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805268\workspace\maven-demo\"/>
    </mc:Choice>
  </mc:AlternateContent>
  <bookViews>
    <workbookView xWindow="0" yWindow="0" windowWidth="20490" windowHeight="6855" firstSheet="2" activeTab="2"/>
  </bookViews>
  <sheets>
    <sheet name="Data" sheetId="200" r:id="rId1"/>
    <sheet name="Scheme" sheetId="62" r:id="rId2"/>
    <sheet name="Offer" sheetId="8" r:id="rId3"/>
    <sheet name="OutputData" sheetId="9" r:id="rId4"/>
    <sheet name="CaseProperties" sheetId="151" r:id="rId5"/>
    <sheet name="CaseProperties(unsorted)" sheetId="26" r:id="rId6"/>
    <sheet name="CaseProperties_Old" sheetId="27" r:id="rId7"/>
    <sheet name="PumpUnits" sheetId="5" r:id="rId8"/>
    <sheet name="CoolUnitBase" sheetId="7" r:id="rId9"/>
    <sheet name="Options" sheetId="6" r:id="rId10"/>
    <sheet name="TariffDE" sheetId="132" r:id="rId11"/>
    <sheet name="TariffDE(Old)" sheetId="12" r:id="rId12"/>
    <sheet name="FreqConverters" sheetId="20" r:id="rId13"/>
    <sheet name="Drives" sheetId="18" r:id="rId14"/>
    <sheet name="Switches" sheetId="19" r:id="rId15"/>
    <sheet name="Offer (шаблон)" sheetId="29" r:id="rId16"/>
  </sheets>
  <functionGroups builtInGroupCount="18"/>
  <externalReferences>
    <externalReference r:id="rId17"/>
  </externalReferences>
  <definedNames>
    <definedName name="_FilterDatabase" localSheetId="4" hidden="1">CaseProperties!$A$1:$U$1</definedName>
    <definedName name="_FilterDatabase" localSheetId="5" hidden="1">'CaseProperties(unsorted)'!$A$1:$U$1</definedName>
    <definedName name="aaa" localSheetId="1">Scheme!$A$1:$Z$180</definedName>
    <definedName name="new" localSheetId="1">Scheme!#REF!</definedName>
    <definedName name="Print_Area" localSheetId="1">Scheme!$A$1:$Z$480</definedName>
    <definedName name="скорость">[1]OutputData!$J$13:$J$15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07" i="8" l="1"/>
  <c r="G505" i="8"/>
  <c r="F505" i="8"/>
  <c r="G504" i="8"/>
  <c r="F504" i="8"/>
  <c r="G503" i="8"/>
  <c r="F503" i="8"/>
  <c r="G502" i="8"/>
  <c r="F502" i="8"/>
  <c r="G501" i="8"/>
  <c r="F501" i="8"/>
  <c r="G499" i="8"/>
  <c r="F499" i="8"/>
  <c r="G498" i="8"/>
  <c r="F498" i="8"/>
  <c r="G497" i="8"/>
  <c r="F497" i="8"/>
  <c r="G496" i="8"/>
  <c r="F496" i="8"/>
  <c r="G495" i="8"/>
  <c r="F495" i="8"/>
  <c r="G493" i="8"/>
  <c r="F493" i="8"/>
  <c r="G492" i="8"/>
  <c r="F492" i="8"/>
  <c r="G491" i="8"/>
  <c r="F491" i="8"/>
  <c r="G490" i="8"/>
  <c r="F490" i="8"/>
  <c r="G489" i="8"/>
  <c r="F489" i="8"/>
  <c r="G487" i="8"/>
  <c r="F487" i="8"/>
  <c r="G486" i="8"/>
  <c r="F486" i="8"/>
  <c r="G485" i="8"/>
  <c r="F485" i="8"/>
  <c r="G484" i="8"/>
  <c r="F484" i="8"/>
  <c r="G483" i="8"/>
  <c r="F483" i="8"/>
  <c r="G481" i="8"/>
  <c r="F481" i="8"/>
  <c r="G480" i="8"/>
  <c r="F480" i="8"/>
  <c r="G479" i="8"/>
  <c r="F479" i="8"/>
  <c r="G478" i="8"/>
  <c r="F478" i="8"/>
  <c r="G477" i="8"/>
  <c r="F477" i="8"/>
  <c r="G475" i="8"/>
  <c r="F475" i="8"/>
  <c r="G474" i="8"/>
  <c r="F474" i="8"/>
  <c r="G473" i="8"/>
  <c r="F473" i="8"/>
  <c r="G472" i="8"/>
  <c r="F472" i="8"/>
  <c r="G471" i="8"/>
  <c r="F471" i="8"/>
  <c r="G469" i="8"/>
  <c r="F469" i="8"/>
  <c r="G468" i="8"/>
  <c r="F468" i="8"/>
  <c r="G467" i="8"/>
  <c r="F467" i="8"/>
  <c r="G466" i="8"/>
  <c r="F466" i="8"/>
  <c r="G465" i="8"/>
  <c r="F465" i="8"/>
  <c r="G463" i="8"/>
  <c r="F463" i="8"/>
  <c r="G462" i="8"/>
  <c r="F462" i="8"/>
  <c r="G461" i="8"/>
  <c r="F461" i="8"/>
  <c r="G460" i="8"/>
  <c r="F460" i="8"/>
  <c r="G459" i="8"/>
  <c r="F459" i="8"/>
  <c r="G457" i="8"/>
  <c r="F457" i="8"/>
  <c r="G456" i="8"/>
  <c r="F456" i="8"/>
  <c r="G455" i="8"/>
  <c r="F455" i="8"/>
  <c r="G454" i="8"/>
  <c r="F454" i="8"/>
  <c r="G453" i="8"/>
  <c r="F453" i="8"/>
  <c r="G451" i="8"/>
  <c r="F451" i="8"/>
  <c r="G450" i="8"/>
  <c r="F450" i="8"/>
  <c r="G449" i="8"/>
  <c r="F449" i="8"/>
  <c r="G448" i="8"/>
  <c r="F448" i="8"/>
  <c r="G447" i="8"/>
  <c r="F447" i="8"/>
  <c r="G445" i="8"/>
  <c r="F445" i="8"/>
  <c r="G444" i="8"/>
  <c r="F444" i="8"/>
  <c r="G443" i="8"/>
  <c r="F443" i="8"/>
  <c r="G442" i="8"/>
  <c r="F442" i="8"/>
  <c r="G441" i="8"/>
  <c r="F441" i="8"/>
  <c r="G440" i="8"/>
  <c r="F440" i="8"/>
  <c r="G439" i="8"/>
  <c r="F439" i="8"/>
  <c r="G438" i="8"/>
  <c r="F438" i="8"/>
  <c r="G437" i="8"/>
  <c r="F437" i="8"/>
  <c r="G436" i="8"/>
  <c r="F436" i="8"/>
  <c r="G435" i="8"/>
  <c r="F435" i="8"/>
  <c r="G434" i="8"/>
  <c r="F434" i="8"/>
  <c r="G433" i="8"/>
  <c r="F433" i="8"/>
  <c r="G432" i="8"/>
  <c r="F432" i="8"/>
  <c r="G431" i="8"/>
  <c r="F431" i="8"/>
  <c r="G430" i="8"/>
  <c r="F430" i="8"/>
  <c r="G429" i="8"/>
  <c r="F429" i="8"/>
  <c r="G428" i="8"/>
  <c r="F428" i="8"/>
  <c r="G426" i="8"/>
  <c r="F426" i="8"/>
  <c r="G425" i="8"/>
  <c r="F425" i="8"/>
  <c r="G424" i="8"/>
  <c r="F424" i="8"/>
  <c r="G423" i="8"/>
  <c r="F423" i="8"/>
  <c r="G422" i="8"/>
  <c r="F422" i="8"/>
  <c r="G421" i="8"/>
  <c r="F421" i="8"/>
  <c r="G420" i="8"/>
  <c r="F420" i="8"/>
  <c r="G419" i="8"/>
  <c r="F419" i="8"/>
  <c r="G418" i="8"/>
  <c r="F418" i="8"/>
  <c r="G417" i="8"/>
  <c r="F417" i="8"/>
  <c r="G416" i="8"/>
  <c r="F416" i="8"/>
  <c r="G415" i="8"/>
  <c r="F415" i="8"/>
  <c r="G414" i="8"/>
  <c r="F414" i="8"/>
  <c r="G413" i="8"/>
  <c r="F413" i="8"/>
  <c r="G411" i="8"/>
  <c r="F411" i="8"/>
  <c r="G410" i="8"/>
  <c r="F410" i="8"/>
  <c r="G409" i="8"/>
  <c r="F409" i="8"/>
  <c r="G408" i="8"/>
  <c r="F408" i="8"/>
  <c r="G407" i="8"/>
  <c r="F407" i="8"/>
  <c r="G406" i="8"/>
  <c r="F406" i="8"/>
  <c r="G405" i="8"/>
  <c r="F405" i="8"/>
  <c r="G404" i="8"/>
  <c r="F404" i="8"/>
  <c r="G403" i="8"/>
  <c r="F403" i="8"/>
  <c r="G402" i="8"/>
  <c r="F402" i="8"/>
  <c r="G401" i="8"/>
  <c r="F401" i="8"/>
  <c r="G400" i="8"/>
  <c r="F400" i="8"/>
  <c r="G399" i="8"/>
  <c r="F399" i="8"/>
  <c r="G397" i="8"/>
  <c r="F397" i="8"/>
  <c r="G396" i="8"/>
  <c r="F396" i="8"/>
  <c r="G395" i="8"/>
  <c r="F395" i="8"/>
  <c r="G394" i="8"/>
  <c r="F394" i="8"/>
  <c r="G393" i="8"/>
  <c r="F393" i="8"/>
  <c r="G392" i="8"/>
  <c r="F392" i="8"/>
  <c r="G391" i="8"/>
  <c r="F391" i="8"/>
  <c r="G390" i="8"/>
  <c r="F390" i="8"/>
  <c r="G389" i="8"/>
  <c r="F389" i="8"/>
  <c r="G388" i="8"/>
  <c r="F388" i="8"/>
  <c r="G387" i="8"/>
  <c r="F387" i="8"/>
  <c r="G386" i="8"/>
  <c r="F386" i="8"/>
  <c r="G385" i="8"/>
  <c r="F385" i="8"/>
  <c r="G384" i="8"/>
  <c r="F384" i="8"/>
  <c r="G383" i="8"/>
  <c r="F383" i="8"/>
  <c r="G382" i="8"/>
  <c r="F382" i="8"/>
  <c r="G381" i="8"/>
  <c r="F381" i="8"/>
  <c r="G380" i="8"/>
  <c r="F380" i="8"/>
  <c r="G378" i="8"/>
  <c r="F378" i="8"/>
  <c r="G377" i="8"/>
  <c r="F377" i="8"/>
  <c r="G376" i="8"/>
  <c r="F376" i="8"/>
  <c r="G375" i="8"/>
  <c r="F375" i="8"/>
  <c r="G374" i="8"/>
  <c r="F374" i="8"/>
  <c r="G373" i="8"/>
  <c r="F373" i="8"/>
  <c r="G372" i="8"/>
  <c r="F372" i="8"/>
  <c r="G371" i="8"/>
  <c r="F371" i="8"/>
  <c r="G370" i="8"/>
  <c r="F370" i="8"/>
  <c r="G369" i="8"/>
  <c r="F369" i="8"/>
  <c r="G368" i="8"/>
  <c r="F368" i="8"/>
  <c r="G367" i="8"/>
  <c r="F367" i="8"/>
  <c r="G366" i="8"/>
  <c r="F366" i="8"/>
  <c r="G365" i="8"/>
  <c r="F365" i="8"/>
  <c r="G364" i="8"/>
  <c r="F364" i="8"/>
  <c r="G363" i="8"/>
  <c r="F363" i="8"/>
  <c r="G362" i="8"/>
  <c r="F362" i="8"/>
  <c r="G361" i="8"/>
  <c r="F361" i="8"/>
  <c r="G359" i="8"/>
  <c r="F359" i="8"/>
  <c r="G358" i="8"/>
  <c r="F358" i="8"/>
  <c r="G357" i="8"/>
  <c r="F357" i="8"/>
  <c r="G356" i="8"/>
  <c r="F356" i="8"/>
  <c r="G355" i="8"/>
  <c r="F355" i="8"/>
  <c r="G354" i="8"/>
  <c r="F354" i="8"/>
  <c r="G353" i="8"/>
  <c r="F353" i="8"/>
  <c r="G352" i="8"/>
  <c r="F352" i="8"/>
  <c r="G351" i="8"/>
  <c r="F351" i="8"/>
  <c r="G350" i="8"/>
  <c r="F350" i="8"/>
  <c r="G349" i="8"/>
  <c r="F349" i="8"/>
  <c r="G348" i="8"/>
  <c r="F348" i="8"/>
  <c r="G347" i="8"/>
  <c r="F347" i="8"/>
  <c r="G346" i="8"/>
  <c r="F346" i="8"/>
  <c r="G345" i="8"/>
  <c r="F345" i="8"/>
  <c r="G344" i="8"/>
  <c r="F344" i="8"/>
  <c r="G343" i="8"/>
  <c r="F343" i="8"/>
  <c r="G342" i="8"/>
  <c r="F342" i="8"/>
  <c r="G340" i="8"/>
  <c r="F340" i="8"/>
  <c r="G339" i="8"/>
  <c r="F339" i="8"/>
  <c r="G338" i="8"/>
  <c r="F338" i="8"/>
  <c r="G337" i="8"/>
  <c r="F337" i="8"/>
  <c r="G336" i="8"/>
  <c r="F336" i="8"/>
  <c r="G335" i="8"/>
  <c r="F335" i="8"/>
  <c r="G334" i="8"/>
  <c r="F334" i="8"/>
  <c r="G333" i="8"/>
  <c r="F333" i="8"/>
  <c r="G332" i="8"/>
  <c r="F332" i="8"/>
  <c r="G331" i="8"/>
  <c r="F331" i="8"/>
  <c r="G330" i="8"/>
  <c r="F330" i="8"/>
  <c r="G329" i="8"/>
  <c r="F329" i="8"/>
  <c r="G328" i="8"/>
  <c r="F328" i="8"/>
  <c r="G327" i="8"/>
  <c r="F327" i="8"/>
  <c r="G325" i="8"/>
  <c r="F325" i="8"/>
  <c r="G324" i="8"/>
  <c r="F324" i="8"/>
  <c r="G323" i="8"/>
  <c r="F323" i="8"/>
  <c r="G322" i="8"/>
  <c r="F322" i="8"/>
  <c r="G321" i="8"/>
  <c r="F321" i="8"/>
  <c r="G320" i="8"/>
  <c r="F320" i="8"/>
  <c r="G319" i="8"/>
  <c r="F319" i="8"/>
  <c r="G318" i="8"/>
  <c r="F318" i="8"/>
  <c r="G317" i="8"/>
  <c r="F317" i="8"/>
  <c r="G316" i="8"/>
  <c r="F316" i="8"/>
  <c r="G315" i="8"/>
  <c r="F315" i="8"/>
  <c r="G314" i="8"/>
  <c r="F314" i="8"/>
  <c r="G313" i="8"/>
  <c r="F313" i="8"/>
  <c r="G312" i="8"/>
  <c r="F312" i="8"/>
  <c r="G310" i="8"/>
  <c r="F310" i="8"/>
  <c r="G309" i="8"/>
  <c r="F309" i="8"/>
  <c r="G308" i="8"/>
  <c r="F308" i="8"/>
  <c r="G307" i="8"/>
  <c r="F307" i="8"/>
  <c r="G306" i="8"/>
  <c r="F306" i="8"/>
  <c r="G305" i="8"/>
  <c r="F305" i="8"/>
  <c r="G304" i="8"/>
  <c r="F304" i="8"/>
  <c r="G303" i="8"/>
  <c r="F303" i="8"/>
  <c r="G302" i="8"/>
  <c r="F302" i="8"/>
  <c r="G301" i="8"/>
  <c r="F301" i="8"/>
  <c r="G300" i="8"/>
  <c r="F300" i="8"/>
  <c r="G299" i="8"/>
  <c r="F299" i="8"/>
  <c r="G298" i="8"/>
  <c r="F298" i="8"/>
  <c r="G297" i="8"/>
  <c r="F297" i="8"/>
  <c r="G296" i="8"/>
  <c r="F296" i="8"/>
  <c r="G295" i="8"/>
  <c r="F295" i="8"/>
  <c r="G294" i="8"/>
  <c r="F294" i="8"/>
  <c r="G293" i="8"/>
  <c r="F293" i="8"/>
  <c r="G291" i="8"/>
  <c r="F291" i="8"/>
  <c r="G290" i="8"/>
  <c r="F290" i="8"/>
  <c r="G289" i="8"/>
  <c r="F289" i="8"/>
  <c r="G288" i="8"/>
  <c r="F288" i="8"/>
  <c r="G287" i="8"/>
  <c r="F287" i="8"/>
  <c r="G286" i="8"/>
  <c r="F286" i="8"/>
  <c r="G285" i="8"/>
  <c r="F285" i="8"/>
  <c r="G284" i="8"/>
  <c r="F284" i="8"/>
  <c r="G283" i="8"/>
  <c r="F283" i="8"/>
  <c r="G282" i="8"/>
  <c r="F282" i="8"/>
  <c r="G281" i="8"/>
  <c r="F281" i="8"/>
  <c r="G280" i="8"/>
  <c r="F280" i="8"/>
  <c r="G279" i="8"/>
  <c r="F279" i="8"/>
  <c r="G278" i="8"/>
  <c r="F278" i="8"/>
  <c r="G277" i="8"/>
  <c r="F277" i="8"/>
  <c r="G276" i="8"/>
  <c r="F276" i="8"/>
  <c r="G275" i="8"/>
  <c r="F275" i="8"/>
  <c r="G274" i="8"/>
  <c r="F274" i="8"/>
  <c r="G272" i="8"/>
  <c r="F272" i="8"/>
  <c r="G271" i="8"/>
  <c r="F271" i="8"/>
  <c r="G270" i="8"/>
  <c r="F270" i="8"/>
  <c r="G269" i="8"/>
  <c r="F269" i="8"/>
  <c r="G268" i="8"/>
  <c r="F268" i="8"/>
  <c r="G267" i="8"/>
  <c r="F267" i="8"/>
  <c r="G266" i="8"/>
  <c r="F266" i="8"/>
  <c r="G265" i="8"/>
  <c r="F265" i="8"/>
  <c r="G264" i="8"/>
  <c r="F264" i="8"/>
  <c r="G263" i="8"/>
  <c r="F263" i="8"/>
  <c r="G262" i="8"/>
  <c r="F262" i="8"/>
  <c r="G261" i="8"/>
  <c r="F261" i="8"/>
  <c r="G260" i="8"/>
  <c r="F260" i="8"/>
  <c r="G259" i="8"/>
  <c r="F259" i="8"/>
  <c r="G258" i="8"/>
  <c r="F258" i="8"/>
  <c r="G257" i="8"/>
  <c r="F257" i="8"/>
  <c r="G256" i="8"/>
  <c r="F256" i="8"/>
  <c r="G255" i="8"/>
  <c r="F255" i="8"/>
  <c r="G253" i="8"/>
  <c r="F253" i="8"/>
  <c r="G252" i="8"/>
  <c r="F252" i="8"/>
  <c r="G251" i="8"/>
  <c r="F251" i="8"/>
  <c r="G250" i="8"/>
  <c r="F250" i="8"/>
  <c r="G249" i="8"/>
  <c r="F249" i="8"/>
  <c r="G248" i="8"/>
  <c r="F248" i="8"/>
  <c r="G247" i="8"/>
  <c r="F247" i="8"/>
  <c r="G246" i="8"/>
  <c r="F246" i="8"/>
  <c r="G245" i="8"/>
  <c r="F245" i="8"/>
  <c r="G244" i="8"/>
  <c r="F244" i="8"/>
  <c r="G243" i="8"/>
  <c r="F243" i="8"/>
  <c r="G242" i="8"/>
  <c r="F242" i="8"/>
  <c r="G241" i="8"/>
  <c r="F241" i="8"/>
  <c r="G240" i="8"/>
  <c r="F240" i="8"/>
  <c r="G239" i="8"/>
  <c r="F239" i="8"/>
  <c r="G238" i="8"/>
  <c r="F238" i="8"/>
  <c r="G237" i="8"/>
  <c r="F237" i="8"/>
  <c r="G236" i="8"/>
  <c r="F236" i="8"/>
  <c r="G234" i="8"/>
  <c r="F234" i="8"/>
  <c r="G233" i="8"/>
  <c r="F233" i="8"/>
  <c r="G232" i="8"/>
  <c r="F232" i="8"/>
  <c r="G231" i="8"/>
  <c r="F231" i="8"/>
  <c r="G230" i="8"/>
  <c r="F230" i="8"/>
  <c r="G229" i="8"/>
  <c r="F229" i="8"/>
  <c r="G228" i="8"/>
  <c r="F228" i="8"/>
  <c r="G227" i="8"/>
  <c r="F227" i="8"/>
  <c r="G226" i="8"/>
  <c r="F226" i="8"/>
  <c r="G225" i="8"/>
  <c r="F225" i="8"/>
  <c r="G224" i="8"/>
  <c r="F224" i="8"/>
  <c r="G223" i="8"/>
  <c r="F223" i="8"/>
  <c r="G222" i="8"/>
  <c r="F222" i="8"/>
  <c r="G221" i="8"/>
  <c r="F221" i="8"/>
  <c r="G220" i="8"/>
  <c r="F220" i="8"/>
  <c r="G219" i="8"/>
  <c r="F219" i="8"/>
  <c r="G218" i="8"/>
  <c r="F218" i="8"/>
  <c r="G217" i="8"/>
  <c r="F217" i="8"/>
  <c r="G215" i="8"/>
  <c r="F215" i="8"/>
  <c r="G214" i="8"/>
  <c r="F214" i="8"/>
  <c r="G213" i="8"/>
  <c r="F213" i="8"/>
  <c r="G212" i="8"/>
  <c r="F212" i="8"/>
  <c r="G211" i="8"/>
  <c r="F211" i="8"/>
  <c r="G210" i="8"/>
  <c r="F210" i="8"/>
  <c r="G209" i="8"/>
  <c r="F209" i="8"/>
  <c r="G208" i="8"/>
  <c r="F208" i="8"/>
  <c r="G207" i="8"/>
  <c r="F207" i="8"/>
  <c r="G206" i="8"/>
  <c r="F206" i="8"/>
  <c r="G205" i="8"/>
  <c r="F205" i="8"/>
  <c r="G204" i="8"/>
  <c r="F204" i="8"/>
  <c r="G203" i="8"/>
  <c r="F203" i="8"/>
  <c r="G202" i="8"/>
  <c r="F202" i="8"/>
  <c r="G201" i="8"/>
  <c r="F201" i="8"/>
  <c r="G200" i="8"/>
  <c r="F200" i="8"/>
  <c r="G199" i="8"/>
  <c r="F199" i="8"/>
  <c r="G198" i="8"/>
  <c r="F198" i="8"/>
  <c r="G196" i="8"/>
  <c r="F196" i="8"/>
  <c r="G195" i="8"/>
  <c r="F195" i="8"/>
  <c r="G194" i="8"/>
  <c r="F194" i="8"/>
  <c r="G193" i="8"/>
  <c r="F193" i="8"/>
  <c r="G192" i="8"/>
  <c r="F192" i="8"/>
  <c r="G191" i="8"/>
  <c r="F191" i="8"/>
  <c r="G190" i="8"/>
  <c r="F190" i="8"/>
  <c r="G189" i="8"/>
  <c r="F189" i="8"/>
  <c r="G188" i="8"/>
  <c r="F188" i="8"/>
  <c r="G187" i="8"/>
  <c r="F187" i="8"/>
  <c r="G186" i="8"/>
  <c r="F186" i="8"/>
  <c r="G185" i="8"/>
  <c r="F185" i="8"/>
  <c r="G184" i="8"/>
  <c r="F184" i="8"/>
  <c r="G183" i="8"/>
  <c r="F183" i="8"/>
  <c r="G182" i="8"/>
  <c r="F182" i="8"/>
  <c r="G181" i="8"/>
  <c r="F181" i="8"/>
  <c r="G180" i="8"/>
  <c r="F180" i="8"/>
  <c r="G179" i="8"/>
  <c r="F179" i="8"/>
  <c r="G177" i="8"/>
  <c r="F177" i="8"/>
  <c r="G176" i="8"/>
  <c r="F176" i="8"/>
  <c r="G175" i="8"/>
  <c r="F175" i="8"/>
  <c r="G174" i="8"/>
  <c r="F174" i="8"/>
  <c r="G173" i="8"/>
  <c r="F173" i="8"/>
  <c r="G172" i="8"/>
  <c r="F172" i="8"/>
  <c r="G171" i="8"/>
  <c r="F171" i="8"/>
  <c r="G170" i="8"/>
  <c r="F170" i="8"/>
  <c r="G169" i="8"/>
  <c r="F169" i="8"/>
  <c r="G168" i="8"/>
  <c r="F168" i="8"/>
  <c r="G167" i="8"/>
  <c r="F167" i="8"/>
  <c r="G166" i="8"/>
  <c r="F166" i="8"/>
  <c r="G165" i="8"/>
  <c r="F165" i="8"/>
  <c r="G164" i="8"/>
  <c r="F164" i="8"/>
  <c r="G163" i="8"/>
  <c r="F163" i="8"/>
  <c r="G162" i="8"/>
  <c r="F162" i="8"/>
  <c r="G161" i="8"/>
  <c r="F161" i="8"/>
  <c r="G160" i="8"/>
  <c r="F160" i="8"/>
  <c r="G158" i="8"/>
  <c r="F158" i="8"/>
  <c r="G157" i="8"/>
  <c r="F157" i="8"/>
  <c r="G156" i="8"/>
  <c r="F156" i="8"/>
  <c r="G155" i="8"/>
  <c r="F155" i="8"/>
  <c r="G154" i="8"/>
  <c r="F154" i="8"/>
  <c r="G153" i="8"/>
  <c r="F153" i="8"/>
  <c r="G152" i="8"/>
  <c r="F152" i="8"/>
  <c r="G151" i="8"/>
  <c r="F151" i="8"/>
  <c r="G150" i="8"/>
  <c r="F150" i="8"/>
  <c r="G149" i="8"/>
  <c r="F149" i="8"/>
  <c r="G148" i="8"/>
  <c r="F148" i="8"/>
  <c r="G147" i="8"/>
  <c r="F147" i="8"/>
  <c r="G146" i="8"/>
  <c r="F146" i="8"/>
  <c r="G145" i="8"/>
  <c r="F145" i="8"/>
  <c r="G143" i="8"/>
  <c r="F143" i="8"/>
  <c r="G142" i="8"/>
  <c r="F142" i="8"/>
  <c r="G141" i="8"/>
  <c r="F141" i="8"/>
  <c r="G140" i="8"/>
  <c r="F140" i="8"/>
  <c r="G139" i="8"/>
  <c r="F139" i="8"/>
  <c r="G138" i="8"/>
  <c r="F138" i="8"/>
  <c r="G137" i="8"/>
  <c r="F137" i="8"/>
  <c r="G136" i="8"/>
  <c r="F136" i="8"/>
  <c r="G135" i="8"/>
  <c r="F135" i="8"/>
  <c r="G134" i="8"/>
  <c r="F134" i="8"/>
  <c r="G133" i="8"/>
  <c r="F133" i="8"/>
  <c r="G132" i="8"/>
  <c r="F132" i="8"/>
  <c r="G131" i="8"/>
  <c r="F131" i="8"/>
  <c r="G130" i="8"/>
  <c r="F130" i="8"/>
  <c r="G129" i="8"/>
  <c r="F129" i="8"/>
  <c r="G128" i="8"/>
  <c r="F128" i="8"/>
  <c r="G127" i="8"/>
  <c r="F127" i="8"/>
  <c r="G126" i="8"/>
  <c r="F126" i="8"/>
  <c r="G124" i="8"/>
  <c r="F124" i="8"/>
  <c r="G123" i="8"/>
  <c r="F123" i="8"/>
  <c r="G122" i="8"/>
  <c r="F122" i="8"/>
  <c r="G121" i="8"/>
  <c r="F121" i="8"/>
  <c r="G120" i="8"/>
  <c r="F120" i="8"/>
  <c r="G119" i="8"/>
  <c r="F119" i="8"/>
  <c r="G118" i="8"/>
  <c r="F118" i="8"/>
  <c r="G117" i="8"/>
  <c r="F117" i="8"/>
  <c r="G116" i="8"/>
  <c r="F116" i="8"/>
  <c r="G115" i="8"/>
  <c r="F115" i="8"/>
  <c r="G114" i="8"/>
  <c r="F114" i="8"/>
  <c r="G113" i="8"/>
  <c r="F113" i="8"/>
  <c r="G112" i="8"/>
  <c r="F112" i="8"/>
  <c r="G111" i="8"/>
  <c r="F111" i="8"/>
  <c r="G109" i="8"/>
  <c r="F109" i="8"/>
  <c r="G108" i="8"/>
  <c r="F108" i="8"/>
  <c r="G107" i="8"/>
  <c r="F107" i="8"/>
  <c r="G106" i="8"/>
  <c r="F106" i="8"/>
  <c r="G105" i="8"/>
  <c r="F105" i="8"/>
  <c r="G104" i="8"/>
  <c r="F104" i="8"/>
  <c r="G103" i="8"/>
  <c r="F103" i="8"/>
  <c r="G102" i="8"/>
  <c r="F102" i="8"/>
  <c r="G101" i="8"/>
  <c r="F101" i="8"/>
  <c r="G100" i="8"/>
  <c r="F100" i="8"/>
  <c r="G99" i="8"/>
  <c r="F99" i="8"/>
  <c r="G98" i="8"/>
  <c r="F98" i="8"/>
  <c r="G97" i="8"/>
  <c r="F97" i="8"/>
  <c r="G96" i="8"/>
  <c r="F96" i="8"/>
  <c r="G95" i="8"/>
  <c r="F95" i="8"/>
  <c r="G94" i="8"/>
  <c r="F94" i="8"/>
  <c r="G93" i="8"/>
  <c r="F93" i="8"/>
  <c r="G92" i="8"/>
  <c r="F92" i="8"/>
  <c r="G90" i="8"/>
  <c r="F90" i="8"/>
  <c r="G89" i="8"/>
  <c r="F89" i="8"/>
  <c r="G88" i="8"/>
  <c r="F88" i="8"/>
  <c r="G87" i="8"/>
  <c r="F87" i="8"/>
  <c r="G86" i="8"/>
  <c r="F86" i="8"/>
  <c r="G85" i="8"/>
  <c r="F85" i="8"/>
  <c r="G84" i="8"/>
  <c r="F84" i="8"/>
  <c r="G83" i="8"/>
  <c r="F83" i="8"/>
  <c r="G82" i="8"/>
  <c r="F82" i="8"/>
  <c r="G81" i="8"/>
  <c r="F81" i="8"/>
  <c r="G80" i="8"/>
  <c r="F80" i="8"/>
  <c r="G79" i="8"/>
  <c r="F79" i="8"/>
  <c r="G78" i="8"/>
  <c r="F78" i="8"/>
  <c r="G77" i="8"/>
  <c r="F77" i="8"/>
  <c r="G76" i="8"/>
  <c r="F76" i="8"/>
  <c r="G75" i="8"/>
  <c r="F75" i="8"/>
  <c r="G74" i="8"/>
  <c r="F74" i="8"/>
  <c r="G73" i="8"/>
  <c r="F73" i="8"/>
  <c r="G71" i="8"/>
  <c r="F71" i="8"/>
  <c r="G70" i="8"/>
  <c r="F70" i="8"/>
  <c r="G69" i="8"/>
  <c r="F69" i="8"/>
  <c r="G68" i="8"/>
  <c r="F68" i="8"/>
  <c r="G67" i="8"/>
  <c r="F67" i="8"/>
  <c r="G66" i="8"/>
  <c r="F66" i="8"/>
  <c r="G65" i="8"/>
  <c r="F65" i="8"/>
  <c r="G64" i="8"/>
  <c r="F64" i="8"/>
  <c r="G63" i="8"/>
  <c r="F63" i="8"/>
  <c r="G62" i="8"/>
  <c r="F62" i="8"/>
  <c r="G61" i="8"/>
  <c r="F61" i="8"/>
  <c r="G60" i="8"/>
  <c r="F60" i="8"/>
  <c r="G59" i="8"/>
  <c r="F59" i="8"/>
  <c r="G58" i="8"/>
  <c r="F58" i="8"/>
  <c r="G57" i="8"/>
  <c r="F57" i="8"/>
  <c r="G56" i="8"/>
  <c r="F56" i="8"/>
  <c r="G55" i="8"/>
  <c r="F55" i="8"/>
  <c r="G54" i="8"/>
  <c r="F54" i="8"/>
  <c r="G52" i="8"/>
  <c r="F52" i="8"/>
  <c r="G51" i="8"/>
  <c r="F51" i="8"/>
  <c r="G50" i="8"/>
  <c r="F50" i="8"/>
  <c r="G49" i="8"/>
  <c r="F49" i="8"/>
  <c r="G48" i="8"/>
  <c r="F48" i="8"/>
  <c r="G47" i="8"/>
  <c r="F47" i="8"/>
  <c r="G46" i="8"/>
  <c r="F46" i="8"/>
  <c r="G45" i="8"/>
  <c r="F45" i="8"/>
  <c r="G44" i="8"/>
  <c r="F44" i="8"/>
  <c r="G43" i="8"/>
  <c r="F43" i="8"/>
  <c r="G42" i="8"/>
  <c r="F42" i="8"/>
  <c r="G41" i="8"/>
  <c r="F41" i="8"/>
  <c r="G40" i="8"/>
  <c r="F40" i="8"/>
  <c r="G39" i="8"/>
  <c r="F39" i="8"/>
  <c r="G38" i="8"/>
  <c r="F38" i="8"/>
  <c r="G37" i="8"/>
  <c r="F37" i="8"/>
  <c r="G36" i="8"/>
  <c r="F36" i="8"/>
  <c r="G34" i="8"/>
  <c r="F34" i="8"/>
  <c r="G33" i="8"/>
  <c r="F33" i="8"/>
  <c r="G32" i="8"/>
  <c r="F32" i="8"/>
  <c r="G31" i="8"/>
  <c r="F31" i="8"/>
  <c r="G30" i="8"/>
  <c r="F30" i="8"/>
  <c r="G29" i="8"/>
  <c r="F29" i="8"/>
  <c r="G28" i="8"/>
  <c r="F28" i="8"/>
  <c r="G27" i="8"/>
  <c r="F27" i="8"/>
  <c r="G26" i="8"/>
  <c r="F26" i="8"/>
  <c r="G25" i="8"/>
  <c r="F25" i="8"/>
  <c r="G24" i="8"/>
  <c r="F24" i="8"/>
  <c r="G23" i="8"/>
  <c r="F23" i="8"/>
  <c r="G22" i="8"/>
  <c r="F22" i="8"/>
  <c r="G21" i="8"/>
  <c r="F21" i="8"/>
  <c r="G20" i="8"/>
  <c r="F20" i="8"/>
  <c r="G19" i="8"/>
  <c r="F19" i="8"/>
  <c r="G18" i="8"/>
  <c r="F18" i="8"/>
  <c r="G17" i="8"/>
  <c r="F17" i="8"/>
  <c r="R126" i="151" l="1"/>
  <c r="M126" i="151"/>
  <c r="Z3" i="151" l="1"/>
  <c r="Y3" i="151"/>
  <c r="R184" i="151" l="1"/>
  <c r="B550" i="132" l="1"/>
  <c r="B551" i="132"/>
  <c r="B549" i="132"/>
  <c r="C6" i="19" l="1"/>
  <c r="B69" i="5" l="1"/>
  <c r="B68" i="5"/>
  <c r="Z2" i="26" l="1"/>
  <c r="Y2" i="26"/>
  <c r="F17" i="29" l="1"/>
  <c r="G17" i="29" s="1"/>
  <c r="G20" i="29" s="1"/>
  <c r="B67" i="5" l="1"/>
  <c r="B66" i="5"/>
  <c r="B64" i="5"/>
  <c r="B63" i="5"/>
  <c r="B62" i="5"/>
  <c r="B65" i="5"/>
  <c r="B61" i="5"/>
  <c r="B60" i="5"/>
  <c r="B59" i="5"/>
  <c r="B58" i="5"/>
  <c r="B56" i="5"/>
  <c r="B55" i="5"/>
  <c r="B54" i="5"/>
  <c r="B57" i="5"/>
  <c r="B53" i="5"/>
  <c r="B52" i="5"/>
  <c r="B51" i="5"/>
  <c r="B50" i="5"/>
  <c r="B49" i="5"/>
  <c r="B48" i="5"/>
  <c r="B47" i="5"/>
  <c r="B46" i="5"/>
  <c r="B45" i="5"/>
</calcChain>
</file>

<file path=xl/comments1.xml><?xml version="1.0" encoding="utf-8"?>
<comments xmlns="http://schemas.openxmlformats.org/spreadsheetml/2006/main">
  <authors>
    <author>805268</author>
  </authors>
  <commentList>
    <comment ref="AB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ПАРОВОЙ УВЛАЖНИТЕЛЬ
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  <charset val="204"/>
          </rPr>
          <t>В СТАНДАРТЕ ГЛИКОЛЕВЫЙ Р-Р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добавлении датчиков сигналы AI обновляются автоматически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необходимости  добавление сигналов рекомендуется путем плюсования в формуле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необходимости  добавление сигналов рекомендуется путем плюсования в формуле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>AO_V
Аналоговый выход 0-10В</t>
        </r>
      </text>
    </commen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AI
Универсальный аналоговый вход AI/DI. </t>
        </r>
      </text>
    </comment>
    <comment ref="C1" authorId="0" shapeId="0">
      <text>
        <r>
          <rPr>
            <sz val="9"/>
            <color indexed="81"/>
            <rFont val="Tahoma"/>
            <family val="2"/>
            <charset val="204"/>
          </rPr>
          <t>DI
Дискретный вход</t>
        </r>
      </text>
    </comment>
    <comment ref="D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E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F1" authorId="0" shapeId="0">
      <text>
        <r>
          <rPr>
            <sz val="9"/>
            <color indexed="81"/>
            <rFont val="Tahoma"/>
            <family val="2"/>
            <charset val="204"/>
          </rPr>
          <t>DO_380ELH
Подача питания 380 В, через модульный пускатель. Используется только для подключения ступеней эл. Калорифера. Отключаются только 2 фазы, 1 подается постоянно.</t>
        </r>
      </text>
    </comment>
    <comment ref="G1" authorId="0" shapeId="0">
      <text>
        <r>
          <rPr>
            <sz val="9"/>
            <color indexed="81"/>
            <rFont val="Tahoma"/>
            <family val="2"/>
            <charset val="204"/>
          </rPr>
          <t>DO_380
Подача питания 380В постоянно, через автоматический выключатель</t>
        </r>
      </text>
    </comment>
    <comment ref="H1" authorId="0" shapeId="0">
      <text>
        <r>
          <rPr>
            <sz val="9"/>
            <color indexed="81"/>
            <rFont val="Tahoma"/>
            <family val="2"/>
            <charset val="204"/>
          </rPr>
          <t>DO_220PW
Подача питания 220В через магнитный пускатель.</t>
        </r>
      </text>
    </comment>
    <comment ref="I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
Реле имееет дополнительный сухой контакт.</t>
        </r>
      </text>
    </comment>
    <comment ref="J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</t>
        </r>
      </text>
    </comment>
    <comment ref="K1" authorId="0" shapeId="0">
      <text>
        <r>
          <rPr>
            <sz val="9"/>
            <color indexed="81"/>
            <rFont val="Tahoma"/>
            <family val="2"/>
            <charset val="204"/>
          </rPr>
          <t>DO_220PLC
Подача питания 220В через встроенное реле контроллера.</t>
        </r>
      </text>
    </comment>
    <comment ref="L1" authorId="0" shapeId="0">
      <text>
        <r>
          <rPr>
            <sz val="9"/>
            <color indexed="81"/>
            <rFont val="Tahoma"/>
            <family val="2"/>
            <charset val="204"/>
          </rPr>
          <t>DO_SW
Сухой контакт реле.</t>
        </r>
      </text>
    </comment>
    <comment ref="M1" authorId="0" shapeId="0">
      <text>
        <r>
          <rPr>
            <sz val="9"/>
            <color indexed="81"/>
            <rFont val="Tahoma"/>
            <family val="2"/>
            <charset val="204"/>
          </rPr>
          <t>MAX_PWR
Общая мощность щита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>AO_V
Аналоговый выход 0-10В</t>
        </r>
      </text>
    </commen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AI
Универсальный аналоговый вход AI/DI. </t>
        </r>
      </text>
    </comment>
    <comment ref="C1" authorId="0" shapeId="0">
      <text>
        <r>
          <rPr>
            <sz val="9"/>
            <color indexed="81"/>
            <rFont val="Tahoma"/>
            <family val="2"/>
            <charset val="204"/>
          </rPr>
          <t>DI
Дискретный вход</t>
        </r>
      </text>
    </comment>
    <comment ref="D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E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F1" authorId="0" shapeId="0">
      <text>
        <r>
          <rPr>
            <sz val="9"/>
            <color indexed="81"/>
            <rFont val="Tahoma"/>
            <family val="2"/>
            <charset val="204"/>
          </rPr>
          <t>DO_380ELH
Подача питания 380 В, через модульный пускатель. Используется только для подключения ступеней эл. Калорифера. Отключаются только 2 фазы, 1 подается постоянно.</t>
        </r>
      </text>
    </comment>
    <comment ref="G1" authorId="0" shapeId="0">
      <text>
        <r>
          <rPr>
            <sz val="9"/>
            <color indexed="81"/>
            <rFont val="Tahoma"/>
            <family val="2"/>
            <charset val="204"/>
          </rPr>
          <t>DO_380
Подача питания 380В постоянно, через автоматический выключатель</t>
        </r>
      </text>
    </comment>
    <comment ref="H1" authorId="0" shapeId="0">
      <text>
        <r>
          <rPr>
            <sz val="9"/>
            <color indexed="81"/>
            <rFont val="Tahoma"/>
            <family val="2"/>
            <charset val="204"/>
          </rPr>
          <t>DO_220PW
Подача питания 220В через магнитный пускатель.</t>
        </r>
      </text>
    </comment>
    <comment ref="I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
Реле имееет дополнительный сухой контакт.</t>
        </r>
      </text>
    </comment>
    <comment ref="J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</t>
        </r>
      </text>
    </comment>
    <comment ref="K1" authorId="0" shapeId="0">
      <text>
        <r>
          <rPr>
            <sz val="9"/>
            <color indexed="81"/>
            <rFont val="Tahoma"/>
            <family val="2"/>
            <charset val="204"/>
          </rPr>
          <t>DO_220PLC
Подача питания 220В через встроенное реле контроллера.</t>
        </r>
      </text>
    </comment>
    <comment ref="L1" authorId="0" shapeId="0">
      <text>
        <r>
          <rPr>
            <sz val="9"/>
            <color indexed="81"/>
            <rFont val="Tahoma"/>
            <family val="2"/>
            <charset val="204"/>
          </rPr>
          <t>DO_SW
Сухой контакт реле.</t>
        </r>
      </text>
    </comment>
    <comment ref="M1" authorId="0" shapeId="0">
      <text>
        <r>
          <rPr>
            <sz val="9"/>
            <color indexed="81"/>
            <rFont val="Tahoma"/>
            <family val="2"/>
            <charset val="204"/>
          </rPr>
          <t>MAX_PWR
Общая мощность щита</t>
        </r>
      </text>
    </comment>
  </commentList>
</comments>
</file>

<file path=xl/sharedStrings.xml><?xml version="1.0" encoding="utf-8"?>
<sst xmlns="http://schemas.openxmlformats.org/spreadsheetml/2006/main" count="36237" uniqueCount="4029">
  <si>
    <t>kPa</t>
  </si>
  <si>
    <t>m3/h</t>
  </si>
  <si>
    <t>N#</t>
  </si>
  <si>
    <t>PwrEx</t>
  </si>
  <si>
    <t>PwrInt</t>
  </si>
  <si>
    <t>Motors</t>
  </si>
  <si>
    <t>Hight</t>
  </si>
  <si>
    <t>Wide</t>
  </si>
  <si>
    <r>
      <t>y = 0,0398x</t>
    </r>
    <r>
      <rPr>
        <vertAlign val="superscript"/>
        <sz val="10"/>
        <rFont val="Times New Roman"/>
        <family val="1"/>
        <charset val="204"/>
      </rPr>
      <t>2</t>
    </r>
    <r>
      <rPr>
        <sz val="11"/>
        <color theme="1"/>
        <rFont val="Calibri"/>
        <family val="2"/>
        <charset val="204"/>
        <scheme val="minor"/>
      </rPr>
      <t xml:space="preserve"> - 1,051x + 7,95</t>
    </r>
  </si>
  <si>
    <t xml:space="preserve">y = -0,0018x2 - 0,511x + 16,48 </t>
  </si>
  <si>
    <t>y = -0,0066x2 - 0,229x + 18,92</t>
  </si>
  <si>
    <t>GHN Basic  50-190 F</t>
  </si>
  <si>
    <t>СУ3-ТСРФ-50/190-40</t>
  </si>
  <si>
    <t xml:space="preserve">y = 0,0098x2 - 0,405x + 4,07 </t>
  </si>
  <si>
    <r>
      <t>y = 0,0023x</t>
    </r>
    <r>
      <rPr>
        <b/>
        <vertAlign val="superscript"/>
        <sz val="10.5"/>
        <rFont val="Times New Roman"/>
        <family val="1"/>
        <charset val="204"/>
      </rPr>
      <t>2</t>
    </r>
    <r>
      <rPr>
        <b/>
        <sz val="10.5"/>
        <rFont val="Times New Roman"/>
        <family val="1"/>
        <charset val="204"/>
      </rPr>
      <t xml:space="preserve"> - 0,3943x + 9,57</t>
    </r>
  </si>
  <si>
    <t xml:space="preserve">y = -0,0072x2 - 0,124x + 12,07 </t>
  </si>
  <si>
    <t>GHN Basic  50-120 F</t>
  </si>
  <si>
    <t>СУ3-ТСРФ-50/120-40</t>
  </si>
  <si>
    <t xml:space="preserve">y = 0,0006x2 - 0,7088x + 14,319 </t>
  </si>
  <si>
    <t xml:space="preserve">y = -0,0135x2 - 0,2957x + 18,375 </t>
  </si>
  <si>
    <t>GHN Basic  40-190 F</t>
  </si>
  <si>
    <t>СУ3-ТСРФ-190-40</t>
  </si>
  <si>
    <t>СУ3-ТСРФ-190-25</t>
  </si>
  <si>
    <t>СУ3-ТСРФ-190-16</t>
  </si>
  <si>
    <t xml:space="preserve">y = 0,0048x2 - 0,184x + 1,5 </t>
  </si>
  <si>
    <t xml:space="preserve">y = -0,0037x2 - 0,0427x + 2,8 </t>
  </si>
  <si>
    <t>y = -0,0018x2 - 0,0605x + 3,24</t>
  </si>
  <si>
    <t>GHN Basic  50-40 F</t>
  </si>
  <si>
    <t>СУ3-ТСРФ-50/40-40</t>
  </si>
  <si>
    <r>
      <t>y = 0,0017x</t>
    </r>
    <r>
      <rPr>
        <b/>
        <vertAlign val="superscript"/>
        <sz val="10"/>
        <rFont val="Times New Roman"/>
        <family val="1"/>
        <charset val="204"/>
      </rPr>
      <t>2</t>
    </r>
    <r>
      <rPr>
        <b/>
        <sz val="10"/>
        <rFont val="Times New Roman"/>
        <family val="1"/>
        <charset val="204"/>
      </rPr>
      <t xml:space="preserve"> - 0,3836x + 4,0187</t>
    </r>
  </si>
  <si>
    <t xml:space="preserve">y = 0,0033x2 - 0,544x + 8,9976 </t>
  </si>
  <si>
    <t>y = -0,0218x2 - 0,0928x + 10,872</t>
  </si>
  <si>
    <t>GHN Basic  40-120 F</t>
  </si>
  <si>
    <t>СУ3-ТСРФ-120-25</t>
  </si>
  <si>
    <t>СУ3-ТСРФ-120-16</t>
  </si>
  <si>
    <t xml:space="preserve">y = 0,0262x2 - 1,716x + 5,5398 </t>
  </si>
  <si>
    <t>y = -0,0134x2 - 0,9216x + 6,9997</t>
  </si>
  <si>
    <t>y = -0,0134x2 - 0,2527x + 7,3852</t>
  </si>
  <si>
    <t>GHND 32/80-180</t>
  </si>
  <si>
    <t>СУ3-ТСРД-80-25</t>
  </si>
  <si>
    <t xml:space="preserve">y = 0,2242x2 - 2,0078x + 4,019 </t>
  </si>
  <si>
    <t>y = -0,0123x2 - 1,2022x + 5,4718</t>
  </si>
  <si>
    <t xml:space="preserve">y = -0,0236x2 - 0,2881x + 6,4209 </t>
  </si>
  <si>
    <t>СУ3-ТСРД-80-16</t>
  </si>
  <si>
    <t>GHND 32/70-180</t>
  </si>
  <si>
    <t>СУ3-ТСР-80-16</t>
  </si>
  <si>
    <t>СУ3-ТСР-80-10</t>
  </si>
  <si>
    <t xml:space="preserve">y = -0,0152x2 - 1,4828x + 5,245 </t>
  </si>
  <si>
    <t xml:space="preserve">y = -0,0234x2 - 0,8422x + 6,8961 </t>
  </si>
  <si>
    <t xml:space="preserve">y = -0,0397x2 - 0,4631x + 7,6816 </t>
  </si>
  <si>
    <t>СУ3-ТСР-80-6,3</t>
  </si>
  <si>
    <t>GHN 32/80-180</t>
  </si>
  <si>
    <t>СУ3-ТСРД-70-25</t>
  </si>
  <si>
    <t>GHN 25/80-180</t>
  </si>
  <si>
    <t>СУ3-ТСРД-70-16</t>
  </si>
  <si>
    <t xml:space="preserve">y = 0,1914x2 - 1,8653x + 3,8361 </t>
  </si>
  <si>
    <t xml:space="preserve">y = 0,0042x2 - 1,2767x + 5,5023 </t>
  </si>
  <si>
    <t>СУ3-ТСРД-70-10</t>
  </si>
  <si>
    <t>GHN 25/70-180</t>
  </si>
  <si>
    <t>СУ3-ТСР-70-16</t>
  </si>
  <si>
    <t>СУ3-ТСР-70-10</t>
  </si>
  <si>
    <t xml:space="preserve">y = 0,6195x2 - 2,6148x + 2,5434 </t>
  </si>
  <si>
    <t xml:space="preserve">y = -0,3005x2 - 1,5274x + 4,7971 </t>
  </si>
  <si>
    <t xml:space="preserve">y = -0,2736x2 - 0,7232x + 5,8378 </t>
  </si>
  <si>
    <t>СУ3-ТСР-70-6,3</t>
  </si>
  <si>
    <t>GHN 20/60-130</t>
  </si>
  <si>
    <t>СУ3-ТСР-60-6,3</t>
  </si>
  <si>
    <t>СУ3-ТСР-60-4</t>
  </si>
  <si>
    <t xml:space="preserve">y = 0,1375x2 - 1,8931x + 4,0844 </t>
  </si>
  <si>
    <t xml:space="preserve">y = 0,0195x2 - 1,2764x + 4,2048 </t>
  </si>
  <si>
    <t>СУ3-ТСР-60-2,5</t>
  </si>
  <si>
    <t>GHN 20/40-130</t>
  </si>
  <si>
    <t>СУ3-ТСР-40-6,3</t>
  </si>
  <si>
    <t>СУ3-ТСР-40-4</t>
  </si>
  <si>
    <t>1 скорость</t>
  </si>
  <si>
    <t>2 скорость</t>
  </si>
  <si>
    <t>3 скорость</t>
  </si>
  <si>
    <t>СУ3-ТСР-40-2,5</t>
  </si>
  <si>
    <t>Смесительный узел СУ3-ТСФ-50/190-40 присоединение Ду 50</t>
  </si>
  <si>
    <t>СУ3-ТСФ-50/190-40</t>
  </si>
  <si>
    <t>Смесительный узел СУ3-ТСФ-50/120-63/31,5 присоединение Ду 50</t>
  </si>
  <si>
    <t>Смесительный узел СУ3-ТСФ-50/120-40 присоединение Ду 50</t>
  </si>
  <si>
    <t>СУ3-ТСФ-50/120-40</t>
  </si>
  <si>
    <t>Смесительный узел СУ3-ТСФ-190-40 присоединение Ду 40</t>
  </si>
  <si>
    <t>СУ3-ТСФ-190-40</t>
  </si>
  <si>
    <t>Смесительный узел СУ3-ТСФ-190-25 присоединение Ду 40</t>
  </si>
  <si>
    <t>СУ3-ТСФ-190-25</t>
  </si>
  <si>
    <t>Смесительный узел СУ3-ТСФ-190-16 присоединение Ду 40</t>
  </si>
  <si>
    <t>СУ3-ТСФ-190-16</t>
  </si>
  <si>
    <t>Смесительный узел СУ3-ТСФ-50/40-40 присоединение Ду 50</t>
  </si>
  <si>
    <t>СУ3-ТСФ-50/40-40</t>
  </si>
  <si>
    <t>Смесительный узел СУ3-ТСФ-120-25 присоединение Ду 40</t>
  </si>
  <si>
    <t>СУ3-ТСФ-120-25</t>
  </si>
  <si>
    <t>Смесительный узел СУ3-ТСФ-120-16 присоединение Ду 40</t>
  </si>
  <si>
    <t>СУ3-ТСФ-120-16</t>
  </si>
  <si>
    <t>Смесительный узел СУ3-ТСД-80-25 присоединение Ду 32</t>
  </si>
  <si>
    <t>СУ3-ТСД-80-25</t>
  </si>
  <si>
    <t>Смесительный узел СУ3-ТСД-80-16 присоединение Ду 32</t>
  </si>
  <si>
    <t>СУ3-ТСД-80-16</t>
  </si>
  <si>
    <t>Смесительный узел СУ3-ТСД-70-25 присоединение Ду 32</t>
  </si>
  <si>
    <t>СУ3-ТСД-70-25</t>
  </si>
  <si>
    <t>Смесительный узел СУ3-ТСД-70-16 присоединение Ду 32</t>
  </si>
  <si>
    <t>СУ3-ТСД-70-16</t>
  </si>
  <si>
    <t>Смесительный узел СУ3-ТСД-70-10 присоединение Ду 32</t>
  </si>
  <si>
    <t>СУ3-ТСД-70-10</t>
  </si>
  <si>
    <t>Смесительный узел СУ3-ТС-80-16 присоединение Ду 32</t>
  </si>
  <si>
    <t>СУ3-ТС-80-16</t>
  </si>
  <si>
    <t>Смесительный узел СУ3-ТС-80-10 присоединение Ду 25</t>
  </si>
  <si>
    <t>СУ3-ТС-80-10</t>
  </si>
  <si>
    <t>Смесительный узел СУ3-ТС-80-6,3 присоединение Ду 25</t>
  </si>
  <si>
    <t>СУ3-ТС-80-6,3</t>
  </si>
  <si>
    <t>Смесительный узел СУ3-ТС-70-16 присоединение Ду 25</t>
  </si>
  <si>
    <t>СУ3-ТС-70-16</t>
  </si>
  <si>
    <t>Смесительный узел СУ3-ТС-70-10 присоединение Ду 25</t>
  </si>
  <si>
    <t>СУ3-ТС-70-10</t>
  </si>
  <si>
    <t>Смесительный узел СУ3-ТС-70-6,3 присоединение Ду 20</t>
  </si>
  <si>
    <t>СУ3-ТС-70-6,3</t>
  </si>
  <si>
    <t>Смесительный узел СУ3-ТС-60-6,3 присоединение Ду 20</t>
  </si>
  <si>
    <t>СУ3-ТС-60-6,3</t>
  </si>
  <si>
    <t>Смесительный узел СУ3-ТС-60-4 присоединение Ду 20</t>
  </si>
  <si>
    <t>СУ3-ТС-60-4</t>
  </si>
  <si>
    <t>Смесительный узел СУ3-ТС-60-2,5 присоединение Ду 20</t>
  </si>
  <si>
    <t>СУ3-ТС-60-2,5</t>
  </si>
  <si>
    <t>Смесительный узел СУ3-ТС-40-6,3 присоединение Ду 20</t>
  </si>
  <si>
    <t>СУ3-ТС-40-6,3</t>
  </si>
  <si>
    <t>Смесительный узел СУ3-ТС-40-4 присоединение Ду 20</t>
  </si>
  <si>
    <t>СУ3-ТС-40-4</t>
  </si>
  <si>
    <t>Смесительный узел СУ3-ТС-40-2,5 присоединение Ду 20</t>
  </si>
  <si>
    <t>СУ3-ТС-40-2,5</t>
  </si>
  <si>
    <t>Насос</t>
  </si>
  <si>
    <t>КВС</t>
  </si>
  <si>
    <t>Опции</t>
  </si>
  <si>
    <t>Гибкая подводка Ду 15, 1 м + фит.</t>
  </si>
  <si>
    <t>Комплект КИП с фиттингами под Ду 15</t>
  </si>
  <si>
    <t>Гибкая подводка Ду 20, 1 м + фит.</t>
  </si>
  <si>
    <t>Комплект КИП с фиттингами под Ду 20</t>
  </si>
  <si>
    <t>Гибкая подводка Ду 25, 1 м + фит.</t>
  </si>
  <si>
    <t>Комплект КИП с фиттингами под Ду 25</t>
  </si>
  <si>
    <t>Гибкая подводка Ду 32, 1 м + фит.</t>
  </si>
  <si>
    <t>Комплект КИП с фиттингами под Ду 32</t>
  </si>
  <si>
    <t>Гибкая подводка Ду 40, 1 м + фит.</t>
  </si>
  <si>
    <t>Комплект КИП с фиттингами под Ду 40</t>
  </si>
  <si>
    <t>Комплект КИП с фиттингами под Ду 50</t>
  </si>
  <si>
    <t>Смесительный узел СУ3-ХС-2,5 присоединение Ду 15</t>
  </si>
  <si>
    <t>Смесительный узел СУ3-ХС-4 присоединение Ду 15</t>
  </si>
  <si>
    <t>Смесительный узел СУ3-ХС-6,3 присоединение Ду 20</t>
  </si>
  <si>
    <t>Смесительный узел СУ3-ХС-10 присоединение Ду 25</t>
  </si>
  <si>
    <t>Смесительный узел СУ3-ХС-16 присоединение Ду 32</t>
  </si>
  <si>
    <t>Смесительный узел СУ3-ХС-25 присоединение Ду 40</t>
  </si>
  <si>
    <t>Смесительный узел СУ3-ХС-40 присоединение Ду 50</t>
  </si>
  <si>
    <t>Смесительный узел СУ3-ХС-63LF присоединение Ду 50</t>
  </si>
  <si>
    <t>Запрос:</t>
  </si>
  <si>
    <t>Референс</t>
  </si>
  <si>
    <t>Наименование</t>
  </si>
  <si>
    <t>Описание</t>
  </si>
  <si>
    <t>Тариф руб, за единицу. с НДС</t>
  </si>
  <si>
    <t>Кол-во, шт.</t>
  </si>
  <si>
    <t>Скидка %</t>
  </si>
  <si>
    <t>Сумма с учетом скидки, руб. с НДС</t>
  </si>
  <si>
    <t>Примечание</t>
  </si>
  <si>
    <t>Heat#1</t>
  </si>
  <si>
    <t>Heat#2</t>
  </si>
  <si>
    <t>Heat#3</t>
  </si>
  <si>
    <t>Heat#4</t>
  </si>
  <si>
    <t>Cool#1</t>
  </si>
  <si>
    <t>Cool#2</t>
  </si>
  <si>
    <t>Qty</t>
  </si>
  <si>
    <t>Тариф ДРАЙВЕР ИНЖИНИРИНГ, 11.07.17</t>
  </si>
  <si>
    <t>Полное наименование</t>
  </si>
  <si>
    <t>Розница</t>
  </si>
  <si>
    <t xml:space="preserve">Габариты </t>
  </si>
  <si>
    <t>Масса</t>
  </si>
  <si>
    <t>Производитель</t>
  </si>
  <si>
    <t>руб. с НДС</t>
  </si>
  <si>
    <t>ш/в/г, мм</t>
  </si>
  <si>
    <t>кг</t>
  </si>
  <si>
    <t>ЩИТЫ УПРАВЛЕНИЯ ВЕНТИЛЯТОРАМИ (ЩУВ)</t>
  </si>
  <si>
    <t>ЩУВ1-0,18</t>
  </si>
  <si>
    <t>Щит управления ЩУВ1-0,18 IP41</t>
  </si>
  <si>
    <t>365/220/100</t>
  </si>
  <si>
    <t>Драйвер Инжиниринг</t>
  </si>
  <si>
    <t>вентилятор 0,18 кВт, защита по току или бм тк, отключение по ПОЖАР, IP41, пластик</t>
  </si>
  <si>
    <t>ЩУВ1-0,25</t>
  </si>
  <si>
    <t>Щит управления ЩУВ1-0,25 IP41</t>
  </si>
  <si>
    <t>вентилятор 0,25 кВт, защита по току или бм тк, отключение по ПОЖАР, IP41, пластик</t>
  </si>
  <si>
    <t>ЩУВ1-0,37</t>
  </si>
  <si>
    <t>Щит управления ЩУВ1-0,37 IP41</t>
  </si>
  <si>
    <t>вентилятор 0,37 кВт, защита по току или бм тк, отключение по ПОЖАР, IP41, пластик</t>
  </si>
  <si>
    <t>ЩУВ1-0,55</t>
  </si>
  <si>
    <t>Щит управления ЩУВ1-0,55 IP41</t>
  </si>
  <si>
    <t>вентилятор 0,55 кВт, защита по току или бм тк, отключение по ПОЖАР, IP41, пластик</t>
  </si>
  <si>
    <t>ЩУВ1-0,75</t>
  </si>
  <si>
    <t>Щит управления ЩУВ1-0,75 IP41</t>
  </si>
  <si>
    <t>вентилятор 0,75 кВт, защита по току или бм тк, отключение по ПОЖАР, IP41, пластик</t>
  </si>
  <si>
    <t>ЩУВ1-1,1</t>
  </si>
  <si>
    <t>Щит управления ЩУВ1-1,1 IP41</t>
  </si>
  <si>
    <t>вентилятор 1,1 кВт, защита по току или бм тк, отключение по ПОЖАР, IP41, пластик</t>
  </si>
  <si>
    <t>ЩУВ1-1,5</t>
  </si>
  <si>
    <t>Щит управления ЩУВ1-1,5 IP41</t>
  </si>
  <si>
    <t>вентилятор 1,5 кВт, защита по току или бм тк, отключение по ПОЖАР, IP41, пластик</t>
  </si>
  <si>
    <t>ЩУВ1-2,2</t>
  </si>
  <si>
    <t>Щит управления ЩУВ1-2,2 IP41</t>
  </si>
  <si>
    <t>вентилятор 2,2 кВт, защита по току или бм тк, отключение по ПОЖАР, IP41, пластик</t>
  </si>
  <si>
    <t>ЩУВ1-3</t>
  </si>
  <si>
    <t>Щит управления ЩУВ1-3 IP41</t>
  </si>
  <si>
    <t>вентилятор 3 кВт, защита по току или бм тк, отключение по ПОЖАР, IP41, пластик</t>
  </si>
  <si>
    <t>ЩУВ1-4</t>
  </si>
  <si>
    <t>Щит управления ЩУВ1-4 IP41</t>
  </si>
  <si>
    <t>вентилятор 4 кВт, защита по току или бм тк, отключение по ПОЖАР, IP41, пластик</t>
  </si>
  <si>
    <t>ЩУВ1-0,18-SE</t>
  </si>
  <si>
    <t>Щит управления ЩУВ1-0,18-SE IP65</t>
  </si>
  <si>
    <t>340/280/160</t>
  </si>
  <si>
    <t>вентилятор 0,18 кВт, защита по току или бм тк, отключение по ПОЖАР, IP65, пластик</t>
  </si>
  <si>
    <t>ЩУВ1-0,25-SE</t>
  </si>
  <si>
    <t>Щит управления ЩУВ1-0,25-SE IP65</t>
  </si>
  <si>
    <t>вентилятор 0,25 кВт, защита по току или бм тк, отключение по ПОЖАР, IP65, пластик</t>
  </si>
  <si>
    <t>ЩУВ1-0,37-SE</t>
  </si>
  <si>
    <t>Щит управления ЩУВ1-0,37-SE IP65</t>
  </si>
  <si>
    <t>вентилятор 0,37 кВт, защита по току или бм тк, отключение по ПОЖАР, IP65, пластик</t>
  </si>
  <si>
    <t>ЩУВ1-0,55-SE</t>
  </si>
  <si>
    <t>Щит управления ЩУВ1-0,55-SE IP65</t>
  </si>
  <si>
    <t>вентилятор 0,55 кВт, защита по току или бм тк, отключение по ПОЖАР, IP65, пластик</t>
  </si>
  <si>
    <t>ЩУВ1-0,75-SE</t>
  </si>
  <si>
    <t>Щит управления ЩУВ1-0,75-SE IP65</t>
  </si>
  <si>
    <t>вентилятор 0,75 кВт, защита по току или бм тк, отключение по ПОЖАР, IP65, пластик</t>
  </si>
  <si>
    <t>ЩУВ1-1,1-SE</t>
  </si>
  <si>
    <t>Щит управления ЩУВ1-1,1-SE IP65</t>
  </si>
  <si>
    <t>вентилятор 1,1 кВт, защита по току или бм тк, отключение по ПОЖАР, IP65, пластик</t>
  </si>
  <si>
    <t>ЩУВ1-1,5-SE</t>
  </si>
  <si>
    <t>Щит управления ЩУВ1-1,5-SE IP65</t>
  </si>
  <si>
    <t>вентилятор 1,5 кВт, защита по току или бм тк, отключение по ПОЖАР, IP65, пластик</t>
  </si>
  <si>
    <t>ЩУВ1-2,2-SE</t>
  </si>
  <si>
    <t>Щит управления ЩУВ1-2,2-SE IP65</t>
  </si>
  <si>
    <t>вентилятор 2,2 кВт, защита по току или бм тк, отключение по ПОЖАР, IP65, пластик</t>
  </si>
  <si>
    <t>ЩУВ1-3-SE</t>
  </si>
  <si>
    <t>Щит управления ЩУВ1-3-SE IP65</t>
  </si>
  <si>
    <t>вентилятор 3 кВт, защита по току или бм тк, отключение по ПОЖАР, IP65, пластик</t>
  </si>
  <si>
    <t>ЩУВ1-4-SE</t>
  </si>
  <si>
    <t>Щит управления ЩУВ1-4-SE IP65</t>
  </si>
  <si>
    <t>вентилятор 4 кВт, защита по току или бм тк, отключение по ПОЖАР, IP65, пластик</t>
  </si>
  <si>
    <t>ЩУВ1-5,5-SE</t>
  </si>
  <si>
    <t>Щит управления ЩУВ1-5,5-SE IP65</t>
  </si>
  <si>
    <t>вентилятор 5,5 кВт, защита по току или бм тк, отключение по ПОЖАР, IP65, пластик</t>
  </si>
  <si>
    <t>ЩУВ1-7,5-SE</t>
  </si>
  <si>
    <t>Щит управления ЩУВ1-7,5-SE IP65</t>
  </si>
  <si>
    <t>вентилятор 7,5 кВт, защита по току или бм тк, отключение по ПОЖАР, IP65, пластик</t>
  </si>
  <si>
    <t>ЩУВ1-11-SE</t>
  </si>
  <si>
    <t>Щит управления ЩУВ1-11-SE IP65</t>
  </si>
  <si>
    <t>448/280/160</t>
  </si>
  <si>
    <t>вентилятор 11 кВт, защита по току или бм тк, отключение по ПОЖАР, IP65, пластик</t>
  </si>
  <si>
    <t>ЩУВ1-15-SE</t>
  </si>
  <si>
    <t>Щит управления ЩУВ1-15-SE IP65</t>
  </si>
  <si>
    <t>вентилятор 15 кВт, защита по току или бм тк, отключение по ПОЖАР, IP65, пластик</t>
  </si>
  <si>
    <t>ЩУВ1-0,18-SE-FE</t>
  </si>
  <si>
    <t>Щит управления ЩУВ1-0,18-SE-FE IP54</t>
  </si>
  <si>
    <t>310/395/220</t>
  </si>
  <si>
    <t>вентилятор 0,18 кВт, защита по току или бм тк, отключение по ПОЖАР, IP54,  металл</t>
  </si>
  <si>
    <t>ЩУВ1-0,25-SE-FE</t>
  </si>
  <si>
    <t>Щит управления ЩУВ1-0,25-SE-FE IP54</t>
  </si>
  <si>
    <t>вентилятор 0,25 кВт, защита по току или бм тк, отключение по ПОЖАР, IP54,  металл</t>
  </si>
  <si>
    <t>ЩУВ1-0,37-SE-FE</t>
  </si>
  <si>
    <t>Щит управления ЩУВ1-0,37-SE-FE IP54</t>
  </si>
  <si>
    <t>вентилятор 0,37 кВт, защита по току или бм тк, отключение по ПОЖАР, IP54, железо</t>
  </si>
  <si>
    <t>ЩУВ1-0,55-SE-FE</t>
  </si>
  <si>
    <t>Щит управления ЩУВ1-0,55-SE-FE IP54</t>
  </si>
  <si>
    <t>вентилятор 0,55 кВт, защита по току или бм тк, отключение по ПОЖАР, IP54, железо</t>
  </si>
  <si>
    <t>ЩУВ1-0,75-SE-FE</t>
  </si>
  <si>
    <t>Щит управления ЩУВ1-0,75-SE-FE IP54</t>
  </si>
  <si>
    <t>вентилятор 0,75 кВт, защита по току или бм тк, отключение по ПОЖАР, IP54, железо</t>
  </si>
  <si>
    <t>ЩУВ1-1,1-SE-FE</t>
  </si>
  <si>
    <t>Щит управления ЩУВ1-1,1-SE-FE IP54</t>
  </si>
  <si>
    <t>вентилятор 1,1 кВт, защита по току или бм тк, отключение по ПОЖАР, IP54, железо</t>
  </si>
  <si>
    <t>ЩУВ1-1,5-SE-FE</t>
  </si>
  <si>
    <t>Щит управления ЩУВ1-1,5-SE-FE IP54</t>
  </si>
  <si>
    <t>вентилятор 1,5 кВт, защита по току или бм тк, отключение по ПОЖАР, IP54, железо</t>
  </si>
  <si>
    <t>ЩУВ1-2,2-SE-FE</t>
  </si>
  <si>
    <t>Щит управления ЩУВ1-2,2-SE-FE IP54</t>
  </si>
  <si>
    <t>вентилятор 2,2 кВт, защита по току или бм тк, отключение по ПОЖАР, IP54, железо</t>
  </si>
  <si>
    <t>ЩУВ1-3-SE-FE</t>
  </si>
  <si>
    <t>Щит управления ЩУВ1-3-SE-FE IP54</t>
  </si>
  <si>
    <t>вентилятор 3 кВт, защита по току или бм тк, отключение по ПОЖАР, IP54, железо</t>
  </si>
  <si>
    <t>ЩУВ1-4-SE-FE</t>
  </si>
  <si>
    <t>Щит управления ЩУВ1-4-SE-FE IP54</t>
  </si>
  <si>
    <t>вентилятор 4 кВт, защита по току или бм тк, отключение по ПОЖАР, IP54, железо</t>
  </si>
  <si>
    <t>ЩУВ1-5,5-SE-FE</t>
  </si>
  <si>
    <t>Щит управления ЩУВ1-5,5-SE-FE IP54</t>
  </si>
  <si>
    <t>вентилятор 5,5 кВт, защита по току или бм тк, отключение по ПОЖАР, IP54, железо</t>
  </si>
  <si>
    <t>ЩУВ1-7,5-SE-FE</t>
  </si>
  <si>
    <t>Щит управления ЩУВ1-7,5-SE-FE IP54</t>
  </si>
  <si>
    <t>вентилятор 7,5 кВт, защита по току или бм тк, отключение по ПОЖАР, IP54, железо</t>
  </si>
  <si>
    <t>ЩУВ1-11-SE-FE</t>
  </si>
  <si>
    <t>Щит управления ЩУВ1-11-SE-FE IP54</t>
  </si>
  <si>
    <t>вентилятор 11 кВт, защита по току или бм тк, отключение по ПОЖАР, IP54, железо</t>
  </si>
  <si>
    <t>ЩУВ1-15-SE-FE</t>
  </si>
  <si>
    <t>Щит управления ЩУВ1-15-SE-FE IP54</t>
  </si>
  <si>
    <t>вентилятор 15 кВт, защита по току или бм тк, отключение по ПОЖАР, IP54, железо</t>
  </si>
  <si>
    <t>ЩУВ1-18-SE-FE</t>
  </si>
  <si>
    <t>Щит управления ЩУВ1-18-SE-FE IP54</t>
  </si>
  <si>
    <t>вентилятор 18 кВт, защита по току или бм тк, отключение по ПОЖАР, IP54, железо</t>
  </si>
  <si>
    <t>ЩУВ1-22-SE-FE</t>
  </si>
  <si>
    <t>Щит управления ЩУВ1-22-SE-FE IP54</t>
  </si>
  <si>
    <t>вентилятор 22 кВт, защита по току или бм тк, отключение по ПОЖАР, IP54, железо</t>
  </si>
  <si>
    <t>ЩУВ1-30-SE-FE</t>
  </si>
  <si>
    <t>Щит управления ЩУВ1-30-SE-FE IP54</t>
  </si>
  <si>
    <t>вентилятор 30 кВт, защита по току или бм тк, отключение по ПОЖАР, IP54, железо</t>
  </si>
  <si>
    <t>ЩУВ3-0,18-SE IP41</t>
  </si>
  <si>
    <t>Щит управления ЩУВ3-0,18-SE IP41</t>
  </si>
  <si>
    <t>256/200/96</t>
  </si>
  <si>
    <t>вентилятор 0,18 кВт, защита по току, отключение по ПОЖАР, IP41, пластик</t>
  </si>
  <si>
    <t>ЩУВ3-0,25-SE IP41</t>
  </si>
  <si>
    <t>Щит управления ЩУВ3-0,25-SE IP41</t>
  </si>
  <si>
    <t>вентилятор 0,25 кВт, защита по току, отключение по ПОЖАР, IP41, пластик</t>
  </si>
  <si>
    <t>ЩУВ3-0,37-SE IP41</t>
  </si>
  <si>
    <t>Щит управления ЩУВ3-0,37-SE IP41</t>
  </si>
  <si>
    <t>вентилятор 0,37 кВт, защита по току, отключение по ПОЖАР, IP41, пластик</t>
  </si>
  <si>
    <t>ЩУВ3-0,55-SE IP41</t>
  </si>
  <si>
    <t>Щит управления ЩУВ3-0,55-SE IP41</t>
  </si>
  <si>
    <t>вентилятор 0,55 кВт, защита по току, отключение по ПОЖАР, IP41, пластик</t>
  </si>
  <si>
    <t>ЩУВ3-0,75-SE IP41</t>
  </si>
  <si>
    <t>Щит управления ЩУВ3-0,75-SE IP41</t>
  </si>
  <si>
    <t>вентилятор 0,75 кВт, защита по току, отключение по ПОЖАР, IP41, пластик</t>
  </si>
  <si>
    <t>ЩУВ3-1,1-SE IP41</t>
  </si>
  <si>
    <t>Щит управления ЩУВ3-1,1-SE IP41</t>
  </si>
  <si>
    <t>вентилятор 1,1 кВт, защита по току, отключение по ПОЖАР, IP41, пластик</t>
  </si>
  <si>
    <t>ЩУВ3-1,5-SE IP41</t>
  </si>
  <si>
    <t>Щит управления ЩУВ3-1,5-SE IP41</t>
  </si>
  <si>
    <t>вентилятор 1,5 кВт, защита по току, отключение по ПОЖАР, IP41, пластик</t>
  </si>
  <si>
    <t>ЩУВ3-2,2-SE IP41</t>
  </si>
  <si>
    <t>Щит управления ЩУВ3-2,2-SE IP41</t>
  </si>
  <si>
    <t>вентилятор 2,2 кВт, защита по току, отключение по ПОЖАР, IP41, пластик</t>
  </si>
  <si>
    <t>ЩУВ3-3-SE IP41</t>
  </si>
  <si>
    <t>Щит управления ЩУВ3-3-SE IP41</t>
  </si>
  <si>
    <t>вентилятор 3 кВт, защита по току, отключение по ПОЖАР, IP41, пластик</t>
  </si>
  <si>
    <t>ЩУВ3-4-SE IP41</t>
  </si>
  <si>
    <t>Щит управления ЩУВ3-4-SE IP41</t>
  </si>
  <si>
    <t>вентилятор 4 кВт, защита по току, отключение по ПОЖАР, IP41, пластик</t>
  </si>
  <si>
    <t>ЩУВ3-5,5-SE IP41</t>
  </si>
  <si>
    <t>Щит управления ЩУВ3-5,5-SE IP41</t>
  </si>
  <si>
    <t>вентилятор 5,5 кВт, защита по току, отключение по ПОЖАР, IP41, пластик</t>
  </si>
  <si>
    <t>ЩУВ3-7,5-SE IP41</t>
  </si>
  <si>
    <t>Щит управления ЩУВ3-7,5-SE IP41</t>
  </si>
  <si>
    <t>вентилятор 7,5 кВт, защита по току, отключение по ПОЖАР, IP41, пластик</t>
  </si>
  <si>
    <t>ЩУВ6-2,5</t>
  </si>
  <si>
    <t>Щит управления ЩУВ6-2,5</t>
  </si>
  <si>
    <t>184/200/96</t>
  </si>
  <si>
    <t>вентилятор 220 В, плавное регулирование скорости, ток 2,5 А, IP41, пластик</t>
  </si>
  <si>
    <t>ЩУВ7-0,18</t>
  </si>
  <si>
    <t>Щит управления ЩУВ7-0,18 IP41</t>
  </si>
  <si>
    <t>два вентилятора по 0,18 кВт, основной/резервный вентилятор, IP41, пластик</t>
  </si>
  <si>
    <t>ЩУВ7-0,25</t>
  </si>
  <si>
    <t>Щит управления ЩУВ7-0,25 IP41</t>
  </si>
  <si>
    <t>два вентилятора по 0,25 кВт, основной/резервный вентилятор, IP41, пластик</t>
  </si>
  <si>
    <t>ЩУВ7-0,37</t>
  </si>
  <si>
    <t>Щит управления ЩУВ7-0,37 IP41</t>
  </si>
  <si>
    <t>два вентилятора по 0,37 кВт, основной/резервный вентилятор, IP41, пластик</t>
  </si>
  <si>
    <t>ЩУВ7-0,55</t>
  </si>
  <si>
    <t>Щит управления ЩУВ7-0,55 IP41</t>
  </si>
  <si>
    <t>два вентилятора по 0,55 кВт, основной/резервный вентилятор, IP41, пластик</t>
  </si>
  <si>
    <t>ЩУВ7-0,75</t>
  </si>
  <si>
    <t>Щит управления ЩУВ7-0,75 IP41</t>
  </si>
  <si>
    <t>два вентилятора по 0,75 кВт, основной/резервный вентилятор, IP41, пластик</t>
  </si>
  <si>
    <t>ЩУВ7-1,1</t>
  </si>
  <si>
    <t>Щит управления ЩУВ7-1,1 IP41</t>
  </si>
  <si>
    <t>два вентилятора по 1,1 кВт, основной/резервный вентилятор, IP41, пластик</t>
  </si>
  <si>
    <t>ЩУВ7-1,5</t>
  </si>
  <si>
    <t>Щит управления ЩУВ7-1,5 IP41</t>
  </si>
  <si>
    <t>два вентилятора по 1,5 кВт, основной/резервный вентилятор, IP41, пластик</t>
  </si>
  <si>
    <t>ЩУВ7-2,2</t>
  </si>
  <si>
    <t>Щит управления ЩУВ7-2,2 IP41</t>
  </si>
  <si>
    <t>два вентилятора по 2,2 кВт, основной/резервный вентилятор, IP41, пластик</t>
  </si>
  <si>
    <t>ЩУВ7-3</t>
  </si>
  <si>
    <t>Щит управления ЩУВ7-3 IP41</t>
  </si>
  <si>
    <t>два вентилятора по 3 кВт, основной/резервный вентилятор, IP41, пластик</t>
  </si>
  <si>
    <t>ЩУВ7-4</t>
  </si>
  <si>
    <t>Щит управления ЩУВ7-4 IP41</t>
  </si>
  <si>
    <t>два вентилятора по 4 кВт, основной/резервный вентилятор, IP41, пластик</t>
  </si>
  <si>
    <t>ЩУВ7-0,18-SE</t>
  </si>
  <si>
    <t>Щит управления ЩУВ7-0,18-SE IP65</t>
  </si>
  <si>
    <t>два вентилятора по 0,18 кВт, основной/резервный вентилятор, IP65, пластик</t>
  </si>
  <si>
    <t>ЩУВ7-0,25-SE</t>
  </si>
  <si>
    <t>Щит управления ЩУВ7-0,25-SE IP65</t>
  </si>
  <si>
    <t>два вентилятора по 0,25 кВт, основной/резервный вентилятор, IP65, пластик</t>
  </si>
  <si>
    <t>ЩУВ7-0,37-SE</t>
  </si>
  <si>
    <t>Щит управления ЩУВ7-0,37-SE IP65</t>
  </si>
  <si>
    <t>два вентилятора по 0,37 кВт, основной/резервный вентилятор, IP65, пластик</t>
  </si>
  <si>
    <t>ЩУВ7-0,55-SE</t>
  </si>
  <si>
    <t>Щит управления ЩУВ7-0,55-SE IP65</t>
  </si>
  <si>
    <t>два вентилятора по 0,55 кВт, основной/резервный вентилятор, IP65, пластик</t>
  </si>
  <si>
    <t>ЩУВ7-0,75-SE</t>
  </si>
  <si>
    <t>Щит управления ЩУВ7-0,75-SE IP65</t>
  </si>
  <si>
    <t>два вентилятора по 0,75 кВт, основной/резервный вентилятор, IP65, пластик</t>
  </si>
  <si>
    <t>ЩУВ7-1,1-SE</t>
  </si>
  <si>
    <t>Щит управления ЩУВ7-1,1-SE IP65</t>
  </si>
  <si>
    <t>два вентилятора по 1,1 кВт, основной/резервный вентилятор, IP65, пластик</t>
  </si>
  <si>
    <t>ЩУВ7-1,5-SE</t>
  </si>
  <si>
    <t>Щит управления ЩУВ7-1,5-SE IP65</t>
  </si>
  <si>
    <t>два вентилятора по 1,5 кВт, основной/резервный вентилятор, IP65, пластик</t>
  </si>
  <si>
    <t>ЩУВ7-2,2-SE</t>
  </si>
  <si>
    <t>Щит управления ЩУВ7-2,2-SE IP65</t>
  </si>
  <si>
    <t>два вентилятора по 2,2 кВт, основной/резервный вентилятор, IP65, пластик</t>
  </si>
  <si>
    <t>ЩУВ7-3-SE</t>
  </si>
  <si>
    <t>Щит управления ЩУВ7-3-SE IP65</t>
  </si>
  <si>
    <t>два вентилятора по 3 кВт, основной/резервный вентилятор, IP65, пластик</t>
  </si>
  <si>
    <t>ЩУВ7-4-SE</t>
  </si>
  <si>
    <t>Щит управления ЩУВ7-4-SE IP65</t>
  </si>
  <si>
    <t>два вентилятора по 4 кВт, основной/резервный вентилятор, IP65, пластик</t>
  </si>
  <si>
    <t>ЩУВ7-5,5-SE</t>
  </si>
  <si>
    <t>Щит управления ЩУВ7-5,5-SE IP65</t>
  </si>
  <si>
    <t>два вентилятора по 5,5 кВт, основной/резервный вентилятор, IP65, пластик</t>
  </si>
  <si>
    <t>ЩУВ7-7,5-SE</t>
  </si>
  <si>
    <t>Щит управления ЩУВ7-7,5-SE IP65</t>
  </si>
  <si>
    <t>два вентилятора по 7,5 кВт, основной/резервный вентилятор, IP65, пластик</t>
  </si>
  <si>
    <t>ЩИТЫ УПРАВЛЕНИЯ ПРИТОЧНЫМИ СИСТЕМАМИ (Smart HVAC)</t>
  </si>
  <si>
    <t>Группа Small (S)</t>
  </si>
  <si>
    <t>CB40PL1AHUS</t>
  </si>
  <si>
    <t>Щит управления CB40PL1AHUS</t>
  </si>
  <si>
    <t>вентилятор 4 кВт, заслонка, фильтр, водяной калорифер, вод. охл., IP65, пластик</t>
  </si>
  <si>
    <t>CB55PL1AHUS</t>
  </si>
  <si>
    <t>Щит управления CB55PL1AHUS</t>
  </si>
  <si>
    <t>вентилятор 5,5 кВт, заслонка, фильтр, водяной калорифер, вод. охл., IP65, пластик</t>
  </si>
  <si>
    <t>CB75PL1AHUS</t>
  </si>
  <si>
    <t>Щит управления CB75PL1AHUS</t>
  </si>
  <si>
    <t>вентилятор 7,5 кВт, заслонка, фильтр, водяной калорифер, вод. охл., IP65, пластик</t>
  </si>
  <si>
    <t>CB11PL1AHUS</t>
  </si>
  <si>
    <t>Щит управления CB11PL1AHUS</t>
  </si>
  <si>
    <t>340/460/160</t>
  </si>
  <si>
    <t>вентилятор 11 кВт, заслонка, фильтр, водяной калорифер, вод. охл., IP65, пластик</t>
  </si>
  <si>
    <t>CB15PL1AHUS</t>
  </si>
  <si>
    <t>Щит управления CB15PL1AHUS</t>
  </si>
  <si>
    <t>вентилятор 15 кВт, заслонка, фильтр, водяной калорифер, вод. охл., IP65, пластик</t>
  </si>
  <si>
    <t>CB40FE1AHUS</t>
  </si>
  <si>
    <t>Щит управления CB40FE1AHUS</t>
  </si>
  <si>
    <t>310/395/234</t>
  </si>
  <si>
    <t>IP54, железо, вентилятор 4 квт, водяной калорифер, водяной охладитель</t>
  </si>
  <si>
    <t>CB55FE1AHUS</t>
  </si>
  <si>
    <t>Щит управления CB55FE1AHUS</t>
  </si>
  <si>
    <t>IP65, железо, вентилятор 5,5 квт, водяной калорифер, водяной охладитель</t>
  </si>
  <si>
    <t>CB75FE1AHUS</t>
  </si>
  <si>
    <t>Щит управления CB75FE1AHUS</t>
  </si>
  <si>
    <t>IP65, железо, вентилятор 7,5 квт, водяной калорифер, водяной охладитель</t>
  </si>
  <si>
    <t>CB11FE1AHUS</t>
  </si>
  <si>
    <t>Щит управления CB11FE1AHUS</t>
  </si>
  <si>
    <t>IP65, железо, вентилятор 11 квт, водяной калорифер, водяной охладитель</t>
  </si>
  <si>
    <t>CB15FE1AHUS</t>
  </si>
  <si>
    <t>Щит управления CB15FE1AHUS</t>
  </si>
  <si>
    <t>IP65, железо, вентилятор 15 квт, водяной калорифер, водяной охладитель</t>
  </si>
  <si>
    <t>CB18FE1AHUS</t>
  </si>
  <si>
    <t>Щит управления CB18FE1AHUS</t>
  </si>
  <si>
    <t>IP65, железо, вентилятор 18 квт, водяной калорифер, водяной охладитель</t>
  </si>
  <si>
    <t>CB22FE1AHUS</t>
  </si>
  <si>
    <t>Щит управления CB22FE1AHUS</t>
  </si>
  <si>
    <t>IP65, железо, вентилятор 22 квт, водяной калорифер, водяной охладитель</t>
  </si>
  <si>
    <t>CB30FE1AHUS</t>
  </si>
  <si>
    <t>Щит управления CB30FE1AHUS</t>
  </si>
  <si>
    <t>IP65, железо, вентилятор 30 квт, водяной калорифер, водяной охладитель</t>
  </si>
  <si>
    <t>CB40PL1AHUNS</t>
  </si>
  <si>
    <t>Щит управления CB40PL1AHUNS</t>
  </si>
  <si>
    <t>Modbus RTU, IP65, пластик</t>
  </si>
  <si>
    <t>CB55PL1AHUNS</t>
  </si>
  <si>
    <t>Щит управления CB55PL1AHUNS</t>
  </si>
  <si>
    <t>CB75PL1AHUNS</t>
  </si>
  <si>
    <t>Щит управления CB75PL1AHUNS</t>
  </si>
  <si>
    <t>CB11PL1AHUNS</t>
  </si>
  <si>
    <t>Щит управления CB11PL1AHUNS</t>
  </si>
  <si>
    <t>CB15PL1AHUNS</t>
  </si>
  <si>
    <t>Щит управления CB15PL1AHUNS</t>
  </si>
  <si>
    <t>CB40FE1AHUNS</t>
  </si>
  <si>
    <t>Щит управления CB40FE1AHUNS</t>
  </si>
  <si>
    <t>IP54, железо, вентилятор 4 квт, водяной калорифер, водяной охладитель,  Modbus RTU</t>
  </si>
  <si>
    <t>CB55FE1AHUNS</t>
  </si>
  <si>
    <t>Щит управления CB55FE1AHUNS</t>
  </si>
  <si>
    <t>IP54, железо, вентилятор 5,5 квт, водяной калорифер, водяной охладитель,  Modbus RTU</t>
  </si>
  <si>
    <t>CB75FE1AHUNS</t>
  </si>
  <si>
    <t>Щит управления CB75FE1AHUNS</t>
  </si>
  <si>
    <t>IP54, железо, вентилятор 7,5 квт, водяной калорифер, водяной охладитель,  Modbus RTU</t>
  </si>
  <si>
    <t>CB11FE1AHUNS</t>
  </si>
  <si>
    <t>Щит управления CB11FE1AHUNS</t>
  </si>
  <si>
    <t>IP54, железо, вентилятор 11 квт, водяной калорифер, водяной охладитель,  Modbus RTU</t>
  </si>
  <si>
    <t>CB15FE1AHUNS</t>
  </si>
  <si>
    <t>Щит управления CB15FE1AHUNS</t>
  </si>
  <si>
    <t>IP54, железо, вентилятор 15 квт, водяной калорифер, водяной охладитель,  Modbus RTU</t>
  </si>
  <si>
    <t>CB18FE1AHUNS</t>
  </si>
  <si>
    <t>Щит управления CB18FE1AHUNS</t>
  </si>
  <si>
    <t>IP54, железо, вентилятор 18 квт, водяной калорифер, водяной охладитель,  Modbus RTU</t>
  </si>
  <si>
    <t>CB22FE1AHUNS</t>
  </si>
  <si>
    <t>Щит управления CB22FE1AHUNS</t>
  </si>
  <si>
    <t>IP54, железо, вентилятор 22 квт, водяной калорифер, водяной охладитель,  Modbus RTU</t>
  </si>
  <si>
    <t>CB30FE1AHUNS</t>
  </si>
  <si>
    <t>Щит управления CB30FE1AHUNS</t>
  </si>
  <si>
    <t>IP54, железо, вентилятор 30 квт, водяной калорифер, водяной охладитель,  Modbus RTU</t>
  </si>
  <si>
    <t>CB40PL1MTPS</t>
  </si>
  <si>
    <t>Щит управления CB40PL1MTPS</t>
  </si>
  <si>
    <t>вентилятор 4 кВт, заслонка, фильтр, эл.калорифер 16 кВт, фр. охл., IP65, пластик</t>
  </si>
  <si>
    <t>CB40PL2MTPS</t>
  </si>
  <si>
    <t>Щит управления CB40PL2MTPS</t>
  </si>
  <si>
    <t>вентилятор 4 кВт, заслонка, фильтр, эл.калорифер 24 кВт, фр. охл., IP65, пластик</t>
  </si>
  <si>
    <t>CB40PL3MTPS</t>
  </si>
  <si>
    <t>Щит управления CB40PL3MTPS</t>
  </si>
  <si>
    <t>448/460/160</t>
  </si>
  <si>
    <t>вентилятор 4 кВт, заслонка, фильтр, эл.калорифер 16+16 кВт, IP65, пластик</t>
  </si>
  <si>
    <t>CB40PL4MTPS</t>
  </si>
  <si>
    <t>Щит управления CB40PL4MTPS</t>
  </si>
  <si>
    <t>вентилятор 4 кВт, заслонка, фильтр, эл.калорифер 24+24 кВт, IP65, пластик</t>
  </si>
  <si>
    <t>CB55FE11MTPS</t>
  </si>
  <si>
    <t>Щит управления CB55FE11MTPS</t>
  </si>
  <si>
    <t>IP54, железо, вентилятор 5,5 квт, электрический калорифер 26 кВт, фреоновый охладитель</t>
  </si>
  <si>
    <t>CB55FE12MTPS</t>
  </si>
  <si>
    <t>Щит управления CB55FE12MTPS</t>
  </si>
  <si>
    <t>IP54, железо, вентилятор 5,5 квт, электрический калорифер 32 кВт, фреоновый охладитель</t>
  </si>
  <si>
    <t>CB55FE13MTPS</t>
  </si>
  <si>
    <t>Щит управления CB55FE13MTPS</t>
  </si>
  <si>
    <t>IP54, железо, вентилятор 5,5 квт, электрический калорифер 36 кВт, фреоновый охладитель</t>
  </si>
  <si>
    <t>CB55FE14MTPS</t>
  </si>
  <si>
    <t>Щит управления CB55FE14MTPS</t>
  </si>
  <si>
    <t>IP54, железо, вентилятор 5,5 квт, электрический калорифер 41 кВт, фреоновый охладитель</t>
  </si>
  <si>
    <t>CB55FE21MTPS</t>
  </si>
  <si>
    <t>Щит управления CB55FE21MTPS</t>
  </si>
  <si>
    <t>IP54, железо, вентилятор 5,5 квт, электрический калорифер 26+26 кВт</t>
  </si>
  <si>
    <t>CB55FE22MTPS</t>
  </si>
  <si>
    <t>Щит управления CB55FE22MTPS</t>
  </si>
  <si>
    <t>IP54, железо, вентилятор 5,5 квт, электрический калорифер 32+32 кВт</t>
  </si>
  <si>
    <t>CB55FE23MTPS</t>
  </si>
  <si>
    <t>Щит управления CB55FE23MTPS</t>
  </si>
  <si>
    <t>IP54, железо, вентилятор 5,5 квт, электрический калорифер 36+36 кВт</t>
  </si>
  <si>
    <t>CB55FE24MTPS</t>
  </si>
  <si>
    <t>Щит управления CB55FE24MTPS</t>
  </si>
  <si>
    <t>IP54, железо, вентилятор 5,5 квт, электрический калорифер 41+41 кВт</t>
  </si>
  <si>
    <t>CB75FE21MTPS</t>
  </si>
  <si>
    <t>Щит управления CB75FE21MTPS</t>
  </si>
  <si>
    <t>IP54, железо, вентилятор 7,5 квт, электрический калорифер 26+26 кВт</t>
  </si>
  <si>
    <t>CB75FE22MTPS</t>
  </si>
  <si>
    <t>Щит управления CB75FE22MTPS</t>
  </si>
  <si>
    <t>IP54, железо, вентилятор 7,5 квт, электрический калорифер 32+32 кВт</t>
  </si>
  <si>
    <t>CB75FE23MTPS</t>
  </si>
  <si>
    <t>Щит управления CB75FE23MTPS</t>
  </si>
  <si>
    <t>IP54, железо, вентилятор 7,5 квт, электрический калорифер 36+36 кВт</t>
  </si>
  <si>
    <t>CB75FE24MTPS</t>
  </si>
  <si>
    <t>Щит управления CB75FE24MTPS</t>
  </si>
  <si>
    <t>IP54, железо, вентилятор 7,5 квт, электрический калорифер 41+41 кВт</t>
  </si>
  <si>
    <t>CB55FE31MTPNS</t>
  </si>
  <si>
    <t>Шкаф управления CB55FE31MTPNS</t>
  </si>
  <si>
    <t>500/600/220</t>
  </si>
  <si>
    <t>IP54, железо, вентилятор 5,5 квт, электрический калорифер 26+26+26 кВт, AI-5, AO-3, DI-6, DO-6, Modbus RTU</t>
  </si>
  <si>
    <t>CB55FE32MTPNS</t>
  </si>
  <si>
    <t>Шкаф управления CB55FE32MTPNS</t>
  </si>
  <si>
    <t>IP54, железо, вентилятор 5,5 квт, электрический калорифер 32+32+32 кВт, AI-5, AO-3, DI-6, DO-6, Modbus RTU</t>
  </si>
  <si>
    <t>CB55FE33MTPNS</t>
  </si>
  <si>
    <t>Шкаф управления CB55FE33MTPNS</t>
  </si>
  <si>
    <t>IP54, железо, вентилятор 5,5 квт, электрический калорифер 36+36+36 кВт, AI-5, AO-3, DI-6, DO-6, Modbus RTU</t>
  </si>
  <si>
    <t>CB55FE34MTPNS</t>
  </si>
  <si>
    <t>Шкаф управления CB55FE34MTPNS</t>
  </si>
  <si>
    <t>IP54, железо, вентилятор 5,5 квт, электрический калорифер 41+41+41 кВт, AI-5, AO-3, DI-6, DO-6, Modbus RTU</t>
  </si>
  <si>
    <t>CB75FE31MTPNS</t>
  </si>
  <si>
    <t>Шкаф управления CB75FE31MTPNS</t>
  </si>
  <si>
    <t>IP54, железо, вентилятор 7,5 квт, электрический калорифер 26+26+26 кВт, AI-5, AO-3, DI-6, DO-6, Modbus RTU</t>
  </si>
  <si>
    <t>CB75FE32MTPNS</t>
  </si>
  <si>
    <t>Шкаф управления CB75FE32MTPNS</t>
  </si>
  <si>
    <t>IP54, железо, вентилятор 7,5 квт, электрический калорифер 32+32+32 кВт,, AI-5, AO-3, DI-6, DO-6, Modbus RTU</t>
  </si>
  <si>
    <t>CB75FE33MTPNS</t>
  </si>
  <si>
    <t>Шкаф управления CB75FE33MTPNS</t>
  </si>
  <si>
    <t>IP54, железо, вентилятор 7,5 квт, электрический калорифер 36+36+36 кВт, AI-5, AO-3, DI-6, DO-6, Modbus RTU</t>
  </si>
  <si>
    <t>CB75FE34MTPNS</t>
  </si>
  <si>
    <t>Шкаф управления CB75FE34MTPNS</t>
  </si>
  <si>
    <t>IP54, железо, вентилятор 7,5 квт, электрический калорифер 41+41+41 кВт, AI-5, AO-3, DI-6, DO-6, Modbus RTU</t>
  </si>
  <si>
    <t>CB11FE31MTPNS</t>
  </si>
  <si>
    <t>Шкаф управления CB11FE31MTPNS</t>
  </si>
  <si>
    <t>IP54, железо, вентилятор 11 квт, электрический калорифер 26+26+26 кВт, AI-5, AO-3, DI-6, DO-6, Modbus RTU</t>
  </si>
  <si>
    <t>CB11FE32MTPNS</t>
  </si>
  <si>
    <t>Шкаф управления CB11FE32MTPNS</t>
  </si>
  <si>
    <t>IP54, железо, вентилятор 11 квт, электрический калорифер 32+32+32 кВт, AI-5, AO-3, DI-6, DO-6, Modbus RTU</t>
  </si>
  <si>
    <t>CB11FE33MTPNS</t>
  </si>
  <si>
    <t>Шкаф управления CB11FE33MTPNS</t>
  </si>
  <si>
    <t>IP54, железо, вентилятор 11 квт, электрический калорифер 36+36+36 кВт, AI-5, AO-3, DI-6, DO-6, Modbus RTU</t>
  </si>
  <si>
    <t>CB11FE34MTPNS</t>
  </si>
  <si>
    <t>Шкаф управления CB11FE34MTPNS</t>
  </si>
  <si>
    <t>IP54, железо, вентилятор 11 квт, электрический калорифер 41+41+41 кВт, AI-5, AO-3, DI-6, DO-6, Modbus RTU</t>
  </si>
  <si>
    <t>CB55FE41MTPNS</t>
  </si>
  <si>
    <t>Шкаф управления CB55FE41MTPNS</t>
  </si>
  <si>
    <t>600/800/250</t>
  </si>
  <si>
    <t>IP54, железо, вентилятор 5,5 квт, электрический калорифер 26+26+26+26 кВт, AI-5, AO-3, DI-6, DO-7, Modbus RTU</t>
  </si>
  <si>
    <t>CB55FE42MTPNS</t>
  </si>
  <si>
    <t>Шкаф управления CB55FE42MTPNS</t>
  </si>
  <si>
    <t>IP54, железо, вентилятор 5,5 квт, электрический калорифер 32+32+32+32 кВт, AI-5, AO-3, DI-6, DO-7, Modbus RTU</t>
  </si>
  <si>
    <t>CB55FE43MTPNS</t>
  </si>
  <si>
    <t>Шкаф управления CB55FE43MTPNS</t>
  </si>
  <si>
    <t>IP54, железо, вентилятор 5,5 квт, электрический калорифер 36+36+36+36 кВт, AI-5, AO-3, DI-6, DO-7, Modbus RTU</t>
  </si>
  <si>
    <t>CB55FE44MTPNS</t>
  </si>
  <si>
    <t>Шкаф управления CB55FE44MTPNS</t>
  </si>
  <si>
    <t>IP54, железо, вентилятор 5,5 квт, электрический калорифер 41+41+41+41 кВт, AI-5, AO-3, DI-6, DO-7, Modbus RTU</t>
  </si>
  <si>
    <t>CB75FE41MTPNS</t>
  </si>
  <si>
    <t>Шкаф управления CB75FE41MTPNS</t>
  </si>
  <si>
    <t>IP54, железо, вентилятор 7,5 квт, электрический калорифер 26+26+26+26 кВт, AI-5, AO-3, DI-6, DO-7, Modbus RTU</t>
  </si>
  <si>
    <t>CB75FE42MTPNS</t>
  </si>
  <si>
    <t>Шкаф управления CB75FE42MTPNS</t>
  </si>
  <si>
    <t>IP54, железо, вентилятор 7,5 квт, электрический калорифер 32+32+32+32 кВт, AI-5, AO-3, DI-6, DO-7, Modbus RTU</t>
  </si>
  <si>
    <t>CB75FE43MTPNS</t>
  </si>
  <si>
    <t>Шкаф управления CB75FE43MTPNS</t>
  </si>
  <si>
    <t>IP54, железо, вентилятор 7,5 квт, электрический калорифер 36+36+36+36 кВт, AI-5, AO-3, DI-6, DO-7, Modbus RTU</t>
  </si>
  <si>
    <t>CB75FE44MTPNS</t>
  </si>
  <si>
    <t>Шкаф управления CB75FE44MTPNS</t>
  </si>
  <si>
    <t>IP54, железо, вентилятор 7,5 квт, электрический калорифер 41+41+41+41 кВт, AI-5, AO-3, DI-6, DO-7, Modbus RTU</t>
  </si>
  <si>
    <t>CB11FE41MTPNS</t>
  </si>
  <si>
    <t>Шкаф управления CB11FE41MTPNS</t>
  </si>
  <si>
    <t>IP54, железо, вентилятор 11 квт, электрический калорифер 26+26+26+26 кВт, AI-5, AO-3, DI-6, DO-7, Modbus RTU</t>
  </si>
  <si>
    <t>CB11FE42MTPNS</t>
  </si>
  <si>
    <t>Шкаф управления CB11FE42MTPNS</t>
  </si>
  <si>
    <t>IP54, железо, вентилятор 11 квт, электрический калорифер 32+32+32+32 кВт, AI-5, AO-3, DI-6, DO-7, Modbus RTU</t>
  </si>
  <si>
    <t>CB11FE43MTPNS</t>
  </si>
  <si>
    <t>Шкаф управления CB11FE43MTPNS</t>
  </si>
  <si>
    <t>IP54, железо, вентилятор 11 квт, электрический калорифер 36+36+36+36 кВт, AI-5, AO-3, DI-6, DO-7, Modbus RTU</t>
  </si>
  <si>
    <t>CB11FE44MTPNS</t>
  </si>
  <si>
    <t>Шкаф управления CB11FE44MTPNS</t>
  </si>
  <si>
    <t>IP54, железо, вентилятор 11 квт, электрический калорифер 41+41+41+41 кВт, AI-5, AO-3, DI-6, DO-7, Modbus RTU</t>
  </si>
  <si>
    <t>CB15FE41MTPNS</t>
  </si>
  <si>
    <t>Шкаф управления CB15FE41MTPNS</t>
  </si>
  <si>
    <t>IP54, железо, вентилятор 15 квт, электрический калорифер 26+26+26+26 кВт, AI-5, AO-3, DI-6, DO-7, Modbus RTU</t>
  </si>
  <si>
    <t>CB15FE42MTPNS</t>
  </si>
  <si>
    <t>Шкаф управления CB15FE42MTPNS</t>
  </si>
  <si>
    <t>IP54, железо, вентилятор 15 квт, электрический калорифер 32+32+32+32 кВт, AI-5, AO-3, DI-6, DO-7, Modbus RTU</t>
  </si>
  <si>
    <t>CB15FE43MTPNS</t>
  </si>
  <si>
    <t>Шкаф управления CB15FE43MTPNS</t>
  </si>
  <si>
    <t>IP54, железо, вентилятор 15 квт, электрический калорифер 36+36+36+36 кВт, AI-5, AO-3, DI-6, DO-7, Modbus RTU</t>
  </si>
  <si>
    <t>CB15FE44MTPNS</t>
  </si>
  <si>
    <t>Шкаф управления CB15FE44MTPNS</t>
  </si>
  <si>
    <t>IP54, железо, вентилятор 15 квт, электрический калорифер 41+41+41+41 кВт, AI-5, AO-3, DI-6, DO-7, Modbus RTU</t>
  </si>
  <si>
    <t>CB55FE51MTPNS</t>
  </si>
  <si>
    <t>Шкаф управления CB55FE51MTPNS</t>
  </si>
  <si>
    <t>IP54, железо, вентилятор 5,5 квт, электрический калорифер 26+26+26+26+26 кВт, AI-5, AO-3, DI-6, DO-8, Modbus RTU</t>
  </si>
  <si>
    <t>CB55FE52MTPNS</t>
  </si>
  <si>
    <t>Шкаф управления CB55FE52MTPNS</t>
  </si>
  <si>
    <t>IP54, железо, вентилятор 5,5 квт, электрический калорифер 32+32+32+32+32 кВт, AI-5, AO-3, DI-6, DO-8, Modbus RTU</t>
  </si>
  <si>
    <t>CB55FE53MTPNS</t>
  </si>
  <si>
    <t>Шкаф управления CB55FE53MTPNS</t>
  </si>
  <si>
    <t>IP54, железо, вентилятор 5,5 квт, электрический калорифер 36+36+36+36+36 кВт, AI-5, AO-3, DI-6, DO-8, Modbus RTU</t>
  </si>
  <si>
    <t>CB55FE54MTPNS</t>
  </si>
  <si>
    <t>Шкаф управления CB55FE54MTPNS</t>
  </si>
  <si>
    <t>IP54, железо, вентилятор 5,5 квт, электрический калорифер 41+41+41+41+41 кВт, AI-5, AO-3, DI-6, DO-8, Modbus RTU</t>
  </si>
  <si>
    <t>CB75FE51MTPNS</t>
  </si>
  <si>
    <t>Шкаф управления CB75FE51MTPNS</t>
  </si>
  <si>
    <t>IP54, железо, вентилятор 7,5 квт, электрический калорифер 26+26+26+26+26 кВт, AI-5, AO-3, DI-6, DO-8, Modbus RTU</t>
  </si>
  <si>
    <t>CB75FE52MTPNS</t>
  </si>
  <si>
    <t>Шкаф управления CB75FE52MTPNS</t>
  </si>
  <si>
    <t>IP54, железо, вентилятор 7,5 квт, электрический калорифер 32+32+32+32+32 кВт, AI-5, AO-3, DI-6, DO-8, Modbus RTU</t>
  </si>
  <si>
    <t>CB75FE53MTPNS</t>
  </si>
  <si>
    <t>Шкаф управления CB75FE53MTPNS</t>
  </si>
  <si>
    <t>IP54, железо, вентилятор 7,5 квт, электрический калорифер 36+36+36+36+36 кВт, AI-5, AO-3, DI-6, DO-8, Modbus RTU</t>
  </si>
  <si>
    <t>CB75FE54MTPNS</t>
  </si>
  <si>
    <t>Шкаф управления CB75FE54MTPNS</t>
  </si>
  <si>
    <t>IP54, железо, вентилятор 7,5 квт, электрический калорифер 41+41+41+41+41 кВт, AI-5, AO-3, DI-6, DO-8, Modbus RTU</t>
  </si>
  <si>
    <t>CB11FE51MTPNS</t>
  </si>
  <si>
    <t>Шкаф управления CB11FE51MTPNS</t>
  </si>
  <si>
    <t>IP54, железо, вентилятор 11 квт, электрический калорифер 26+26+26+26+26 кВт, AI-5, AO-3, DI-6, DO-8, Modbus RTU</t>
  </si>
  <si>
    <t>CB11FE52MTPNS</t>
  </si>
  <si>
    <t>Шкаф управления CB11FE52MTPNS</t>
  </si>
  <si>
    <t>IP54, железо, вентилятор 11 квт, электрический калорифер 32+32+32+32+32 кВт, AI-5, AO-3, DI-6, DO-8, Modbus RTU</t>
  </si>
  <si>
    <t>CB11FE53MTPNS</t>
  </si>
  <si>
    <t>Шкаф управления CB11FE53MTPNS</t>
  </si>
  <si>
    <t>IP54, железо, вентилятор 11 квт, электрический калорифер 36+36+36+36+36 кВт, AI-5, AO-3, DI-6, DO-8, Modbus RTU</t>
  </si>
  <si>
    <t>CB11FE54MTPNS</t>
  </si>
  <si>
    <t>Шкаф управления CB11FE54MTPNS</t>
  </si>
  <si>
    <t>IP54, железо, вентилятор 11 квт, электрический калорифер 41+41+41+41+41 кВт, AI-5, AO-3, DI-6, DO-8, Modbus RTU</t>
  </si>
  <si>
    <t>CB15FE51MTPNS</t>
  </si>
  <si>
    <t>Шкаф управления CB15FE51MTPNS</t>
  </si>
  <si>
    <t>IP54, железо, вентилятор 15 квт, электрический калорифер 26+26+26+26+26 кВт, AI-5, AO-3, DI-6, DO-8, Modbus RTU</t>
  </si>
  <si>
    <t>CB15FE52MTPNS</t>
  </si>
  <si>
    <t>Шкаф управления CB15FE52MTPNS</t>
  </si>
  <si>
    <t>IP54, железо, вентилятор 15 квт, электрический калорифер 32+32+32+32+32 кВт, AI-5, AO-3, DI-6, DO-8, Modbus RTU</t>
  </si>
  <si>
    <t>CB15FE53MTPNS</t>
  </si>
  <si>
    <t>Шкаф управления CB15FE53MTPNS</t>
  </si>
  <si>
    <t>IP54, железо, вентилятор 15 квт, электрический калорифер 36+36+36+36+36 кВт, AI-5, AO-3, DI-6, DO-8, Modbus RTU</t>
  </si>
  <si>
    <t>CB15FE54MTPNS</t>
  </si>
  <si>
    <t>Шкаф управления CB15FE54MTPNS</t>
  </si>
  <si>
    <t>IP54, железо, вентилятор 15 квт, электрический калорифер 41+41+41+41+41 кВт, AI-5, AO-3, DI-6, DO-8, Modbus RTU</t>
  </si>
  <si>
    <t>CB40PL1MTPNS</t>
  </si>
  <si>
    <t>Щит управления CB40PL1MTPNS</t>
  </si>
  <si>
    <t>CB40PL2MTPNS</t>
  </si>
  <si>
    <t>Щит управления CB40PL2MTPNS</t>
  </si>
  <si>
    <t>CB40PL3MTPNS</t>
  </si>
  <si>
    <t>Щит управления CB40PL3MTPNS</t>
  </si>
  <si>
    <t>CB40PL4MTPNS</t>
  </si>
  <si>
    <t>Щит управления CB40PL4MTPNS</t>
  </si>
  <si>
    <t>CB55FE11MTPNS</t>
  </si>
  <si>
    <t>Шкаф управления CB55FE11MTPNS</t>
  </si>
  <si>
    <t>IP54, железо, вентилятор 5,5 квт, электрический калорифер 26 кВт, фреоновый охладитель,  Modbus RTU</t>
  </si>
  <si>
    <t>CB55FE12MTPNS</t>
  </si>
  <si>
    <t>Шкаф управления CB55FE12MTPNS</t>
  </si>
  <si>
    <t>IP54, железо, вентилятор 5,5 квт, электрический калорифер 32 кВт, фреоновый охладитель,  Modbus RTU</t>
  </si>
  <si>
    <t>CB55FE13MTPNS</t>
  </si>
  <si>
    <t>Шкаф управления CB55FE13MTPNS</t>
  </si>
  <si>
    <t>IP54, железо, вентилятор 5,5 квт, электрический калорифер 36 кВт, фреоновый охладитель,  Modbus RTU</t>
  </si>
  <si>
    <t>CB55FE14MTPNS</t>
  </si>
  <si>
    <t>Шкаф управления CB55FE14MTPNS</t>
  </si>
  <si>
    <t>IP54, железо, вентилятор 5,5 квт, электрический калорифер 41 кВт, фреоновый охладитель,  Modbus RTU</t>
  </si>
  <si>
    <t>CB55FE21MTPNS</t>
  </si>
  <si>
    <t>Шкаф управления CB55FE21MTPNS</t>
  </si>
  <si>
    <t>IP54, железо, вентилятор 5,5 квт, электрический калорифер 26+26 кВт,  Modbus RTU</t>
  </si>
  <si>
    <t>CB55FE22MTPNS</t>
  </si>
  <si>
    <t>Шкаф управления CB55FE22MTPNS</t>
  </si>
  <si>
    <t>IP54, железо, вентилятор 5,5 квт, электрический калорифер 32+32 кВт,  Modbus RTU</t>
  </si>
  <si>
    <t>CB55FE23MTPNS</t>
  </si>
  <si>
    <t>Шкаф управления CB55FE23MTPNS</t>
  </si>
  <si>
    <t>IP54, железо, вентилятор 5,5 квт, электрический калорифер 36+36 кВт,  Modbus RTU</t>
  </si>
  <si>
    <t>CB55FE24MTPNS</t>
  </si>
  <si>
    <t>Шкаф управления CB55FE24MTPNS</t>
  </si>
  <si>
    <t>IP54, железо, вентилятор 5,5 квт, электрический калорифер 41+41 кВт,  Modbus RTU</t>
  </si>
  <si>
    <t>CB75FE21MTPNS</t>
  </si>
  <si>
    <t>Шкаф управления CB75FE21MTPNS</t>
  </si>
  <si>
    <t>IP54, железо, вентилятор 7,5 квт, электрический калорифер 26+26 кВт,  Modbus RTU</t>
  </si>
  <si>
    <t>CB75FE22MTPNS</t>
  </si>
  <si>
    <t>Шкаф управления CB75FE22MTPNS</t>
  </si>
  <si>
    <t>IP54, железо, вентилятор 7,5 квт, электрический калорифер 32+32 кВт,  Modbus RTU</t>
  </si>
  <si>
    <t>CB75FE23MTPNS</t>
  </si>
  <si>
    <t>Шкаф управления CB75FE23MTPNS</t>
  </si>
  <si>
    <t>IP54, железо, вентилятор 7,5 квт, электрический калорифер 36+36 кВт,  Modbus RTU</t>
  </si>
  <si>
    <t>CB75FE24MTPNS</t>
  </si>
  <si>
    <t>Шкаф управления CB75FE24MTPNS</t>
  </si>
  <si>
    <t>IP54, железо, вентилятор 7,5 квт, электрический калорифер 41+41 кВт,  Modbus RTU</t>
  </si>
  <si>
    <t>ЩИТЫ УПРАВЛЕНИЯ ПРИТОЧНО-ВЫТЯЖНЫМИ СИСТЕМАМИ (Smart HVAC)</t>
  </si>
  <si>
    <t>Группа Middle (M)</t>
  </si>
  <si>
    <t>CB55PL0AHUM</t>
  </si>
  <si>
    <t>Щит управления CB55PL0AHUM</t>
  </si>
  <si>
    <t>вентиляторы 5,5 кВт, AO 3  шт., AI 5 шт., DO 4 шт., DI 2 шт., контроллер TM171OD14R</t>
  </si>
  <si>
    <t>CB75PL0AHUM</t>
  </si>
  <si>
    <t>Щит управления CB75PL0AHUM</t>
  </si>
  <si>
    <t>вентиляторы 7,5 кВт, AO 3  шт., AI 5 шт., DO 4 шт., DI 2 шт., контроллер TM171OD14R</t>
  </si>
  <si>
    <t>CB11PL0AHUM</t>
  </si>
  <si>
    <t>Щит управления CB11PL0AHUM</t>
  </si>
  <si>
    <t>вентиляторы 11 кВт, AO 3  шт., AI 5 шт., DO 4 шт., DI 2 шт., контроллер TM171OD14R</t>
  </si>
  <si>
    <t>CB15PL0AHUM</t>
  </si>
  <si>
    <t>Щит управления CB15PL0AHUM</t>
  </si>
  <si>
    <t>вентиляторы 15 кВт, AO 3  шт., AI 5 шт., DO 4 шт., DI 2 шт., контроллер TM171OD14R</t>
  </si>
  <si>
    <t>CB55PL0AHUNM</t>
  </si>
  <si>
    <t>Щит управления CB55PL0AHUNM</t>
  </si>
  <si>
    <t>CB75PL0AHUNM</t>
  </si>
  <si>
    <t>Щит управления CB75PL0AHUNM</t>
  </si>
  <si>
    <t>CB11PL0AHUNM</t>
  </si>
  <si>
    <t>Щит управления CB11PL0AHUNM</t>
  </si>
  <si>
    <t>CB15PL0AHUNM</t>
  </si>
  <si>
    <t>Щит управления CB15PL0AHUNM</t>
  </si>
  <si>
    <t>CB55PL1AHUM</t>
  </si>
  <si>
    <t>Щит управления CB55PL1AHUM</t>
  </si>
  <si>
    <t>вентиляторы 5,5 кВт, AO 3  шт., AI 5 шт., DO 5 шт., DI 6 шт., контроллер TM171OD22R</t>
  </si>
  <si>
    <t>CB75PL1AHUM</t>
  </si>
  <si>
    <t>Щит управления CB75PL1AHUM</t>
  </si>
  <si>
    <t>вентиляторы 7,5 кВт, AO 3  шт., AI 5 шт., DO 5 шт., DI 6 шт., контроллер TM171OD22R</t>
  </si>
  <si>
    <t>CB11PL1AHUM</t>
  </si>
  <si>
    <t>Щит управления CB11PL1AHUM</t>
  </si>
  <si>
    <t>вентиляторы 11 кВт, AO 3  шт., AI 5 шт., DO 5 шт., DI 6 шт., контроллер TM171OD22R</t>
  </si>
  <si>
    <t>CB15PL1AHUM</t>
  </si>
  <si>
    <t>Щит управления CB15PL1AHUM</t>
  </si>
  <si>
    <t>вентиляторы 15 кВт, AO 3  шт., AI 5 шт., DO 5 шт., DI 6 шт., контроллер TM171OD22R</t>
  </si>
  <si>
    <t>CB55PL1AHUNM</t>
  </si>
  <si>
    <t>Щит управления CB55PL1AHUNM</t>
  </si>
  <si>
    <t>CB75PL1AHUNM</t>
  </si>
  <si>
    <t>Щит управления CB75PL1AHUNM</t>
  </si>
  <si>
    <t>CB11PL1AHUNM</t>
  </si>
  <si>
    <t>Щит управления CB11PL1AHUNM</t>
  </si>
  <si>
    <t>CB15PL1AHUNM</t>
  </si>
  <si>
    <t>Щит управления CB15PL1AHUNM</t>
  </si>
  <si>
    <t>CB55FE1AHUNM</t>
  </si>
  <si>
    <t>Щит управления CB55FE1AHUNM</t>
  </si>
  <si>
    <t>400/500/200</t>
  </si>
  <si>
    <t>вентиляторы 5,5 кВт, AO 3  шт., AI 5 шт., DO 5 шт., DI 6 шт., контроллер TM171OFM22R, IP66, железо</t>
  </si>
  <si>
    <t>CB75FE1AHUNM</t>
  </si>
  <si>
    <t>Щит управления CB75FE1AHUNM</t>
  </si>
  <si>
    <t>вентиляторы 7,5 кВт, AO 3  шт., AI 5 шт., DO 5 шт., DI 6 шт., контроллер TM171OFM22R, IP66, железо</t>
  </si>
  <si>
    <t>CB11FE1AHUNM</t>
  </si>
  <si>
    <t>Щит управления CB11FE1AHUNM</t>
  </si>
  <si>
    <t>вентиляторы 11 кВт, AO 3  шт., AI 5 шт., DO 5 шт., DI 6 шт., контроллер TM171OFM22R, IP66, железо</t>
  </si>
  <si>
    <t>CB15FE1AHUNM</t>
  </si>
  <si>
    <t>Щит управления CB15FE1AHUNM</t>
  </si>
  <si>
    <t>вентиляторы 15 кВт, AO 3  шт., AI 5 шт., DO 5 шт., DI 6 шт., контроллер TM171OFM22R, IP66, железо</t>
  </si>
  <si>
    <t>CB55PL0MTPM</t>
  </si>
  <si>
    <t>Щит управления CB55PL0MTPM</t>
  </si>
  <si>
    <t>вентилятор 5,5 кВт, калориф. 10 кВт, AO 3  шт., AI 5 шт., DO 4 шт., DI 2 шт., контроллер TM171OD14R</t>
  </si>
  <si>
    <t>CB75PL0MTPM</t>
  </si>
  <si>
    <t>Щит управления CB75PL0MTPM</t>
  </si>
  <si>
    <t>вентилятор 7,5 кВт, калориф. 13 кВт, AO 3  шт., AI 5 шт., DO 4 шт., DI 2 шт., контроллер TM171OD14R</t>
  </si>
  <si>
    <t>CB11PL0MTPM</t>
  </si>
  <si>
    <t>Щит управления CB11PL0MTPM</t>
  </si>
  <si>
    <t>вентилятор 11 кВт, калориф. 16 кВт, AO 3  шт., AI 5 шт., DO 4 шт., DI 2 шт., контроллер TM171OD14R</t>
  </si>
  <si>
    <t>CB15PL0MTPM</t>
  </si>
  <si>
    <t>Щит управления CB15PL0MTPM</t>
  </si>
  <si>
    <t>вентилятор 15 кВт, калориф. 21 кВт, AO 3  шт., AI 5 шт., DO 4 шт., DI 2 шт., контроллер TM171OD14R</t>
  </si>
  <si>
    <t>CB55PL0MTPNM</t>
  </si>
  <si>
    <t>Щит управления CB55PL0MTPNM</t>
  </si>
  <si>
    <t>IP65, пластик</t>
  </si>
  <si>
    <t>CB75PL0MTPNM</t>
  </si>
  <si>
    <t>Щит управления CB75PL0MTPNM</t>
  </si>
  <si>
    <t>CB11PL0MTPNM</t>
  </si>
  <si>
    <t>Щит управления CB11PL0MTPNM</t>
  </si>
  <si>
    <t>CB15PL0MTPNM</t>
  </si>
  <si>
    <t>Щит управления CB15PL0MTPNM</t>
  </si>
  <si>
    <t>CB55PL1MTPM</t>
  </si>
  <si>
    <t>Щит управления CB55PL1MTPM</t>
  </si>
  <si>
    <t>448/610/160</t>
  </si>
  <si>
    <t>вентилятор 5,5 кВт, калориф. 2 ступ. 10 кВт, AO 3  шт., AI 5 шт., DO 6 шт., DI 6 шт., контроллер TM171OD22R</t>
  </si>
  <si>
    <t>CB75PL1MTPM</t>
  </si>
  <si>
    <t>Щит управления CB75PL1MTPM</t>
  </si>
  <si>
    <t>вентилятор 7,5 кВт, калориф. 2 ступ. 13 кВт, AO 3  шт., AI 5 шт., DO 6 шт., DI 6 шт., контроллер TM171OD22R</t>
  </si>
  <si>
    <t>CB11PL1MTPM</t>
  </si>
  <si>
    <t>Щит управления CB11PL1MTPM</t>
  </si>
  <si>
    <t>вентилятор 11 кВт, калориф. 2 ступ.16 кВт, AO 3  шт., AI 5 шт., DO 6 шт., DI 6 шт., контроллер TM171OD22R</t>
  </si>
  <si>
    <t>CB15PL1MTPM</t>
  </si>
  <si>
    <t>Щит управления CB15PL1MTPM</t>
  </si>
  <si>
    <t>вентилятор 15 кВт, калориф. 2 ступ. 21 кВт, AO 3  шт., AI 5 шт., DO 6 шт., DI 6 шт., контроллер TM171OD22R</t>
  </si>
  <si>
    <t>CB55PL1MTPNM</t>
  </si>
  <si>
    <t>Щит управления CB55PL1MTPNM</t>
  </si>
  <si>
    <t>CB75PL1MTPNM</t>
  </si>
  <si>
    <t>Щит управления CB75PL1MTPNM</t>
  </si>
  <si>
    <t>CB11PL1MTPNM</t>
  </si>
  <si>
    <t>Щит управления CB11PL1MTPNM</t>
  </si>
  <si>
    <t>CB15PL1MTPNM</t>
  </si>
  <si>
    <t>Щит управления CB15PL1MTPNM</t>
  </si>
  <si>
    <t>CB55FE1MTPNM</t>
  </si>
  <si>
    <t>Щит управления CB55FE1MTPNM</t>
  </si>
  <si>
    <t>500/600/200</t>
  </si>
  <si>
    <t>вентилятор 5,5 кВт, калориф. 2 ступ. 10 кВт, AO 3  шт., AI 5 шт., DO 6 шт., DI 6 шт., контроллер TM171OFM22R, IP66, железо</t>
  </si>
  <si>
    <t>CB75FE1MTPNM</t>
  </si>
  <si>
    <t>Щит управления CB75FE1MTPNM</t>
  </si>
  <si>
    <t>вентилятор 7,5 кВт, калориф. 2 ступ. 13 кВт, AO 3  шт., AI 5 шт., DO 6 шт., DI 6 шт., контроллер TM171OFM22R, IP66, железо</t>
  </si>
  <si>
    <t>CB11FE1MTPNM</t>
  </si>
  <si>
    <t>Щит управления CB11FE1MTPNM</t>
  </si>
  <si>
    <t>вентилятор 11 кВт, калориф. 2 ступ.16 кВт, AO 3  шт., AI 5 шт., DO 6 шт., DI 6 шт., контроллер TM171OFM22R, IP66, железо</t>
  </si>
  <si>
    <t>CB15FE1MTPNM</t>
  </si>
  <si>
    <t>Щит управления CB15FE1MTPNM</t>
  </si>
  <si>
    <t>вентилятор 15 кВт, калориф. 2 ступ. 21 кВт, AO 3  шт., AI 5 шт., DO 6 шт., DI 6 шт., контроллер TM171OFM22R, IP66, железо</t>
  </si>
  <si>
    <t>Группа Large (L)</t>
  </si>
  <si>
    <t>CB55PL1AHUL</t>
  </si>
  <si>
    <t>Щит управления CB55PL1AHUL</t>
  </si>
  <si>
    <t>вентиляторы 3 шт. 5,5 кВт, AO 4 шт., AI 8 шт., DO 7 шт., DI 8 шт., контроллер TM172PDG28R, IP65, пластик</t>
  </si>
  <si>
    <t>CB75PL1AHUL</t>
  </si>
  <si>
    <t>Щит управления CB75PL1AHUL</t>
  </si>
  <si>
    <t>вентиляторы 3 шт. 7,5 кВт, AO 4 шт., AI 8 шт., DO 7 шт., DI 8 шт., контроллер TM172PDG28R, IP65, пластик</t>
  </si>
  <si>
    <t>CB11PL1AHUL</t>
  </si>
  <si>
    <t>Щит управления CB11PL1AHUL</t>
  </si>
  <si>
    <t>вентиляторы 3 шт. 11 кВт, AO 4 шт., AI 8 шт., DO 7 шт., DI 8 шт., контроллер TM172PDG28R, IP65, пластик</t>
  </si>
  <si>
    <t>CB15PL1AHUL</t>
  </si>
  <si>
    <t>Щит управления CB15PL1AHUL</t>
  </si>
  <si>
    <t>вентиляторы 3 шт. 15 кВт, AO 4 шт., AI 8 шт., DO 7 шт., DI 8 шт., контроллер TM172PDG28R, IP65, пластик</t>
  </si>
  <si>
    <t>CB55PL1AHUL2</t>
  </si>
  <si>
    <t>Шкаф управления CB55PL1AHUL2</t>
  </si>
  <si>
    <t>IP65, пластик, три двигателя 5,5 кВт, насосы-2, AI-8, AO-4, DI-8, DO-7, Modbus, Ethernet, Bacnet</t>
  </si>
  <si>
    <t>CB75PL1AHUL2</t>
  </si>
  <si>
    <t>Шкаф управления CB75PL1AHUL2</t>
  </si>
  <si>
    <t>IP65, пластик, три двигателя 7,5 кВт, насосы-2, AI-8, AO-4, DI-8, DO-7, Modbus, Ethernet, Bacnet</t>
  </si>
  <si>
    <t>CB11PL1AHUL2</t>
  </si>
  <si>
    <t>Шкаф управления CB11PL1AHUL2</t>
  </si>
  <si>
    <t>IP65, пластик, три двигателя 11 кВт, насосы-2, AI-8, AO-4, DI-8, DO-7, Modbus, Ethernet, Bacnet</t>
  </si>
  <si>
    <t>CB15PL1AHUL2</t>
  </si>
  <si>
    <t>Шкаф управления CB15PL1AHUL2</t>
  </si>
  <si>
    <t>IP65, пластик, три двигателя 15 кВт, насосы-2, AI-8, AO-4, DI-8, DO-7, Modbus, Ethernet, Bacnet</t>
  </si>
  <si>
    <t>CB55PL1AHUL3</t>
  </si>
  <si>
    <t>Шкаф управления CB55PL1AHUL3</t>
  </si>
  <si>
    <t>IP65, пластик, три двигателя 5,5 кВт, насосы-3, AI-8, AO-4, DI-8, DO-7, Modbus, Ethernet, Bacnet</t>
  </si>
  <si>
    <t>CB75PL1AHUL3</t>
  </si>
  <si>
    <t>Шкаф управления CB75PL1AHUL3</t>
  </si>
  <si>
    <t>IP65, пластик, три двигателя 7,5 кВт, насосы-3, AI-8, AO-4, DI-8, DO-7, Modbus, Ethernet, Bacnet</t>
  </si>
  <si>
    <t>CB11PL1AHUL3</t>
  </si>
  <si>
    <t>Шкаф управления CB11PL1AHUL3</t>
  </si>
  <si>
    <t>IP65, пластик, три двигателя 11 кВт, насосы-3, AI-8, AO-4, DI-8, DO-7, Modbus, Ethernet, Bacnet</t>
  </si>
  <si>
    <t>CB15PL1AHUL3</t>
  </si>
  <si>
    <t>Шкаф управления CB15PL1AHUL3</t>
  </si>
  <si>
    <t>IP65, пластик, три двигателя 15 кВт, насосы-3, AI-8, AO-4, DI-8, DO-7, Modbus, Ethernet, Bacnet</t>
  </si>
  <si>
    <t>CB55PL2AHUL</t>
  </si>
  <si>
    <t>Щит управления CB55PL2AHUL</t>
  </si>
  <si>
    <t>вентиляторы 4 шт. 5,5 кВт, AO 5 шт., AI 12 шт., DO 9 шт., DI 12 шт., контроллер TM172PDG42R, IP65, пластик</t>
  </si>
  <si>
    <t>CB75PL2AHUL</t>
  </si>
  <si>
    <t>Щит управления CB75PL2AHUL</t>
  </si>
  <si>
    <t>вентиляторы 4 шт. 7,5 кВт, AO 5 шт., AI 12 шт., DO 9 шт., DI 12 шт., контроллер TM172PDG42R, IP65, пластик</t>
  </si>
  <si>
    <t>CB11PL2AHUL</t>
  </si>
  <si>
    <t>Щит управления CB11PL2AHUL</t>
  </si>
  <si>
    <t>вентиляторы 4 шт. 11 кВт, AO 5 шт., AI 12 шт., DO 9 шт., DI 12 шт., контроллер TM172PDG42R, IP65, пластик</t>
  </si>
  <si>
    <t>CB15PL2AHUL</t>
  </si>
  <si>
    <t>Щит управления CB15PL2AHUL</t>
  </si>
  <si>
    <t>вентиляторы 4 шт. 15 кВт, AO 5 шт., AI 12 шт., DO 9 шт., DI 12 шт., контроллер TM172PDG42R, IP65, пластик</t>
  </si>
  <si>
    <t>CB55PL2AHUL2</t>
  </si>
  <si>
    <t>Шкаф управления CB55PL2AHUL2</t>
  </si>
  <si>
    <t>IP65, пластик, четыре двигателя 5,5 кВт, насосы-2, AI-12, AO-5, DI-12, DO-10, Modbus, Ethernet, Bacnet</t>
  </si>
  <si>
    <t>CB75PL2AHUL2</t>
  </si>
  <si>
    <t>Шкаф управления CB75PL2AHUL2</t>
  </si>
  <si>
    <t>IP65, пластик, четыре двигателя 7,5 кВт, насосы-2, AI-12, AO-5, DI-12, DO-10, Modbus, Ethernet, Bacnet</t>
  </si>
  <si>
    <t>CB11PL2AHUL2</t>
  </si>
  <si>
    <t>Шкаф управления CB11PL2AHUL2</t>
  </si>
  <si>
    <t>IP65, пластик, четыре двигателя 11 кВт, насосы-2, AI-12, AO-5, DI-12, DO-10, Modbus, Ethernet, Bacnet</t>
  </si>
  <si>
    <t>CB15PL2AHUL2</t>
  </si>
  <si>
    <t>Шкаф управления CB15PL2AHUL2</t>
  </si>
  <si>
    <t>IP65, пластик, четыре двигателя 15 кВт, насосы-2, AI-12, AO-5, DI-12, DO-10, Modbus, Ethernet, Bacnet</t>
  </si>
  <si>
    <t>CB55PL2AHUL3</t>
  </si>
  <si>
    <t>Шкаф управления CB55PL2AHUL3</t>
  </si>
  <si>
    <t>IP65, пластик, четыре двигателя 5,5 кВт, насосы-3, AI-12, AO-5, DI-12, DO-11, Modbus, Ethernet, Bacnet</t>
  </si>
  <si>
    <t>CB75PL2AHUL3</t>
  </si>
  <si>
    <t>Шкаф управления CB75PL2AHUL3</t>
  </si>
  <si>
    <t>IP65, пластик, четыре двигателя 7,5 кВт, насосы-3, AI-12, AO-5, DI-12, DO-11, Modbus, Ethernet, Bacnet</t>
  </si>
  <si>
    <t>CB11PL2AHUL3</t>
  </si>
  <si>
    <t>Шкаф управления CB11PL2AHUL3</t>
  </si>
  <si>
    <t>IP65, пластик, четыре двигателя 11 кВт, насосы-3, AI-12, AO-5, DI-12, DO-11, Modbus, Ethernet, Bacnet</t>
  </si>
  <si>
    <t>CB15PL2AHUL3</t>
  </si>
  <si>
    <t>Шкаф управления CB15PL2AHUL3</t>
  </si>
  <si>
    <t>IP65, пластик, четыре двигателя 15 кВт, насосы-3, AI-12, AO-5, DI-12, DO-11, Modbus, Ethernet, Bacnet</t>
  </si>
  <si>
    <t>CB55PL3AHUL</t>
  </si>
  <si>
    <t>Щит управления CB55PL3AHUL</t>
  </si>
  <si>
    <t>448/842/160</t>
  </si>
  <si>
    <t>вентиляторы 5 шт. 5,5 кВт, AO 6 шт., AI 16 шт., DO 11 шт., DI 16 шт., контроллер TM172PDG42R+TM171EP14R, IP65, пластик</t>
  </si>
  <si>
    <t>CB75PL3AHUL</t>
  </si>
  <si>
    <t>Щит управления CB75PL3AHUL</t>
  </si>
  <si>
    <t>вентиляторы 5 шт. 7,5 кВт, AO 6 шт., AI 16 шт., DO 11 шт., DI 16 шт., контроллер TM172PDG42R+TM171EP14R, IP65, пластик</t>
  </si>
  <si>
    <t>CB55PL1MTPL</t>
  </si>
  <si>
    <t>Щит управления CB55PL1MTPL</t>
  </si>
  <si>
    <t>вентилятор 5,5 кВт, калорифер 3 ст. 10 кВт, AO 4 шт., AI 8 шт., DO 8 шт., DI 8 шт., контроллер TM172PDG28R, IP65, пластик</t>
  </si>
  <si>
    <t>CB75PL1MTPL</t>
  </si>
  <si>
    <t>Щит управления CB75PL1MTPL</t>
  </si>
  <si>
    <t>вентилятор 7,5 кВт, калорифер 3 ст. 13 кВт, AO 4 шт., AI 8 шт., DO 8 шт., DI 8 шт., контроллер TM172PDG28R, IP65, пластик</t>
  </si>
  <si>
    <t>CB11PL1MTPL</t>
  </si>
  <si>
    <t>Щит управления CB11PL1MTPL</t>
  </si>
  <si>
    <t>вентилятор 11 кВт, калорифер 3 ст. 16 кВт, AO 4 шт., AI 8 шт., DO 8 шт., DI 8 шт., контроллер TM172PDG28R, IP65, пластик</t>
  </si>
  <si>
    <t>CB15PL1MTPL</t>
  </si>
  <si>
    <t>Щит управления CB15PL1MTPL</t>
  </si>
  <si>
    <t>вентилятор 15 кВт, калорифер 3 ст. 21 кВт, AO 4 шт., AI 8 шт., DO 8 шт., DI 8 шт., контроллер TM172PDG28R, IP65, пластик</t>
  </si>
  <si>
    <t>CB55PL2MTPL</t>
  </si>
  <si>
    <t>Щит управления CB55PL2MTPL</t>
  </si>
  <si>
    <t>вентилятор 5,5 кВт, калорифер 4 ст. 10 кВт, AO 5 шт., AI 12 шт., DO 10 шт., DI 12 шт., контроллер TM172PDG42R, IP65, пластик</t>
  </si>
  <si>
    <t>CB75PL2MTPL</t>
  </si>
  <si>
    <t>Щит управления CB75PL2MTPL</t>
  </si>
  <si>
    <t>вентилятор 7,5 кВт, калорифер 4 ст. 13 кВт, AO 5 шт., AI 12 шт., DO 10 шт., DI 12 шт., контроллер TM172PDG42R, IP65, пластик</t>
  </si>
  <si>
    <t>CB55FE1AHUL</t>
  </si>
  <si>
    <t>Щит управления CB55FE1AHUL</t>
  </si>
  <si>
    <t>вентиляторы 3 шт. 5,5 кВт, AO 4 шт., AI 8 шт., DO 7 шт., DI 8 шт., TM172PBG28R+TM171DGRP, IP66, железо</t>
  </si>
  <si>
    <t>CB75FE1AHUL</t>
  </si>
  <si>
    <t>Щит управления CB75FE1AHUL</t>
  </si>
  <si>
    <t>вентиляторы 3 шт. 7,5 кВт, AO 4 шт., AI 8 шт., DO 7 шт., DI 8 шт., TM172PBG28R+TM171DGRP, IP66, железо</t>
  </si>
  <si>
    <t>CB11FE1AHUL</t>
  </si>
  <si>
    <t>Щит управления CB11FE1AHUL</t>
  </si>
  <si>
    <t>вентиляторы 3 шт. 11 кВт, AO 4 шт., AI 8 шт., DO 7 шт., DI 8 шт., TM172PBG28R+TM171DGRP, IP66, железо</t>
  </si>
  <si>
    <t>CB15FE1AHUL</t>
  </si>
  <si>
    <t>Щит управления CB15FE1AHUL</t>
  </si>
  <si>
    <t>вентиляторы 3 шт. 15 кВт, AO 4 шт., AI 8 шт., DO 7 шт., DI 8 шт., TM172PBG28R+TM171DGRP, IP66, железо</t>
  </si>
  <si>
    <t>CB18FE1AHUL</t>
  </si>
  <si>
    <t>Щит управления CB18FE1AHUL</t>
  </si>
  <si>
    <t>вентиляторы 3 шт. 18,5 кВт, AO 4 шт., AI 8 шт., DO 7 шт., DI 8 шт., TM172PBG28R+TM171DGRP, IP66, железо</t>
  </si>
  <si>
    <t>CB22FE1AHUL</t>
  </si>
  <si>
    <t>Щит управления CB22FE1AHUL</t>
  </si>
  <si>
    <t>вентиляторы 3 шт. 22 кВт, AO 4 шт., AI 8 шт., DO 7 шт., DI 8 шт., TM172PBG28R+TM171DGRP, IP66, железо</t>
  </si>
  <si>
    <t>CB30FE1AHUL</t>
  </si>
  <si>
    <t>Щит управления CB30FE1AHUL</t>
  </si>
  <si>
    <t>вентиляторы 3 шт. 30 кВт, AO 4 шт., AI 8 шт., DO 7 шт., DI 8 шт., TM172PBG28R+TM171DGRP, IP66, железо</t>
  </si>
  <si>
    <t>CB55FE1AHUL2</t>
  </si>
  <si>
    <t>Шкаф управления CB55FE1AHUL2</t>
  </si>
  <si>
    <t>IP66, железо, три двигателя 5,5 кВт, насосы-2, AI-8, AO-4, DI-8, DO-7, Modbus, Ethernet, Bacnet</t>
  </si>
  <si>
    <t>CB75FE1AHUL2</t>
  </si>
  <si>
    <t>Шкаф управления CB75FE1AHUL2</t>
  </si>
  <si>
    <t>IP66, железо, три двигателя 7,5 кВт, насосы-2, AI-8, AO-4, DI-8, DO-7, Modbus, Ethernet, Bacnet</t>
  </si>
  <si>
    <t>CB11FE1AHUL2</t>
  </si>
  <si>
    <t>Щкаф управления CB11FE1AHUL2</t>
  </si>
  <si>
    <t>IP66, железо, три двигателя 11 кВт, насосы-2, AI-8, AO-4, DI-8, DO-7, Modbus, Ethernet, Bacnet</t>
  </si>
  <si>
    <t>CB15FE1AHUL2</t>
  </si>
  <si>
    <t>Шкаф управления CB15FE1AHUL2</t>
  </si>
  <si>
    <t>IP66, железо, три двигателя 15 кВт, насосы-2, AI-8, AO-4, DI-8, DO-7, Modbus, Ethernet, Bacnet</t>
  </si>
  <si>
    <t>CB18FE1AHUL2</t>
  </si>
  <si>
    <t>Шкаф управления CB18FE1AHUL2</t>
  </si>
  <si>
    <t>IP66, железо, три двигателя 18 кВт, насосы-2, AI-8, AO-4, DI-8, DO-7, Modbus, Ethernet, Bacnet</t>
  </si>
  <si>
    <t>CB22FE1AHUL2</t>
  </si>
  <si>
    <t>Шкаф управления CB22FE1AHUL2</t>
  </si>
  <si>
    <t>IP66, железо, три двигателя 22 кВт, насосы-2, AI-8, AO-4, DI-8, DO-7, Modbus, Ethernet, Bacnet</t>
  </si>
  <si>
    <t>CB30FE1AHUL2</t>
  </si>
  <si>
    <t>Шкаф управления CB30FE1AHUL2</t>
  </si>
  <si>
    <t>IP66, железо, три двигателя 30 кВт, насосы-2, AI-8, AO-4, DI-8, DO-7, Modbus, Ethernet, Bacnet</t>
  </si>
  <si>
    <t>CB55FE1AHUL3</t>
  </si>
  <si>
    <t>Шкаф управления CB55FE1AHUL3</t>
  </si>
  <si>
    <t>IP66, железо, три двигателя 5,5 кВт, насосы-3, AI-8, AO-4, DI-8, DO-7, Modbus, Ethernet, Bacnet</t>
  </si>
  <si>
    <t>CB75FE1AHUL3</t>
  </si>
  <si>
    <t>Шкаф управления CB75FE1AHUL3</t>
  </si>
  <si>
    <t>IP66, железо, три двигателя 7,5 кВт, насосы-3, AI-8, AO-4, DI-8, DO-7, Modbus, Ethernet, Bacnet</t>
  </si>
  <si>
    <t>CB11FE1AHUL3</t>
  </si>
  <si>
    <t>Щкаф управления CB11FE1AHUL3</t>
  </si>
  <si>
    <t>IP66, железо, три двигателя 11 кВт, насосы-3, AI-8, AO-4, DI-8, DO-7, Modbus, Ethernet, Bacnet</t>
  </si>
  <si>
    <t>CB15FE1AHUL3</t>
  </si>
  <si>
    <t>Шкаф управления CB15FE1AHUL3</t>
  </si>
  <si>
    <t>IP66, железо, три двигателя 15 кВт, насосы-3, AI-8, AO-4, DI-8, DO-7, Modbus, Ethernet, Bacnet</t>
  </si>
  <si>
    <t>CB18FE1AHUL3</t>
  </si>
  <si>
    <t>Шкаф управления CB18FE1AHUL3</t>
  </si>
  <si>
    <t>IP66, железо, три двигателя 18 кВт, насосы-3, AI-8, AO-4, DI-8, DO-7, Modbus, Ethernet, Bacnet</t>
  </si>
  <si>
    <t>CB22FE1AHUL3</t>
  </si>
  <si>
    <t>Шкаф управления CB22FE1AHUL3</t>
  </si>
  <si>
    <t>IP66, железо, три двигателя 22 кВт, насосы-3, AI-8, AO-4, DI-8, DO-7, Modbus, Ethernet, Bacnet</t>
  </si>
  <si>
    <t>CB30FE1AHUL3</t>
  </si>
  <si>
    <t>Шкаф управления CB30FE1AHUL3</t>
  </si>
  <si>
    <t>IP66, железо, три двигателя 30 кВт, насосы-3, AI-8, AO-4, DI-8, DO-7, Modbus, Ethernet, Bacnet</t>
  </si>
  <si>
    <t>CB55FE2AHUL</t>
  </si>
  <si>
    <t>Щит управления CB55FE2AHUL</t>
  </si>
  <si>
    <t>IP66, железо, четыре двигателя 5,5 кВт, насосы-2, AI-12, AO-5, DI-12, DO-10, Modbus, Ethernet, Bacnet</t>
  </si>
  <si>
    <t>CB75FE2AHUL</t>
  </si>
  <si>
    <t>Щит управления CB75FE2AHUL</t>
  </si>
  <si>
    <t>IP66, железо, четыре двигателя 7,5 кВт, насосы-2, AI-12, AO-5, DI-12, DO-10, Modbus, Ethernet, Bacnet</t>
  </si>
  <si>
    <t>CB11FE2AHUL</t>
  </si>
  <si>
    <t>Щит управления CB11FE2AHUL</t>
  </si>
  <si>
    <t>IP66, железо, четыре двигателя 11 кВт, насосы-2, AI-12, AO-5, DI-12, DO-10, Modbus, Ethernet, Bacnet</t>
  </si>
  <si>
    <t>CB15FE2AHUL</t>
  </si>
  <si>
    <t>Щит управления CB15FE2AHUL</t>
  </si>
  <si>
    <t>IP66, железо, четыре двигателя 15 кВт, насосы-2, AI-12, AO-5, DI-12, DO-10, Modbus, Ethernet, Bacnet</t>
  </si>
  <si>
    <t>CB18FE2AHUL</t>
  </si>
  <si>
    <t>Щит управления CB18FE2AHUL</t>
  </si>
  <si>
    <t>800/800/300</t>
  </si>
  <si>
    <t>IP66, железо, четыре двигателя 18 кВт, насосы-2, AI-12, AO-5, DI-12, DO-10, Modbus, Ethernet, Bacnet</t>
  </si>
  <si>
    <t>CB22FE2AHUL</t>
  </si>
  <si>
    <t>Щит управления CB22FE2AHUL</t>
  </si>
  <si>
    <t>IP66, железо, четыре двигателя 22 кВт, насосы-2, AI-12, AO-5, DI-12, DO-10, Modbus, Ethernet, Bacnet</t>
  </si>
  <si>
    <t>CB30FE2AHUL</t>
  </si>
  <si>
    <t>Щит управления CB30FE2AHUL</t>
  </si>
  <si>
    <t>IP66, железо, четыре двигателя 30 кВт, насосы-2, AI-12, AO-5, DI-12, DO-10, Modbus, Ethernet, Bacnet</t>
  </si>
  <si>
    <t>CB55FE2AHUL2</t>
  </si>
  <si>
    <t>Шкаф управления CB55FE2AHUL2</t>
  </si>
  <si>
    <t>вентиляторы 4 шт. 5,5 кВт, AO 5 шт., AI 12 шт., DO 9 шт., DI 12 шт., TM172PBG42R+TM171DGRP, IP66, железо</t>
  </si>
  <si>
    <t>CB75FE2AHUL2</t>
  </si>
  <si>
    <t>Шкаф управления CB75FE2AHUL2</t>
  </si>
  <si>
    <t>вентиляторы 4 шт. 7,5 кВт, AO 5 шт., AI 12 шт., DO 9 шт., DI 12 шт., TM172PBG42R+TM171DGRP, IP66, железо</t>
  </si>
  <si>
    <t>CB11FE2AHUL2</t>
  </si>
  <si>
    <t>Шкаф управления CB11FE2AHUL2</t>
  </si>
  <si>
    <t>вентиляторы 4 шт. 11 кВт, AO 5 шт., AI 12 шт., DO 9 шт., DI 12 шт., TM172PBG42R+TM171DGRP, IP66, железо</t>
  </si>
  <si>
    <t>CB15FE2AHUL2</t>
  </si>
  <si>
    <t>Шкаф управления CB15FE2AHUL2</t>
  </si>
  <si>
    <t>вентиляторы 4 шт. 15 кВт, AO 5 шт., AI 12 шт., DO 9 шт., DI 12 шт., TM172PBG42R+TM171DGRP, IP66, железо</t>
  </si>
  <si>
    <t>CB18FE2AHUL2</t>
  </si>
  <si>
    <t>Шкаф управления CB18FE2AHUL2</t>
  </si>
  <si>
    <t>вентиляторы 4 шт. 18,5 кВт, AO 5 шт., AI 12 шт., DO 9 шт., DI 12 шт., TM172PBG42R+TM171DGRP, IP66, железо</t>
  </si>
  <si>
    <t>CB22FE2AHUL2</t>
  </si>
  <si>
    <t>Шкаф управления CB22FE2AHUL2</t>
  </si>
  <si>
    <t>вентиляторы 4 шт. 22 кВт, AO 5 шт., AI 12 шт., DO 9 шт., DI 12 шт., TM172PBG42R+TM171DGRP, IP66, железо</t>
  </si>
  <si>
    <t>CB30FE2AHUL2</t>
  </si>
  <si>
    <t>Шкаф управления CB30FE2AHUL2</t>
  </si>
  <si>
    <t>вентиляторы 4 шт. 30 кВт, AO 5 шт., AI 12 шт., DO 9 шт., DI 12 шт., TM172PBG42R+TM171DGRP, IP66, железо</t>
  </si>
  <si>
    <t>CB55FE2AHUL3</t>
  </si>
  <si>
    <t>Шкаф управления CB55FE2AHUL3</t>
  </si>
  <si>
    <t>IP66, железо, четыре двигателя 5,5 кВт, насосы-3, AI-12, AO-5, DI-12, DO-11, Modbus, Ethernet, Bacnet</t>
  </si>
  <si>
    <t>CB75FE2AHUL3</t>
  </si>
  <si>
    <t>Шкаф управления CB75FE2AHUL3</t>
  </si>
  <si>
    <t>IP66, железо, четыре двигателя 7,5 кВт, насосы-3, AI-12, AO-5, DI-12, DO-11, Modbus, Ethernet, Bacnet</t>
  </si>
  <si>
    <t>CB11FE2AHUL3</t>
  </si>
  <si>
    <t>Шкаф управления CB11FE2AHUL3</t>
  </si>
  <si>
    <t>IP66, железо, четыре двигателя 11 кВт, насосы-3, AI-12, AO-5, DI-12, DO-11, Modbus, Ethernet, Bacnet</t>
  </si>
  <si>
    <t>CB15FE2AHUL3</t>
  </si>
  <si>
    <t>Шкаф управления CB15FE2AHUL3</t>
  </si>
  <si>
    <t>IP66, железо, четыре двигателя 15 кВт, насосы-3, AI-12, AO-5, DI-12, DO-11, Modbus, Ethernet, Bacnet</t>
  </si>
  <si>
    <t>CB18FE2AHUL3</t>
  </si>
  <si>
    <t>Шкаф управления CB18FE2AHUL3</t>
  </si>
  <si>
    <t>IP66, железо, четыре двигателя 18 кВт, насосы-3, AI-12, AO-5, DI-12, DO-11, Modbus, Ethernet, Bacnet</t>
  </si>
  <si>
    <t>CB22FE2AHUL3</t>
  </si>
  <si>
    <t>Шкаф управления CB22FE2AHUL3</t>
  </si>
  <si>
    <t>IP66, железо, четыре двигателя 22 кВт, насосы-3, AI-12, AO-5, DI-12, DO-11, Modbus, Ethernet, Bacnet</t>
  </si>
  <si>
    <t>CB30FE2AHUL3</t>
  </si>
  <si>
    <t>Шкаф управления CB30FE2AHUL3</t>
  </si>
  <si>
    <t>IP66, железо, четыре двигателя 30 кВт, насосы-3, AI-12, AO-5, DI-12, DO-11, Modbus, Ethernet, Bacnet</t>
  </si>
  <si>
    <t>CB55FE3AHUL</t>
  </si>
  <si>
    <t>Щит управления CB55FE3AHUL</t>
  </si>
  <si>
    <t>вентиляторы 5 шт. 5,5 кВт, AO 6 шт., AI 16 шт., DO 11 шт., DI 16 шт., TM172PBG42R+TM171EP14R, IP66, железо</t>
  </si>
  <si>
    <t>CB75FE3AHUL</t>
  </si>
  <si>
    <t>Щит управления CB75FE3AHUL</t>
  </si>
  <si>
    <t>вентиляторы 5 шт. 7,5 кВт, AO 6 шт., AI 16 шт., DO 11 шт., DI 16 шт., TM172PBG42R+TM171EP14R, IP66, железо</t>
  </si>
  <si>
    <t>CB11FE3AHUL</t>
  </si>
  <si>
    <t>Щит управления CB11FE3AHUL</t>
  </si>
  <si>
    <t>вентиляторы 5 шт. 11 кВт, AO 6 шт., AI 16 шт., DO 11 шт., DI 16 шт., TM172PBG42R+TM171EP14R, IP66, железо</t>
  </si>
  <si>
    <t>CB15FE3AHUL</t>
  </si>
  <si>
    <t>Щит управления CB15FE3AHUL</t>
  </si>
  <si>
    <t>вентиляторы 5 шт. 15 кВт, AO 6 шт., AI 16 шт., DO 11 шт., DI 16 шт., TM172PBG42R+TM171EP14R, IP66, железо</t>
  </si>
  <si>
    <t>CB18FE3AHUL</t>
  </si>
  <si>
    <t>Щит управления CB18FE3AHUL</t>
  </si>
  <si>
    <t>вентиляторы 5 шт. 18,5 кВт, AO 6 шт., AI 16 шт., DO 11 шт., DI 16 шт., TM172PBG42R+TM171EP14R, IP66, железо</t>
  </si>
  <si>
    <t>CB22FE3AHUL</t>
  </si>
  <si>
    <t>Щит управления CB22FE3AHUL</t>
  </si>
  <si>
    <t>вентиляторы 5 шт. 22 кВт, AO 6 шт., AI 16 шт., DO 11 шт., DI 16 шт., TM172PBG42R+TM171EP14R, IP66, железо</t>
  </si>
  <si>
    <t>CB30FE3AHUL</t>
  </si>
  <si>
    <t>Щит управления CB30FE3AHUL</t>
  </si>
  <si>
    <t>вентиляторы 5 шт. 30 кВт, AO 6 шт., AI 16 шт., DO 11 шт., DI 16 шт., TM172PBG42R+TM171EP14R, IP66, железо</t>
  </si>
  <si>
    <t>CB55FE3AHUL2</t>
  </si>
  <si>
    <t>Шкаф управления CB55FE3AHUL2</t>
  </si>
  <si>
    <t>IP66, железо, пять двигателей 5,5 кВт, насосы-2, AI-16, AO-6, DI-16, DO-12, Modbus, Ethernet, Bacnet</t>
  </si>
  <si>
    <t>CB75FE3AHUL2</t>
  </si>
  <si>
    <t>Шкаф управления CB75FE3AHUL2</t>
  </si>
  <si>
    <t>IP66, железо, пять двигателей 7,5 кВт, насосы-2, AI-16, AO-6, DI-16, DO-12, Modbus, Ethernet, Bacnet</t>
  </si>
  <si>
    <t>CB11FE3AHUL2</t>
  </si>
  <si>
    <t>Шкаф управления CB11FE3AHUL2</t>
  </si>
  <si>
    <t>IP66, железо, пять двигателей 11 кВт, насосы-2, AI-16, AO-6, DI-16, DO-12, Modbus, Ethernet, Bacnet</t>
  </si>
  <si>
    <t>CB15FE3AHUL2</t>
  </si>
  <si>
    <t>Шкаф управления CB15FE3AHUL2</t>
  </si>
  <si>
    <t>IP66, железо, пять двигателей 15 кВт, насосы-2, AI-16, AO-6, DI-16, DO-12, Modbus, Ethernet, Bacnet</t>
  </si>
  <si>
    <t>CB18FE3AHUL2</t>
  </si>
  <si>
    <t>Шкаф управления CB18FE3AHUL2</t>
  </si>
  <si>
    <t>IP66, железо, пять двигателей 18 кВт, насосы-2, AI-16, AO-6, DI-16, DO-12, Modbus, Ethernet, Bacnet</t>
  </si>
  <si>
    <t>CB22FE3AHUL2</t>
  </si>
  <si>
    <t>Шкаф управления CB22FE3AHUL2</t>
  </si>
  <si>
    <t>IP66, железо, пять двигателей 22 кВт, насосы-2, AI-16, AO-6, DI-16, DO-12, Modbus, Ethernet, Bacnet</t>
  </si>
  <si>
    <t>CB30FE3AHUL2</t>
  </si>
  <si>
    <t>Шкаф управления CB30FE3AHUL2</t>
  </si>
  <si>
    <t>IP66, железо, пять двигателей 30 кВт, насосы-2, AI-16, AO-6, DI-16, DO-12, Modbus, Ethernet, Bacnet</t>
  </si>
  <si>
    <t>CB55FE3AHUL3</t>
  </si>
  <si>
    <t>Шкаф управления CB55FE3AHUL3</t>
  </si>
  <si>
    <t>IP66, железо, пять двигателей 5,5 кВт, насосы-3, AI-16, AO-6, DI-16, DO-13, Modbus, Ethernet, Bacnet</t>
  </si>
  <si>
    <t>CB75FE3AHUL3</t>
  </si>
  <si>
    <t>Шкаф управления CB75FE3AHUL3</t>
  </si>
  <si>
    <t>IP66, железо, пять двигателей 7,5 кВт, насосы-3, AI-16, AO-6, DI-16, DO-13, Modbus, Ethernet, Bacnet</t>
  </si>
  <si>
    <t>CB11FE3AHUL3</t>
  </si>
  <si>
    <t>Шкаф управления CB11FE3AHUL3</t>
  </si>
  <si>
    <t>IP66, железо, пять двигателей 11 кВт, насосы-3, AI-16, AO-6, DI-16, DO-13, Modbus, Ethernet, Bacnet</t>
  </si>
  <si>
    <t>CB15FE3AHUL3</t>
  </si>
  <si>
    <t>Шкаф управления CB15FE3AHUL3</t>
  </si>
  <si>
    <t>IP66, железо, пять двигателей 15 кВт, насосы-3, AI-16, AO-6, DI-16, DO-13, Modbus, Ethernet, Bacnet</t>
  </si>
  <si>
    <t>CB18FE3AHUL3</t>
  </si>
  <si>
    <t>Шкаф управления CB18FE3AHUL3</t>
  </si>
  <si>
    <t>IP66, железо, пять двигателей 18 кВт, насосы-3, AI-16, AO-6, DI-16, DO-13, Modbus, Ethernet, Bacnet</t>
  </si>
  <si>
    <t>CB22FE3AHUL3</t>
  </si>
  <si>
    <t>Шкаф управления CB22FE3AHUL3</t>
  </si>
  <si>
    <t>IP66, железо, пять двигателей 22 кВт, насосы-3, AI-16, AO-6, DI-16, DO-13, Modbus, Ethernet, Bacnet</t>
  </si>
  <si>
    <t>CB30FE3AHUL3</t>
  </si>
  <si>
    <t>Шкаф управления CB30FE3AHUL3</t>
  </si>
  <si>
    <t>IP66, железо, пять двигателей 30 кВт, насосы-3, AI-16, AO-6, DI-16, DO-13, Modbus, Ethernet, Bacnet</t>
  </si>
  <si>
    <t>CB55FE1MTPL</t>
  </si>
  <si>
    <t>Щит управления CB55FE1MTPL</t>
  </si>
  <si>
    <t>вентилятор 5,5 кВт, калорифер 3 ст. 10 кВт, AO 4 шт., AI 8 шт., DO 8 шт., DI 8 шт., TM172PBG28R+TM171DGRP, IP66, железо</t>
  </si>
  <si>
    <t>CB75FE1MTPL</t>
  </si>
  <si>
    <t>Щит управления CB75FE1MTPL</t>
  </si>
  <si>
    <t>вентилятор 7,5 кВт, калорифер 3 ст. 13 кВт, AO 4 шт., AI 8 шт., DO 8 шт., DI 8 шт., TM172PBG28R+TM171DGRP, IP66, железо</t>
  </si>
  <si>
    <t>CB11FE1MTPL</t>
  </si>
  <si>
    <t>Щит управления CB11FE1MTPL</t>
  </si>
  <si>
    <t>вентилятор 11 кВт, калорифер 3 ст. 16 кВт, AO 4 шт., AI 8 шт., DO 8 шт., DI 8 шт., TM172PBG28R+TM171DGRP, IP66, железо</t>
  </si>
  <si>
    <t>CB15FE1MTPL</t>
  </si>
  <si>
    <t>Щит управления CB15FE1MTPL</t>
  </si>
  <si>
    <t>вентилятор 15 кВт, калорифер 3 ст. 21 кВт, AO 4 шт., AI 8 шт., DO 8 шт., DI 8 шт., TM172PBG28R+TM171DGRP, IP66, железо</t>
  </si>
  <si>
    <t>CB18FE1MTPL</t>
  </si>
  <si>
    <t>Щит управления CB18FE1MTPL</t>
  </si>
  <si>
    <t>вентилятор 18,5 кВт, калорифер 3 ст. 26 кВт, AO 4 шт., AI 8 шт., DO 8 шт., DI 8 шт., TM172PBG28R+TM171DGRP, IP66, железо</t>
  </si>
  <si>
    <t>CB22FE1MTPL</t>
  </si>
  <si>
    <t>Щит управления CB22FE1MTPL</t>
  </si>
  <si>
    <t>вентилятор 22 кВт, калорифер 3 ст. 33 кВт, AO 4 шт., AI 8 шт., DO 8 шт., DI 8 шт., TM172PBG28R+TM171DGRP, IP66, железо</t>
  </si>
  <si>
    <t>CB30FE1MTPL</t>
  </si>
  <si>
    <t>Щит управления CB30FE1MTPL</t>
  </si>
  <si>
    <t>1000/1200/300</t>
  </si>
  <si>
    <t>вентилятор 30 кВт, калорифер 3 ст. 41 кВт, AO 4 шт., AI 8 шт., DO 8 шт., DI 8 шт., TM172PBG28R+TM171DGRP, IP66, железо</t>
  </si>
  <si>
    <t>CB55FE2MTPL</t>
  </si>
  <si>
    <t>Щит управления CB55FE2MTPL</t>
  </si>
  <si>
    <t>вентилятор 5,5 кВт, калорифер 4 ст. 10 кВт, AO 5 шт., AI 12 шт., DO 10 шт., DI 12 шт., TM172PBG42R+TM171DGRP, IP66, железо</t>
  </si>
  <si>
    <t>CB75FE2MTPL</t>
  </si>
  <si>
    <t>Щит управления CB75FE2MTPL</t>
  </si>
  <si>
    <t>вентилятор 7,5 кВт, калорифер 4 ст. 13 кВт, AO 5 шт., AI 12 шт., DO 10 шт., DI 12 шт., TM172PBG42R+TM171DGRP, IP66, железо</t>
  </si>
  <si>
    <t>CB11FE2MTPL</t>
  </si>
  <si>
    <t>Щит управления CB11FE2MTPL</t>
  </si>
  <si>
    <t>вентилятор 11 кВт, калорифер 4 ст. 16 кВт, AO 5 шт., AI 12 шт., DO 10 шт., DI 12 шт., TM172PBG42R+TM171DGRP, IP66, железо</t>
  </si>
  <si>
    <t>CB15FE2MTPL</t>
  </si>
  <si>
    <t>Щит управления CB15FE2MTPL</t>
  </si>
  <si>
    <t>вентилятор 15 кВт, калорифер 4 ст. 21 кВт, AO 5 шт., AI 12 шт., DO 10 шт., DI 12 шт., TM172PBG42R+TM171DGRP, IP66, железо</t>
  </si>
  <si>
    <t>CB18FE2MTPL</t>
  </si>
  <si>
    <t>Щит управления CB18FE2MTPL</t>
  </si>
  <si>
    <t>вентилятор 18,5 кВт, калорифер 4 ст. 26 кВт, AO 5 шт., AI 12 шт., DO 10 шт., DI 12 шт., TM172PBG42R+TM171DGRP, IP66, железо</t>
  </si>
  <si>
    <t>CB22FE2MTPL</t>
  </si>
  <si>
    <t>Щит управления CB22FE2MTPL</t>
  </si>
  <si>
    <t>вентилятор 22 кВт, калорифер 4 ст. 33 кВт, AO 5 шт., AI 12 шт., DO 10 шт., DI 12 шт., TM172PBG42R+TM171DGRP, IP66, железо</t>
  </si>
  <si>
    <t>CB30FE2MTPL</t>
  </si>
  <si>
    <t>Щит управления CB30FE2MTPL</t>
  </si>
  <si>
    <t>вентилятор 30 кВт, калорифер 4 ст. 41 кВт, AO 5 шт., AI 12 шт., DO 10 шт., DI 12 шт., TM172PBG42R+TM171DGRP, IP66, железо</t>
  </si>
  <si>
    <t>CB55FE3MTPL</t>
  </si>
  <si>
    <t>Щит управления CB55FE3MTPL</t>
  </si>
  <si>
    <t>вентилятор 5,5 кВт, калорифер 5 ст. 10 кВт, AO 6 шт., AI 16 шт., DO 14 шт., DI 16 шт., TM172PBG42R+TM171EP14R, IP66, железо</t>
  </si>
  <si>
    <t>CB75FE3MTPL</t>
  </si>
  <si>
    <t>Щит управления CB75FE3MTPL</t>
  </si>
  <si>
    <t>800/1000/300</t>
  </si>
  <si>
    <t>вентилятор 7,5 кВт, калорифер 5 ст. 13 кВт, AO 6 шт., AI 16 шт., DO 14 шт., DI 16 шт., TM172PBG42R+TM171EP14R, IP66, железо</t>
  </si>
  <si>
    <t>CB11FE3MTPL</t>
  </si>
  <si>
    <t>Щит управления CB11FE3MTPL</t>
  </si>
  <si>
    <t>вентилятор 11 кВт, калорифер 5 ст. 16 кВт, AO 6 шт., AI 16 шт., DO 14 шт., DI 16 шт., TM172PBG42R+TM171EP14R, IP66, железо</t>
  </si>
  <si>
    <t>CB15FE3MTPL</t>
  </si>
  <si>
    <t>Щит управления CB15FE3MTPL</t>
  </si>
  <si>
    <t>вентилятор 15 кВт, калорифер 5 ст. 21 кВт, AO 6 шт., AI 16 шт., DO 14 шт., DI 16 шт., TM172PBG42R+TM171EP14R, IP66, железо</t>
  </si>
  <si>
    <t>CB18FE3MTPL</t>
  </si>
  <si>
    <t>Щит управления CB18FE3MTPL</t>
  </si>
  <si>
    <t>вентилятор 18,5 кВт, калорифер 5 ст. 26 кВт, AO 6 шт., AI 16 шт., DO 14 шт., DI 16 шт., TM172PBG42R+TM171EP14R, IP66, железо</t>
  </si>
  <si>
    <t>CB22FE3MTPL</t>
  </si>
  <si>
    <t>Щит управления CB22FE3MTPL</t>
  </si>
  <si>
    <t>1200/1200/300</t>
  </si>
  <si>
    <t>вентилятор 22 кВт, калорифер 5 ст. 33 кВт, AO 6 шт., AI 16 шт., DO 14 шт., DI 16 шт., TM172PBG42R+TM171EP14R, IP66, железо</t>
  </si>
  <si>
    <t>CB30FE3MTPL</t>
  </si>
  <si>
    <t>Щит управления CB30FE3MTPL</t>
  </si>
  <si>
    <t>вентилятор 30 кВт, калорифер 5 ст. 41 кВт, AO 6 шт., AI 16 шт., DO 14 шт., DI 16 шт., TM172PBG42R+TM171EP14R, IP66, железо</t>
  </si>
  <si>
    <t>ПУЛЬТЫ УПРАВЛЕНИЯ</t>
  </si>
  <si>
    <t>ПУ1</t>
  </si>
  <si>
    <t>Пульт управления ПУ1</t>
  </si>
  <si>
    <t>150/70/65</t>
  </si>
  <si>
    <t>переключатель ПУСК/СТОП, кнопка ВКЛ. И ВЫКЛ. Степень защиты IP54</t>
  </si>
  <si>
    <t>ПУ2</t>
  </si>
  <si>
    <t>Пульт управления ПУ2</t>
  </si>
  <si>
    <t>70/195/65</t>
  </si>
  <si>
    <t>лампочки РАБОТА и АВАРИЯ, кнопки ПУСК и СТОП. Степень защиты IP54</t>
  </si>
  <si>
    <t>ПУ3</t>
  </si>
  <si>
    <t>Пульт управления ПУ3</t>
  </si>
  <si>
    <t>250/70/65</t>
  </si>
  <si>
    <t>лампочки РАБОТА и АВАРИЯ, 2 кнопки ПУСК и СТОП. Степень защиты IP54</t>
  </si>
  <si>
    <t>ПУ4</t>
  </si>
  <si>
    <t>Пульт управления ПУ4</t>
  </si>
  <si>
    <t>2 лампочки РАБОТА, 2 кнопки ПУСК, 1 кнопка СТОП. Степень защиты IP54</t>
  </si>
  <si>
    <t>ЧАСТОТНЫЕ ПРЕОБРАЗОВАТЕЛИ</t>
  </si>
  <si>
    <t>ATV12H018M2</t>
  </si>
  <si>
    <t>Частотный преобразователь ATV12H018M2 0,18 кВт  240В 1Ф</t>
  </si>
  <si>
    <t>72/143/103</t>
  </si>
  <si>
    <t>Schneider Electric</t>
  </si>
  <si>
    <t>для регулирования роторного рекуператора 3х220В</t>
  </si>
  <si>
    <t>ATV12H037M2</t>
  </si>
  <si>
    <t>Частотный преобразователь ATV12H037M2 0,37 кВт  240В 1Ф</t>
  </si>
  <si>
    <t>72/143/122</t>
  </si>
  <si>
    <t>для роторного рекуператора</t>
  </si>
  <si>
    <t>ATV12H055M2</t>
  </si>
  <si>
    <t>Частотный преобразователь ATV12H055M2 0,55 кВт  240В 1Ф</t>
  </si>
  <si>
    <t>72/143/132</t>
  </si>
  <si>
    <t>ATV12H075M2</t>
  </si>
  <si>
    <t>Частотный преобразователь ATV12H075M2 0,75 кВт  240В 1Ф</t>
  </si>
  <si>
    <t>ATV12HU15M2</t>
  </si>
  <si>
    <t>Частотный преобразователь ATV12HU15M2 1,5 кВт  240В 1Ф</t>
  </si>
  <si>
    <t>105/143/157</t>
  </si>
  <si>
    <t>ATV12HU22M2</t>
  </si>
  <si>
    <t>Частотный преобразователь ATV12HU22M2 2,2 кВт  240В 1Ф</t>
  </si>
  <si>
    <t>ATV212H075N4</t>
  </si>
  <si>
    <t>Частотный преобразователь ATV212H075N4 0,75 кВт  480В</t>
  </si>
  <si>
    <t>107/143/150</t>
  </si>
  <si>
    <t>для регулирования вентиляторов и насосов, 3х380В</t>
  </si>
  <si>
    <t>ATV212HU15N4</t>
  </si>
  <si>
    <t>Частотный преобразователь ATV212HU15N4 1,5 кВт 480В</t>
  </si>
  <si>
    <t>для вентиляторов и насосов</t>
  </si>
  <si>
    <t>ATV212HU22N4</t>
  </si>
  <si>
    <t>Частотный преобразователь ATV212HU22N4 2,2 кВт 480В</t>
  </si>
  <si>
    <t>ATV212HU30N4</t>
  </si>
  <si>
    <t>Частотный преобразователь ATV212HU30N4 3 кВт 480В</t>
  </si>
  <si>
    <t>142/184/150</t>
  </si>
  <si>
    <t>ATV212HU40N4</t>
  </si>
  <si>
    <t>Частотный преобразователь ATV212HU40N4 4 кВт 480В</t>
  </si>
  <si>
    <t>ATV212HU55N4</t>
  </si>
  <si>
    <t>Частотный преобразователь ATV212HU55N4 5,5 кВт 480В</t>
  </si>
  <si>
    <t>ATV212HU75N4</t>
  </si>
  <si>
    <t>Частотный преобразователь ATV212HU75N4 7,5 кВт 480В</t>
  </si>
  <si>
    <t>180/232/170</t>
  </si>
  <si>
    <t>ATV212HD11N4</t>
  </si>
  <si>
    <t>Частотный преобразователь ATV212HD11N4 11 кВт 480В</t>
  </si>
  <si>
    <t>ATV212HD15N4</t>
  </si>
  <si>
    <t>Частотный преобразователь ATV212HD15N4 15 кВт 480В</t>
  </si>
  <si>
    <t>245/330/190</t>
  </si>
  <si>
    <t>ATV212HD18N4</t>
  </si>
  <si>
    <t>Частотный преобразователь ATV212HD18N4 18 кВт 480В</t>
  </si>
  <si>
    <t>ATV212HD22N4S</t>
  </si>
  <si>
    <t>Частотный преобразователь ATV212HD22N4S 22 кВт 480В</t>
  </si>
  <si>
    <t>для вентиляторов и насосов, компактный</t>
  </si>
  <si>
    <t>ATV212HD30N4</t>
  </si>
  <si>
    <t>Частотный преобразователь ATV212HD30N4 30 кВт 480В</t>
  </si>
  <si>
    <t>240/420/214</t>
  </si>
  <si>
    <t>ATV212HD37N4</t>
  </si>
  <si>
    <t>Частотный преобразователь ATV212HD37N4 37 кВт 480В</t>
  </si>
  <si>
    <t>240/550/244</t>
  </si>
  <si>
    <t>ATV212HD45N4</t>
  </si>
  <si>
    <t>Частотный преобразователь ATV212HD45N4 45 кВт 480В</t>
  </si>
  <si>
    <t>ATV212HD55N4</t>
  </si>
  <si>
    <t>Частотный преобразователь ATV212HD55N4 55 кВт 480В</t>
  </si>
  <si>
    <t>320/630/290</t>
  </si>
  <si>
    <t>ATV212HD75N4</t>
  </si>
  <si>
    <t>Частотный преобразователь ATV212HD75N4 75 кВт 480В</t>
  </si>
  <si>
    <t>132F0001</t>
  </si>
  <si>
    <t>Частотный преобразователь FC-051 0,18 кВт 3x220B</t>
  </si>
  <si>
    <t>70/150/148</t>
  </si>
  <si>
    <t>Danfoss</t>
  </si>
  <si>
    <t>для роторного рекуператора и вентиляторов с питанием 3х220В</t>
  </si>
  <si>
    <t>132F0002</t>
  </si>
  <si>
    <t>Частотный преобразователь FC-051 0,37 кВт 3x220B</t>
  </si>
  <si>
    <t>132F0003</t>
  </si>
  <si>
    <t>Частотный преобразователь FC-051 0,75 кВт 3x220B</t>
  </si>
  <si>
    <t>132F0005</t>
  </si>
  <si>
    <t>Частотный преобразователь FC-051 1,5 кВт 3x220B</t>
  </si>
  <si>
    <t>75/176/168</t>
  </si>
  <si>
    <t>132F0007</t>
  </si>
  <si>
    <t>Частотный преобразователь FC-051 2,2 кВт 3x220B</t>
  </si>
  <si>
    <t>90/239/194</t>
  </si>
  <si>
    <t>132F0017</t>
  </si>
  <si>
    <t>Частотный преобразователь FC-051 0,37 кВт 3x380B</t>
  </si>
  <si>
    <t>для вентиляторов и насосов, питание 3х380В</t>
  </si>
  <si>
    <t>132F0018</t>
  </si>
  <si>
    <t>Частотный преобразователь FC-051 0,75 кВт 3x380B</t>
  </si>
  <si>
    <t>132F0020</t>
  </si>
  <si>
    <t>Частотный преобразователь FC-051 1,5 кВт 3x380B</t>
  </si>
  <si>
    <t>132F0022</t>
  </si>
  <si>
    <t>Частотный преобразователь FC-051 2,2 кВт 3x380B</t>
  </si>
  <si>
    <t>132F0024</t>
  </si>
  <si>
    <t>Частотный преобразователь FC-051 3,0 кВт 3x380B</t>
  </si>
  <si>
    <t>132F0026</t>
  </si>
  <si>
    <t>Частотный преобразователь FC-051 4,0 кВт 3x380B</t>
  </si>
  <si>
    <t>132F0028</t>
  </si>
  <si>
    <t>Частотный преобразователь FC-051 5,5 кВт 3x380B</t>
  </si>
  <si>
    <t>132F0030</t>
  </si>
  <si>
    <t>Частотный преобразователь FC-051 7,5 кВт 3x380B</t>
  </si>
  <si>
    <t>132F0058</t>
  </si>
  <si>
    <t>Частотный преобразователь FC-051 11 кВт 3x380B</t>
  </si>
  <si>
    <t>125/292/241</t>
  </si>
  <si>
    <t>132F0059</t>
  </si>
  <si>
    <t>Частотный преобразователь FC-051 15 кВт 3x220B</t>
  </si>
  <si>
    <t>132F0060</t>
  </si>
  <si>
    <t>Частотный преобразователь FC-051 18 кВт 3x220B</t>
  </si>
  <si>
    <t>165/335/248</t>
  </si>
  <si>
    <t>132F0061</t>
  </si>
  <si>
    <t>Частотный преобразователь FC-051 22 кВт 3x220B</t>
  </si>
  <si>
    <t>132B0101</t>
  </si>
  <si>
    <t>Панель управления LCP для FC-051</t>
  </si>
  <si>
    <t>85/65/120</t>
  </si>
  <si>
    <t>132B0201</t>
  </si>
  <si>
    <t>Комплект для выноса LCP на дверцу шкафа, кабель 3м</t>
  </si>
  <si>
    <t>ATV310H037N4E</t>
  </si>
  <si>
    <t>Преобразователь частоты ATV310H037N4E 0,37кВт 380В 3ф</t>
  </si>
  <si>
    <t>72/130/143</t>
  </si>
  <si>
    <t>ATV310H075N4E</t>
  </si>
  <si>
    <t>Преобразователь частоты ATV310H075N4E 0,75кВт 380В 3ф</t>
  </si>
  <si>
    <t>ATV310HU15N4E</t>
  </si>
  <si>
    <t>Преобразователь частоты ATV310HU15N4E 1,5кВт 380В 3ф</t>
  </si>
  <si>
    <t>105/151/143</t>
  </si>
  <si>
    <t>ATV310HU22N4E</t>
  </si>
  <si>
    <t>Преобразователь частоты ATV310HU22N4E 2,2кВт 380В 3ф</t>
  </si>
  <si>
    <t>ATV310HU30N4E</t>
  </si>
  <si>
    <t>Преобразователь частоты ATV310HU30N4E 3кВт 380В 3ф</t>
  </si>
  <si>
    <t>140/151/184</t>
  </si>
  <si>
    <t>ATV310HU40N4E</t>
  </si>
  <si>
    <t>Преобразователь частоты ATV310HU40N4E 4кВт 380В 3ф</t>
  </si>
  <si>
    <t>ATV310HU55N4E</t>
  </si>
  <si>
    <t>Преобразователь частоты ATV310HU55N4E 5,5кВт 380В 3ф</t>
  </si>
  <si>
    <t>ATV310HU75N4E</t>
  </si>
  <si>
    <t>Преобразователь частоты ATV310HU75N4E 7,5кВт 380В 3ф</t>
  </si>
  <si>
    <t>171/150/232</t>
  </si>
  <si>
    <t>ATV310HD11N4E</t>
  </si>
  <si>
    <t>Преобразователь частоты ATV310HD11N4E 11кВт 380В 3ф</t>
  </si>
  <si>
    <t>АВТОМАТИЧЕСКИЕ ВЫКЛЮЧАТЕЛИ ЗАЩИТЫ ДВИГАТЕЛЯ GZ1</t>
  </si>
  <si>
    <t>GZ1E04</t>
  </si>
  <si>
    <t>Автоматический выключатель GZ1E04 0,4-0,63А</t>
  </si>
  <si>
    <t>45/80/78</t>
  </si>
  <si>
    <t>для двигателей менее 0,18 кВт</t>
  </si>
  <si>
    <t>GZ1E05</t>
  </si>
  <si>
    <t>Автоматический выключатель GZ1E05 0,63-1А</t>
  </si>
  <si>
    <t>для двигателей 0,18 кВт</t>
  </si>
  <si>
    <t>GZ1E06</t>
  </si>
  <si>
    <t>Автоматический выключатель GZ1E06 1-1,6А</t>
  </si>
  <si>
    <t>для двигателей 0,25 или 0,37 кВт</t>
  </si>
  <si>
    <t>GZ1E07</t>
  </si>
  <si>
    <t>Автоматический выключатель GZ1E07 1,6-2,5А</t>
  </si>
  <si>
    <t>для двигателей 0,55 или 0,75 кВт</t>
  </si>
  <si>
    <t>GZ1E08</t>
  </si>
  <si>
    <t>Автоматический выключатель GZ1E08 2,5-4А</t>
  </si>
  <si>
    <t>для двигателей 1,1 или 1,5 кВт</t>
  </si>
  <si>
    <t>GZ1E10</t>
  </si>
  <si>
    <t>Автоматический выключатель GZ1E10 4-6,3А</t>
  </si>
  <si>
    <t>для двигателей 2,2 кВт</t>
  </si>
  <si>
    <t>GZ1E14</t>
  </si>
  <si>
    <t>Автоматический выключатель GZ1E14 6-10А</t>
  </si>
  <si>
    <t>для двигателей 3 и 4 кВт</t>
  </si>
  <si>
    <t>GZ1E16</t>
  </si>
  <si>
    <t>Автоматический выключатель GZ1E16 9-14А</t>
  </si>
  <si>
    <t>для двигателей 5,5 кВт</t>
  </si>
  <si>
    <t>GZ1E20</t>
  </si>
  <si>
    <t>Автоматический выключатель GZ1E20 13-18А</t>
  </si>
  <si>
    <t>для двигателей 7,5 кВт</t>
  </si>
  <si>
    <t>GZ1E21</t>
  </si>
  <si>
    <t>Автоматический выключатель GZ1E21 17-23А</t>
  </si>
  <si>
    <t>для двигателей менее 11 кВт</t>
  </si>
  <si>
    <t>GZ1E22</t>
  </si>
  <si>
    <t>Автоматический выключатель GZ1E22 20-25А</t>
  </si>
  <si>
    <t>для двигателей 11 кВт</t>
  </si>
  <si>
    <t>GZ1E32</t>
  </si>
  <si>
    <t>Автоматический выключатель GZ1E32 24-32А</t>
  </si>
  <si>
    <t>для двигателей 15 кВт</t>
  </si>
  <si>
    <t>АВТОМАТИЧЕСКИЕ ВЫКЛЮЧАТЕЛИ ЗАЩИТЫ ДВИГАТЕЛЯ GV3</t>
  </si>
  <si>
    <t>GV3P40</t>
  </si>
  <si>
    <t>Автоматический выключатель GV3P40 30-40А</t>
  </si>
  <si>
    <t>55/132/146</t>
  </si>
  <si>
    <t>для двигателей 18 кВт</t>
  </si>
  <si>
    <t>GV3P50</t>
  </si>
  <si>
    <t>Автоматический выключатель GV3P50 37-50А</t>
  </si>
  <si>
    <t>для двигателей 22 кВт</t>
  </si>
  <si>
    <t>GV3P65</t>
  </si>
  <si>
    <t>Автоматический выключатель GV3P65 48-65А</t>
  </si>
  <si>
    <t>для двигателей 30 кВт</t>
  </si>
  <si>
    <t>УСТРОЙСТВА ПЛАВНОГО ПУСКА</t>
  </si>
  <si>
    <t>ATS01N209QN</t>
  </si>
  <si>
    <t>Устройство плавного пуска ATS01N209QN 9А 380-415В</t>
  </si>
  <si>
    <t>45/124/131</t>
  </si>
  <si>
    <t>плавный запуск, мощность двигателя до 4-х кВт</t>
  </si>
  <si>
    <t>ATS01N212QN</t>
  </si>
  <si>
    <t>Устройство плавного пуска ATS01N212QN 12А 380-415В</t>
  </si>
  <si>
    <t>мощность двигателя 5,5 кВт</t>
  </si>
  <si>
    <t>ATS01N222QN</t>
  </si>
  <si>
    <t>Устройство плавного пуска ATS01N222QN 22А 380-415В</t>
  </si>
  <si>
    <t>45/154/131</t>
  </si>
  <si>
    <t>мощность двигателя до 11 кВт</t>
  </si>
  <si>
    <t>ATS01N232QN</t>
  </si>
  <si>
    <t>Устройство плавного пуска ATS01N232QN 32А 380-415В</t>
  </si>
  <si>
    <t>мощность двигателя 15 кВт</t>
  </si>
  <si>
    <t>ATS22D47Q</t>
  </si>
  <si>
    <t>Устройство плавного пуска ATS22D47Q 47А 380-440В</t>
  </si>
  <si>
    <t>130/265/169</t>
  </si>
  <si>
    <t>мощность двигателя до 22 кВт</t>
  </si>
  <si>
    <t>ATS22D62Q</t>
  </si>
  <si>
    <t>Устройство плавного пуска ATS22D62Q 62А 380-440В</t>
  </si>
  <si>
    <t>145/295/207</t>
  </si>
  <si>
    <t>мощность двигателя до 30 кВт</t>
  </si>
  <si>
    <t>ATS22D75Q</t>
  </si>
  <si>
    <t>Устройство плавного пуска ATS22D75Q 75А 380-440В</t>
  </si>
  <si>
    <t>мощность двигателя 37 кВт</t>
  </si>
  <si>
    <t>ATS22D88Q</t>
  </si>
  <si>
    <t>Устройство плавного пуска ATS22D88Q 88А 380-440В</t>
  </si>
  <si>
    <t>мощность двигателя 45 кВт</t>
  </si>
  <si>
    <t>РЕМОНТНЫЕ ВЫКЛЮЧАТЕЛИ</t>
  </si>
  <si>
    <t>VCFN25GE</t>
  </si>
  <si>
    <t>Выключатель-разъединитель 20А</t>
  </si>
  <si>
    <t>83/131/106</t>
  </si>
  <si>
    <t>Гл/авар.3p выключатель-разъединитель 20А</t>
  </si>
  <si>
    <t>VCFN32GE</t>
  </si>
  <si>
    <t>Выключатель-разъединитель 25А</t>
  </si>
  <si>
    <t>Гл/авар.3p выключатель-разъединитель 25А</t>
  </si>
  <si>
    <t>VCFN40GE</t>
  </si>
  <si>
    <t>Выключатель-разъединитель 32А</t>
  </si>
  <si>
    <t>Гл/авар.3p выключатель-разъединитель 32А</t>
  </si>
  <si>
    <t>VCF3GE</t>
  </si>
  <si>
    <t>Выключатель-разъединитель 50А</t>
  </si>
  <si>
    <t>150/170/152</t>
  </si>
  <si>
    <t>Гл/авар.3p выключатель-разъединитель 50А</t>
  </si>
  <si>
    <t>VCF4GE</t>
  </si>
  <si>
    <t>Выключатель-разъединитель 63А</t>
  </si>
  <si>
    <t>Гл/авар.3p выключатель-разъединитель 63А</t>
  </si>
  <si>
    <t>ДАТЧИКИ</t>
  </si>
  <si>
    <t>TM1STNTCRN61530</t>
  </si>
  <si>
    <t xml:space="preserve">Датчик температуры TM1STNTCRN61530, NTC 10k, IP67, 3 м </t>
  </si>
  <si>
    <t>20/5/5</t>
  </si>
  <si>
    <t>для установки в канале вентиляции</t>
  </si>
  <si>
    <t>TM1STNTCWN65605</t>
  </si>
  <si>
    <t>Датчик температуры TM1STNTCWN65605, NTC, 10k, уличный</t>
  </si>
  <si>
    <t>56/56/28</t>
  </si>
  <si>
    <t>измерение наружной температуры, IP65</t>
  </si>
  <si>
    <t>TM1STNTCWN75750</t>
  </si>
  <si>
    <t>Датчик температуры TM1STNTCWN75750, NTC 10k, комнатный</t>
  </si>
  <si>
    <t>температура в помещении, IP30</t>
  </si>
  <si>
    <t>TM1STNTCSN62030</t>
  </si>
  <si>
    <t>Датчик температуры TM1STNTCSN62030, NTC 10k, IP68, 3 м</t>
  </si>
  <si>
    <t>20/6/6</t>
  </si>
  <si>
    <t>температуры обратной воды из водяного калорифера, IP68</t>
  </si>
  <si>
    <t>TM1STPTTSN62030</t>
  </si>
  <si>
    <t>Датчик температуры TM1STPTTSN52030, Pt1000, IP67 3 м</t>
  </si>
  <si>
    <t>PT1000 3,0m IP67 5x20 -50+110°C Green</t>
  </si>
  <si>
    <t>Датчик температуры TM1STPTTSN62030, Pt1000, IP68, 3 м</t>
  </si>
  <si>
    <t>PT1000 3,0m IP68 6x20 -50+110°C Green</t>
  </si>
  <si>
    <t>NTC10K-CANAL-171</t>
  </si>
  <si>
    <t>Датчик температуры NTC 10k, канальный, кабель 4 м , для М171</t>
  </si>
  <si>
    <t>180/8/8</t>
  </si>
  <si>
    <t>пластиковый корпус, глубина установки от 40 до 160 мм, в комплекте резиновый фланец, для контроллера М171</t>
  </si>
  <si>
    <t>NTC10K-CANAL-172</t>
  </si>
  <si>
    <t>Датчик температуры NTC 10k, канальный, кабель 4 м, для М172</t>
  </si>
  <si>
    <t>пластиковый корпус, глубина установки от 40 до 160 мм, в комплекте резиновый фланец, для контроллера М172</t>
  </si>
  <si>
    <t>TM1SH284</t>
  </si>
  <si>
    <t>Датчик влажности TM1SH284</t>
  </si>
  <si>
    <t>230/43/43</t>
  </si>
  <si>
    <t>универсальный датчик влажности, питание 24 В</t>
  </si>
  <si>
    <t>TM1SH304</t>
  </si>
  <si>
    <t>Датчик влажности комнатный TM1SH304</t>
  </si>
  <si>
    <t>93/93/46</t>
  </si>
  <si>
    <t>влажность в помещении IP65, питание 24 В</t>
  </si>
  <si>
    <t>PS500</t>
  </si>
  <si>
    <t>Дифференциальный датчик давления PS500</t>
  </si>
  <si>
    <t>73/105/63</t>
  </si>
  <si>
    <t>HK Instruments</t>
  </si>
  <si>
    <t>индикация загрязнения фильтра, защита от обмерзания рекуператора, под заказ 13Х64=705 руб. без ндс</t>
  </si>
  <si>
    <t>PS1500</t>
  </si>
  <si>
    <t>Дифференциальный датчик давления PS1500</t>
  </si>
  <si>
    <t>подтверждение работы вентилятора</t>
  </si>
  <si>
    <t>TF60</t>
  </si>
  <si>
    <t>Термостат защиты от замерзания TF60 6 м</t>
  </si>
  <si>
    <t>140/62/65</t>
  </si>
  <si>
    <t>Industrie Technic</t>
  </si>
  <si>
    <t>защита водяного калорифера от замерзания</t>
  </si>
  <si>
    <t>DBZ-05</t>
  </si>
  <si>
    <t>Держатели для термостата DBZ-05</t>
  </si>
  <si>
    <t>90/90/25</t>
  </si>
  <si>
    <t>используются для монтажа термостата защиты</t>
  </si>
  <si>
    <t>KPI 35</t>
  </si>
  <si>
    <t>Реле давления KPI 35</t>
  </si>
  <si>
    <t>84/61/44</t>
  </si>
  <si>
    <t>подтверждение работы насоса</t>
  </si>
  <si>
    <t>КОНТРОЛЛЕРЫ</t>
  </si>
  <si>
    <t>TM171OD14R</t>
  </si>
  <si>
    <t>Контроллер  TM171OD14R, дисплей, 14 I/Os</t>
  </si>
  <si>
    <t>71/87/62</t>
  </si>
  <si>
    <t>программируемый контроллер HVAC, для простейших задач управления</t>
  </si>
  <si>
    <t>TM171ODM14R</t>
  </si>
  <si>
    <t>Контроллер  TM171ODM14R, дисплей, 14 I/Os, Modbus</t>
  </si>
  <si>
    <t>Modbus RTU</t>
  </si>
  <si>
    <t>TM171OD22R</t>
  </si>
  <si>
    <t>Контроллер  TM171OD22R, дисплей, 22 I/Os</t>
  </si>
  <si>
    <t>программируемый контроллер HVAC, для простых задач управления</t>
  </si>
  <si>
    <t>TM171ODM22R</t>
  </si>
  <si>
    <t>Контроллер  TM171ODM22R, дисплей, 22 I/Os, Modbus</t>
  </si>
  <si>
    <t>TM171OFM22R</t>
  </si>
  <si>
    <t>Контроллер  TM171OFM22R, дисплей, скрытый монтаж, 22 I/Os, Modbus</t>
  </si>
  <si>
    <t>программируемый контроллер HVAC, поверхностный монтаж, Modbus RTU</t>
  </si>
  <si>
    <t>TM171EP14R</t>
  </si>
  <si>
    <t>Модуль расширения  TM171EP14R, 14 I/Os</t>
  </si>
  <si>
    <t>расширение вх/вых TM171 и ТМ172</t>
  </si>
  <si>
    <t>TM171DWAL2L</t>
  </si>
  <si>
    <t>Пульт управления  TM171DWAL2L, настенный, подсветка</t>
  </si>
  <si>
    <t>137/97/32</t>
  </si>
  <si>
    <t>выносной пульт для м171О, настенный, подсветка</t>
  </si>
  <si>
    <t>TM171ASCTB14</t>
  </si>
  <si>
    <t>Клеммная колодка на 14 вх/вых TM171ASCTB14</t>
  </si>
  <si>
    <t>30/20/15</t>
  </si>
  <si>
    <t>клеммы для TM171EP14R</t>
  </si>
  <si>
    <t>TM171ACB4OI1M</t>
  </si>
  <si>
    <t>Кабель с разъемом 20-pin длиной 1 м TM171ACB4OI1M</t>
  </si>
  <si>
    <t>120/80/15</t>
  </si>
  <si>
    <t>клеммы с кабелем для TM171OD22R,  TM171ODM22R и TM171OFM22R</t>
  </si>
  <si>
    <t>TM171ACB4OAO1M</t>
  </si>
  <si>
    <t>Кабель с разъемом 4-pin длиной 1 м TM171ACB4OAO1M</t>
  </si>
  <si>
    <t>70/50/15</t>
  </si>
  <si>
    <t>TM172PDG28R</t>
  </si>
  <si>
    <t>Контроллер  TM172PDG28R, дисплей, 28 I/O, Eth, 2 MB</t>
  </si>
  <si>
    <t>144/110/61</t>
  </si>
  <si>
    <t>программируемый контроллер для HVAC, для сложных задач управления</t>
  </si>
  <si>
    <t>TM172PDG42R</t>
  </si>
  <si>
    <t>Контроллер  TM172PDG42R, дисплей, 42 I/O, Eth, 2 MB</t>
  </si>
  <si>
    <t>TM171DGRP</t>
  </si>
  <si>
    <t>Графический дисплей  TM171DGRP</t>
  </si>
  <si>
    <t>140/75/30</t>
  </si>
  <si>
    <t>выносной дисплей для ТМ172</t>
  </si>
  <si>
    <t>TM171ABKPB</t>
  </si>
  <si>
    <t>Задняя крышка белого цвета TM171ABKPB</t>
  </si>
  <si>
    <t>160/96/30</t>
  </si>
  <si>
    <t>задняя крышка для выносного дисплея TM171DGRP</t>
  </si>
  <si>
    <t>TM172ASCTB28</t>
  </si>
  <si>
    <t>Терминальный блок с винтами на 28 вх/вых TM172ASCTB28</t>
  </si>
  <si>
    <t>40/30/15</t>
  </si>
  <si>
    <t>клеммы для TM172PDG28R</t>
  </si>
  <si>
    <t>TM172ASCTB42</t>
  </si>
  <si>
    <t>Терминальный блок с винтами на 42 вх/вых TM172ASCTB42</t>
  </si>
  <si>
    <t>клеммы для TM172PDG42R</t>
  </si>
  <si>
    <t>SR2A101FU</t>
  </si>
  <si>
    <t>Контроллер  Zelio SR2A101FU</t>
  </si>
  <si>
    <t>72/90/60</t>
  </si>
  <si>
    <t>логический контроллер,  для резервного вентилятора</t>
  </si>
  <si>
    <t>ТРАНСФОРМАТОРЫ И БЛОКИ ПИТАНИЯ</t>
  </si>
  <si>
    <t>ABL8MEM24003</t>
  </si>
  <si>
    <t>Модульный блок питания 24В 0,3A ABL8MEM24003</t>
  </si>
  <si>
    <t>36/110/59</t>
  </si>
  <si>
    <t>для питания приводов и датчиков на 24 В</t>
  </si>
  <si>
    <t>ABL8MEM24006</t>
  </si>
  <si>
    <t>Модульный блок питания 24В 0,6A ABL8MEM24006</t>
  </si>
  <si>
    <t>для питания TM171OD22R, TM171ODM22R,  TM171EP14R</t>
  </si>
  <si>
    <t>ABL8MEM24012</t>
  </si>
  <si>
    <t>Модульный блок питания 24В 1,2A ABL8MEM24012</t>
  </si>
  <si>
    <t>54/110/59</t>
  </si>
  <si>
    <t>для питания TM172PDG28R,  TM172PDG42R</t>
  </si>
  <si>
    <t>A9A15220</t>
  </si>
  <si>
    <t>Трансформатор iTR 40ВА 12/24В</t>
  </si>
  <si>
    <t>90/89/60</t>
  </si>
  <si>
    <t>для питания приводов на 24 В</t>
  </si>
  <si>
    <t>A9A15222</t>
  </si>
  <si>
    <t>Трансформатор iTR 63ВА 12/24В</t>
  </si>
  <si>
    <t>ПАНЕЛИ MAGELIS</t>
  </si>
  <si>
    <t>HMISTU655</t>
  </si>
  <si>
    <t>Сенсорная цветная панель 3"5 HMISTU655</t>
  </si>
  <si>
    <t>98/116/55</t>
  </si>
  <si>
    <t>Ethernet, IP65, питание 24В пост., 7Вт, крепление на отверстие 22 мм</t>
  </si>
  <si>
    <t>HMISTU855</t>
  </si>
  <si>
    <t>Сенсорная цветная панель 5"7 HMISTU855</t>
  </si>
  <si>
    <t>129/163/56</t>
  </si>
  <si>
    <t>HMIGXU3512</t>
  </si>
  <si>
    <t>Сенсорная цветная панель 7" HMIGXU3512</t>
  </si>
  <si>
    <t>147/202/34</t>
  </si>
  <si>
    <t>Ethernet, IP65, питание 24В пост.</t>
  </si>
  <si>
    <t>HMIGXU5512</t>
  </si>
  <si>
    <t>Сенсорная цветная панель 10" HMIGXU5512</t>
  </si>
  <si>
    <t>201/270/34</t>
  </si>
  <si>
    <t>ПРИБОРЫ АВТОМАТИКИ</t>
  </si>
  <si>
    <t>СРМ1</t>
  </si>
  <si>
    <t>Симисторный регулятор СРМ1</t>
  </si>
  <si>
    <t>82/82/59</t>
  </si>
  <si>
    <t>Россия</t>
  </si>
  <si>
    <t>регулирование скорости, установка на стену,  220В, 1А</t>
  </si>
  <si>
    <t>СРМ2</t>
  </si>
  <si>
    <t>Симисторный регулятор СРМ2</t>
  </si>
  <si>
    <t>регулирование скорости, установка на стену,  220В, 2А</t>
  </si>
  <si>
    <t>СРС1</t>
  </si>
  <si>
    <t>Симисторный регулятор СРС1</t>
  </si>
  <si>
    <t>82/82/67</t>
  </si>
  <si>
    <t>регулирование скорости, утопленный монтаж,  220В, 1А</t>
  </si>
  <si>
    <t>СРС2</t>
  </si>
  <si>
    <t>Симисторный регулятор СРС2</t>
  </si>
  <si>
    <t>регулирование скорости, утопленный монтаж,  220В, 2А</t>
  </si>
  <si>
    <t>СРМ3</t>
  </si>
  <si>
    <t>Симисторный регулятор СРМ3</t>
  </si>
  <si>
    <t>82/82/63</t>
  </si>
  <si>
    <t>регулирование скорости, установка на стену,  220В, 3А</t>
  </si>
  <si>
    <t>СРМ4</t>
  </si>
  <si>
    <t>Симисторный регулятор СРМ4</t>
  </si>
  <si>
    <t>регулирование скорости, установка на стену,  220В, 4А</t>
  </si>
  <si>
    <t>СРМ5</t>
  </si>
  <si>
    <t>Симисторный регулятор СРМ5</t>
  </si>
  <si>
    <t>153/80/70</t>
  </si>
  <si>
    <t>регулирование скорости, установка на стену,  220В, 5А</t>
  </si>
  <si>
    <t>СРМ7</t>
  </si>
  <si>
    <t>Симисторный регулятор СРМ7</t>
  </si>
  <si>
    <t>регулирование скорости, установка на стену,  220В, 7А</t>
  </si>
  <si>
    <t>СРМ2,5щ</t>
  </si>
  <si>
    <t>Симисторный регулятор СРМ2,5щ</t>
  </si>
  <si>
    <t>35/90/58</t>
  </si>
  <si>
    <t>регулирование скорости, установка на DIN-рейку,  220В, 2,5А</t>
  </si>
  <si>
    <t>ТР220</t>
  </si>
  <si>
    <t>Реле защиты ТР220</t>
  </si>
  <si>
    <t>для защиты двигателей с РТС термоконтактами</t>
  </si>
  <si>
    <t>МРТ220.10-16</t>
  </si>
  <si>
    <t>Терморегулятор МРТ220.10-16</t>
  </si>
  <si>
    <t>153/80/63</t>
  </si>
  <si>
    <t>регулятор температуры 220В, 16А, вкл/выкл вентилятора</t>
  </si>
  <si>
    <t>МРТ220.12-16</t>
  </si>
  <si>
    <t>Терморегулятор МРТ220.12-16</t>
  </si>
  <si>
    <t>регулятор температуры для канального нагревателя 220В, 16А</t>
  </si>
  <si>
    <t>МРТ220.14-16</t>
  </si>
  <si>
    <t>Терморегулятор МРТ220.14-16</t>
  </si>
  <si>
    <t>регулятор температуры 220В, 16А, регулировка скорости вентилятора</t>
  </si>
  <si>
    <t>МРТ380.14-25</t>
  </si>
  <si>
    <t>Терморегулятор МРТ380.14-25</t>
  </si>
  <si>
    <t>243/187/88</t>
  </si>
  <si>
    <t>регулятор температуры для канального нагревателя 380В, 25А</t>
  </si>
  <si>
    <t>МРТ380.14-40</t>
  </si>
  <si>
    <t>Терморегулятор МРТ380.14-40</t>
  </si>
  <si>
    <t>305/187/88</t>
  </si>
  <si>
    <t>регулятор температуры для канального нагревателя 380В, 40А</t>
  </si>
  <si>
    <t>БРМ25</t>
  </si>
  <si>
    <t>Блок расширения мощности БРМ25</t>
  </si>
  <si>
    <t>регулятор мощности нагревателя 380В, 25А</t>
  </si>
  <si>
    <t>БРМ40</t>
  </si>
  <si>
    <t>Блок расширения мощности БРМ40</t>
  </si>
  <si>
    <t>регулятор мощности нагревателя 380В, 40А</t>
  </si>
  <si>
    <t>ТД1</t>
  </si>
  <si>
    <t>Датчик температуры ТД1</t>
  </si>
  <si>
    <t>160/9/9</t>
  </si>
  <si>
    <t>температурный датчик PT1000, кабель 4 м</t>
  </si>
  <si>
    <t>ТД1 (10м)</t>
  </si>
  <si>
    <t>Датчик температуры ТД1 (10м)</t>
  </si>
  <si>
    <t>температурный датчик PT1000, кабель 10 м</t>
  </si>
  <si>
    <t>ПН1</t>
  </si>
  <si>
    <t>Позиционер ПН1</t>
  </si>
  <si>
    <t>задание сигнала 0-10В, настенный монтаж</t>
  </si>
  <si>
    <t>ПС1</t>
  </si>
  <si>
    <t>Позиционер ПС1</t>
  </si>
  <si>
    <t>задание сигнала 0-10В, утопленный монтаж</t>
  </si>
  <si>
    <t>ШАРОВЫЕ СМЕСИТЕЛЬНЫЕ КЛАПАНА SAUTER</t>
  </si>
  <si>
    <t>67/55/50</t>
  </si>
  <si>
    <t>Sauter</t>
  </si>
  <si>
    <t>kvs 2,5, ДУ15</t>
  </si>
  <si>
    <t>kvs 4, ДУ15</t>
  </si>
  <si>
    <t>72/58/54</t>
  </si>
  <si>
    <t>kvs 6,3, ДУ20</t>
  </si>
  <si>
    <t>85/66/59</t>
  </si>
  <si>
    <t>kvs 10, ДУ25</t>
  </si>
  <si>
    <t>99/77/66</t>
  </si>
  <si>
    <t>kvs 16, ДУ32</t>
  </si>
  <si>
    <t>110/85/78</t>
  </si>
  <si>
    <t>kvs 25, ДУ40</t>
  </si>
  <si>
    <t>131/103/101</t>
  </si>
  <si>
    <t>kvs 40, ДУ50</t>
  </si>
  <si>
    <t>AKM105SF132</t>
  </si>
  <si>
    <t>Привод AKM105SF132</t>
  </si>
  <si>
    <t>127/70/138</t>
  </si>
  <si>
    <t>для клапанов с kvs 1,6 - 6,3</t>
  </si>
  <si>
    <t>AKM115SF132</t>
  </si>
  <si>
    <t>Привод AKM115SF132</t>
  </si>
  <si>
    <t>для клапанов с kvs 10 - 63</t>
  </si>
  <si>
    <t>НАСОСЫ</t>
  </si>
  <si>
    <t>Насос GHN 20/40-130</t>
  </si>
  <si>
    <t>130/124/136</t>
  </si>
  <si>
    <t>IMPPUMPS</t>
  </si>
  <si>
    <t>3,5 м куб/час, DN 20, 40 кПа, гайки 3/4", 220В, 0,21А</t>
  </si>
  <si>
    <t>Насос GHN 20/60-130</t>
  </si>
  <si>
    <t>3,5 м куб/час, DN 20, 60 кПа, гайки 3|4", 220В, 0,35А</t>
  </si>
  <si>
    <t>GHN 25/60-130</t>
  </si>
  <si>
    <t>Насос GHN 25/60-130</t>
  </si>
  <si>
    <t>3,5 м куб/час, 60 кПа, DN 25, гайки 1", 220В, 0,35А</t>
  </si>
  <si>
    <t>Насос GHN 25/70-180</t>
  </si>
  <si>
    <t>180/138/124</t>
  </si>
  <si>
    <t>6 м куб/час, 68 кПа, DN 25, гайки 1", 220В, 0,62А</t>
  </si>
  <si>
    <t>Насос GHN 25/80-180</t>
  </si>
  <si>
    <t>180/178/137</t>
  </si>
  <si>
    <t>8,4 м куб/час, 80 кПа, DN 25, гайки 1", 220В, 0,91А</t>
  </si>
  <si>
    <t>GHN 32/70-180</t>
  </si>
  <si>
    <t>Насос GHN 32/70-180</t>
  </si>
  <si>
    <t>6 м куб/час, 68 кПа, DN 32, гайки 1", 220В, 0,62А</t>
  </si>
  <si>
    <t>Насос GHN 32/80-180</t>
  </si>
  <si>
    <t>180/181/137</t>
  </si>
  <si>
    <t>8,4 м куб/час, 80 кПа, DN 32, гайки 1 1/1", 220В, 0,91А</t>
  </si>
  <si>
    <t>Насос GHND 32/70-180</t>
  </si>
  <si>
    <t>180/241/318</t>
  </si>
  <si>
    <t>10,8 м куб/час, 64 кПа, DN 32, гайки 1 1/1", 220В, 0,62А</t>
  </si>
  <si>
    <t>Насос GHND 32/80-180</t>
  </si>
  <si>
    <t>180/227/333</t>
  </si>
  <si>
    <t>14,4 м куб/час, 78 кПа, DN 32, гайки 1 1/1", 220В, 0,95А</t>
  </si>
  <si>
    <t>GHND 32/120-180</t>
  </si>
  <si>
    <t>Насос GHND 32/120-180</t>
  </si>
  <si>
    <t>180/202/359</t>
  </si>
  <si>
    <t>14,3 м куб/час, 108 кПа, DN 32, гайки 1 1/1", 220В, 1,15А</t>
  </si>
  <si>
    <t>Насос GHN Basic  40-120 F</t>
  </si>
  <si>
    <t>250/263/217</t>
  </si>
  <si>
    <t>20 м куб/час, 120 кПа, фланцевый DN 40, 380В, 1,46А</t>
  </si>
  <si>
    <t>Насос GHN Basic  40-190 F</t>
  </si>
  <si>
    <t>250/300/222</t>
  </si>
  <si>
    <t>28,5м куб/час, 180 кПа, фланцевый DN 40, 380В, 2,24А</t>
  </si>
  <si>
    <t>Насос GHN Basic  50-40 F</t>
  </si>
  <si>
    <t>280/320/243</t>
  </si>
  <si>
    <t>20 м куб/час, 35 кПа, фланцевый DN 50, 380В, 1,1А</t>
  </si>
  <si>
    <t>GHN Basic  50-70 F</t>
  </si>
  <si>
    <t>Насос GHN Basic  50-70 F</t>
  </si>
  <si>
    <t>25 м куб/час, 60 кПа, фланцевый DN 50, 380В, 1,2А</t>
  </si>
  <si>
    <t>Насос GHN Basic  50-120 F</t>
  </si>
  <si>
    <t>30 м куб/час, 120 кПа, фланцевый DN 50, 380В, 1,73А</t>
  </si>
  <si>
    <t>Насос GHN Basic  50-190 F</t>
  </si>
  <si>
    <t>39 м куб/час, 195 кПа, фланцевый DN 50, 380В, 2,9А</t>
  </si>
  <si>
    <t>Гайки 3/4"</t>
  </si>
  <si>
    <t>Гайки 3/4" (чугун) 2 шт. в комплеке</t>
  </si>
  <si>
    <t>50/50/80</t>
  </si>
  <si>
    <t>две гайки, две уплотнительные резинки и два штуцера</t>
  </si>
  <si>
    <t>Гайки 1"</t>
  </si>
  <si>
    <t>Гайки 1" (чугун) 2 шт. в комплеке</t>
  </si>
  <si>
    <t>60/60/100</t>
  </si>
  <si>
    <t>Гайки 1 1/4"</t>
  </si>
  <si>
    <t>Гайки 1 1/4" (чугун) 2 шт. в комплеке</t>
  </si>
  <si>
    <t>СМЕСИТЕЛЬНЫЕ УЗЛЫ</t>
  </si>
  <si>
    <t>СУ3-40-2,5</t>
  </si>
  <si>
    <t>Смесительный узел СУ3-40-2,5</t>
  </si>
  <si>
    <t>3-х ходовой, kvs 2,5, насос 3,5 м куб/час, 40 кПа</t>
  </si>
  <si>
    <t>СУ3-40-4</t>
  </si>
  <si>
    <t>Смесительный узел СУ3-40-4</t>
  </si>
  <si>
    <t>3-х ходовой, kvs 4, насос 3,5 м куб/час, 40 кПа</t>
  </si>
  <si>
    <t>СУ3-60-4</t>
  </si>
  <si>
    <t>Смесительный узел СУ3-60-4</t>
  </si>
  <si>
    <t>3-х ходовой, kvs 4, насос 4 м куб/час, 60 кПа</t>
  </si>
  <si>
    <t>СУ3-60-6,3</t>
  </si>
  <si>
    <t>Смесительный узел СУ3-60-6,3</t>
  </si>
  <si>
    <t>3-х ходовой, kvs 6,3, насос 4 м куб/час, 60 кПа</t>
  </si>
  <si>
    <t>СУ3-70-6,3</t>
  </si>
  <si>
    <t>Смесительный узел СУ3-70-6,3</t>
  </si>
  <si>
    <t>3-х ходовой, kvs 6,3, насос 6 м куб/час, 70 кПа</t>
  </si>
  <si>
    <t>СУ3-70-10</t>
  </si>
  <si>
    <t>Смесительный узел СУ3-70-10</t>
  </si>
  <si>
    <t>3-х ходовой, kvs 10, насос 6 м куб/час, 70 кПа</t>
  </si>
  <si>
    <t>СУ3-80-10</t>
  </si>
  <si>
    <t>Смесительный узел СУ3-80-10</t>
  </si>
  <si>
    <t>3-х ходовой, kvs 10, насос 8 м куб/час, 80 кПа</t>
  </si>
  <si>
    <t>СУ3-80-16</t>
  </si>
  <si>
    <t>Смесительный узел СУ3-80-16</t>
  </si>
  <si>
    <t>3-х ходовой, kvs 16, насос 8 м куб/час, 80 кПа</t>
  </si>
  <si>
    <t>СУ3-ХС-2,5</t>
  </si>
  <si>
    <t>Смесительный узел СУ3-ХС-2,5</t>
  </si>
  <si>
    <t>СУ3-ХС-4</t>
  </si>
  <si>
    <t>Смесительный узел СУ3-ХС-4</t>
  </si>
  <si>
    <t>СУ3-ХС-6,3</t>
  </si>
  <si>
    <t>Смесительный узел СУ3-ХС-6,3</t>
  </si>
  <si>
    <t>СУ3-ХС-10</t>
  </si>
  <si>
    <t>Смесительный узел СУ3-ХС-10</t>
  </si>
  <si>
    <t>СУ3-ХС-16</t>
  </si>
  <si>
    <t>Смесительный узел СУ3-ХС-16</t>
  </si>
  <si>
    <t>СУ3-ХС-25</t>
  </si>
  <si>
    <t>Смесительный узел СУ3-ХС-25</t>
  </si>
  <si>
    <t>СУ3-ХС-40</t>
  </si>
  <si>
    <t>Смесительный узел СУ3-ХС-40</t>
  </si>
  <si>
    <t>СУ3-ХС-63LF</t>
  </si>
  <si>
    <t>Смесительный узел СУ3-ХС-63LF</t>
  </si>
  <si>
    <r>
      <t xml:space="preserve">Холодоснабжение, клапан BV-3-50-63, привод DA08N24PIS, </t>
    </r>
    <r>
      <rPr>
        <sz val="11"/>
        <rFont val="Arial"/>
        <family val="2"/>
        <charset val="204"/>
      </rPr>
      <t>DN 50</t>
    </r>
  </si>
  <si>
    <t>Смесительный узел СУ3-ТС-40-2,5</t>
  </si>
  <si>
    <t>Смесительный узел СУ3-ТС-40-4</t>
  </si>
  <si>
    <t>Смесительный узел СУ3-ТС-40-6,3</t>
  </si>
  <si>
    <t>Смесительный узел СУ3-ТС-60-2,5</t>
  </si>
  <si>
    <t>Смесительный узел СУ3-ТС-60-4</t>
  </si>
  <si>
    <t>Смесительный узел СУ3-ТС-60-6,3</t>
  </si>
  <si>
    <t>Смесительный узел СУ3-ТС-70-6,3</t>
  </si>
  <si>
    <t>Смесительный узел СУ3-ТС-70-10</t>
  </si>
  <si>
    <t>Смесительный узел СУ3-ТС-70-16</t>
  </si>
  <si>
    <t>Смесительный узел СУ3-ТС-80-6,3</t>
  </si>
  <si>
    <t>Смесительный узел СУ3-ТС-80-10</t>
  </si>
  <si>
    <t>Смесительный узел СУ3-ТС-80-16</t>
  </si>
  <si>
    <t>Смесительный узел СУ3-ТСД-70-10</t>
  </si>
  <si>
    <t>Смесительный узел СУ3-ТСД-70-16</t>
  </si>
  <si>
    <t>Смесительный узел СУ3-ТСД-70-25</t>
  </si>
  <si>
    <t>Смесительный узел СУ3-ТСД-80-16</t>
  </si>
  <si>
    <t>Смесительный узел СУ3-ТСД-80-25</t>
  </si>
  <si>
    <t>Смесительный узел СУ3-ТСФ-120-16</t>
  </si>
  <si>
    <t>Смесительный узел СУ3-ТСФ-120-25</t>
  </si>
  <si>
    <t>Смесительный узел СУ3-ТСФ-50/40-40</t>
  </si>
  <si>
    <t>Смесительный узел СУ3-ТСФ-190-16</t>
  </si>
  <si>
    <t>Смесительный узел СУ3-ТСФ-190-25</t>
  </si>
  <si>
    <t>Смесительный узел СУ3-ТСФ-190-40</t>
  </si>
  <si>
    <t>Смесительный узел СУ3-ТСФ-50/120-40</t>
  </si>
  <si>
    <t>Теплооснабжение, клапан BV-3-50-63, привод DA08N24PIS, насос GHN Basic  50-120 F, DN 50</t>
  </si>
  <si>
    <t>Смесительный узел СУ3-ТСФ-50/190-40</t>
  </si>
  <si>
    <t>Смесительный узел СУ3-ТСР-40-2,5</t>
  </si>
  <si>
    <t>Смесительный узел СУ3-ТСР-40-4</t>
  </si>
  <si>
    <t>Смесительный узел СУ3-ТСР-40-6,3</t>
  </si>
  <si>
    <t>Смесительный узел СУ3-ТСР-60-2,5</t>
  </si>
  <si>
    <t>Смесительный узел СУ3-ТСР-60-4</t>
  </si>
  <si>
    <t>Смесительный узел СУ3-ТСР-60-6,3</t>
  </si>
  <si>
    <t>Смесительный узел СУ3-ТСР-70-6,3</t>
  </si>
  <si>
    <t>Смесительный узел СУ3-ТСР-70-10</t>
  </si>
  <si>
    <t>Смесительный узел СУ3-ТСР-70-16</t>
  </si>
  <si>
    <t>Смесительный узел СУ3-ТСР-80-6,3</t>
  </si>
  <si>
    <t>Смесительный узел СУ3-ТСР-80-10</t>
  </si>
  <si>
    <t>Смесительный узел СУ3-ТСР-80-16</t>
  </si>
  <si>
    <t>Смесительный узел СУ3-ТСРФ-50/40-40</t>
  </si>
  <si>
    <t>СУ3-ТСРФ-50/70-40</t>
  </si>
  <si>
    <t>Смесительный узел СУ3-ТСРФ-50/70-40</t>
  </si>
  <si>
    <t>Смесительный узел СУ3-ТСРФ-50/120-40</t>
  </si>
  <si>
    <t>Теплооснабжение, клапан BV-3-50-63, привод DA08N24PIS, насос GHN Basic  50-120 F 2 шт., DN 50</t>
  </si>
  <si>
    <t>СУ3-ТСРФ-50/190-25</t>
  </si>
  <si>
    <t>Смесительный узел СУ3-ТСРФ-50/190-25</t>
  </si>
  <si>
    <t>Смесительный узел СУ3-ТСРФ-50/190-40</t>
  </si>
  <si>
    <t>Узлы с постоянным расходом теплоносителя</t>
  </si>
  <si>
    <t>СУ3-ТСЛ-40-2,5</t>
  </si>
  <si>
    <t>Смесительный узел СУ3-ТСЛ-40-2,5</t>
  </si>
  <si>
    <t>СУ3-ТСЛ-40-4</t>
  </si>
  <si>
    <t>Смесительный узел СУ3-ТСЛ-40-4</t>
  </si>
  <si>
    <t>СУ3-ТСЛ-40-6,3</t>
  </si>
  <si>
    <t>Смесительный узел СУ3-ТСЛ-40-6,3</t>
  </si>
  <si>
    <t>СУ3-ТСЛ-60-2,5</t>
  </si>
  <si>
    <t>Смесительный узел СУ3-ТСЛ-60-2,5</t>
  </si>
  <si>
    <t>СУ3-ТСЛ-60-4</t>
  </si>
  <si>
    <t>Смесительный узел СУ3-ТСЛ-60-4</t>
  </si>
  <si>
    <t>СУ3-ТСЛ-60-6,3</t>
  </si>
  <si>
    <t>Смесительный узел СУ3-ТСЛ-60-6,3</t>
  </si>
  <si>
    <t>СУ3-ТСЛ-70-6,3</t>
  </si>
  <si>
    <t>Смесительный узел СУ3-ТСЛ-70-6,3</t>
  </si>
  <si>
    <t>СУ3-ТСЛ-70-10</t>
  </si>
  <si>
    <t>Смесительный узел СУ3-ТСЛ-70-10</t>
  </si>
  <si>
    <t>СУ3-ТСЛ-70-16</t>
  </si>
  <si>
    <t>Смесительный узел СУ3-ТСЛ-70-16</t>
  </si>
  <si>
    <t>СУ3-ТСЛД-70-16</t>
  </si>
  <si>
    <t>Смесительный узел СУ3-ТСЛД-70-16</t>
  </si>
  <si>
    <t>СУ3-ТСЛ-80-6,3</t>
  </si>
  <si>
    <t>Смесительный узел СУ3-ТСЛ-80-6,3</t>
  </si>
  <si>
    <t>СУ3-ТСЛ-80-10</t>
  </si>
  <si>
    <t>Смесительный узел СУ3-ТСЛ-80-10</t>
  </si>
  <si>
    <t>СУ3-ТСЛ-80-16</t>
  </si>
  <si>
    <t>Смесительный узел СУ3-ТСЛ-80-16</t>
  </si>
  <si>
    <t>Узлы с переменным расходом сети</t>
  </si>
  <si>
    <t>СУ3-ТСО-40-2,5</t>
  </si>
  <si>
    <t>Смесительный узел СУ3-ТСО-40-2,5</t>
  </si>
  <si>
    <t>СУ3-ТСО-40-4</t>
  </si>
  <si>
    <t>Смесительный узел СУ3-ТСО-40-4</t>
  </si>
  <si>
    <t>СУ3-ТСО-40-6,3</t>
  </si>
  <si>
    <t>Смесительный узел СУ3-ТСО-40-6,3</t>
  </si>
  <si>
    <t>СУ3-ТСО-60-2,5</t>
  </si>
  <si>
    <t>Смесительный узел СУ3-ТСО-60-2,5</t>
  </si>
  <si>
    <t>СУ3-ТСО-60-4</t>
  </si>
  <si>
    <t>Смесительный узел СУ3-ТСО-60-4</t>
  </si>
  <si>
    <t>СУ3-ТСО-60-6,3</t>
  </si>
  <si>
    <t>Смесительный узел СУ3-ТСО-60-6,3</t>
  </si>
  <si>
    <t>СУ3-ТСО-70-6,3</t>
  </si>
  <si>
    <t>Смесительный узел СУ3-ТСО-70-6,3</t>
  </si>
  <si>
    <t>СУ3-ТСО-70-10</t>
  </si>
  <si>
    <t>Смесительный узел СУ3-ТСО-70-10</t>
  </si>
  <si>
    <t>СУ3-ТСО-70-16</t>
  </si>
  <si>
    <t>Смесительный узел СУ3-ТСО-70-16</t>
  </si>
  <si>
    <t>СУ3-ТСО-80-6,3</t>
  </si>
  <si>
    <t>Смесительный узел СУ3-ТСО-80-6,3</t>
  </si>
  <si>
    <t>СУ3-ТСО-80-10</t>
  </si>
  <si>
    <t>Смесительный узел СУ3-ТСО-80-10</t>
  </si>
  <si>
    <t>СУ3-ТСО-80-16</t>
  </si>
  <si>
    <t>Смесительный узел СУ3-ТСО-80-16</t>
  </si>
  <si>
    <t>СУ3-ТСОД-70-10</t>
  </si>
  <si>
    <t>Смесительный узел СУ3-ТСОД-70-10</t>
  </si>
  <si>
    <t>СУ3-ТСОД-70-16</t>
  </si>
  <si>
    <t>Смесительный узел СУ3-ТСОД-70-16</t>
  </si>
  <si>
    <t>СУ3-ТСОД-70-25</t>
  </si>
  <si>
    <t>Смесительный узел СУ3-ТСОД-70-25</t>
  </si>
  <si>
    <t>СУ3-ТСОД-80-16</t>
  </si>
  <si>
    <t>Смесительный узел СУ3-ТСОД-80-16</t>
  </si>
  <si>
    <t>СУ3-ТСОД-80-25</t>
  </si>
  <si>
    <t>Смесительный узел СУ3-ТСОД-80-25</t>
  </si>
  <si>
    <t>СУ3-ТСОФ-120-16</t>
  </si>
  <si>
    <t>Смесительный узел СУ3-ТСОФ-120-16</t>
  </si>
  <si>
    <t>СУ3-ТСОФ-120-25</t>
  </si>
  <si>
    <t>Смесительный узел СУ3-ТСОФ-120-25</t>
  </si>
  <si>
    <t>СУ3-ТСОФ-50/40-40</t>
  </si>
  <si>
    <t>Смесительный узел СУ3-ТСОФ-50/40-40</t>
  </si>
  <si>
    <t>СУ3-ТСОФ-190-16</t>
  </si>
  <si>
    <t>Смесительный узел СУ3-ТСОФ-190-16</t>
  </si>
  <si>
    <t>СУ3-ТСОФ-190-25</t>
  </si>
  <si>
    <t>Смесительный узел СУ3-ТСОФ-190-25</t>
  </si>
  <si>
    <t>СУ3-ТСОФ-190-40</t>
  </si>
  <si>
    <t>Смесительный узел СУ3-ТСОФ-190-40</t>
  </si>
  <si>
    <t>СУ3-ТСОФ-50/70-40</t>
  </si>
  <si>
    <t>Смесительный узел СУ3-ТСОФ-50/70-40</t>
  </si>
  <si>
    <t>СУ3-ТСОФ-50/120-40</t>
  </si>
  <si>
    <t>Смесительный узел СУ3-ТСОФ-50/120-40</t>
  </si>
  <si>
    <t>СУ3-ТСОФ-50/190-40</t>
  </si>
  <si>
    <t>Смесительный узел СУ3-ТСОФ-50/190-40</t>
  </si>
  <si>
    <t>СУ3-ТСОФ-50/190-25</t>
  </si>
  <si>
    <t>Смесительный узел СУ3-ТСОФ-50/190-25</t>
  </si>
  <si>
    <t>Подводка, DN 15</t>
  </si>
  <si>
    <t>Гибкая подводка DN 15, 1 м + фитинг</t>
  </si>
  <si>
    <t>Гибкая подводка, нержавеющая жесть Neptun IWS, 1 м, в комплекте фитинг, DN 15</t>
  </si>
  <si>
    <t>Подводка, DN 20</t>
  </si>
  <si>
    <t>Гибкая подводка DN 20, 1 м + фитинг</t>
  </si>
  <si>
    <t>Гибкая подводка, нержавеющая жесть Neptun IWS, 1 м, в комплекте фитинг, DN 20</t>
  </si>
  <si>
    <t>Подводка, DN 25</t>
  </si>
  <si>
    <t>Гибкая подводка DN 25, 1 м + фитинг</t>
  </si>
  <si>
    <t>Гибкая подводка, нержавеющая жесть Neptun IWS, 1 м, в комплекте фитинг, DN 25</t>
  </si>
  <si>
    <t>Подводка, DN 32</t>
  </si>
  <si>
    <t>Гибкая подводка DN 32, 1 м + фитинг</t>
  </si>
  <si>
    <t>Гибкая подводка, нержавеющая жесть Neptun IWS, 1 м, в комплекте фитинг, DN 32</t>
  </si>
  <si>
    <t>Подводка, DN 40</t>
  </si>
  <si>
    <t>Гибкая подводка DN 40, 1 м + фитинг</t>
  </si>
  <si>
    <t>Гибкая подводка, нержавеющая жесть Neptun IWS, 1 м, в комплекте фитинг, DN 40</t>
  </si>
  <si>
    <t>Комплект КИП</t>
  </si>
  <si>
    <t>Комплект КИП, 2 манометра и 2 термометра</t>
  </si>
  <si>
    <t>Комплект КИП без фитингов, 2 манометра и 2 термометра</t>
  </si>
  <si>
    <t>Комплект КИП DN 15</t>
  </si>
  <si>
    <t>Комплект КИП с фитингами под DN 15</t>
  </si>
  <si>
    <t>Подготавливаем для установки 2 манометра на стороне сети, 2 термометра на стороне ТО, Приборы отдельно, тройники заглушены.</t>
  </si>
  <si>
    <t>Комплект КИП DN 20</t>
  </si>
  <si>
    <t>Комплект КИП с фитингами под DN 20</t>
  </si>
  <si>
    <t>Комплект КИП DN 25</t>
  </si>
  <si>
    <t>Комплект КИП с фитингами под DN 25</t>
  </si>
  <si>
    <t>Комплект КИП DN 32</t>
  </si>
  <si>
    <t>Комплект КИП с фитингами под DN 32</t>
  </si>
  <si>
    <t>Комплект КИП DN 40</t>
  </si>
  <si>
    <t>Комплект КИП с фитингами под DN 40</t>
  </si>
  <si>
    <t>Комплект КИП DN 50</t>
  </si>
  <si>
    <t>Комплект КИП с фитингами под DN 50</t>
  </si>
  <si>
    <t>Бал. клапан DN 15 Kvs 2,11</t>
  </si>
  <si>
    <t>Балансировочный клапан Ballorex DN 15 Kvs 2,11</t>
  </si>
  <si>
    <t>Балансировочный клапан Ballorex Venturi DRV, Broen + ниппель, DN 15 Kvs 2,11</t>
  </si>
  <si>
    <t>Бал. клапан DN 15 Kvs 4,81</t>
  </si>
  <si>
    <t>Балансировочный клапан Ballorex DN 15 Kvs 4,81</t>
  </si>
  <si>
    <t>Балансировочный клапан Ballorex Venturi DRV, Broen + ниппель, DN 15 Kvs 4,81</t>
  </si>
  <si>
    <t>Бал. клапан DN 15 Kvs 9,94</t>
  </si>
  <si>
    <t>Балансировочный клапан Ballorex DN 15 Kvs 9,94</t>
  </si>
  <si>
    <t>Балансировочный клапан Ballorex Venturi DRV, Broen + ниппель, DN 15 Kvs 9,94</t>
  </si>
  <si>
    <t>Бал. клапан DN 20 Kvs 4,81</t>
  </si>
  <si>
    <t>Балансировочный клапан Ballorex DN 20 Kvs 4,81</t>
  </si>
  <si>
    <t>Балансировочный клапан Ballorex Venturi DRV, Broen + ниппель, DN 20 Kvs 4,81</t>
  </si>
  <si>
    <t>Бал. клапан DN 20 Kvs 9,94</t>
  </si>
  <si>
    <t>Балансировочный клапан Ballorex DN 20 Kvs 9,94</t>
  </si>
  <si>
    <t>Балансировочный клапан Ballorex Venturi DRV, Broen + ниппель, DN 20 Kvs 9,94</t>
  </si>
  <si>
    <t>Бал. клапан DN 20 Kvs 13,3</t>
  </si>
  <si>
    <t>Балансировочный клапан Ballorex DN 20 Kvs 13,3</t>
  </si>
  <si>
    <t>Балансировочный клапан Ballorex Venturi DRV, Broen + ниппель, DN 20 Kvs 13,3</t>
  </si>
  <si>
    <t>Бал. клапан DN 25 Kvs 9,94</t>
  </si>
  <si>
    <t>Балансировочный клапан Ballorex DN 25 Kvs 9,94</t>
  </si>
  <si>
    <t>Балансировочный клапан Ballorex Venturi DRV, Broen + ниппель, DN 25 Kvs 9,94</t>
  </si>
  <si>
    <t>Бал. клапан DN 25 Kvs 13,3</t>
  </si>
  <si>
    <t>Балансировочный клапан Ballorex DN 25 Kvs 13,3</t>
  </si>
  <si>
    <t>Бал. клапан DN 32 Kvs 13,3</t>
  </si>
  <si>
    <t>Балансировочный клапан Ballorex DN 32 Kvs 13,3</t>
  </si>
  <si>
    <t>Балансировочный клапан Ballorex Venturi DRV, Broen + ниппель, DN 32 Kvs 13,3</t>
  </si>
  <si>
    <t>Бал. клапан DN 32 Kvs 23,3</t>
  </si>
  <si>
    <t>Балансировочный клапан Ballorex DN 32 Kvs 23,3</t>
  </si>
  <si>
    <t>Балансировочный клапан Ballorex Venturi DRV, Broen + ниппель, DN 32 Kvs 23,3</t>
  </si>
  <si>
    <t>Бал. клапан DN 40 Kvs 23,3</t>
  </si>
  <si>
    <t>Балансировочный клапан Ballorex DN 40 Kvs 23,3</t>
  </si>
  <si>
    <t>Балансировочный клапан Ballorex Venturi DRV, Broen + ниппель, DN 40 Kvs 23,3</t>
  </si>
  <si>
    <t>Бал. клапан DN 40 Kvs 35,3</t>
  </si>
  <si>
    <t>Балансировочный клапан Ballorex DN 40 Kvs 35,3</t>
  </si>
  <si>
    <t>Балансировочный клапан Ballorex Venturi DRV, Broen + ниппель, DN 40 Kvs 35,3</t>
  </si>
  <si>
    <t>Бал. клапан DN 50 Kvs 35,3</t>
  </si>
  <si>
    <t>Балансировочный клапан Ballorex DN 50 Kvs 35,3</t>
  </si>
  <si>
    <t>Балансировочный клапан Ballorex Venturi DRV, Broen + ниппель, DN 50 Kvs 35,3</t>
  </si>
  <si>
    <t>Бал. клапан р/р DN 15 Kvs 1,71</t>
  </si>
  <si>
    <t>Балансировочный клапан р/р Ballorex V DN 15, Broen Kvs 1,71</t>
  </si>
  <si>
    <t>Балансировочный клапан р/р Ballorex® V, Broen + ниппель,  DN 15 Kvs 1,71</t>
  </si>
  <si>
    <t>Бал. клапан р/р DN 15 Kvs 4,4</t>
  </si>
  <si>
    <t>Балансировочный клапан р/р Ballorex V DN 15, Broen Kvs 4,4</t>
  </si>
  <si>
    <t>Балансировочный клапан р/р Ballorex® V, Broen + ниппель,  DN 15 Kvs 4,4</t>
  </si>
  <si>
    <t>Бал. клапан р/р DN 15 Kvs 7,46</t>
  </si>
  <si>
    <t>Балансировочный клапан р/р Ballorex V DN 15, Broen Kvs 7,46</t>
  </si>
  <si>
    <t>Балансировочный клапан р/р Ballorex® V, Broen + ниппель,  DN 15 Kvs 7,46</t>
  </si>
  <si>
    <t>Бал. клапан р/р DN 20 Kvs 4,4</t>
  </si>
  <si>
    <t>Балансировочный клапан р/р Ballorex V DN 20, Brotn Kvs 4,4</t>
  </si>
  <si>
    <t>Балансировочный клапан р/р Ballorex® V, Broen + ниппель,  DN 20 Kvs 4,4</t>
  </si>
  <si>
    <t>Бал. клапан р/р DN 20 Kvs 7,46</t>
  </si>
  <si>
    <t>Балансировочный клапан р/р Ballorex V DN 20, Broen Kvs 7,46</t>
  </si>
  <si>
    <t>Балансировочный клапан р/р Ballorex® V, Broen + ниппель,  DN 20 Kvs 7,46</t>
  </si>
  <si>
    <t>Бал. клапан р/р DN 20 Kvs 13,48</t>
  </si>
  <si>
    <t>Балансировочный клапан р/р Ballorex V DN 20, Broen Kvs 13,48</t>
  </si>
  <si>
    <t>Балансировочный клапан р/р Ballorex® V, Broen + ниппель,  DN 20 Kvs 13,48</t>
  </si>
  <si>
    <t>Бал. клапан р/р DN 25 Kvs 7,46</t>
  </si>
  <si>
    <t>Балансировочный клапан р/р Ballorex V DN 25, Broen Kvs 7,46</t>
  </si>
  <si>
    <t>Балансировочный клапан р/р Ballorex® V, Broen + ниппель,  DN 25 Kvs 7,46</t>
  </si>
  <si>
    <t>Бал. клапан р/р DN 25 Kvs 13,48</t>
  </si>
  <si>
    <t>Балансировочный клапан р/р Ballorex V DN 25, Broen Kvs 13,48</t>
  </si>
  <si>
    <t>Балансировочный клапан р/р Ballorex® V, Broen + ниппель,  DN 25 Kvs 13,48</t>
  </si>
  <si>
    <t>Бал. клапан р/р DN 32 Kvs 13,48</t>
  </si>
  <si>
    <t>Балансировочный клапан р/р Ballorex V DN 32, Broen Kvs 13,48</t>
  </si>
  <si>
    <t>Балансировочный клапан р/р Ballorex® V, Broen + ниппель,  DN 32 Kvs 13,48</t>
  </si>
  <si>
    <t>Бал. клапан р/р DN 32 Kvs 23,68</t>
  </si>
  <si>
    <t>Балансировочный клапан р/р Ballorex V DN 32, Broen Kvs 23,68</t>
  </si>
  <si>
    <t>Балансировочный клапан р/р Ballorex® V, Broen + ниппель,  DN 32 Kvs 23,68</t>
  </si>
  <si>
    <t>Бал. клапан р/р DN 40 Kvs 23,68</t>
  </si>
  <si>
    <t>Балансировочный клапан р/р Ballorex V DN 40, Broen Kvs 23,68</t>
  </si>
  <si>
    <t>Балансировочный клапан р/р Ballorex® V, Broen + ниппель,  DN 40 Kvs 23,68</t>
  </si>
  <si>
    <t>Бал. клапан р/р DN 40 Kvs 34,68</t>
  </si>
  <si>
    <t>Балансировочный клапан р/р Ballorex V DN 40, Broen Kvs 34,68</t>
  </si>
  <si>
    <t>Балансировочный клапан р/р Ballorex® V, Broen + ниппель,  DN 40 Kvs 34,68</t>
  </si>
  <si>
    <t>Бал. клапан р/р DN 50 Kvs 34,68</t>
  </si>
  <si>
    <t>Балансировочный клапан р/р Ballorex V DN 50, Broen Kvs 34,68</t>
  </si>
  <si>
    <t>Балансировочный клапан р/р Ballorex® V, Broen + ниппель,  DN 50 Kvs 34,68</t>
  </si>
  <si>
    <t>KPI 35 Danfoss DN 20</t>
  </si>
  <si>
    <t>Реле давления жидкости KPI 35 Danfoss, DN 20</t>
  </si>
  <si>
    <t>Реле давления жидкости KPI 35 Danfoss + тройник + ниппель, DN 20</t>
  </si>
  <si>
    <t>KPI 35 Danfoss DN 25</t>
  </si>
  <si>
    <t>Реле давления жидкости KPI 35 Danfoss, DN 25</t>
  </si>
  <si>
    <t>Реле давления жидкости KPI 35 Danfoss + тройник + ниппель, DN 25</t>
  </si>
  <si>
    <t>KPI 35 Danfoss DN 32</t>
  </si>
  <si>
    <t>Реле давления жидкости KPI 35 Danfoss, DN 32</t>
  </si>
  <si>
    <t>Реле давления жидкости KPI 35 Danfoss + тройник + ниппель, DN 32</t>
  </si>
  <si>
    <t>KPI 35 Danfoss DN 40</t>
  </si>
  <si>
    <t>Реле давления жидкости KPI 35 Danfoss, DN 40</t>
  </si>
  <si>
    <t>Реле давления жидкости KPI 35 Danfoss + тройник + ниппель, DN 40</t>
  </si>
  <si>
    <t>KPI 35 Danfoss DN 50</t>
  </si>
  <si>
    <t>Реле давления жидкости KPI 35 Danfoss, DN 50</t>
  </si>
  <si>
    <t>Реле давления жидкости KPI 35 Danfoss + тройник + ниппель, DN 50</t>
  </si>
  <si>
    <t>Выполнил</t>
  </si>
  <si>
    <t>Filters</t>
  </si>
  <si>
    <t>Res</t>
  </si>
  <si>
    <t>Phase</t>
  </si>
  <si>
    <t>ElHeater</t>
  </si>
  <si>
    <t>QtyMod</t>
  </si>
  <si>
    <t>QtySec</t>
  </si>
  <si>
    <t>RefCool</t>
  </si>
  <si>
    <t>Pwr</t>
  </si>
  <si>
    <t>Recu</t>
  </si>
  <si>
    <t>Modific</t>
  </si>
  <si>
    <t>Humi</t>
  </si>
  <si>
    <t>Special</t>
  </si>
  <si>
    <t>AO</t>
  </si>
  <si>
    <t>DI</t>
  </si>
  <si>
    <t>AI</t>
  </si>
  <si>
    <t>ModBus</t>
  </si>
  <si>
    <t>DO_SW</t>
  </si>
  <si>
    <t>DO_380</t>
  </si>
  <si>
    <t>DO_220</t>
  </si>
  <si>
    <t>DO_24</t>
  </si>
  <si>
    <t>Приводы</t>
  </si>
  <si>
    <t>less than</t>
  </si>
  <si>
    <t>m2</t>
  </si>
  <si>
    <t>Электропривод с пружинным возвратом DA05S220</t>
  </si>
  <si>
    <t>Электропривод с пружинным возвратом DA10S220</t>
  </si>
  <si>
    <t>Электропривод с пружинным возвратом DA15S220</t>
  </si>
  <si>
    <t xml:space="preserve"> </t>
  </si>
  <si>
    <t>Электропривод без пружинного возврата DA04N220</t>
  </si>
  <si>
    <t>Электропривод без пружинного возврата DA08N220</t>
  </si>
  <si>
    <t>Электропривод без пружинного возврата DA16N220</t>
  </si>
  <si>
    <t>Электропривод без пружинного возврата DA24N220</t>
  </si>
  <si>
    <t>Электропривод без пружинного возврата DA32N220</t>
  </si>
  <si>
    <t>скорость</t>
  </si>
  <si>
    <t>TempCanal</t>
  </si>
  <si>
    <t>TempOut</t>
  </si>
  <si>
    <t>TempCollar</t>
  </si>
  <si>
    <t>TempRoom</t>
  </si>
  <si>
    <t>Thermostat</t>
  </si>
  <si>
    <t>HumCanal</t>
  </si>
  <si>
    <t>HumRoom</t>
  </si>
  <si>
    <t>FilterPresSw</t>
  </si>
  <si>
    <t>FanPresSw</t>
  </si>
  <si>
    <t>Модель ЧП</t>
  </si>
  <si>
    <t>Преобразователь частоты ATV310H037N4E 0,37 кВт 380В 3ф</t>
  </si>
  <si>
    <t>Преобразователь частоты ATV310H075N4E 0,75 кВт 380В 3ф</t>
  </si>
  <si>
    <t>Преобразователь частоты ATV310HU15N4E 1,5 кВт 380В 3ф</t>
  </si>
  <si>
    <t>Преобразователь частоты ATV310HU22N4E 2,2 кВт 380В 3ф</t>
  </si>
  <si>
    <t>Преобразователь частоты ATV310HU30N4E 3 кВт 380В 3ф</t>
  </si>
  <si>
    <t>Преобразователь частоты ATV310HU40N4E 4 кВт 380В 3ф</t>
  </si>
  <si>
    <t>Преобразователь частоты ATV310HU55N4E 5,5 кВт 380В 3ф</t>
  </si>
  <si>
    <t>Преобразователь частоты ATV310HU75N4E 7,5 кВт 380В 3ф</t>
  </si>
  <si>
    <t>Преобразователь частоты ATV310HD11N4E 11 кВт 380В 3ф</t>
  </si>
  <si>
    <t>No</t>
  </si>
  <si>
    <t>Датчики 0-10</t>
  </si>
  <si>
    <t>Датчики SW</t>
  </si>
  <si>
    <t>DO-PM</t>
  </si>
  <si>
    <t>DO-220</t>
  </si>
  <si>
    <t>DO-24-SW</t>
  </si>
  <si>
    <t>DO-24-</t>
  </si>
  <si>
    <t>DO-380</t>
  </si>
  <si>
    <t>вент.</t>
  </si>
  <si>
    <t>ступень</t>
  </si>
  <si>
    <t>ток</t>
  </si>
  <si>
    <t>24 В</t>
  </si>
  <si>
    <t>тип</t>
  </si>
  <si>
    <t>модуль</t>
  </si>
  <si>
    <t>Полное</t>
  </si>
  <si>
    <t>Габариты</t>
  </si>
  <si>
    <t>Вес</t>
  </si>
  <si>
    <t>Краткое описание</t>
  </si>
  <si>
    <t>0-10 В</t>
  </si>
  <si>
    <t>шт.</t>
  </si>
  <si>
    <t>220-SW</t>
  </si>
  <si>
    <t>кВт</t>
  </si>
  <si>
    <t>нагр</t>
  </si>
  <si>
    <t>шкафа</t>
  </si>
  <si>
    <t>ВА</t>
  </si>
  <si>
    <t>контроллера</t>
  </si>
  <si>
    <t>расширения</t>
  </si>
  <si>
    <t>наименование</t>
  </si>
  <si>
    <t>ш/в/г</t>
  </si>
  <si>
    <t>DO-A(1PH)</t>
  </si>
  <si>
    <t>DO-E</t>
  </si>
  <si>
    <t>DO-D</t>
  </si>
  <si>
    <t>DO-B</t>
  </si>
  <si>
    <t>DO-A</t>
  </si>
  <si>
    <t>DO-C</t>
  </si>
  <si>
    <t>А</t>
  </si>
  <si>
    <t>Шкаф управления CB40PL1AHUS</t>
  </si>
  <si>
    <t>IP65, пластик, вентилятор 4 квт, водяной калорифер, водяной охладитель</t>
  </si>
  <si>
    <t>вкл/выкл ПЧ только подачей питания</t>
  </si>
  <si>
    <t>Шкаф управления CB55PL1AHUS</t>
  </si>
  <si>
    <t>IP65, пластик, вентилятор 5,5 квт, водяной калорифер, водяной охладитель</t>
  </si>
  <si>
    <t>Шкаф управления CB75PL1AHUS</t>
  </si>
  <si>
    <t>IP65, пластик, вентилятор 7,5 квт, водяной калорифер, водяной охладитель</t>
  </si>
  <si>
    <t>Шкаф управления CB11PL1AHUS</t>
  </si>
  <si>
    <t>IP65, пластик, вентилятор 11 квт, водяной калорифер, водяной охладитель</t>
  </si>
  <si>
    <t>Шкаф управления CB15PL1AHUS</t>
  </si>
  <si>
    <t>IP65, пластик, вентилятор 15 квт, водяной калорифер, водяной охладитель</t>
  </si>
  <si>
    <t>Шкаф управления CB40PL1AHUNS</t>
  </si>
  <si>
    <t>IP65, пластик, вентилятор 4 квт, водяной калорифер, водяной охладитель,  Modbus RTU</t>
  </si>
  <si>
    <t>Шкаф управления CB55PL1AHUNS</t>
  </si>
  <si>
    <t>IP65, пластик, вентилятор 5,5 квт, водяной калорифер, водяной охладитель,  Modbus RTU</t>
  </si>
  <si>
    <t>Шкаф управления CB75PL1AHUNS</t>
  </si>
  <si>
    <t>IP65, пластик, вентилятор 7,5 квт, водяной калорифер, водяной охладитель,  Modbus RTU</t>
  </si>
  <si>
    <t>Шкаф управления CB11PL1AHUNS</t>
  </si>
  <si>
    <t>IP65, пластик, вентилятор 11 квт, водяной калорифер, водяной охладитель,  Modbus RTU</t>
  </si>
  <si>
    <t>Шкаф управления CB15PL1AHUNS</t>
  </si>
  <si>
    <t>IP65, пластик, вентилятор 15 квт, водяной калорифер, водяной охладитель,  Modbus RTU</t>
  </si>
  <si>
    <t>Шкаф управления CB40PL1MTPS</t>
  </si>
  <si>
    <t>IP65, пластик, вентилятор 4 квт, электрический калорифер 16 кВт, фреоновый охладитель</t>
  </si>
  <si>
    <t>Шкаф управления CB40PL2MTPS</t>
  </si>
  <si>
    <t>IP65, пластик, вентилятор 4 квт, электрический калорифер 24 кВт, фреоновый охладитель</t>
  </si>
  <si>
    <t>Шкаф управления CB40PL3MTPS</t>
  </si>
  <si>
    <t>IP65, пластик, вентилятор 4 квт, электрический калорифер 16 + 16 кВт</t>
  </si>
  <si>
    <t>Шкаф управления CB40PL4MTPS</t>
  </si>
  <si>
    <t>IP65, пластик, вентилятор 4 квт, электрический калорифер 24 + 24 кВт</t>
  </si>
  <si>
    <t>Шкаф управления CB40PL1MTPNS</t>
  </si>
  <si>
    <t>IP65, пластик, вентилятор 4 квт, электрический калорифер 16 кВт, фреоновый охладитель,  Modbus RTU</t>
  </si>
  <si>
    <t>Шкаф управления CB40PL2MTPNS</t>
  </si>
  <si>
    <t>IP65, пластик, вентилятор 4 квт, электрический калорифер 24 кВт, фреоновый охладитель,  Modbus RTU</t>
  </si>
  <si>
    <t>Шкаф управления CB40PL3MTPNS</t>
  </si>
  <si>
    <t>IP65, пластик, вентилятор 4 квт, электрический калорифер 16 + 16 кВт,  Modbus RTU</t>
  </si>
  <si>
    <t>Шкаф управления CB40PL4MTPNS</t>
  </si>
  <si>
    <t>IP65, пластик, вентилятор 4 квт, электрический калорифер 24 + 24 кВт,  Modbus RTU</t>
  </si>
  <si>
    <t>Шкаф управления CB55PL0AHUM</t>
  </si>
  <si>
    <t>IP65, пластик, два вентилятора 5,5 кВт, водяной калорифер, AI-5, AO-3, DI-2, DO-4</t>
  </si>
  <si>
    <t>Шкаф управления CB75PL0AHUM</t>
  </si>
  <si>
    <t>IP65, пластик, два вентилятора 7,5 кВт, водяной калорифер, AI-5, AO-3, DI-2, DO-4</t>
  </si>
  <si>
    <t>Шкаф управления CB11PL0AHUM</t>
  </si>
  <si>
    <t>IP65, пластик, два вентилятора 11 кВт, водяной калорифер, AI-5, AO-3, DI-2, DO-4</t>
  </si>
  <si>
    <t>Шкаф управления CB15PL0AHUM</t>
  </si>
  <si>
    <t>IP65, пластик, два вентилятора 15 кВт, водяной калорифер, AI-5, AO-3, DI-2, DO-4</t>
  </si>
  <si>
    <t>Шкаф управления CB55PL0AHUNM</t>
  </si>
  <si>
    <t>IP65, пластик, два вентилятора 5,5 кВт, водяной калорифер, AI-5, AO-3, DI-2, DO-4, Modbus RTU</t>
  </si>
  <si>
    <t>Шкаф управления CB75PL0AHUNM</t>
  </si>
  <si>
    <t>IP65, пластик, два вентилятора 7,5 кВт, водяной калорифер, AI-5, AO-3, DI-2, DO-4, Modbus RTU</t>
  </si>
  <si>
    <t>Шкаф управления CB11PL0AHUNM</t>
  </si>
  <si>
    <t>IP65, пластик, два вентилятора 11 кВт, водяной калорифер, AI-5, AO-3, DI-2, DO-4, Modbus RTU</t>
  </si>
  <si>
    <t>Шкаф управления CB15PL0AHUNM</t>
  </si>
  <si>
    <t>IP65, пластик, два вентилятора 15 кВт, водяной калорифер, AI-5, AO-3, DI-2, DO-4, Modbus RTU</t>
  </si>
  <si>
    <t>Шкаф управления CB55PL1AHUM</t>
  </si>
  <si>
    <t>IP65, пластик, два вентилятора 5,5 кВт, водяной калорифер, AI-5, AO-3, DI-6, DO-5</t>
  </si>
  <si>
    <t>Шкаф управления CB75PL1AHUM</t>
  </si>
  <si>
    <t>IP65, пластик, два вентилятора 7,5 кВт, водяной калорифер, AI-5, AO-3, DI-6, DO-5</t>
  </si>
  <si>
    <t>Шкаф управления CB11PL1AHUM</t>
  </si>
  <si>
    <t>IP65, пластик, два вентилятора 11 кВт, водяной калорифер, AI-5, AO-3, DI-6, DO-5</t>
  </si>
  <si>
    <t>Шкаф управления CB15PL1AHUM</t>
  </si>
  <si>
    <t>IP65, пластик, два вентилятора 15 кВт, водяной калорифер, AI-5, AO-3, DI-6, DO-5</t>
  </si>
  <si>
    <t>Шкаф управления CB55PL1AHUNM</t>
  </si>
  <si>
    <t>IP65, пластик, два вентилятора 5,5 кВт, водяной калорифер, AI-5, AO-3, DI-6, DO-5, Modbus RTU</t>
  </si>
  <si>
    <t>Шкаф управления CB75PL1AHUNM</t>
  </si>
  <si>
    <t>IP65, пластик, два вентилятора 7,5 кВт, водяной калорифер, AI-5, AO-3, DI-6, DO-5, Modbus RTU</t>
  </si>
  <si>
    <t>Шкаф управления CB11PL1AHUNM</t>
  </si>
  <si>
    <t>IP65, пластик, два вентилятора 11 кВт, водяной калорифер, AI-5, AO-3, DI-6, DO-5, Modbus RTU</t>
  </si>
  <si>
    <t>Шкаф управления CB15PL1AHUNM</t>
  </si>
  <si>
    <t>IP65, пластик, два вентилятора 15 кВт, водяной калорифер, AI-5, AO-3, DI-6, DO-5, Modbus RTU</t>
  </si>
  <si>
    <t>Шкаф управления CB55FE1AHUNM</t>
  </si>
  <si>
    <t>IP66, железо, два вентилятора 5,5 кВт, водяной калорифер, AI-5, AO-3, DI-6, DO-5, Modbus RTU</t>
  </si>
  <si>
    <t>Шкаф управления CB75FE1AHUNM</t>
  </si>
  <si>
    <t>IP66, железо, два вентилятора 7,5 кВт, водяной калорифер, AI-5, AO-3, DI-6, DO-5, Modbus RTU</t>
  </si>
  <si>
    <t>Шкаф управления CB11FE1AHUNM</t>
  </si>
  <si>
    <t>IP66, железо, два вентилятора 11 кВт, водяной калорифер, AI-5, AO-3, DI-6, DO-5, Modbus RTU</t>
  </si>
  <si>
    <t>Шкаф управления CB15FE1AHUNM</t>
  </si>
  <si>
    <t>IP66, железо, два вентилятора 15 кВт, водяной калорифер, AI-5, AO-3, DI-6, DO-5, Modbus RTU</t>
  </si>
  <si>
    <t>Шкаф управления CB55PL0MTPM</t>
  </si>
  <si>
    <t>IP65, пластик, вентилятор 5,5 кВт, эл, нагреватель 10 кВт, AI-5, AO-3, DI-2, DO-4</t>
  </si>
  <si>
    <t>Шкаф управления CB75PL0MTPM</t>
  </si>
  <si>
    <t>IP65, пластик, вентилятор 7,5 кВт, эл, нагреватель 13 кВт, AI-5, AO-3, DI-2, DO-4</t>
  </si>
  <si>
    <t>Шкаф управления CB11PL0MTPM</t>
  </si>
  <si>
    <t>IP65, пластик, вентилятор 11 кВт, эл, нагреватель 16,5 кВт, AI-5, AO-3, DI-2, DO-4</t>
  </si>
  <si>
    <t>Шкаф управления CB15PL0MTPM</t>
  </si>
  <si>
    <t>IP65, пластик, вентилятор 15 кВт, эл, нагреватель 21 кВт, AI-5, AO-3, DI-2, DO-4</t>
  </si>
  <si>
    <t>Шкаф управления CB55PL0MTPNM</t>
  </si>
  <si>
    <t>IP65, пластик, вентилятор 5,5 кВт, эл, нагреватель 10 кВт, AI-5, AO-3, DI-2, DO-4, Modbus RTU</t>
  </si>
  <si>
    <t>Шкаф управления CB75PL0MTPNM</t>
  </si>
  <si>
    <t>IP65, пластик, вентилятор 7,5 кВт, эл, нагреватель 13 кВт, AI-5, AO-3, DI-2, DO-4, Modbus RTU</t>
  </si>
  <si>
    <t>Шкаф управления CB11PL0MTPNM</t>
  </si>
  <si>
    <t>IP65, пластик, вентилятор 11 кВт, эл, нагреватель 16,5 кВт, AI-5, AO-3, DI-2, DO-4, Modbus RTU</t>
  </si>
  <si>
    <t>Шкаф управления CB15PL0MTPNM</t>
  </si>
  <si>
    <t>IP65, пластик, вентилятор 15 кВт, эл, нагреватель 21 кВт, AI-5, AO-3, DI-2, DO-4, Modbus RTU</t>
  </si>
  <si>
    <t>Шкаф управления CB55PL1MTPM</t>
  </si>
  <si>
    <t>IP65, пластик, вентилятор 5,5 кВт, эл, нагреватель 10 кВт, AI-5, AO-3, DI-6, DO-5</t>
  </si>
  <si>
    <t>Шкаф управления CB75PL1MTPM</t>
  </si>
  <si>
    <t>IP65, пластик, вентилятор 7,5 кВт, эл, нагреватель 13 кВт, AI-5, AO-3, DI-6, DO-5</t>
  </si>
  <si>
    <t>Шкаф управления CB11PL1MTPM</t>
  </si>
  <si>
    <t>IP65, пластик, вентилятор 11 кВт, эл, нагреватель 16,5 кВт, AI-5, AO-3, DI-6, DO-5</t>
  </si>
  <si>
    <t>Шкаф управления CB15PL1MTPM</t>
  </si>
  <si>
    <t>IP65, пластик, вентилятор 15 кВт, эл, нагреватель 21 кВт, AI-5, AO-3, DI-6, DO-5</t>
  </si>
  <si>
    <t>Шкаф управления CB55PL1MTPNM</t>
  </si>
  <si>
    <t>IP65, пластик, вентилятор 5,5 кВт, эл, нагреватель 10 кВт, AI-5, AO-3, DI-6, DO-5, Modbus RTU</t>
  </si>
  <si>
    <t>Шкаф управления CB75PL1MTPNM</t>
  </si>
  <si>
    <t>IP65, пластик, вентилятор 7,5 кВт, эл, нагреватель 13 кВт, AI-5, AO-3, DI-6, DO-5, Modbus RTU</t>
  </si>
  <si>
    <t>Шкаф управления CB11PL1MTPNM</t>
  </si>
  <si>
    <t>IP65, пластик, вентилятор 11 кВт, эл, нагреватель 16,5 кВт, AI-5, AO-3, DI-6, DO-5, Modbus RTU</t>
  </si>
  <si>
    <t>Шкаф управления CB15PL1MTPNM</t>
  </si>
  <si>
    <t>IP65, пластик, вентилятор 15 кВт, эл, нагреватель 21 кВт, AI-5, AO-3, DI-6, DO-5, Modbus RTU</t>
  </si>
  <si>
    <t>Шкаф управления CB55FE1MTPNM</t>
  </si>
  <si>
    <t>IP66, железо, вентилятор 5,5 кВт, эл, нагреватель 10 кВт, AI-5, AO-3, DI-6, DO-5, Modbus RTU</t>
  </si>
  <si>
    <t>Шкаф управления CB75FE1MTPNM</t>
  </si>
  <si>
    <t>IP66, железо, вентилятор 7,5 кВт, эл, нагреватель 13 кВт, AI-5, AO-3, DI-6, DO-5, Modbus RTU</t>
  </si>
  <si>
    <t>Шкаф управления CB11FE1MTPNM</t>
  </si>
  <si>
    <t>IP66, железо, вентилятор 11 кВт, эл, нагреватель 16,5 кВт, AI-5, AO-3, DI-6, DO-5, Modbus RTU</t>
  </si>
  <si>
    <t>Шкаф управления CB15FE1MTPNM</t>
  </si>
  <si>
    <t>IP66, железо, вентилятор 15 кВт, эл, нагреватель 21 кВт, AI-5, AO-3, DI-6, DO-5, Modbus RTU</t>
  </si>
  <si>
    <t>Шкаф управления CB55PL1AHUL</t>
  </si>
  <si>
    <t>IP65, пластик, три двигателя 5,5 кВт, водяной калорифер, AI-8, AO-4, DI-8, DO-7, Modbus, Ethernet, Bacnet</t>
  </si>
  <si>
    <t>Шкаф управления CB75PL1AHUL</t>
  </si>
  <si>
    <t>IP65, пластик, три двигателя 7,5 кВт, водяной калорифер, AI-8, AO-4, DI-8, DO-7, Modbus, Ethernet, Bacnet</t>
  </si>
  <si>
    <t>Шкаф управления CB11PL1AHUL</t>
  </si>
  <si>
    <t>IP65, пластик, три двигателя 11 кВт, водяной калорифер, AI-8, AO-4, DI-8, DO-7, Modbus, Ethernet, Bacnet</t>
  </si>
  <si>
    <t>Шкаф управления CB15PL1AHUL</t>
  </si>
  <si>
    <t>IP65, пластик, три двигателя 15 кВт, водяной калорифер, AI-8, AO-4, DI-8, DO-7, Modbus, Ethernet, Bacnet</t>
  </si>
  <si>
    <t>Шкаф управления CB55PL2AHUL</t>
  </si>
  <si>
    <t>IP65, пластик, четыре двигателя 5,5 кВт, водяной калорифер, AI-12, AO-5, DI-12, DO-9, Modbus, Ethernet, Bacnet</t>
  </si>
  <si>
    <t>Шкаф управления CB75PL2AHUL</t>
  </si>
  <si>
    <t>IP65, пластик, четыре двигателя 7,5 кВт, водяной калорифер, AI-12, AO-5, DI-12, DO-9, Modbus, Ethernet, Bacnet</t>
  </si>
  <si>
    <t>Шкаф управления CB11PL2AHUL</t>
  </si>
  <si>
    <t>IP65, пластик, четыре двигателя 11 кВт, водяной калорифер, AI-12, AO-5, DI-12, DO-9, Modbus, Ethernet, Bacnet</t>
  </si>
  <si>
    <t>Шкаф управления CB15PL2AHUL</t>
  </si>
  <si>
    <t>IP65, пластик, четыре двигателя 15 кВт, водяной калорифер, AI-12, AO-5, DI-12, DO-9, Modbus, Ethernet, Bacnet</t>
  </si>
  <si>
    <t>Шкаф управления CB55PL3AHUL</t>
  </si>
  <si>
    <t>IP65, пластик, пять двигателей 5,5 кВт, водяной калорифер, AI-16, AO-6, DI-16, DO-11, Modbus, Ethernet, Bacnet</t>
  </si>
  <si>
    <t>Шкаф управления CB75PL3AHUL</t>
  </si>
  <si>
    <t>IP65, пластик, пять двигателей 7,5 кВт, водяной калорифер, AI-16, AO-6, DI-16, DO-11, Modbus, Ethernet, Bacnet</t>
  </si>
  <si>
    <t>Шкаф управления CB55PL1MTPL</t>
  </si>
  <si>
    <t>IP65, пластик, двигатель 5,5 кВт, эл, нагреватель 10 кВт, 3 ступени, AI-8, AO-4, DI-8, DO-8, Modbus, Ethernet, Bacnet</t>
  </si>
  <si>
    <t>Шкаф управления CB75PL1MTPL</t>
  </si>
  <si>
    <t>IP65, пластик, двигатель 7,5 кВт, эл, нагреватель 13 кВт, 3 ступени, AI-8, AO-4, DI-8, DO-8, Modbus, Ethernet, Bacnet</t>
  </si>
  <si>
    <t>Шкаф управления CB11PL1MTPL</t>
  </si>
  <si>
    <t>IP65, пластик, двигатель 11 кВт, эл, нагреватель 16,5 кВт, 3 ступени, AI-8, AO-4, DI-8, DO-8, Modbus, Ethernet, Bacnet</t>
  </si>
  <si>
    <t>Шкаф управления CB15PL1MTPL</t>
  </si>
  <si>
    <t>IP65, пластик, двигатель 15 кВт, эл, нагреватель 21 кВт, 3 ступени, AI-8, AO-4, DI-8, DO-8, Modbus, Ethernet, Bacnet</t>
  </si>
  <si>
    <t>Шкаф управления CB55PL2MTPL</t>
  </si>
  <si>
    <t>IP65, пластик, двигатель 5,5 кВт, эл, нагреватель 10 кВт, 4 ступени, AI-12, AO-5, DI-12, DO-10, Modbus, Ethernet, Bacnet</t>
  </si>
  <si>
    <t>Шкаф управления CB75PL2MTPL</t>
  </si>
  <si>
    <t>IP65, пластик, двигатель 7,5 кВт, эл, нагреватель 13 кВт, 4 ступени, AI-12, AO-5, DI-12, DO-10, Modbus, Ethernet, Bacnet</t>
  </si>
  <si>
    <t>Шкаф управления CB55FE1AHUL</t>
  </si>
  <si>
    <t>IP66, железо, три двигателя 5,5 кВт, водяной калорифер, AI-8, AO-4, DI-8, DO-7, Modbus, Ethernet, Bacnet</t>
  </si>
  <si>
    <t>Шкаф управления CB75FE1AHUL</t>
  </si>
  <si>
    <t>IP66, железо, три двигателя 7,5 кВт, водяной калорифер, AI-8, AO-4, DI-8, DO-7, Modbus, Ethernet, Bacnet</t>
  </si>
  <si>
    <t>Щкаф управления CB11FE1AHUL</t>
  </si>
  <si>
    <t>IP66, железо, три двигателя 11 кВт, водяной калорифер, AI-8, AO-4, DI-8, DO-7, Modbus, Ethernet, Bacnet</t>
  </si>
  <si>
    <t>Шкаф управления CB15FE1AHUL</t>
  </si>
  <si>
    <t>IP66, железо, три двигателя 15 кВт, водяной калорифер, AI-8, AO-4, DI-8, DO-7, Modbus, Ethernet, Bacnet</t>
  </si>
  <si>
    <t>Шкаф управления CB18FE1AHUL</t>
  </si>
  <si>
    <t>IP66, железо, три двигателя 18 кВт, водяной калорифер, AI-8, AO-4, DI-8, DO-7, Modbus, Ethernet, Bacnet</t>
  </si>
  <si>
    <t>Шкаф управления CB22FE1AHUL</t>
  </si>
  <si>
    <t>IP66, железо, три двигателя 22 кВт, водяной калорифер, AI-8, AO-4, DI-8, DO-7, Modbus, Ethernet, Bacnet</t>
  </si>
  <si>
    <t>Шкаф управления CB30FE1AHUL</t>
  </si>
  <si>
    <t>IP66, железо, три двигателя 30 кВт, водяной калорифер, AI-8, AO-4, DI-8, DO-7, Modbus, Ethernet, Bacnet</t>
  </si>
  <si>
    <t>Шкаф управления CB55FE2AHUL</t>
  </si>
  <si>
    <t>IP66, железо, четыре двигателя 5,5 кВт, водяной калорифер, AI-12, AO-5, DI-12, DO-9, Modbus, Ethernet, Bacnet</t>
  </si>
  <si>
    <t>Шкаф управления CB75FE2AHUL</t>
  </si>
  <si>
    <t>IP66, железо, четыре двигателя 7,5 кВт, водяной калорифер, AI-12, AO-5, DI-12, DO-9, Modbus, Ethernet, Bacnet</t>
  </si>
  <si>
    <t>Шкаф управления CB11FE2AHUL</t>
  </si>
  <si>
    <t>IP66, железо, четыре двигателя 11 кВт, водяной калорифер, AI-12, AO-5, DI-12, DO-9, Modbus, Ethernet, Bacnet</t>
  </si>
  <si>
    <t>Шкаф управления CB15FE2AHUL</t>
  </si>
  <si>
    <t>IP66, железо, четыре двигателя 15 кВт, водяной калорифер, AI-12, AO-5, DI-12, DO-9, Modbus, Ethernet, Bacnet</t>
  </si>
  <si>
    <t>Шкаф управления CB18FE2AHUL</t>
  </si>
  <si>
    <t>IP66, железо, четыре двигателя 18 кВт, водяной калорифер, AI-12, AO-5, DI-12, DO-9, Modbus, Ethernet, Bacnet</t>
  </si>
  <si>
    <t>Шкаф управления CB22FE2AHUL</t>
  </si>
  <si>
    <t>IP66, железо, четыре двигателя 22 кВт, водяной калорифер, AI-12, AO-5, DI-12, DO-9, Modbus, Ethernet, Bacnet</t>
  </si>
  <si>
    <t>Шкаф управления CB30FE2AHUL</t>
  </si>
  <si>
    <t>IP66, железо, четыре двигателя 30 кВт, водяной калорифер, AI-12, AO-5, DI-12, DO-9, Modbus, Ethernet, Bacnet</t>
  </si>
  <si>
    <t>Шкаф управления CB55FE3AHUL</t>
  </si>
  <si>
    <t>IP66, железо, пять двигателей 5,5 кВт, водяной калорифер, AI-16, AO-6, DI-16, DO-11, Modbus, Ethernet, Bacnet</t>
  </si>
  <si>
    <t>Шкаф управления CB75FE3AHUL</t>
  </si>
  <si>
    <t>IP66, железо, пять двигателей 7,5 кВт, водяной калорифер, AI-16, AO-6, DI-16, DO-11, Modbus, Ethernet, Bacnet</t>
  </si>
  <si>
    <t>Шкаф управления CB11FE3AHUL</t>
  </si>
  <si>
    <t>IP66, железо, пять двигателей 11 кВт, водяной калорифер, AI-16, AO-6, DI-16, DO-11, Modbus, Ethernet, Bacnet</t>
  </si>
  <si>
    <t>Шкаф управления CB15FE3AHUL</t>
  </si>
  <si>
    <t>IP66, железо, пять двигателей 15 кВт, водяной калорифер, AI-16, AO-6, DI-16, DO-11, Modbus, Ethernet, Bacnet</t>
  </si>
  <si>
    <t>Шкаф управления CB18FE3AHUL</t>
  </si>
  <si>
    <t>IP66, железо, пять двигателей 18 кВт, водяной калорифер, AI-16, AO-6, DI-16, DO-11, Modbus, Ethernet, Bacnet</t>
  </si>
  <si>
    <t>Шкаф управления CB22FE3AHUL</t>
  </si>
  <si>
    <t>IP66, железо, пять двигателей 22 кВт, водяной калорифер, AI-16, AO-6, DI-16, DO-11, Modbus, Ethernet, Bacnet</t>
  </si>
  <si>
    <t>Шкаф управления CB30FE3AHUL</t>
  </si>
  <si>
    <t>IP66, железо, пять двигателей 30 кВт, водяной калорифер, AI-16, AO-6, DI-16, DO-11, Modbus, Ethernet, Bacnet</t>
  </si>
  <si>
    <t>Шкаф управления CB55FE1MTPL</t>
  </si>
  <si>
    <t>IP66, железо, двигатель 5,5 кВт, эл, нагреватель 10 кВт, 3 ступени, AI-8, AO-4, DI-8, DO-8, Modbus, Ethernet, Bacnet</t>
  </si>
  <si>
    <t>Шкаф управления CB75FE1MTPL</t>
  </si>
  <si>
    <t>IP66, железо, двигатель 7,5 кВт, эл, нагреватель 13 кВт, 3 ступени, AI-8, AO-4, DI-8, DO-8, Modbus, Ethernet, Bacnet</t>
  </si>
  <si>
    <t>Шкаф управления CB11FE1MTPL</t>
  </si>
  <si>
    <t>IP66, железо, двигатель 11 кВт, эл, нагреватель 16,5 кВт, 3 ступени, AI-8, AO-4, DI-8, DO-8, Modbus, Ethernet, Bacnet</t>
  </si>
  <si>
    <t>Шкаф управления CB15FE1MTPL</t>
  </si>
  <si>
    <t>IP66, железо, двигатель 15 кВт, эл, нагреватель 21 кВт, 3 ступени, AI-8, AO-4, DI-8, DO-8, Modbus, Ethernet, Bacnet</t>
  </si>
  <si>
    <t>Шкаф управления CB18FE1MTPL</t>
  </si>
  <si>
    <t>IP66, железо, двигатель 18 кВт, эл, нагреватель 26 кВт, 3 ступени, AI-8, AO-4, DI-8, DO-8, Modbus, Ethernet, Bacnet</t>
  </si>
  <si>
    <t>Шкаф управления CB22FE1MTPL</t>
  </si>
  <si>
    <t>IP66, железо, двигатель 22 кВт, эл, нагреватель 33 кВт, 3 ступени, AI-8, AO-4, DI-8, DO-8, Modbus, Ethernet, Bacnet</t>
  </si>
  <si>
    <t>Шкаф управления CB30FE1MTPL</t>
  </si>
  <si>
    <t>IP66, железо, двигатель 30 кВт, эл, нагреватель 41 кВт, 3 ступени, AI-8, AO-4, DI-8, DO-8, Modbus, Ethernet, Bacnet</t>
  </si>
  <si>
    <t>Шкаф управления CB55FE2MTPL</t>
  </si>
  <si>
    <t>IP66, железо, двигатель 5,5 кВт, эл, нагреватель 10 кВт, 4 ступени, AI-12, AO-5, DI-12, DO-10, Modbus, Ethernet, Bacnet</t>
  </si>
  <si>
    <t>Шкаф управления CB75FE2MTPL</t>
  </si>
  <si>
    <t>IP66, железо, двигатель 7,5 кВт, эл, нагреватель 13 кВт, 4 ступени, AI-12, AO-5, DI-12, DO-10, Modbus, Ethernet, Bacnet</t>
  </si>
  <si>
    <t>Шкаф управления CB11FE2MTPL</t>
  </si>
  <si>
    <t>IP66, железо, двигатель 11 кВт, эл, нагреватель 16,5 кВт, 4 ступени, AI-12, AO-5, DI-12, DO-10, Modbus, Ethernet, Bacnet</t>
  </si>
  <si>
    <t>Шкаф управления CB15FE2MTPL</t>
  </si>
  <si>
    <t>IP66, железо, двигатель 15 кВт, эл, нагреватель 21 кВт, 4 ступени, AI-12, AO-5, DI-12, DO-10, Modbus, Ethernet, Bacnet</t>
  </si>
  <si>
    <t>Шкаф управления CB18FE2MTPL</t>
  </si>
  <si>
    <t>IP66, железо, двигатель 18 кВт, эл, нагреватель 26 кВт, 4 ступени, AI-12, AO-5, DI-12, DO-10, Modbus, Ethernet, Bacnet</t>
  </si>
  <si>
    <t>Шкаф управления CB22FE2MTPL</t>
  </si>
  <si>
    <t>IP66, железо, двигатель 22 кВт, эл, нагреватель 33 кВт, 4 ступени, AI-12, AO-5, DI-12, DO-10, Modbus, Ethernet, Bacnet</t>
  </si>
  <si>
    <t>Шкаф управления CB30FE2MTPL</t>
  </si>
  <si>
    <t>IP66, железо, двигатель 30 кВт, эл, нагреватель 41 кВт, 4 ступени, AI-12, AO-5, DI-12, DO-10, Modbus, Ethernet, Bacnet</t>
  </si>
  <si>
    <t>Шкаф управления CB55FE3MTPL</t>
  </si>
  <si>
    <t>Шкаф управления CB75FE3MTPL</t>
  </si>
  <si>
    <t>IP66, железо, двигатель 7,5 кВт, эл, нагреватель 13 кВт, 5 ступеней, AI-16, AO-6, DI-16, DO-14, Modbus, Ethernet, Bacnet</t>
  </si>
  <si>
    <t>Шкаф управления CB11FE3MTPL</t>
  </si>
  <si>
    <t>IP66, железо, двигатель 11 кВт, эл, нагреватель 16,5 кВт, 5 ступеней, AI-16, AO-6, DI-16, DO-14, Modbus, Ethernet, Bacnet</t>
  </si>
  <si>
    <t>Шкаф управления CB15FE3MTPL</t>
  </si>
  <si>
    <t>IP66, железо, двигатель 15 кВт, эл, нагреватель 21 кВт, 5 ступеней, AI-16, AO-6, DI-16, DO-14, Modbus, Ethernet, Bacnet</t>
  </si>
  <si>
    <t>Шкаф управления CB18FE3MTPL</t>
  </si>
  <si>
    <t>IP66, железо, двигатель 18 кВт, эл, нагреватель 26 кВт, 5 ступеней, AI-16, AO-6, DI-16, DO-14, Modbus, Ethernet, Bacnet</t>
  </si>
  <si>
    <t>Шкаф управления CB22FE3MTPL</t>
  </si>
  <si>
    <t>IP66, железо, двигатель 22 кВт, эл, нагреватель 33 кВт, 5 ступеней, AI-16, AO-6, DI-16, DO-14, Modbus, Ethernet, Bacnet</t>
  </si>
  <si>
    <t>Шкаф управления CB30FE3MTPL</t>
  </si>
  <si>
    <t>IP66, железо, двигатель 30 кВт, эл, нагреватель 41 кВт, 5 ступеней, AI-16, AO-6, DI-16, DO-14, Modbus, Ethernet, Bacnet</t>
  </si>
  <si>
    <t>Пояснения к таблице свойств щитов СВ</t>
  </si>
  <si>
    <t>1. Количество универсальных входов - сумма AI и DI. Обычно не хватает DI входов, они замещаются из AI.</t>
  </si>
  <si>
    <t>2. DO-PM особый выход на щитах AHU для подключения насоса водяного калорифера или гликолевого рекуператора. В щите автомат на 10 А и пускатель на 9 А.</t>
  </si>
  <si>
    <t>3. DO-220 выход для шкафов AHU для подключения заслонок с приводами на 220 В.  Как для заслонок с пружинным возвратом, так и для трехпроводного управления.</t>
  </si>
  <si>
    <t>4. DO-24-SW это пара сухих замыкающихся контактов. При подачие на один из контактов 24 В, может подавать питание.</t>
  </si>
  <si>
    <t>5. DO-24-220-SW выходные контакты для щитов MTP. В каждом наборе пара сухих контактов и набор (L, N и L1) для подачи питания 220 В. Как для заслонок с пружинным возвратом, так и для трехпроводного управления. Через сухие контакты можно подавать 24 В.</t>
  </si>
  <si>
    <t>6. DO-380 это выход силовой нагрузки для щитов MTP. В щите установлен трехфазный автомат и пускатель.</t>
  </si>
  <si>
    <t>7. Вент. Шт. - какое количество автоматических выключателей установлено в щитах AHU для подключения двигателей. Это могут быть вентиляторы и двигатель роторного рекуператора и все. Что включается через ПЧ.</t>
  </si>
  <si>
    <t>8. Ступ. Нагр. - мощность ступени нагревателя (группы ТЭНов) для подключения к данному шкафы MTP. Управляется через DO-380.</t>
  </si>
  <si>
    <t>9. Ток шкафа - максимальный рабочий ток шкафа управления.</t>
  </si>
  <si>
    <t>10. 24 В ВА - мощность в ВА, установленного в щите блока питания или трансформатора, используемого для подключения приводов и датчиков на 24 В.</t>
  </si>
  <si>
    <t>11. Шкафы CB"S" имеют свою программу управления и не параметризуются через программу диспетчер</t>
  </si>
  <si>
    <t>12. Для SE храним цены без НДС</t>
  </si>
  <si>
    <t>Выключатель-разъединитель 20А VCFN25GE</t>
  </si>
  <si>
    <t>Выключатель-разъединитель 25А VCFN32GE</t>
  </si>
  <si>
    <t>Выключатель-разъединитель 32А VCFN40GE</t>
  </si>
  <si>
    <t>Выключатель-разъединитель 50А VCF3GE</t>
  </si>
  <si>
    <t>Выключатель-разъединитель 63А VCF4GE</t>
  </si>
  <si>
    <t>П1</t>
  </si>
  <si>
    <t>AO_V</t>
  </si>
  <si>
    <t>DO_220PW</t>
  </si>
  <si>
    <t>DO_220RELSW</t>
  </si>
  <si>
    <t>DO_220PLC</t>
  </si>
  <si>
    <t>MAX_PWR</t>
  </si>
  <si>
    <t>Щит</t>
  </si>
  <si>
    <t>Контроллер</t>
  </si>
  <si>
    <t>Блок расширения</t>
  </si>
  <si>
    <t>Розница руб. с НДС</t>
  </si>
  <si>
    <t>Габариты, ш/в/г</t>
  </si>
  <si>
    <t>Вес, кг</t>
  </si>
  <si>
    <t>DO_380PW1</t>
  </si>
  <si>
    <t>DO_380ELH</t>
  </si>
  <si>
    <t>DO_220REL</t>
  </si>
  <si>
    <t>DO_380PW2</t>
  </si>
  <si>
    <t>1_9</t>
  </si>
  <si>
    <t>1_6</t>
  </si>
  <si>
    <t>1_12</t>
  </si>
  <si>
    <t>1_18</t>
  </si>
  <si>
    <t>1_25</t>
  </si>
  <si>
    <t>1_32</t>
  </si>
  <si>
    <t>1_40</t>
  </si>
  <si>
    <t>2_18</t>
  </si>
  <si>
    <t>2_32</t>
  </si>
  <si>
    <t>2_16</t>
  </si>
  <si>
    <t>2_20</t>
  </si>
  <si>
    <t>2_25</t>
  </si>
  <si>
    <t>2_12</t>
  </si>
  <si>
    <t>3_12</t>
  </si>
  <si>
    <t>3_18</t>
  </si>
  <si>
    <t>3_25</t>
  </si>
  <si>
    <t>3_32</t>
  </si>
  <si>
    <t>3_16</t>
  </si>
  <si>
    <t>3_20</t>
  </si>
  <si>
    <t>4_16</t>
  </si>
  <si>
    <t>4_20</t>
  </si>
  <si>
    <t>4_25</t>
  </si>
  <si>
    <t>4_32</t>
  </si>
  <si>
    <t>5_16</t>
  </si>
  <si>
    <t>5_20</t>
  </si>
  <si>
    <t>4_12</t>
  </si>
  <si>
    <t>4_18</t>
  </si>
  <si>
    <t>5_12</t>
  </si>
  <si>
    <t>5_18</t>
  </si>
  <si>
    <t>3_40</t>
  </si>
  <si>
    <t>3_50</t>
  </si>
  <si>
    <t>3_63</t>
  </si>
  <si>
    <t>4_40</t>
  </si>
  <si>
    <t>4_50</t>
  </si>
  <si>
    <t>4_63</t>
  </si>
  <si>
    <t>5_25</t>
  </si>
  <si>
    <t>5_32</t>
  </si>
  <si>
    <t>5_40</t>
  </si>
  <si>
    <t>5_50</t>
  </si>
  <si>
    <t>5_63</t>
  </si>
  <si>
    <t>6_12</t>
  </si>
  <si>
    <t>6_18</t>
  </si>
  <si>
    <t>6_25</t>
  </si>
  <si>
    <t>6_32</t>
  </si>
  <si>
    <t>6_40</t>
  </si>
  <si>
    <t>6_50</t>
  </si>
  <si>
    <t>6_63</t>
  </si>
  <si>
    <t>шкафа СВ</t>
  </si>
  <si>
    <t>VT17-009734-01</t>
  </si>
  <si>
    <t>ВСЕГО:</t>
  </si>
  <si>
    <t>ПРИМЕЧАНИЯ:</t>
  </si>
  <si>
    <r>
      <rPr>
        <sz val="11"/>
        <color theme="1"/>
        <rFont val="Arial"/>
        <family val="2"/>
        <charset val="204"/>
      </rPr>
      <t>Вся комплектация для сборки щитов управления фирмы Schneider Electric. 
Стоимость оборудования указана в рублях с учетом НДС на условиях поставки DDP (Инкотерсм-2010).</t>
    </r>
    <r>
      <rPr>
        <sz val="11"/>
        <color theme="1"/>
        <rFont val="Calibri"/>
        <family val="2"/>
        <charset val="204"/>
        <scheme val="minor"/>
      </rPr>
      <t xml:space="preserve">
</t>
    </r>
  </si>
  <si>
    <t>Управляющие контроллеры  ТМ171О или ТМ172Р фирмы  Schneider Electric</t>
  </si>
  <si>
    <t>Срок производства</t>
  </si>
  <si>
    <t>ООО "Драйвер Инжиниринг"</t>
  </si>
  <si>
    <t>ИНН  7839047274</t>
  </si>
  <si>
    <t>г. Санкт-Петербург, ул. Циолковского, д. 9 корп 2, офис 008.</t>
  </si>
  <si>
    <t>Тел.: +79219097307</t>
  </si>
  <si>
    <t>E-mail: drivereng@ya.ru</t>
  </si>
  <si>
    <t>Веб-сайт: www.driverengi.com</t>
  </si>
  <si>
    <t>Коммерческое предложение № 877</t>
  </si>
  <si>
    <t>0_0</t>
  </si>
  <si>
    <t>Частотный преобразователь ATV212HD18N4 18,5 кВт 480В</t>
  </si>
  <si>
    <t>Частотный преобразователь FC-051 18,5 кВт 3x220B</t>
  </si>
  <si>
    <t>PWR_24</t>
  </si>
  <si>
    <t>PWR_220</t>
  </si>
  <si>
    <t>PWR_380</t>
  </si>
  <si>
    <t>Электропривод с пружинным возвратом 0-10В,  DA05S24PS</t>
  </si>
  <si>
    <t>Электропривод с пружинным возвратом 0-10В,  DA10S24P</t>
  </si>
  <si>
    <t>Электропривод с пружинным возвратом 0-10В,  DA15S24P</t>
  </si>
  <si>
    <t>24/spr/A</t>
  </si>
  <si>
    <t>220/D</t>
  </si>
  <si>
    <t>220/spr/D</t>
  </si>
  <si>
    <t>24/A</t>
  </si>
  <si>
    <t>PwrSecMax</t>
  </si>
  <si>
    <t>Flaps</t>
  </si>
  <si>
    <t>Защита рекуператоров</t>
  </si>
  <si>
    <t>BV-BR адаптер для водяных вентилей Lufberg</t>
  </si>
  <si>
    <t>DA08N24PI электропривод без пружинного возврата</t>
  </si>
  <si>
    <t>BV-3-50-63 3-х ходовой вентиль</t>
  </si>
  <si>
    <t>СУ3-ТСФ-50/190-63LF</t>
  </si>
  <si>
    <t>Смесительный узел СУ3-ТСФ-50/190-63LF</t>
  </si>
  <si>
    <t>Теплооснабжение, клапан BV-3-50-63, привод DA08N24PI, насос GHN Basic 50-190 F, DN 50</t>
  </si>
  <si>
    <t>СУ3-ТСРФ-50/120-63LF</t>
  </si>
  <si>
    <t>СУ3-ТСРФ-50/190-63LF</t>
  </si>
  <si>
    <t>Смесительный узел СУ3-ТСРД-70-10</t>
  </si>
  <si>
    <t>Смесительный узел СУ3-ТСРД-70-16</t>
  </si>
  <si>
    <t>Смесительный узел СУ3-ТСРД-70-25</t>
  </si>
  <si>
    <t>Смесительный узел СУ3-ТСРД-80-16</t>
  </si>
  <si>
    <t>Смесительный узел СУ3-ТСРД-80-25</t>
  </si>
  <si>
    <t>Смесительный узел СУ3-ТСРФ-120-16</t>
  </si>
  <si>
    <t>Смесительный узел СУ3-ТСРФ-120-25</t>
  </si>
  <si>
    <t>Смесительный узел СУ3-ТСРФ-190-16</t>
  </si>
  <si>
    <t>Смесительный узел СУ3-ТСРФ-190-25</t>
  </si>
  <si>
    <t>Смесительный узел СУ3-ТСРФ-190-40</t>
  </si>
  <si>
    <t>Смесительный узел СУ3-ТСРФ-50/120-63LF</t>
  </si>
  <si>
    <t>Смесительный узел СУ3-ТСРФ-50/190-63LF</t>
  </si>
  <si>
    <t>СУ3-ТСФ-50/120-63LF</t>
  </si>
  <si>
    <t>Смесительный узел СУ3-ТСФ-50/120-63LF</t>
  </si>
  <si>
    <t>СУ3-ТСЛД-70-10</t>
  </si>
  <si>
    <t>Смесительный узел СУ3-ТСЛД-70-10</t>
  </si>
  <si>
    <t>СУ3-ТСОФ-50/120-63LF</t>
  </si>
  <si>
    <t>СУ3-ТСОФ-50/190-63LF</t>
  </si>
  <si>
    <t>Смесительный узел СУ3-ТСОФ-50/120-63LF</t>
  </si>
  <si>
    <t>Смесительный узел СУ3-ТСОФ-50/190-63LF</t>
  </si>
  <si>
    <t>Датчик темп. погружной DN 20</t>
  </si>
  <si>
    <t>Датчик температуры погружной в комплекте с фитингами DN 20</t>
  </si>
  <si>
    <t>Датчик темп. погружной DN 25</t>
  </si>
  <si>
    <t>Датчик температуры погружной в комплекте с фитингами DN 25</t>
  </si>
  <si>
    <t>Датчик темп. погружной DN 32</t>
  </si>
  <si>
    <t>Датчик температуры погружной в комплекте с фитингами DN 32</t>
  </si>
  <si>
    <t>Датчик темп. погружной DN 40</t>
  </si>
  <si>
    <t>Датчик температуры погружной в комплекте с фитингами DN 40</t>
  </si>
  <si>
    <t>Датчик темп. погружной DN 50</t>
  </si>
  <si>
    <t>Датчик температуры погружной в комплекте с фитингами DN 50</t>
  </si>
  <si>
    <t>Смесительный узел СУ3-ТСФ-50/190-63LF присоединение Ду 50</t>
  </si>
  <si>
    <t>mm</t>
  </si>
  <si>
    <t>A,~1</t>
  </si>
  <si>
    <t>A,~3</t>
  </si>
  <si>
    <t>Коммерческое предложение №</t>
  </si>
  <si>
    <t>Лудов Д.</t>
  </si>
  <si>
    <t>Авторитет ХС</t>
  </si>
  <si>
    <t>Фазность насоса</t>
  </si>
  <si>
    <t>Мощность насоса</t>
  </si>
  <si>
    <t>Ток Насоса</t>
  </si>
  <si>
    <t>y = 0,1375x2 - 1,8931x + 4,0844</t>
  </si>
  <si>
    <t>y = 0,3531x2 - 2,1489x + 3,1184</t>
  </si>
  <si>
    <t>y = 0,0098x2 - 0,405x + 4,07</t>
  </si>
  <si>
    <t>y = -0,0072x2 - 0,124x + 12,07</t>
  </si>
  <si>
    <t>Вт</t>
  </si>
  <si>
    <t>%</t>
  </si>
  <si>
    <t>Скидка</t>
  </si>
  <si>
    <t>Оптимальный ~0,5</t>
  </si>
  <si>
    <t>Полная</t>
  </si>
  <si>
    <t>Vp-Adb</t>
  </si>
  <si>
    <t>Электропривод без пружинного возврата 0-10В, DA02N24PI</t>
  </si>
  <si>
    <t>Электропривод без пружинного возврата 0-10В, DA04N24PI</t>
  </si>
  <si>
    <t>Электропривод без пружинного возврата 0-10В, DA08N24PI</t>
  </si>
  <si>
    <t>Электропривод без пружинного возврата 0-10В, DA16N24PI</t>
  </si>
  <si>
    <t>Электропривод без пружинного возврата 0-10В, DA24N24PI</t>
  </si>
  <si>
    <t>Электропривод без пружинного возврата 0-10В, DA32N24PI</t>
  </si>
  <si>
    <t>Сигналы управления, доп. +</t>
  </si>
  <si>
    <t>Тариф ДРАЙВЕР ИНЖИНИРИНГ, 30.10.17</t>
  </si>
  <si>
    <t>CB18FE1AHUNM</t>
  </si>
  <si>
    <t>Щит управления CB18FE1AHUNM</t>
  </si>
  <si>
    <t>вентиляторы 18,5 кВт, AO 3  шт., AI 5 шт., DO 5 шт., DI 6 шт., контроллер TM171OFM22R, IP66, железо</t>
  </si>
  <si>
    <t>CB22FE1AHUNM</t>
  </si>
  <si>
    <t>Щит управления CB22FE1AHUNM</t>
  </si>
  <si>
    <t>вентиляторы 22 кВт, AO 3  шт., AI 5 шт., DO 5 шт., DI 6 шт., контроллер TM171OFM22R, IP66, железо</t>
  </si>
  <si>
    <t>CB30FE1AHUNM</t>
  </si>
  <si>
    <t>Щит управления CB30FE1AHUNM</t>
  </si>
  <si>
    <t>вентиляторы 30 кВт, AO 3  шт., AI 5 шт., DO 5 шт., DI 6 шт., контроллер TM171OFM22R, IP66, железо</t>
  </si>
  <si>
    <t>CB18FE1MTPNM</t>
  </si>
  <si>
    <t>Щит управления CB18FE1MTPNM</t>
  </si>
  <si>
    <t>вентилятор 18,5 кВт, калориф. 2 ступ. 26 кВт, AO 3  шт., AI 5 шт., DO 6 шт., DI 6 шт., контроллер TM171OFM22R, IP66, железо</t>
  </si>
  <si>
    <t>CB22FE1MTPNM</t>
  </si>
  <si>
    <t>Щит управления CB22FE1MTPNM</t>
  </si>
  <si>
    <t>вентилятор 22 кВт, калориф. 2 ступ. 33 кВт, AO 3  шт., AI 5 шт., DO 6 шт., DI 6 шт., контроллер TM171OFM22R, IP66, железо</t>
  </si>
  <si>
    <t>CB30FE1MTPNM</t>
  </si>
  <si>
    <t>Щит управления CB30FE1MTPNM</t>
  </si>
  <si>
    <t>вентилятор 30 кВт, калориф. 2 ступ. 41 кВт, AO 3  шт., AI 5 шт., DO 6 шт., DI 6 шт., контроллер TM171OFM22R, IP66, железо</t>
  </si>
  <si>
    <t>Частотный преобразователь FC-051 15 кВт 3x380B</t>
  </si>
  <si>
    <t>Частотный преобразователь FC-051 18 кВт 3x380B</t>
  </si>
  <si>
    <t>Частотный преобразователь FC-051 22 кВт 3x380B</t>
  </si>
  <si>
    <t>BKR015F330</t>
  </si>
  <si>
    <t>Трехходовой смесительный клапан BKR015F330</t>
  </si>
  <si>
    <t>BKR015F320</t>
  </si>
  <si>
    <t>Трехходовой смесительный клапан BKR015F320</t>
  </si>
  <si>
    <t>BKR020F310</t>
  </si>
  <si>
    <t>Трехходовой смесительный клапан BKR020F310</t>
  </si>
  <si>
    <t>BKR025F310</t>
  </si>
  <si>
    <t>Трехходовой смесительный клапан BKR025F310</t>
  </si>
  <si>
    <t>BKR032F310</t>
  </si>
  <si>
    <t>Трехходовой смесительный клапан BKR032F310</t>
  </si>
  <si>
    <t>BKR040F310</t>
  </si>
  <si>
    <t>Трехходовой смесительный клапан BKR040F310</t>
  </si>
  <si>
    <t>BKR050F310</t>
  </si>
  <si>
    <t>Трехходовой смесительный клапан BKR050F310</t>
  </si>
  <si>
    <t>СУ3-ТСФ-50/120-63/31,5</t>
  </si>
  <si>
    <t>Смесительный узел СУ3-ТСФ-50/120-63/31,5</t>
  </si>
  <si>
    <t>СУ3-ТСДР-70-10</t>
  </si>
  <si>
    <t>Смесительный узел СУ3-ТСДР-70-10</t>
  </si>
  <si>
    <t>СУ3-ТСДР-70-16</t>
  </si>
  <si>
    <t>Смесительный узел СУ3-ТСДР-70-16</t>
  </si>
  <si>
    <t>СУ3-ТСДР-70-25</t>
  </si>
  <si>
    <t>Смесительный узел СУ3-ТСДР-70-25</t>
  </si>
  <si>
    <t>СУ3-ТСДР-80-16</t>
  </si>
  <si>
    <t>Смесительный узел СУ3-ТСДР-80-16</t>
  </si>
  <si>
    <t>СУ3-ТСДР-80-25</t>
  </si>
  <si>
    <t>Смесительный узел СУ3-ТСДР-80-25</t>
  </si>
  <si>
    <t>СУ3-ТСФР-120-16</t>
  </si>
  <si>
    <t>Смесительный узел СУ3-ТСФР-120-16</t>
  </si>
  <si>
    <t>СУ3-ТСФР-120-25</t>
  </si>
  <si>
    <t>Смесительный узел СУ3-ТСФР-120-25</t>
  </si>
  <si>
    <t>СУ3-ТСФР-190-16</t>
  </si>
  <si>
    <t>Смесительный узел СУ3-ТСФР-190-16</t>
  </si>
  <si>
    <t>СУ3-ТСФР-190-25</t>
  </si>
  <si>
    <t>Смесительный узел СУ3-ТСФР-190-25</t>
  </si>
  <si>
    <t>СУ3-ТСФР-190-40</t>
  </si>
  <si>
    <t>Смесительный узел СУ3-ТСФР-190-40</t>
  </si>
  <si>
    <t>СУ3-ТСРФ-50/120-63/31,5</t>
  </si>
  <si>
    <t>Смесительный узел СУ3-ТСРФ-50/120-63/31,5</t>
  </si>
  <si>
    <t>СУ3-ТСОФ-50/120-63/31,5</t>
  </si>
  <si>
    <t>Смесительный узел СУ3-ТСОФ-50/120-63/31,5</t>
  </si>
  <si>
    <t>Холодоснабжение, клапан BKR015F330, привод AKM105SF132, DN 15</t>
  </si>
  <si>
    <t>Холодоснабжение, клапан BKR015F320, привод AKM105SF132, DN 15</t>
  </si>
  <si>
    <t>Холодоснабжение, клапан BKR020F310, привод AKM105SF132, DN 20</t>
  </si>
  <si>
    <t>Холодоснабжение, клапан BKR025F310, привод AKM115SF132, DN 25</t>
  </si>
  <si>
    <t>Холодоснабжение, клапан BKR032F310, привод AKM115SF132, DN 32</t>
  </si>
  <si>
    <t>Холодоснабжение, клапан BKR040F310, привод AKM115SF132, DN 40</t>
  </si>
  <si>
    <t>Холодоснабжение, клапан BKR050F310, привод AKM115SF132, DN 50</t>
  </si>
  <si>
    <t>Теплооснабжение, клапан BKR015F330, привод AKM105SF132, насос GHN 20/40-130, DN 20</t>
  </si>
  <si>
    <t>Теплооснабжение, клапан BKR015F320, привод AKM105SF132, насос GHN 20/40-130, DN 20</t>
  </si>
  <si>
    <t>Теплооснабжение, клапан BKR020F310, привод AKM105SF132, насос GHN 20/40-130, DN 20</t>
  </si>
  <si>
    <t>Теплооснабжение, клапан BKR015F330, привод AKM105SF132, насос GHN 20/60-130, DN 20</t>
  </si>
  <si>
    <t>Теплооснабжение, клапан BKR015F320, привод AKM105SF132, насос GHN 20/60-130, DN 20</t>
  </si>
  <si>
    <t>Теплооснабжение, клапан BKR020F310, привод AKM105SF132, насос GHN 20/60-130, DN 20</t>
  </si>
  <si>
    <t>Теплооснабжение, клапан BKR020F310, привод AKM105SF132, насос GHN 25/70-180, DN 25</t>
  </si>
  <si>
    <t>Теплооснабжение, клапан BKR025F310, привод AKM115SF132, насос GHN 25/70-180, DN 25</t>
  </si>
  <si>
    <t>Теплооснабжение, клапан BKR032F310, привод AKM115SF132, насос GHN 25/70-180, DN 25</t>
  </si>
  <si>
    <t>Теплооснабжение, клапан BKR020F310, привод AKM105SF132, насос GHN 32/80-180, DN 25</t>
  </si>
  <si>
    <t>Теплооснабжение, клапан BKR025F310, привод AKM115SF132, насос GHN 32/80-180, DN 25</t>
  </si>
  <si>
    <t>Теплооснабжение, клапан BKR032F310, привод AKM115SF132, насос GHN 32/80-180, DN 32</t>
  </si>
  <si>
    <t>Теплооснабжение, клапан BKR025F310, привод AKM115SF132, насос GHND 32/70-180, DN 32</t>
  </si>
  <si>
    <t>Теплооснабжение, клапан BKR032F310, привод AKM115SF132, насос GHND 32/70-180, DN 32</t>
  </si>
  <si>
    <t>Теплооснабжение, клапан BKR040F310, привод AKM115SF132, насос GHND 32/70-180, DN 32</t>
  </si>
  <si>
    <t>Теплооснабжение, клапан BKR032F310, привод AKM115SF132, насос GHND 32/80-180, DN 32</t>
  </si>
  <si>
    <t>Теплооснабжение, клапан BKR040F310, привод AKM115SF132, насос GHND 32/80-180, DN 32</t>
  </si>
  <si>
    <t>Теплооснабжение, клапан BKR032F310, привод AKM115SF132, насос GHN Basic 40-120 F, DN 40</t>
  </si>
  <si>
    <t>Теплооснабжение, клапан BKR040F310, привод AKM115SF132, насос GHN Basic 40-120 F, DN 40</t>
  </si>
  <si>
    <t>Теплооснабжение, клапан BKR050F310, привод AKM115SF132, насос GHN Basic  50-40 F, DN 50</t>
  </si>
  <si>
    <t>Теплооснабжение, клапан BKR032F310, привод AKM115SF132, насос GHN Basic 40-190 F, DN 40</t>
  </si>
  <si>
    <t>Теплооснабжение, клапан BKR040F310, привод AKM115SF132, насос GHN Basic 40-190 F, DN 40</t>
  </si>
  <si>
    <t>Теплооснабжение, клапан BKR050F310, привод AKM115SF132, насос GHN Basic 40-190 F, DN 40</t>
  </si>
  <si>
    <t>Теплооснабжение, клапан BKR050F310, привод AKM115SF132, насос GHN Basic  50-120 F, DN 50</t>
  </si>
  <si>
    <t>Теплооснабжение, клапан BKR050F310, привод AKM115SF132, насос GHN Basic 50-190 F, DN 50</t>
  </si>
  <si>
    <t>Теплооснабжение, клапан BKR015F330, привод AKM105SF132, насос GHN 20/40-130 2 шт., DN 20</t>
  </si>
  <si>
    <t>Теплооснабжение, клапан BKR015F320, привод AKM105SF132, насос GHN 20/40-130 2 шт., DN 20</t>
  </si>
  <si>
    <t>Теплооснабжение, клапан BKR020F310, привод AKM105SF132, насос GHN 20/40-130 2 шт, DN 20</t>
  </si>
  <si>
    <t>Теплооснабжение, клапан BKR015F330, привод AKM105SF132, насос GHN 20/60-130 2 шт., DN 20</t>
  </si>
  <si>
    <t>Теплооснабжение, клапан BKR015F320, привод AKM105SF132, насос GHN 20/60-130 2 шт., DN 20</t>
  </si>
  <si>
    <t>Теплооснабжение, клапан BKR020F310, привод AKM105SF132, насос GHN 20/60-130 2 шт., DN 20</t>
  </si>
  <si>
    <t>Теплооснабжение, клапан BKR020F310, привод AKM105SF132, насос GHN 25/70-180 2 шт., DN 25</t>
  </si>
  <si>
    <t>Теплооснабжение, клапан BKR025F310, привод AKM115SF132, насос GHN 25/70-180 2 шт., DN 25</t>
  </si>
  <si>
    <t>Теплооснабжение, клапан BKR032F310, привод AKM115SF132, насос GHN 25/70-180 2 шт., DN 25</t>
  </si>
  <si>
    <t>Теплооснабжение, клапан BKR025F310, привод AKM105SF132, насос GHN 32/80-180 2 шт., DN 25</t>
  </si>
  <si>
    <t>Теплооснабжение, клапан BKR032F310, привод AKM115SF132, насос GHN 32/80-180 2 шт., DN 25</t>
  </si>
  <si>
    <t>Теплооснабжение, клапан BKR040F310, привод AKM115SF132, насос GHN 32/80-180 2 шт., DN 32</t>
  </si>
  <si>
    <t>Теплооснабжение, клапан BKR020F310, привод AKM115SF132, насос GHND 32/70-180, DN 32</t>
  </si>
  <si>
    <t>Теплооснабжение, клапан BKR032F310, привод AKM115SF132, насос GHND 32/80-180 2 шт., DN 32</t>
  </si>
  <si>
    <t>Теплооснабжение, клапан BKR040F310, привод AKM115SF132, насос GHND 32/80-180 2 шт., DN 32</t>
  </si>
  <si>
    <t>Теплооснабжение, клапан BKR032F310, привод AKM115SF132, насос GHN Basic 40-120 F 2 шт., DN 40</t>
  </si>
  <si>
    <t>Теплооснабжение, клапан BKR040F310, привод AKM115SF132, насос GHN Basic 40-120 F 2 шт., DN 40</t>
  </si>
  <si>
    <t>Теплооснабжение, клапан BKR050F310, привод AKM115SF132, насос GHN Basic  50-40 F 2 шт., DN 50</t>
  </si>
  <si>
    <t>Теплооснабжение, клапан BKR050F310, привод AKM115SF132, насос GHN Basic 40-70 F 2 шт., DN 40</t>
  </si>
  <si>
    <t>Теплооснабжение, клапан BKR032F310, привод AKM115SF132, насос GHN Basic 40-190 F 2 шт., DN 40</t>
  </si>
  <si>
    <t>Теплооснабжение, клапан BKR040F310, привод AKM115SF132, насос GHN Basic 40-190 F 2 шт., DN 40</t>
  </si>
  <si>
    <t>Теплооснабжение, клапан BKR050F310, привод AKM115SF132, насос GHN Basic 40-190 F 2 шт., DN 40</t>
  </si>
  <si>
    <t>Теплооснабжение, клапан BKR050F310, привод AKM115SF132, насос GHN Basic 50-120 F 2 шт., DN 50</t>
  </si>
  <si>
    <t>Теплооснабжение, клапан BKR040F310, привод AKM115SF132, насос GHN Basic 50-190 F 2 шт., DN 50</t>
  </si>
  <si>
    <t>Теплооснабжение, клапан BKR050F310, привод AKM115SF132, насос GHN Basic 50-190 F 2 шт., DN 50</t>
  </si>
  <si>
    <t>Теплооснабжение, клапан  BKR040F310, привод AKM115SF132, насос GHN Basic 50-190 F, DN 50</t>
  </si>
  <si>
    <t>310SE</t>
  </si>
  <si>
    <t>Комнатный датчик С02 ЕЕ 820</t>
  </si>
  <si>
    <t>Канальный  датчик С02 ЕЕ 850</t>
  </si>
  <si>
    <t>релейный выход (1 переключающий контакт), питание 230 В</t>
  </si>
  <si>
    <t>Комнатный датчик 1GA-50916/CO</t>
  </si>
  <si>
    <t>Регулятор скорости 5-ти ст.      230V 1,5A   R-E-1.5G</t>
  </si>
  <si>
    <t>105 / 180 / 98</t>
  </si>
  <si>
    <t>Ziehl-Abegg</t>
  </si>
  <si>
    <t>IP 54 Лампа сиг. работы; выход 230 B, 1 А (кроме модели RD14) для  электропривода или др.</t>
  </si>
  <si>
    <t>Регулятор скорости 5-ти ст.     230V 2A   R-E-2G</t>
  </si>
  <si>
    <t>166 / 230 / 118</t>
  </si>
  <si>
    <t>Регулятор скорости 5-ти ст.     230V 3,5A   R-E-3.5G</t>
  </si>
  <si>
    <t>Регулятор скорости 5-ти ст.     230V 6A   R-E-6G</t>
  </si>
  <si>
    <t>Регулятор скорости 5-ти ст.     230V 7,5A   R-E-7.5G</t>
  </si>
  <si>
    <t>240 / 284 / 131</t>
  </si>
  <si>
    <t>Регулятор скорости 5-ти ст.     230V 12A   R-E-12</t>
  </si>
  <si>
    <t>270 / 323 / 163</t>
  </si>
  <si>
    <t>IP 21 Лампа сиг. работы; выход 230 B, 1 А (кроме модели RD14) для  электропривода или др.</t>
  </si>
  <si>
    <t>Регулятор скорости 5-ти ст.     400V 2A   R-D-2G</t>
  </si>
  <si>
    <t>Регулятор скорости 5-ти ст.     400V 4A   R-D-4</t>
  </si>
  <si>
    <t>Регулятор скорости 5-ти ст.     400V 7A   R-D-7</t>
  </si>
  <si>
    <t>Регулятор скорости 5-ти ст.     400V 14A   RD14</t>
  </si>
  <si>
    <t>450 / 290 / 174</t>
  </si>
  <si>
    <t>IP 21 Лампа сиг. работы;</t>
  </si>
  <si>
    <t>Регулятор скорости 5-ти ст.  с защ. ЭД     230V 2A   R-ET2KTG</t>
  </si>
  <si>
    <t>IP 54 лампа сиг. работа, выход 230 B, 1 А для  электропривода или др. 
у однофазных  RET имеют 1 DI;</t>
  </si>
  <si>
    <t>Регулятор скорости 5-ти ст.  с защ. ЭД     230V 3,5A   R-ET3.5KTG</t>
  </si>
  <si>
    <t>Регулятор скорости 5-ти ст.  с защ. ЭД     230V 6A   R-ET6KTG</t>
  </si>
  <si>
    <t>Регулятор скорости 5-ти ст.  с защ. ЭД     230V 7,5A   R-ET7.5KTG</t>
  </si>
  <si>
    <t>240 / 284 / 132</t>
  </si>
  <si>
    <t>Регулятор скорости 5-ти ст.  с защ. ЭД     230V 12A   R-ET12KT</t>
  </si>
  <si>
    <t>IP 21 лампа сиг. работа, выход 230 B, 1 А для  электропривода или др. 
у однофазных  RET имеют 1 DI;</t>
  </si>
  <si>
    <t>Регулятор скорости 5-ти ст.  с защ. ЭД     400V 2A   R-DT2KTG</t>
  </si>
  <si>
    <t>IP 54 лампа сиг. работа, выход 230 B, 1 А для  электропривода или др. 
трехфазные модели RDT и RTRD имеют 2 DI</t>
  </si>
  <si>
    <t>Регулятор скорости 5-ти ст.  с защ. ЭД     400V 4A   R-DT4KT</t>
  </si>
  <si>
    <t>IP 21 лампа сиг. работа, выход 230 B, 1 А для  электропривода или др. 
трехфазные модели RDT и RTRD имеют 2 DI</t>
  </si>
  <si>
    <t>Регулятор скорости 5-ти ст.  с защ. ЭД     400V 7A   R-DT7KT</t>
  </si>
  <si>
    <t>Регулятор скорости 5-ти ст.  с защ. ЭД     400V 14A   RTRD14E</t>
  </si>
  <si>
    <r>
      <rPr>
        <b/>
        <sz val="9"/>
        <rFont val="Tahoma"/>
        <family val="2"/>
      </rPr>
      <t>Спектральные (дБ) и суммарные (дБА) уровни звуковой мощности</t>
    </r>
  </si>
  <si>
    <r>
      <rPr>
        <sz val="10"/>
        <rFont val="Trebuchet MS"/>
        <family val="2"/>
      </rPr>
      <t>63 Гц</t>
    </r>
  </si>
  <si>
    <r>
      <rPr>
        <sz val="10"/>
        <rFont val="Trebuchet MS"/>
        <family val="2"/>
      </rPr>
      <t>125 Гц</t>
    </r>
  </si>
  <si>
    <r>
      <rPr>
        <sz val="10"/>
        <rFont val="Trebuchet MS"/>
        <family val="2"/>
      </rPr>
      <t>250 Гц</t>
    </r>
  </si>
  <si>
    <r>
      <rPr>
        <sz val="10"/>
        <rFont val="Trebuchet MS"/>
        <family val="2"/>
      </rPr>
      <t>500 Гц</t>
    </r>
  </si>
  <si>
    <r>
      <rPr>
        <sz val="10"/>
        <rFont val="Trebuchet MS"/>
        <family val="2"/>
      </rPr>
      <t>1 кГц</t>
    </r>
  </si>
  <si>
    <r>
      <rPr>
        <sz val="10"/>
        <rFont val="Trebuchet MS"/>
        <family val="2"/>
      </rPr>
      <t>2 кГц</t>
    </r>
  </si>
  <si>
    <r>
      <rPr>
        <sz val="10"/>
        <rFont val="Trebuchet MS"/>
        <family val="2"/>
      </rPr>
      <t>4 кГц</t>
    </r>
  </si>
  <si>
    <r>
      <rPr>
        <sz val="10"/>
        <rFont val="Trebuchet MS"/>
        <family val="2"/>
      </rPr>
      <t>8 кГц</t>
    </r>
  </si>
  <si>
    <r>
      <rPr>
        <b/>
        <sz val="9"/>
        <rFont val="Tahoma"/>
        <family val="2"/>
      </rPr>
      <t>Приток. Вентилятор</t>
    </r>
  </si>
  <si>
    <r>
      <rPr>
        <sz val="10"/>
        <rFont val="Trebuchet MS"/>
        <family val="2"/>
      </rPr>
      <t>Полное</t>
    </r>
  </si>
  <si>
    <r>
      <rPr>
        <sz val="10"/>
        <rFont val="Trebuchet MS"/>
        <family val="2"/>
      </rPr>
      <t>дБ(А) всасывание</t>
    </r>
  </si>
  <si>
    <r>
      <rPr>
        <sz val="10"/>
        <rFont val="Trebuchet MS"/>
        <family val="2"/>
      </rPr>
      <t>дБ(А) нагнетание</t>
    </r>
  </si>
  <si>
    <r>
      <rPr>
        <sz val="10"/>
        <rFont val="Trebuchet MS"/>
        <family val="2"/>
      </rPr>
      <t>дБ(А) к окружению</t>
    </r>
  </si>
  <si>
    <t>7_12</t>
  </si>
  <si>
    <t>CB55FE3MTPLС01</t>
  </si>
  <si>
    <t>7_18</t>
  </si>
  <si>
    <t>7_25</t>
  </si>
  <si>
    <t>7_32</t>
  </si>
  <si>
    <t>7_40</t>
  </si>
  <si>
    <t>7_50</t>
  </si>
  <si>
    <t>7_63</t>
  </si>
  <si>
    <t>CB75FE3MTPLC01</t>
  </si>
  <si>
    <t>CB11FE3MTPLC01</t>
  </si>
  <si>
    <t>CB15FE3MTPLC01</t>
  </si>
  <si>
    <t>CB18FE3MTPLC01</t>
  </si>
  <si>
    <t>CB22FE3MTPLC01</t>
  </si>
  <si>
    <t>CB30FE3MTPLC01</t>
  </si>
  <si>
    <t>8_12</t>
  </si>
  <si>
    <t>8_18</t>
  </si>
  <si>
    <t>8_25</t>
  </si>
  <si>
    <t>8_32</t>
  </si>
  <si>
    <t>8_40</t>
  </si>
  <si>
    <t>8_50</t>
  </si>
  <si>
    <t>8_63</t>
  </si>
  <si>
    <t>CB75FE3MTPLC02</t>
  </si>
  <si>
    <t>CB11FE3MTPLC02</t>
  </si>
  <si>
    <t>CB15FE3MTPLC02</t>
  </si>
  <si>
    <t>CB18FE3MTPLC02</t>
  </si>
  <si>
    <t>CB22FE3MTPLC02</t>
  </si>
  <si>
    <t>CB30FE3MTPLC02</t>
  </si>
  <si>
    <t>CB55FE3MTPLС02</t>
  </si>
  <si>
    <t>1_100</t>
  </si>
  <si>
    <t>2_100</t>
  </si>
  <si>
    <t>CB550FE3MTPLC01</t>
  </si>
  <si>
    <t>CB550FE3MTPLC11</t>
  </si>
  <si>
    <t>CB45FE3MTPLC01</t>
  </si>
  <si>
    <t>CB45FE3MTPLC11</t>
  </si>
  <si>
    <t>CB45FE3MTPLC02</t>
  </si>
  <si>
    <t>CB45FE3MTPLC12</t>
  </si>
  <si>
    <t>CB550FE3MTPLC02</t>
  </si>
  <si>
    <t>CB550FE3MTPLC12</t>
  </si>
  <si>
    <t>2_125</t>
  </si>
  <si>
    <t>1_125</t>
  </si>
  <si>
    <t>Электропривод с конд. возвратом 0-10В SE MD40ER-24M, 40Нм</t>
  </si>
  <si>
    <t>Электропривод с конд. возвратом SE MD40ER-24T, 40 Нм</t>
  </si>
  <si>
    <t>Выключатель-разъединитель аварийного останова 140А</t>
  </si>
  <si>
    <t>VBF6GEN</t>
  </si>
  <si>
    <t>GHN Basic  65-190 F</t>
  </si>
  <si>
    <t>GHN Basic  65-120 F</t>
  </si>
  <si>
    <t>GHN Basic  65-70 F</t>
  </si>
  <si>
    <t>GHN Basic  65-40 F</t>
  </si>
  <si>
    <t>GHN Basic  80-70 F</t>
  </si>
  <si>
    <t xml:space="preserve">GHN Basic  100-120  F </t>
  </si>
  <si>
    <t xml:space="preserve">y = 0,0021x2 - 0,458x + 15,8 </t>
  </si>
  <si>
    <t>y = 0,0398x2 - 1,051x + 7,95</t>
  </si>
  <si>
    <r>
      <t>y = 0,0023x2</t>
    </r>
    <r>
      <rPr>
        <b/>
        <sz val="10.5"/>
        <rFont val="Times New Roman"/>
        <family val="1"/>
        <charset val="204"/>
      </rPr>
      <t xml:space="preserve"> - 0,3943x + 9,57</t>
    </r>
  </si>
  <si>
    <t>y = 0,0023x2 - 0,3943x + 9,57</t>
  </si>
  <si>
    <t>y = -0,0464x2 - 0,8322x + 7,0525</t>
  </si>
  <si>
    <t xml:space="preserve">GHN Basic  100-190  F </t>
  </si>
  <si>
    <t>GHN Basic  80-190 F</t>
  </si>
  <si>
    <t>GHN Basic  80-120 F</t>
  </si>
  <si>
    <t>ШАРОВЫЕ СМЕСИТЕЛЬНЫЕ КЛАПАНА Esbe</t>
  </si>
  <si>
    <t xml:space="preserve"> Esbe</t>
  </si>
  <si>
    <t>Электропривод 92P</t>
  </si>
  <si>
    <t>24В 50Гц 60/90/120сек. 15Нм (0-10В, 2-10В/0-20мА, 4-20мА)</t>
  </si>
  <si>
    <t>DN 50, Kvs 60</t>
  </si>
  <si>
    <t>DN 65, Kvs 90</t>
  </si>
  <si>
    <t>Клапан трехходовой смесительный F, 3F50</t>
  </si>
  <si>
    <t>Клапан трехходовой смесительный F, 3F65</t>
  </si>
  <si>
    <t>Клапан трехходовой смесительный F, 3F80</t>
  </si>
  <si>
    <t>Клапан трехходовой смесительный F, 3F100</t>
  </si>
  <si>
    <t>Клапан трехходовой смесительный F, 3F125</t>
  </si>
  <si>
    <t>Клапан трехходовой смесительный F, 3F150</t>
  </si>
  <si>
    <t>3F50</t>
  </si>
  <si>
    <t>3F65</t>
  </si>
  <si>
    <t>3F80</t>
  </si>
  <si>
    <t>3F100</t>
  </si>
  <si>
    <t>3F125</t>
  </si>
  <si>
    <t>3F150</t>
  </si>
  <si>
    <t>92P</t>
  </si>
  <si>
    <t>DN 80, Kvs 150</t>
  </si>
  <si>
    <t>DN 100, Kvs 225</t>
  </si>
  <si>
    <t>DN 125, Kvs 280</t>
  </si>
  <si>
    <t>DN 150, Kvs 400</t>
  </si>
  <si>
    <t>В разборе</t>
  </si>
  <si>
    <t>y = -0,00357x2-0,1022x+18,966</t>
  </si>
  <si>
    <t>y =0,0234375x2-0,71875x+6</t>
  </si>
  <si>
    <t>2_10</t>
  </si>
  <si>
    <t>3_10</t>
  </si>
  <si>
    <t>TM172PBG28R</t>
  </si>
  <si>
    <t>TM172PBG42R</t>
  </si>
  <si>
    <t>CB22FE2MTPLC01</t>
  </si>
  <si>
    <t>Наименование МП</t>
  </si>
  <si>
    <t>Ток (А)</t>
  </si>
  <si>
    <t>AC-3</t>
  </si>
  <si>
    <t>AC-1</t>
  </si>
  <si>
    <t>LC1E0610M5</t>
  </si>
  <si>
    <t>LC1E0910M5</t>
  </si>
  <si>
    <t>LC1E1210M5</t>
  </si>
  <si>
    <t>LC1E1810M5</t>
  </si>
  <si>
    <t>LC1E2510M5</t>
  </si>
  <si>
    <t>LC1E3210M5</t>
  </si>
  <si>
    <t>LC1E40M5</t>
  </si>
  <si>
    <t>LC1E50M5</t>
  </si>
  <si>
    <t>LC1E65M5</t>
  </si>
  <si>
    <t>LC1E80M5</t>
  </si>
  <si>
    <t>LC1E95M5</t>
  </si>
  <si>
    <t>LC1E120M5</t>
  </si>
  <si>
    <t>LC1E160M5</t>
  </si>
  <si>
    <t>LC1E200M5</t>
  </si>
  <si>
    <t>LC1E250M5</t>
  </si>
  <si>
    <t>LC1E300M5</t>
  </si>
  <si>
    <t>LC1E400M7</t>
  </si>
  <si>
    <t>LC1E500M7</t>
  </si>
  <si>
    <t>LC1E630M7</t>
  </si>
  <si>
    <t>инд</t>
  </si>
  <si>
    <t>реакт</t>
  </si>
  <si>
    <t>2_63</t>
  </si>
  <si>
    <t>CB45FE1AHUL2C01</t>
  </si>
  <si>
    <r>
      <rPr>
        <b/>
        <sz val="9"/>
        <rFont val="Tahoma"/>
        <family val="2"/>
      </rPr>
      <t>Примечание:</t>
    </r>
  </si>
  <si>
    <r>
      <rPr>
        <b/>
        <sz val="10"/>
        <rFont val="Tahoma"/>
        <family val="2"/>
      </rPr>
      <t>Толщина панели, мм</t>
    </r>
  </si>
  <si>
    <r>
      <rPr>
        <b/>
        <sz val="10"/>
        <rFont val="Tahoma"/>
        <family val="2"/>
      </rPr>
      <t>Сторона обслуживания Опoрная рама</t>
    </r>
  </si>
  <si>
    <r>
      <rPr>
        <b/>
        <sz val="10"/>
        <rFont val="Tahoma"/>
        <family val="2"/>
      </rPr>
      <t>Расход, м3/ч</t>
    </r>
  </si>
  <si>
    <r>
      <rPr>
        <b/>
        <sz val="10"/>
        <rFont val="Tahoma"/>
        <family val="2"/>
      </rPr>
      <t>Tехнические  данные</t>
    </r>
  </si>
  <si>
    <r>
      <rPr>
        <b/>
        <sz val="10"/>
        <rFont val="Tahoma"/>
        <family val="2"/>
      </rPr>
      <t>Исполнение</t>
    </r>
  </si>
  <si>
    <r>
      <rPr>
        <sz val="10"/>
        <rFont val="Trebuchet MS"/>
        <family val="2"/>
      </rPr>
      <t>Стандартное</t>
    </r>
  </si>
  <si>
    <r>
      <rPr>
        <b/>
        <sz val="10"/>
        <rFont val="Tahoma"/>
        <family val="2"/>
      </rPr>
      <t>Скорость воздуха, м/с</t>
    </r>
  </si>
  <si>
    <r>
      <rPr>
        <sz val="9"/>
        <rFont val="Trebuchet MS"/>
        <family val="2"/>
      </rPr>
      <t>Вес</t>
    </r>
  </si>
  <si>
    <r>
      <rPr>
        <sz val="9"/>
        <rFont val="Trebuchet MS"/>
        <family val="2"/>
      </rPr>
      <t>Потери давления по воздуху</t>
    </r>
  </si>
  <si>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</si>
  <si>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 скобках указаны максимальные значения каждого параметра для данного теплообменника</t>
    </r>
  </si>
  <si>
    <r>
      <rPr>
        <sz val="9"/>
        <rFont val="Trebuchet MS"/>
        <family val="2"/>
      </rPr>
      <t>Сторона обслуживания</t>
    </r>
  </si>
  <si>
    <r>
      <rPr>
        <sz val="9"/>
        <rFont val="Trebuchet MS"/>
        <family val="2"/>
      </rPr>
      <t>Параметры</t>
    </r>
  </si>
  <si>
    <r>
      <rPr>
        <sz val="9"/>
        <rFont val="Trebuchet MS"/>
        <family val="2"/>
      </rPr>
      <t>Температура воздуха на выходе</t>
    </r>
  </si>
  <si>
    <r>
      <rPr>
        <sz val="10"/>
        <rFont val="Trebuchet MS"/>
        <family val="2"/>
      </rPr>
      <t>-</t>
    </r>
  </si>
  <si>
    <r>
      <rPr>
        <sz val="10"/>
        <rFont val="Trebuchet MS"/>
        <family val="2"/>
      </rPr>
      <t>Правая/левая Нерегулируемая</t>
    </r>
  </si>
  <si>
    <r>
      <rPr>
        <b/>
        <sz val="9"/>
        <rFont val="Tahoma"/>
        <family val="2"/>
      </rPr>
      <t>Приточная часть</t>
    </r>
  </si>
  <si>
    <r>
      <rPr>
        <b/>
        <sz val="9"/>
        <rFont val="Tahoma"/>
        <family val="2"/>
      </rPr>
      <t>2. Воздушный клапан</t>
    </r>
  </si>
  <si>
    <r>
      <rPr>
        <sz val="9"/>
        <rFont val="Trebuchet MS"/>
        <family val="2"/>
      </rPr>
      <t>Сторона обслуживания                                Правая</t>
    </r>
  </si>
  <si>
    <r>
      <rPr>
        <b/>
        <sz val="9"/>
        <rFont val="Tahoma"/>
        <family val="2"/>
      </rPr>
      <t>Вытяжная часть</t>
    </r>
  </si>
  <si>
    <r>
      <rPr>
        <sz val="9"/>
        <rFont val="Trebuchet MS"/>
        <family val="2"/>
      </rPr>
      <t>Левая</t>
    </r>
  </si>
  <si>
    <r>
      <rPr>
        <sz val="9"/>
        <rFont val="Trebuchet MS"/>
        <family val="2"/>
      </rPr>
      <t>Влажность воздуха на входе</t>
    </r>
  </si>
  <si>
    <r>
      <rPr>
        <sz val="9"/>
        <rFont val="Trebuchet MS"/>
        <family val="2"/>
      </rPr>
      <t>Влагосодержание на выходе</t>
    </r>
  </si>
  <si>
    <r>
      <rPr>
        <b/>
        <sz val="9"/>
        <rFont val="Tahoma"/>
        <family val="2"/>
      </rPr>
      <t>Вытяжка.  Вентилятор</t>
    </r>
  </si>
  <si>
    <r>
      <rPr>
        <sz val="9"/>
        <rFont val="Trebuchet MS"/>
        <family val="2"/>
      </rPr>
      <t>5 кг</t>
    </r>
  </si>
  <si>
    <r>
      <rPr>
        <b/>
        <sz val="9"/>
        <rFont val="Tahoma"/>
        <family val="2"/>
      </rPr>
      <t xml:space="preserve">10. Гибкая вставка
</t>
    </r>
    <r>
      <rPr>
        <sz val="9"/>
        <rFont val="Trebuchet MS"/>
        <family val="2"/>
      </rPr>
      <t>Вес</t>
    </r>
  </si>
  <si>
    <r>
      <rPr>
        <sz val="9"/>
        <rFont val="Trebuchet MS"/>
        <family val="2"/>
      </rPr>
      <t>Направление выхлопа</t>
    </r>
  </si>
  <si>
    <r>
      <rPr>
        <sz val="9"/>
        <rFont val="Trebuchet MS"/>
        <family val="2"/>
      </rPr>
      <t>По оси</t>
    </r>
  </si>
  <si>
    <r>
      <rPr>
        <sz val="9"/>
        <rFont val="Trebuchet MS"/>
        <family val="2"/>
      </rPr>
      <t>Двигатель</t>
    </r>
  </si>
  <si>
    <r>
      <rPr>
        <sz val="9"/>
        <rFont val="Trebuchet MS"/>
        <family val="2"/>
      </rPr>
      <t>5АИ100S2</t>
    </r>
  </si>
  <si>
    <r>
      <rPr>
        <sz val="9"/>
        <rFont val="Trebuchet MS"/>
        <family val="2"/>
      </rPr>
      <t>Резерв двигателя</t>
    </r>
  </si>
  <si>
    <r>
      <rPr>
        <sz val="9"/>
        <rFont val="Trebuchet MS"/>
        <family val="2"/>
      </rPr>
      <t>Нет</t>
    </r>
  </si>
  <si>
    <r>
      <rPr>
        <sz val="9"/>
        <rFont val="Trebuchet MS"/>
        <family val="2"/>
      </rPr>
      <t>Расход расчетный</t>
    </r>
  </si>
  <si>
    <r>
      <rPr>
        <sz val="9"/>
        <rFont val="Trebuchet MS"/>
        <family val="2"/>
      </rPr>
      <t>Мощность двигателя</t>
    </r>
  </si>
  <si>
    <r>
      <rPr>
        <sz val="9"/>
        <rFont val="Trebuchet MS"/>
        <family val="2"/>
      </rPr>
      <t>Расход воздуха</t>
    </r>
  </si>
  <si>
    <r>
      <rPr>
        <sz val="9"/>
        <rFont val="Trebuchet MS"/>
        <family val="2"/>
      </rPr>
      <t xml:space="preserve">Скорость воздуха в сечении
</t>
    </r>
    <r>
      <rPr>
        <sz val="9"/>
        <rFont val="Trebuchet MS"/>
        <family val="2"/>
      </rPr>
      <t>рекуператора</t>
    </r>
  </si>
  <si>
    <r>
      <rPr>
        <sz val="9"/>
        <rFont val="Trebuchet MS"/>
        <family val="2"/>
      </rPr>
      <t>Температура воздуха на входе</t>
    </r>
  </si>
  <si>
    <r>
      <rPr>
        <sz val="9"/>
        <rFont val="Trebuchet MS"/>
        <family val="2"/>
      </rPr>
      <t>Влагосодержание на входе</t>
    </r>
  </si>
  <si>
    <r>
      <rPr>
        <sz val="9"/>
        <rFont val="Trebuchet MS"/>
        <family val="2"/>
      </rPr>
      <t>Влажность на выходе</t>
    </r>
  </si>
  <si>
    <r>
      <rPr>
        <sz val="9"/>
        <rFont val="Trebuchet MS"/>
        <family val="2"/>
      </rPr>
      <t>Эффективность температурная</t>
    </r>
  </si>
  <si>
    <r>
      <rPr>
        <b/>
        <sz val="9"/>
        <rFont val="Tahoma"/>
        <family val="2"/>
      </rPr>
      <t xml:space="preserve">13. Пустая секция
</t>
    </r>
    <r>
      <rPr>
        <sz val="9"/>
        <rFont val="Trebuchet MS"/>
        <family val="2"/>
      </rPr>
      <t>Длина секции</t>
    </r>
  </si>
  <si>
    <t>Both3Ph</t>
  </si>
  <si>
    <t>Plate</t>
  </si>
  <si>
    <t>ИТОГО:</t>
  </si>
  <si>
    <t>в т.ч. НДС 18%</t>
  </si>
  <si>
    <r>
      <rPr>
        <b/>
        <sz val="9"/>
        <rFont val="Tahoma"/>
        <family val="2"/>
      </rPr>
      <t>1. Гибкая вставка</t>
    </r>
  </si>
  <si>
    <r>
      <rPr>
        <sz val="9"/>
        <rFont val="Trebuchet MS"/>
        <family val="2"/>
      </rPr>
      <t>Вес                                                              5 кг</t>
    </r>
  </si>
  <si>
    <r>
      <rPr>
        <b/>
        <sz val="9"/>
        <rFont val="Tahoma"/>
        <family val="2"/>
      </rPr>
      <t>3. Фильтр</t>
    </r>
  </si>
  <si>
    <r>
      <rPr>
        <sz val="9"/>
        <rFont val="Trebuchet MS"/>
        <family val="2"/>
      </rPr>
      <t>Количество рядов трубок                             3                          Скорость воздуха в сечении</t>
    </r>
  </si>
  <si>
    <r>
      <rPr>
        <sz val="9"/>
        <rFont val="Trebuchet MS"/>
        <family val="2"/>
      </rPr>
      <t>5АИ132M4</t>
    </r>
  </si>
  <si>
    <r>
      <rPr>
        <b/>
        <sz val="9"/>
        <rFont val="Tahoma"/>
        <family val="2"/>
      </rPr>
      <t xml:space="preserve">11. Гибкая вставка
</t>
    </r>
    <r>
      <rPr>
        <sz val="9"/>
        <rFont val="Trebuchet MS"/>
        <family val="2"/>
      </rPr>
      <t>Вес</t>
    </r>
  </si>
  <si>
    <r>
      <rPr>
        <b/>
        <sz val="9"/>
        <rFont val="Tahoma"/>
        <family val="2"/>
      </rPr>
      <t xml:space="preserve">12. Фильтр
</t>
    </r>
    <r>
      <rPr>
        <sz val="9"/>
        <rFont val="Trebuchet MS"/>
        <family val="2"/>
      </rPr>
      <t>Фильтр</t>
    </r>
  </si>
  <si>
    <r>
      <rPr>
        <sz val="9"/>
        <rFont val="Trebuchet MS"/>
        <family val="2"/>
      </rPr>
      <t>карманный G4</t>
    </r>
  </si>
  <si>
    <r>
      <rPr>
        <sz val="9"/>
        <rFont val="Trebuchet MS"/>
        <family val="2"/>
      </rPr>
      <t>56 кг</t>
    </r>
  </si>
  <si>
    <r>
      <rPr>
        <sz val="9"/>
        <rFont val="Trebuchet MS"/>
        <family val="2"/>
      </rPr>
      <t>1.1 Па</t>
    </r>
  </si>
  <si>
    <r>
      <rPr>
        <b/>
        <sz val="8"/>
        <rFont val="Tahoma"/>
        <family val="2"/>
      </rPr>
      <t>Габаритные размеры установки, общий вес и комплектация предоставлены предварительные.</t>
    </r>
  </si>
  <si>
    <r>
      <rPr>
        <b/>
        <sz val="8"/>
        <rFont val="Tahoma"/>
        <family val="2"/>
      </rPr>
      <t>Завод-производитель оставляет за собой право оптимизировать параметры без потери качества продукции перед заказом.</t>
    </r>
  </si>
  <si>
    <r>
      <rPr>
        <sz val="10"/>
        <rFont val="Trebuchet MS"/>
        <family val="2"/>
      </rPr>
      <t>ZENCHA GENERAL B20 0505 L</t>
    </r>
  </si>
  <si>
    <r>
      <rPr>
        <b/>
        <sz val="10"/>
        <rFont val="Tahoma"/>
        <family val="2"/>
      </rPr>
      <t>Типоразмер</t>
    </r>
  </si>
  <si>
    <r>
      <rPr>
        <b/>
        <sz val="10"/>
        <rFont val="Tahoma"/>
        <family val="2"/>
      </rPr>
      <t>Размещение  установки</t>
    </r>
  </si>
  <si>
    <r>
      <rPr>
        <sz val="10"/>
        <rFont val="Trebuchet MS"/>
        <family val="2"/>
      </rPr>
      <t>Внутреннее</t>
    </r>
  </si>
  <si>
    <r>
      <rPr>
        <b/>
        <sz val="10"/>
        <rFont val="Tahoma"/>
        <family val="2"/>
      </rPr>
      <t>Панели внутр./наруж.</t>
    </r>
  </si>
  <si>
    <r>
      <rPr>
        <sz val="10"/>
        <rFont val="Trebuchet MS"/>
        <family val="2"/>
      </rPr>
      <t>Zn/Zn</t>
    </r>
  </si>
  <si>
    <r>
      <rPr>
        <b/>
        <sz val="10"/>
        <rFont val="Tahoma"/>
        <family val="2"/>
      </rPr>
      <t>Приточный  воздух</t>
    </r>
  </si>
  <si>
    <r>
      <rPr>
        <b/>
        <sz val="10"/>
        <rFont val="Tahoma"/>
        <family val="2"/>
      </rPr>
      <t>Вытяжной воздух</t>
    </r>
  </si>
  <si>
    <r>
      <rPr>
        <b/>
        <sz val="10"/>
        <rFont val="Tahoma"/>
        <family val="2"/>
      </rPr>
      <t>Располагаемый напор, Пa Полное давление, Па Скорость воздуха, м/с</t>
    </r>
  </si>
  <si>
    <r>
      <rPr>
        <b/>
        <sz val="10"/>
        <rFont val="Tahoma"/>
        <family val="2"/>
      </rPr>
      <t>График вентилятора вытяжки</t>
    </r>
  </si>
  <si>
    <r>
      <rPr>
        <b/>
        <sz val="9"/>
        <rFont val="Tahoma"/>
        <family val="2"/>
      </rPr>
      <t xml:space="preserve">Вытяжная часть
</t>
    </r>
    <r>
      <rPr>
        <b/>
        <sz val="9"/>
        <rFont val="Tahoma"/>
        <family val="2"/>
      </rPr>
      <t>1. Гибкая вставка</t>
    </r>
  </si>
  <si>
    <r>
      <rPr>
        <sz val="9"/>
        <rFont val="Trebuchet MS"/>
        <family val="2"/>
      </rPr>
      <t>37 кг</t>
    </r>
  </si>
  <si>
    <r>
      <rPr>
        <sz val="9"/>
        <rFont val="Trebuchet MS"/>
        <family val="2"/>
      </rPr>
      <t>RH28C</t>
    </r>
  </si>
  <si>
    <r>
      <rPr>
        <sz val="9"/>
        <rFont val="Trebuchet MS"/>
        <family val="2"/>
      </rPr>
      <t>5АИ63В2</t>
    </r>
  </si>
  <si>
    <r>
      <rPr>
        <sz val="9"/>
        <rFont val="Trebuchet MS"/>
        <family val="2"/>
      </rPr>
      <t>0.55 кВт</t>
    </r>
  </si>
  <si>
    <r>
      <rPr>
        <sz val="9"/>
        <rFont val="Trebuchet MS"/>
        <family val="2"/>
      </rPr>
      <t>Напор свободный Количество полюсов Напор фактический</t>
    </r>
  </si>
  <si>
    <r>
      <rPr>
        <sz val="9"/>
        <rFont val="Trebuchet MS"/>
        <family val="2"/>
      </rPr>
      <t>Напор расчетный Расход фактический Напор статический</t>
    </r>
  </si>
  <si>
    <r>
      <rPr>
        <sz val="9"/>
        <rFont val="Trebuchet MS"/>
        <family val="2"/>
      </rPr>
      <t>Напор динамический Номинальный ток двигателя</t>
    </r>
  </si>
  <si>
    <r>
      <rPr>
        <sz val="9"/>
        <rFont val="Trebuchet MS"/>
        <family val="2"/>
      </rPr>
      <t>Обороты фактические Параметры электропитания</t>
    </r>
  </si>
  <si>
    <r>
      <rPr>
        <sz val="9"/>
        <rFont val="Trebuchet MS"/>
        <family val="2"/>
      </rPr>
      <t xml:space="preserve">Рабочая частота Вес
</t>
    </r>
    <r>
      <rPr>
        <sz val="9"/>
        <rFont val="Trebuchet MS"/>
        <family val="2"/>
      </rPr>
      <t>Мощность требуемая</t>
    </r>
  </si>
  <si>
    <r>
      <rPr>
        <sz val="9"/>
        <rFont val="Trebuchet MS"/>
        <family val="2"/>
      </rPr>
      <t xml:space="preserve">Тип КПД
</t>
    </r>
    <r>
      <rPr>
        <sz val="9"/>
        <rFont val="Trebuchet MS"/>
        <family val="2"/>
      </rPr>
      <t>Частотное регулирование</t>
    </r>
  </si>
  <si>
    <r>
      <rPr>
        <sz val="9"/>
        <rFont val="Trebuchet MS"/>
        <family val="2"/>
      </rPr>
      <t>0.4 Па</t>
    </r>
  </si>
  <si>
    <r>
      <rPr>
        <sz val="9"/>
        <rFont val="Trebuchet MS"/>
        <family val="2"/>
      </rPr>
      <t>13 кг</t>
    </r>
  </si>
  <si>
    <r>
      <rPr>
        <sz val="10"/>
        <rFont val="Trebuchet MS"/>
        <family val="2"/>
      </rPr>
      <t>ZENCHA GENERAL B20 0505 R</t>
    </r>
  </si>
  <si>
    <r>
      <rPr>
        <b/>
        <sz val="10"/>
        <rFont val="Tahoma"/>
        <family val="2"/>
      </rPr>
      <t>Располагаемый напор, Пa</t>
    </r>
  </si>
  <si>
    <r>
      <rPr>
        <b/>
        <sz val="10"/>
        <rFont val="Tahoma"/>
        <family val="2"/>
      </rPr>
      <t>Полное давление, Па</t>
    </r>
  </si>
  <si>
    <r>
      <rPr>
        <b/>
        <sz val="10"/>
        <rFont val="Tahoma"/>
        <family val="2"/>
      </rPr>
      <t>График вентилятора притока</t>
    </r>
  </si>
  <si>
    <r>
      <rPr>
        <sz val="9"/>
        <rFont val="Trebuchet MS"/>
        <family val="2"/>
      </rPr>
      <t>гофрированный</t>
    </r>
  </si>
  <si>
    <r>
      <rPr>
        <sz val="9"/>
        <rFont val="Trebuchet MS"/>
        <family val="2"/>
      </rPr>
      <t>G4                          Вес                                                        37 кг</t>
    </r>
  </si>
  <si>
    <r>
      <rPr>
        <b/>
        <sz val="9"/>
        <rFont val="Tahoma"/>
        <family val="2"/>
      </rPr>
      <t>4. Водяной нагреватель</t>
    </r>
  </si>
  <si>
    <r>
      <rPr>
        <sz val="9"/>
        <rFont val="Trebuchet MS"/>
        <family val="2"/>
      </rPr>
      <t>входе                                                        95  %</t>
    </r>
  </si>
  <si>
    <r>
      <rPr>
        <b/>
        <sz val="9"/>
        <rFont val="Tahoma"/>
        <family val="2"/>
      </rPr>
      <t>5.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</si>
  <si>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Направление выхлопа Резерв двигателя</t>
    </r>
  </si>
  <si>
    <r>
      <rPr>
        <sz val="9"/>
        <rFont val="Trebuchet MS"/>
        <family val="2"/>
      </rPr>
      <t>По оси Нет</t>
    </r>
  </si>
  <si>
    <r>
      <rPr>
        <sz val="9"/>
        <rFont val="Trebuchet MS"/>
        <family val="2"/>
      </rPr>
      <t>Расход расчетный Напор свободный Количество полюсов Напор фактический</t>
    </r>
  </si>
  <si>
    <r>
      <rPr>
        <sz val="9"/>
        <rFont val="Trebuchet MS"/>
        <family val="2"/>
      </rPr>
      <t>Мощность двигателя Напор расчетный Расход фактический Напор статический</t>
    </r>
  </si>
  <si>
    <r>
      <rPr>
        <sz val="9"/>
        <rFont val="Trebuchet MS"/>
        <family val="2"/>
      </rPr>
      <t xml:space="preserve">Рабочая частота Вес
</t>
    </r>
    <r>
      <rPr>
        <sz val="9"/>
        <rFont val="Trebuchet MS"/>
        <family val="2"/>
      </rPr>
      <t>Мощность требуемая Сторона обслуживания</t>
    </r>
  </si>
  <si>
    <r>
      <rPr>
        <b/>
        <sz val="9"/>
        <rFont val="Tahoma"/>
        <family val="2"/>
      </rPr>
      <t>8. Гибкая вставка</t>
    </r>
  </si>
  <si>
    <r>
      <rPr>
        <sz val="9"/>
        <rFont val="Trebuchet MS"/>
        <family val="2"/>
      </rPr>
      <t>Количество рядов трубок                             4                          Скорость воздуха в сечении</t>
    </r>
  </si>
  <si>
    <r>
      <rPr>
        <sz val="9"/>
        <rFont val="Trebuchet MS"/>
        <family val="2"/>
      </rPr>
      <t>RH28C 5АИ71В2</t>
    </r>
  </si>
  <si>
    <r>
      <rPr>
        <sz val="9"/>
        <rFont val="Trebuchet MS"/>
        <family val="2"/>
      </rPr>
      <t>Вес                                                              7 кг</t>
    </r>
  </si>
  <si>
    <r>
      <rPr>
        <sz val="9"/>
        <rFont val="Trebuchet MS"/>
        <family val="2"/>
      </rPr>
      <t>60 %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</si>
  <si>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71.67 % Обязательно</t>
    </r>
  </si>
  <si>
    <r>
      <rPr>
        <sz val="9"/>
        <rFont val="Trebuchet MS"/>
        <family val="2"/>
      </rPr>
      <t>Потери давления по воздуху                         0.5 Па                    Вес                                                       13 кг</t>
    </r>
  </si>
  <si>
    <r>
      <rPr>
        <sz val="9"/>
        <rFont val="Trebuchet MS"/>
        <family val="2"/>
      </rPr>
      <t>RH25C 5АИ63А2</t>
    </r>
  </si>
  <si>
    <r>
      <rPr>
        <sz val="10"/>
        <rFont val="Trebuchet MS"/>
        <family val="2"/>
      </rPr>
      <t>ZENCHA GENERAL B20 0808 RL</t>
    </r>
  </si>
  <si>
    <r>
      <rPr>
        <sz val="9"/>
        <rFont val="Trebuchet MS"/>
        <family val="2"/>
      </rPr>
      <t>Вес                                                              8 кг</t>
    </r>
  </si>
  <si>
    <r>
      <rPr>
        <sz val="9"/>
        <rFont val="Trebuchet MS"/>
        <family val="2"/>
      </rPr>
      <t>Потери давления по воздуху                         1.9 Па                    Вес                                                       23 кг</t>
    </r>
  </si>
  <si>
    <r>
      <rPr>
        <sz val="9"/>
        <rFont val="Trebuchet MS"/>
        <family val="2"/>
      </rPr>
      <t>G4                          Вес                                                        46 кг</t>
    </r>
  </si>
  <si>
    <r>
      <rPr>
        <b/>
        <sz val="9"/>
        <rFont val="Tahoma"/>
        <family val="2"/>
      </rPr>
      <t>4. Пластинчатый рекуператор</t>
    </r>
  </si>
  <si>
    <r>
      <rPr>
        <b/>
        <sz val="9"/>
        <rFont val="Tahoma"/>
        <family val="2"/>
      </rPr>
      <t>5. Водяной нагреватель</t>
    </r>
  </si>
  <si>
    <r>
      <rPr>
        <sz val="9"/>
        <rFont val="Trebuchet MS"/>
        <family val="2"/>
      </rPr>
      <t>Количество рядов трубок                             2                          Скорость воздуха в сечении</t>
    </r>
  </si>
  <si>
    <r>
      <rPr>
        <b/>
        <sz val="9"/>
        <rFont val="Tahoma"/>
        <family val="2"/>
      </rPr>
      <t>6. Пустая секция</t>
    </r>
  </si>
  <si>
    <r>
      <rPr>
        <b/>
        <sz val="9"/>
        <rFont val="Tahoma"/>
        <family val="2"/>
      </rPr>
      <t>7</t>
    </r>
    <r>
      <rPr>
        <b/>
        <sz val="9"/>
        <rFont val="Trebuchet MS"/>
        <family val="2"/>
      </rPr>
      <t>.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</si>
  <si>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RH35C 5АИ90L2</t>
    </r>
  </si>
  <si>
    <r>
      <rPr>
        <sz val="9"/>
        <rFont val="Trebuchet MS"/>
        <family val="2"/>
      </rPr>
      <t>8 кг</t>
    </r>
  </si>
  <si>
    <r>
      <rPr>
        <sz val="9"/>
        <rFont val="Trebuchet MS"/>
        <family val="2"/>
      </rPr>
      <t xml:space="preserve">гофрированный
</t>
    </r>
    <r>
      <rPr>
        <sz val="9"/>
        <rFont val="Trebuchet MS"/>
        <family val="2"/>
      </rPr>
      <t>G4</t>
    </r>
  </si>
  <si>
    <r>
      <rPr>
        <sz val="9"/>
        <rFont val="Trebuchet MS"/>
        <family val="2"/>
      </rPr>
      <t>46 кг</t>
    </r>
  </si>
  <si>
    <r>
      <rPr>
        <b/>
        <sz val="9"/>
        <rFont val="Tahoma"/>
        <family val="2"/>
      </rPr>
      <t xml:space="preserve">14. Пустая секция
</t>
    </r>
    <r>
      <rPr>
        <sz val="9"/>
        <rFont val="Trebuchet MS"/>
        <family val="2"/>
      </rPr>
      <t>Длина секции</t>
    </r>
  </si>
  <si>
    <r>
      <rPr>
        <sz val="9"/>
        <rFont val="Trebuchet MS"/>
        <family val="2"/>
      </rPr>
      <t>340 мм</t>
    </r>
  </si>
  <si>
    <r>
      <rPr>
        <sz val="9"/>
        <rFont val="Trebuchet MS"/>
        <family val="2"/>
      </rPr>
      <t>40 кг</t>
    </r>
  </si>
  <si>
    <r>
      <rPr>
        <sz val="9"/>
        <rFont val="Trebuchet MS"/>
        <family val="2"/>
      </rPr>
      <t>RH35C</t>
    </r>
  </si>
  <si>
    <r>
      <rPr>
        <sz val="9"/>
        <rFont val="Trebuchet MS"/>
        <family val="2"/>
      </rPr>
      <t>5АИ80В2</t>
    </r>
  </si>
  <si>
    <r>
      <rPr>
        <sz val="9"/>
        <rFont val="Trebuchet MS"/>
        <family val="2"/>
      </rPr>
      <t>2.2 кВт</t>
    </r>
  </si>
  <si>
    <r>
      <rPr>
        <sz val="9"/>
        <rFont val="Trebuchet MS"/>
        <family val="2"/>
      </rPr>
      <t>23 кг</t>
    </r>
  </si>
  <si>
    <r>
      <rPr>
        <sz val="9"/>
        <rFont val="Trebuchet MS"/>
        <family val="2"/>
      </rPr>
      <t>выходе                                               2(1)  %</t>
    </r>
  </si>
  <si>
    <r>
      <rPr>
        <b/>
        <sz val="9"/>
        <rFont val="Tahoma"/>
        <family val="2"/>
      </rPr>
      <t xml:space="preserve">8. Гибкая вставка
</t>
    </r>
    <r>
      <rPr>
        <sz val="9"/>
        <rFont val="Trebuchet MS"/>
        <family val="2"/>
      </rPr>
      <t>Вес</t>
    </r>
  </si>
  <si>
    <r>
      <rPr>
        <sz val="9"/>
        <rFont val="Trebuchet MS"/>
        <family val="2"/>
      </rPr>
      <t>7 кг</t>
    </r>
  </si>
  <si>
    <r>
      <rPr>
        <b/>
        <sz val="9"/>
        <rFont val="Tahoma"/>
        <family val="2"/>
      </rPr>
      <t xml:space="preserve">9. Гибкая вставка
</t>
    </r>
    <r>
      <rPr>
        <sz val="9"/>
        <rFont val="Trebuchet MS"/>
        <family val="2"/>
      </rPr>
      <t>Вес</t>
    </r>
  </si>
  <si>
    <r>
      <rPr>
        <b/>
        <sz val="9"/>
        <rFont val="Tahoma"/>
        <family val="2"/>
      </rPr>
      <t xml:space="preserve">11. Фильтр
</t>
    </r>
    <r>
      <rPr>
        <sz val="9"/>
        <rFont val="Trebuchet MS"/>
        <family val="2"/>
      </rPr>
      <t>Фильтр</t>
    </r>
  </si>
  <si>
    <r>
      <rPr>
        <sz val="9"/>
        <rFont val="Trebuchet MS"/>
        <family val="2"/>
      </rPr>
      <t>42 кг</t>
    </r>
  </si>
  <si>
    <r>
      <rPr>
        <b/>
        <sz val="9"/>
        <rFont val="Tahoma"/>
        <family val="2"/>
      </rPr>
      <t xml:space="preserve">12.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</si>
  <si>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RH25C</t>
    </r>
  </si>
  <si>
    <r>
      <rPr>
        <sz val="9"/>
        <rFont val="Trebuchet MS"/>
        <family val="2"/>
      </rPr>
      <t>5АИ63А2</t>
    </r>
  </si>
  <si>
    <r>
      <rPr>
        <sz val="9"/>
        <rFont val="Trebuchet MS"/>
        <family val="2"/>
      </rPr>
      <t>0.37 кВт</t>
    </r>
  </si>
  <si>
    <r>
      <rPr>
        <sz val="9"/>
        <rFont val="Trebuchet MS"/>
        <family val="2"/>
      </rPr>
      <t>47 кг</t>
    </r>
  </si>
  <si>
    <r>
      <rPr>
        <b/>
        <sz val="9"/>
        <rFont val="Tahoma"/>
        <family val="2"/>
      </rPr>
      <t xml:space="preserve">14. Воздушный клапан
</t>
    </r>
    <r>
      <rPr>
        <sz val="9"/>
        <rFont val="Trebuchet MS"/>
        <family val="2"/>
      </rPr>
      <t>Потери давления по воздуху</t>
    </r>
  </si>
  <si>
    <r>
      <rPr>
        <b/>
        <sz val="9"/>
        <rFont val="Tahoma"/>
        <family val="2"/>
      </rPr>
      <t xml:space="preserve">15. Гибкая вставка
</t>
    </r>
    <r>
      <rPr>
        <sz val="9"/>
        <rFont val="Trebuchet MS"/>
        <family val="2"/>
      </rPr>
      <t>Вес</t>
    </r>
  </si>
  <si>
    <r>
      <rPr>
        <sz val="9"/>
        <rFont val="Trebuchet MS"/>
        <family val="2"/>
      </rPr>
      <t xml:space="preserve">гофрированный
</t>
    </r>
    <r>
      <rPr>
        <sz val="9"/>
        <rFont val="Trebuchet MS"/>
        <family val="2"/>
      </rPr>
      <t>G4                          Вес</t>
    </r>
  </si>
  <si>
    <r>
      <rPr>
        <sz val="9"/>
        <rFont val="Trebuchet MS"/>
        <family val="2"/>
      </rPr>
      <t>5АИ56В2</t>
    </r>
  </si>
  <si>
    <r>
      <rPr>
        <sz val="9"/>
        <rFont val="Trebuchet MS"/>
        <family val="2"/>
      </rPr>
      <t>35 кг</t>
    </r>
  </si>
  <si>
    <r>
      <rPr>
        <sz val="10"/>
        <rFont val="Trebuchet MS"/>
        <family val="2"/>
      </rPr>
      <t>ZENCHA GENERAL B20 1313 RL</t>
    </r>
  </si>
  <si>
    <r>
      <rPr>
        <sz val="9"/>
        <rFont val="Trebuchet MS"/>
        <family val="2"/>
      </rPr>
      <t>Вес                                                              12 кг</t>
    </r>
  </si>
  <si>
    <r>
      <rPr>
        <sz val="9"/>
        <rFont val="Trebuchet MS"/>
        <family val="2"/>
      </rPr>
      <t>Параметры                                                  карманный G4         Вес                                                       114 кг</t>
    </r>
  </si>
  <si>
    <r>
      <rPr>
        <sz val="9"/>
        <rFont val="Trebuchet MS"/>
        <family val="2"/>
      </rPr>
      <t>12 кг</t>
    </r>
  </si>
  <si>
    <r>
      <rPr>
        <sz val="9"/>
        <rFont val="Trebuchet MS"/>
        <family val="2"/>
      </rPr>
      <t>114 кг</t>
    </r>
  </si>
  <si>
    <r>
      <rPr>
        <b/>
        <sz val="9"/>
        <rFont val="Tahoma"/>
        <family val="2"/>
      </rPr>
      <t xml:space="preserve">15. Пустая секция
</t>
    </r>
    <r>
      <rPr>
        <sz val="9"/>
        <rFont val="Trebuchet MS"/>
        <family val="2"/>
      </rPr>
      <t>Длина секции</t>
    </r>
  </si>
  <si>
    <r>
      <rPr>
        <sz val="9"/>
        <rFont val="Trebuchet MS"/>
        <family val="2"/>
      </rPr>
      <t>RH56C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</si>
  <si>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73.14 % Обязательно</t>
    </r>
  </si>
  <si>
    <r>
      <rPr>
        <sz val="9"/>
        <rFont val="Trebuchet MS"/>
        <family val="2"/>
      </rPr>
      <t>580 мм</t>
    </r>
  </si>
  <si>
    <r>
      <rPr>
        <sz val="9"/>
        <rFont val="Trebuchet MS"/>
        <family val="2"/>
      </rPr>
      <t>89 кг</t>
    </r>
  </si>
  <si>
    <r>
      <rPr>
        <sz val="9"/>
        <rFont val="Trebuchet MS"/>
        <family val="2"/>
      </rPr>
      <t>1.6 Па</t>
    </r>
  </si>
  <si>
    <r>
      <rPr>
        <sz val="10"/>
        <rFont val="Trebuchet MS"/>
        <family val="2"/>
      </rPr>
      <t>ZENCHA GENERAL B20 1010 RL</t>
    </r>
  </si>
  <si>
    <r>
      <rPr>
        <sz val="9"/>
        <rFont val="Trebuchet MS"/>
        <family val="2"/>
      </rPr>
      <t>Вес                                                              10 кг</t>
    </r>
  </si>
  <si>
    <r>
      <rPr>
        <sz val="9"/>
        <rFont val="Trebuchet MS"/>
        <family val="2"/>
      </rPr>
      <t>G4                          Вес                                                        87 кг</t>
    </r>
  </si>
  <si>
    <r>
      <rPr>
        <sz val="9"/>
        <rFont val="Trebuchet MS"/>
        <family val="2"/>
      </rPr>
      <t>10 кг</t>
    </r>
  </si>
  <si>
    <r>
      <rPr>
        <sz val="9"/>
        <rFont val="Trebuchet MS"/>
        <family val="2"/>
      </rPr>
      <t>87 кг</t>
    </r>
  </si>
  <si>
    <r>
      <rPr>
        <sz val="9"/>
        <rFont val="Trebuchet MS"/>
        <family val="2"/>
      </rPr>
      <t>4 кВт</t>
    </r>
  </si>
  <si>
    <r>
      <rPr>
        <sz val="9"/>
        <rFont val="Trebuchet MS"/>
        <family val="2"/>
      </rPr>
      <t>Падение давления по воздуху</t>
    </r>
  </si>
  <si>
    <r>
      <rPr>
        <b/>
        <sz val="9"/>
        <rFont val="Tahoma"/>
        <family val="2"/>
      </rPr>
      <t xml:space="preserve">13. Воздушный клапан
</t>
    </r>
    <r>
      <rPr>
        <sz val="9"/>
        <rFont val="Trebuchet MS"/>
        <family val="2"/>
      </rPr>
      <t>Потери давления по воздуху</t>
    </r>
  </si>
  <si>
    <r>
      <rPr>
        <sz val="9"/>
        <rFont val="Trebuchet MS"/>
        <family val="2"/>
      </rPr>
      <t>1.2 Па</t>
    </r>
  </si>
  <si>
    <r>
      <rPr>
        <sz val="9"/>
        <rFont val="Trebuchet MS"/>
        <family val="2"/>
      </rPr>
      <t>32 кг</t>
    </r>
  </si>
  <si>
    <r>
      <rPr>
        <b/>
        <sz val="9"/>
        <rFont val="Tahoma"/>
        <family val="2"/>
      </rPr>
      <t xml:space="preserve">14. Гибкая вставка
</t>
    </r>
    <r>
      <rPr>
        <sz val="9"/>
        <rFont val="Trebuchet MS"/>
        <family val="2"/>
      </rPr>
      <t>Вес</t>
    </r>
  </si>
  <si>
    <r>
      <rPr>
        <sz val="10"/>
        <rFont val="Trebuchet MS"/>
        <family val="2"/>
      </rPr>
      <t>ZENCHA GENERAL B20 0707 RL</t>
    </r>
  </si>
  <si>
    <r>
      <rPr>
        <sz val="9"/>
        <rFont val="Trebuchet MS"/>
        <family val="2"/>
      </rPr>
      <t>G4                          Вес                                                        39 кг</t>
    </r>
  </si>
  <si>
    <r>
      <rPr>
        <sz val="9"/>
        <rFont val="Trebuchet MS"/>
        <family val="2"/>
      </rPr>
      <t>39 кг</t>
    </r>
  </si>
  <si>
    <r>
      <rPr>
        <sz val="9"/>
        <rFont val="Trebuchet MS"/>
        <family val="2"/>
      </rPr>
      <t>RH31C</t>
    </r>
  </si>
  <si>
    <r>
      <rPr>
        <sz val="9"/>
        <rFont val="Trebuchet MS"/>
        <family val="2"/>
      </rPr>
      <t>5АИ71В2</t>
    </r>
  </si>
  <si>
    <r>
      <rPr>
        <sz val="9"/>
        <rFont val="Trebuchet MS"/>
        <family val="2"/>
      </rPr>
      <t>1.1 кВт</t>
    </r>
  </si>
  <si>
    <r>
      <rPr>
        <sz val="9"/>
        <rFont val="Trebuchet MS"/>
        <family val="2"/>
      </rPr>
      <t>0.9 Па</t>
    </r>
  </si>
  <si>
    <r>
      <rPr>
        <sz val="9"/>
        <rFont val="Trebuchet MS"/>
        <family val="2"/>
      </rPr>
      <t>19 кг</t>
    </r>
  </si>
  <si>
    <r>
      <rPr>
        <sz val="9"/>
        <rFont val="Trebuchet MS"/>
        <family val="2"/>
      </rPr>
      <t>5АИ71А2</t>
    </r>
  </si>
  <si>
    <r>
      <rPr>
        <sz val="9"/>
        <rFont val="Trebuchet MS"/>
        <family val="2"/>
      </rPr>
      <t>0.75 кВт</t>
    </r>
  </si>
  <si>
    <r>
      <rPr>
        <sz val="9"/>
        <rFont val="Trebuchet MS"/>
        <family val="2"/>
      </rPr>
      <t>0.7 Па</t>
    </r>
  </si>
  <si>
    <r>
      <rPr>
        <sz val="9"/>
        <rFont val="Trebuchet MS"/>
        <family val="2"/>
      </rPr>
      <t>выходе                                                2(2)  %</t>
    </r>
  </si>
  <si>
    <r>
      <rPr>
        <sz val="9"/>
        <rFont val="Trebuchet MS"/>
        <family val="2"/>
      </rPr>
      <t>5АИ63В4</t>
    </r>
  </si>
  <si>
    <r>
      <rPr>
        <sz val="9"/>
        <rFont val="Trebuchet MS"/>
        <family val="2"/>
      </rPr>
      <t xml:space="preserve">52 Гц
</t>
    </r>
    <r>
      <rPr>
        <sz val="9"/>
        <rFont val="Trebuchet MS"/>
        <family val="2"/>
      </rPr>
      <t xml:space="preserve">90 кг
</t>
    </r>
    <r>
      <rPr>
        <sz val="9"/>
        <rFont val="Trebuchet MS"/>
        <family val="2"/>
      </rPr>
      <t>0.59 кВт</t>
    </r>
  </si>
  <si>
    <r>
      <rPr>
        <sz val="9"/>
        <rFont val="Trebuchet MS"/>
        <family val="2"/>
      </rPr>
      <t>выходе                                               13(7)  %</t>
    </r>
  </si>
  <si>
    <r>
      <rPr>
        <b/>
        <sz val="9"/>
        <rFont val="Tahoma"/>
        <family val="2"/>
      </rPr>
      <t>9. Гибкая вставка</t>
    </r>
  </si>
  <si>
    <r>
      <rPr>
        <b/>
        <sz val="9"/>
        <rFont val="Tahoma"/>
        <family val="2"/>
      </rPr>
      <t xml:space="preserve">13.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</si>
  <si>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4380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</si>
  <si>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1.3 Па</t>
    </r>
  </si>
  <si>
    <r>
      <rPr>
        <sz val="9"/>
        <rFont val="Trebuchet MS"/>
        <family val="2"/>
      </rPr>
      <t>RH50C 5АИ132S4</t>
    </r>
  </si>
  <si>
    <r>
      <rPr>
        <sz val="9"/>
        <rFont val="Trebuchet MS"/>
        <family val="2"/>
      </rPr>
      <t xml:space="preserve">66 Па
</t>
    </r>
    <r>
      <rPr>
        <sz val="9"/>
        <rFont val="Trebuchet MS"/>
        <family val="2"/>
      </rPr>
      <t>2.5 A</t>
    </r>
  </si>
  <si>
    <r>
      <rPr>
        <sz val="9"/>
        <rFont val="Trebuchet MS"/>
        <family val="2"/>
      </rPr>
      <t>5АИ80А2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</si>
  <si>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71.7 % Обязательно</t>
    </r>
  </si>
  <si>
    <r>
      <rPr>
        <sz val="9"/>
        <rFont val="Trebuchet MS"/>
        <family val="2"/>
      </rPr>
      <t>139.8 Па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</si>
  <si>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71.77 % Обязательно</t>
    </r>
  </si>
  <si>
    <t>3 скор Lp = 2,1 м3/ч.с уч dP на 3хкл. и ТО</t>
  </si>
  <si>
    <t>3 скор Lp = 1,6 м3/ч.с уч dP на 3хкл. и ТО</t>
  </si>
  <si>
    <t>3 скор Lp = 1,7 м3/ч.с уч dP на 3хкл. и ТО</t>
  </si>
  <si>
    <t>3 скор Lp = 3,1 м3/ч.с уч dP на 3хкл. и ТО</t>
  </si>
  <si>
    <t>3 скор Lp = 2,2 м3/ч.с уч dP на 3хкл. и ТО</t>
  </si>
  <si>
    <t>3 скор Lp = 2,7 м3/ч.с уч dP на 3хкл. и ТО</t>
  </si>
  <si>
    <t>3 скор Lp = 2,6 м3/ч.с уч dP на 3хкл. и ТО</t>
  </si>
  <si>
    <t>3 скор Lp = 2,3 м3/ч.с уч dP на 3хкл. и ТО</t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</si>
  <si>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К5В6</t>
    </r>
  </si>
  <si>
    <r>
      <rPr>
        <b/>
        <sz val="10"/>
        <rFont val="Tahoma"/>
        <family val="2"/>
      </rPr>
      <t xml:space="preserve">Заказчик:                       </t>
    </r>
    <r>
      <rPr>
        <b/>
        <sz val="10"/>
        <rFont val="Trebuchet MS"/>
        <family val="2"/>
      </rPr>
      <t xml:space="preserve"> </t>
    </r>
    <r>
      <rPr>
        <sz val="10"/>
        <rFont val="Trebuchet MS"/>
        <family val="2"/>
      </rPr>
      <t>ООО "ЛГ Электроникс Рус</t>
    </r>
  </si>
  <si>
    <r>
      <rPr>
        <b/>
        <sz val="10"/>
        <rFont val="Tahoma"/>
        <family val="2"/>
      </rPr>
      <t xml:space="preserve">Объект:                         </t>
    </r>
    <r>
      <rPr>
        <b/>
        <sz val="10"/>
        <rFont val="Trebuchet MS"/>
        <family val="2"/>
      </rPr>
      <t xml:space="preserve"> </t>
    </r>
    <r>
      <rPr>
        <sz val="10"/>
        <rFont val="Trebuchet MS"/>
        <family val="2"/>
      </rPr>
      <t>Производственный корпус</t>
    </r>
  </si>
  <si>
    <r>
      <rPr>
        <sz val="10"/>
        <rFont val="Trebuchet MS"/>
        <family val="2"/>
      </rPr>
      <t>Платонов Евгений Сергеевич</t>
    </r>
  </si>
  <si>
    <r>
      <rPr>
        <sz val="10"/>
        <rFont val="Trebuchet MS"/>
        <family val="2"/>
      </rPr>
      <t xml:space="preserve">Реутов                              </t>
    </r>
    <r>
      <rPr>
        <b/>
        <sz val="10"/>
        <rFont val="Tahoma"/>
        <family val="2"/>
      </rPr>
      <t>Дата</t>
    </r>
    <r>
      <rPr>
        <b/>
        <sz val="10"/>
        <rFont val="Trebuchet MS"/>
        <family val="2"/>
      </rPr>
      <t xml:space="preserve"> подбора:                   </t>
    </r>
    <r>
      <rPr>
        <sz val="10"/>
        <rFont val="Trebuchet MS"/>
        <family val="2"/>
      </rPr>
      <t>06.02.2018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</si>
  <si>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4430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709</t>
    </r>
  </si>
  <si>
    <r>
      <rPr>
        <sz val="9"/>
        <rFont val="Trebuchet MS"/>
        <family val="2"/>
      </rPr>
      <t>Потери давления по воздуху                         1.2 Па                    Вес                                                      19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</si>
  <si>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146.7 Па</t>
    </r>
  </si>
  <si>
    <r>
      <rPr>
        <sz val="9"/>
        <rFont val="Trebuchet MS"/>
        <family val="2"/>
      </rPr>
      <t>Расход воздуха                                           2850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</si>
  <si>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72  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</si>
  <si>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-1.94                     Влажность на выходе                            11.37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</si>
  <si>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52</t>
    </r>
  </si>
  <si>
    <r>
      <rPr>
        <sz val="9"/>
        <rFont val="Trebuchet MS"/>
        <family val="2"/>
      </rPr>
      <t>Передаваемая мощность                               24.67                      Вес                                                       130 кг</t>
    </r>
  </si>
  <si>
    <r>
      <rPr>
        <b/>
        <sz val="9"/>
        <rFont val="Tahoma"/>
        <family val="2"/>
      </rPr>
      <t>5. Фильтр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</si>
  <si>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156.4 Па</t>
    </r>
  </si>
  <si>
    <r>
      <rPr>
        <sz val="9"/>
        <rFont val="Trebuchet MS"/>
        <family val="2"/>
      </rPr>
      <t>Параметры                                                   карманный F7         Вес                                                       66 кг</t>
    </r>
  </si>
  <si>
    <r>
      <rPr>
        <b/>
        <sz val="9"/>
        <rFont val="Tahoma"/>
        <family val="2"/>
      </rPr>
      <t>6. Водяной нагреватель</t>
    </r>
  </si>
  <si>
    <r>
      <rPr>
        <sz val="9"/>
        <rFont val="Trebuchet MS"/>
        <family val="2"/>
      </rPr>
      <t xml:space="preserve">Температура воздуха на входе                      -6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20(21.41)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</si>
  <si>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15(14)  %</t>
    </r>
  </si>
  <si>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входе            80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                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выходе    60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</si>
  <si>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Площадь фронтального сечения                  0.11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24.95(26.17) кВт Расход жидкости                                       1.1(1.15)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Падение давления по воздуху                49.65(49.38) Па Потеря напора теплоносителя                     3.12(3.4) кПа          Запас по поверхности теплообмена        5.83  % Сторона обслуживания                                Правая</t>
    </r>
  </si>
  <si>
    <r>
      <rPr>
        <b/>
        <sz val="9"/>
        <rFont val="Tahoma"/>
        <family val="2"/>
      </rPr>
      <t>7. Фреоновый охладитель</t>
    </r>
  </si>
  <si>
    <r>
      <rPr>
        <sz val="9"/>
        <rFont val="Trebuchet MS"/>
        <family val="2"/>
      </rPr>
      <t>Тип</t>
    </r>
    <r>
      <rPr>
        <sz val="9"/>
        <rFont val="Bookman Old Style"/>
        <family val="1"/>
      </rPr>
      <t xml:space="preserve"> хладогента                                            R410A                    Температура воздуха на входе                26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</si>
  <si>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Температура воздуха на выходе                  22(21.31)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</si>
  <si>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70(71)  %           Количество рядов трубок</t>
    </r>
  </si>
  <si>
    <r>
      <rPr>
        <sz val="9"/>
        <rFont val="Trebuchet MS"/>
        <family val="2"/>
      </rPr>
      <t xml:space="preserve">Число контуров
</t>
    </r>
    <r>
      <rPr>
        <sz val="9"/>
        <rFont val="Trebuchet MS"/>
        <family val="2"/>
      </rPr>
      <t>Площадь фронтального сечения</t>
    </r>
  </si>
  <si>
    <r>
      <rPr>
        <sz val="9"/>
        <rFont val="Trebuchet MS"/>
        <family val="2"/>
      </rPr>
      <t xml:space="preserve">3
</t>
    </r>
    <r>
      <rPr>
        <sz val="9"/>
        <rFont val="Trebuchet MS"/>
        <family val="2"/>
      </rPr>
      <t>0.07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</si>
  <si>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Скорость воздуха в сечении
</t>
    </r>
    <r>
      <rPr>
        <sz val="9"/>
        <rFont val="Trebuchet MS"/>
        <family val="2"/>
      </rPr>
      <t xml:space="preserve">теплообменника
</t>
    </r>
    <r>
      <rPr>
        <sz val="9"/>
        <rFont val="Trebuchet MS"/>
        <family val="2"/>
      </rPr>
      <t>Полезная производительность</t>
    </r>
  </si>
  <si>
    <r>
      <rPr>
        <sz val="9"/>
        <rFont val="Trebuchet MS"/>
        <family val="2"/>
      </rPr>
      <t xml:space="preserve">2.9(2.9) м/с
</t>
    </r>
    <r>
      <rPr>
        <sz val="9"/>
        <rFont val="Trebuchet MS"/>
        <family val="2"/>
      </rPr>
      <t>6.35(7.62) кВт</t>
    </r>
  </si>
  <si>
    <r>
      <rPr>
        <sz val="9"/>
        <rFont val="Trebuchet MS"/>
        <family val="2"/>
      </rPr>
      <t>Расход жидкости</t>
    </r>
  </si>
  <si>
    <r>
      <rPr>
        <sz val="9"/>
        <rFont val="Trebuchet MS"/>
        <family val="2"/>
      </rPr>
      <t>4.09(4.93)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</si>
  <si>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49.23(49.75)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</si>
  <si>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59.74 Па</t>
    </r>
  </si>
  <si>
    <r>
      <rPr>
        <sz val="9"/>
        <rFont val="Trebuchet MS"/>
        <family val="2"/>
      </rPr>
      <t>Число фреоновых секций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</si>
  <si>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17.85 %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</si>
  <si>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Конденсат
</t>
    </r>
    <r>
      <rPr>
        <sz val="9"/>
        <rFont val="Trebuchet MS"/>
        <family val="2"/>
      </rPr>
      <t>Температура конденсации фреона</t>
    </r>
  </si>
  <si>
    <r>
      <rPr>
        <sz val="9"/>
        <rFont val="Trebuchet MS"/>
        <family val="2"/>
      </rPr>
      <t xml:space="preserve">4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</si>
  <si>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b/>
        <sz val="9"/>
        <rFont val="Tahoma"/>
        <family val="2"/>
      </rPr>
      <t>8. Вентилятор</t>
    </r>
  </si>
  <si>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</si>
  <si>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2850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600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1207 Па</t>
    </r>
  </si>
  <si>
    <r>
      <rPr>
        <sz val="9"/>
        <rFont val="Trebuchet MS"/>
        <family val="2"/>
      </rPr>
      <t>1.5 кВт 1133 Па 2850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1133 Па</t>
    </r>
  </si>
  <si>
    <r>
      <rPr>
        <sz val="9"/>
        <rFont val="Trebuchet MS"/>
        <family val="2"/>
      </rPr>
      <t xml:space="preserve">74 Па
</t>
    </r>
    <r>
      <rPr>
        <sz val="9"/>
        <rFont val="Trebuchet MS"/>
        <family val="2"/>
      </rPr>
      <t>3.4 A</t>
    </r>
  </si>
  <si>
    <r>
      <rPr>
        <sz val="9"/>
        <rFont val="Trebuchet MS"/>
        <family val="2"/>
      </rPr>
      <t>3840 об/мин 3/400/50</t>
    </r>
  </si>
  <si>
    <r>
      <rPr>
        <sz val="9"/>
        <rFont val="Trebuchet MS"/>
        <family val="2"/>
      </rPr>
      <t xml:space="preserve">68 Гц
</t>
    </r>
    <r>
      <rPr>
        <sz val="9"/>
        <rFont val="Trebuchet MS"/>
        <family val="2"/>
      </rPr>
      <t xml:space="preserve">96 кг
</t>
    </r>
    <r>
      <rPr>
        <sz val="9"/>
        <rFont val="Trebuchet MS"/>
        <family val="2"/>
      </rPr>
      <t>1.33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</si>
  <si>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71.96 % Обязательно</t>
    </r>
  </si>
  <si>
    <r>
      <rPr>
        <sz val="9"/>
        <rFont val="Trebuchet MS"/>
        <family val="2"/>
      </rPr>
      <t>146.7 Па</t>
    </r>
  </si>
  <si>
    <r>
      <rPr>
        <sz val="9"/>
        <rFont val="Trebuchet MS"/>
        <family val="2"/>
      </rPr>
      <t>2850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</si>
  <si>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600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904 Па</t>
    </r>
  </si>
  <si>
    <r>
      <rPr>
        <sz val="9"/>
        <rFont val="Trebuchet MS"/>
        <family val="2"/>
      </rPr>
      <t xml:space="preserve">830 Па
</t>
    </r>
    <r>
      <rPr>
        <sz val="9"/>
        <rFont val="Trebuchet MS"/>
        <family val="2"/>
      </rPr>
      <t>2850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830 Па</t>
    </r>
  </si>
  <si>
    <r>
      <rPr>
        <sz val="9"/>
        <rFont val="Trebuchet MS"/>
        <family val="2"/>
      </rPr>
      <t xml:space="preserve">74 Па
</t>
    </r>
    <r>
      <rPr>
        <sz val="9"/>
        <rFont val="Trebuchet MS"/>
        <family val="2"/>
      </rPr>
      <t>2.5 A</t>
    </r>
  </si>
  <si>
    <r>
      <rPr>
        <sz val="9"/>
        <rFont val="Trebuchet MS"/>
        <family val="2"/>
      </rPr>
      <t>3511 об/мин 3/400/50</t>
    </r>
  </si>
  <si>
    <r>
      <rPr>
        <sz val="9"/>
        <rFont val="Trebuchet MS"/>
        <family val="2"/>
      </rPr>
      <t xml:space="preserve">62 Гц
</t>
    </r>
    <r>
      <rPr>
        <sz val="9"/>
        <rFont val="Trebuchet MS"/>
        <family val="2"/>
      </rPr>
      <t xml:space="preserve">92 кг
</t>
    </r>
    <r>
      <rPr>
        <sz val="9"/>
        <rFont val="Trebuchet MS"/>
        <family val="2"/>
      </rPr>
      <t>1.01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</si>
  <si>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71.02 %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</si>
  <si>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П7В7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</si>
  <si>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1360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1360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6040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1828</t>
    </r>
  </si>
  <si>
    <r>
      <rPr>
        <b/>
        <sz val="10"/>
        <rFont val="Tahoma"/>
        <family val="2"/>
      </rPr>
      <t>Сторона обслуживания</t>
    </r>
  </si>
  <si>
    <r>
      <rPr>
        <sz val="10"/>
        <rFont val="Trebuchet MS"/>
        <family val="2"/>
      </rPr>
      <t>Правая/левая</t>
    </r>
  </si>
  <si>
    <r>
      <rPr>
        <b/>
        <sz val="10"/>
        <rFont val="Tahoma"/>
        <family val="2"/>
      </rPr>
      <t>Опoрная рама</t>
    </r>
  </si>
  <si>
    <r>
      <rPr>
        <sz val="10"/>
        <rFont val="Trebuchet MS"/>
        <family val="2"/>
      </rPr>
      <t>Нерегулируемая</t>
    </r>
  </si>
  <si>
    <r>
      <rPr>
        <sz val="9"/>
        <rFont val="Trebuchet MS"/>
        <family val="2"/>
      </rPr>
      <t>Потери давления по воздуху                         1.6 Па                    Вес                                                       47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</si>
  <si>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157.8 Па</t>
    </r>
  </si>
  <si>
    <r>
      <rPr>
        <sz val="9"/>
        <rFont val="Trebuchet MS"/>
        <family val="2"/>
      </rPr>
      <t>Расход воздуха                                          14180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</si>
  <si>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182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</si>
  <si>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 -0.08                     Влажность на выходе                            9.92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</si>
  <si>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56</t>
    </r>
  </si>
  <si>
    <r>
      <rPr>
        <sz val="9"/>
        <rFont val="Trebuchet MS"/>
        <family val="2"/>
      </rPr>
      <t>Передаваемая мощность                               131.5                      Вес                                                       440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</si>
  <si>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192.4 Па</t>
    </r>
  </si>
  <si>
    <r>
      <rPr>
        <sz val="9"/>
        <rFont val="Trebuchet MS"/>
        <family val="2"/>
      </rPr>
      <t>Параметры                                                  карманный F7         Вес                                                       139 кг</t>
    </r>
  </si>
  <si>
    <r>
      <rPr>
        <sz val="9"/>
        <rFont val="Trebuchet MS"/>
        <family val="2"/>
      </rPr>
      <t xml:space="preserve">Температура воздуха на входе                      -5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20(22.16)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</si>
  <si>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16(14)  %</t>
    </r>
  </si>
  <si>
    <r>
      <rPr>
        <sz val="9"/>
        <rFont val="Trebuchet MS"/>
        <family val="2"/>
      </rPr>
      <t>119.35(128.69)</t>
    </r>
  </si>
  <si>
    <r>
      <rPr>
        <sz val="9"/>
        <rFont val="Trebuchet MS"/>
        <family val="2"/>
      </rPr>
      <t>кВт 58.35(57.85) Па</t>
    </r>
  </si>
  <si>
    <r>
      <rPr>
        <sz val="9"/>
        <rFont val="Trebuchet MS"/>
        <family val="2"/>
      </rPr>
      <t>9.46 %</t>
    </r>
  </si>
  <si>
    <r>
      <rPr>
        <sz val="9"/>
        <rFont val="Trebuchet MS"/>
        <family val="2"/>
      </rPr>
      <t>Площадь фронтального сечения</t>
    </r>
  </si>
  <si>
    <r>
      <rPr>
        <sz val="9"/>
        <rFont val="Trebuchet MS"/>
        <family val="2"/>
      </rPr>
      <t>0.48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</si>
  <si>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>Полезная производительность</t>
    </r>
  </si>
  <si>
    <r>
      <rPr>
        <sz val="9"/>
        <rFont val="Trebuchet MS"/>
        <family val="2"/>
      </rPr>
      <t xml:space="preserve">Расход жидкости
</t>
    </r>
    <r>
      <rPr>
        <sz val="9"/>
        <rFont val="Trebuchet MS"/>
        <family val="2"/>
      </rPr>
      <t>Потеря напора теплоносителя Сторона обслуживания</t>
    </r>
  </si>
  <si>
    <r>
      <rPr>
        <sz val="9"/>
        <rFont val="Trebuchet MS"/>
        <family val="2"/>
      </rPr>
      <t>5.25(5.65)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7.44(8.52) кПа
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</si>
  <si>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>Падение давления по воздуху Запас по поверхности теплообмена</t>
    </r>
  </si>
  <si>
    <r>
      <rPr>
        <b/>
        <sz val="9"/>
        <rFont val="Tahoma"/>
        <family val="2"/>
      </rPr>
      <t>7. Пустая секция</t>
    </r>
  </si>
  <si>
    <r>
      <rPr>
        <sz val="9"/>
        <rFont val="Trebuchet MS"/>
        <family val="2"/>
      </rPr>
      <t>Длина секции                                               340 мм                   Вес                                                       62 кг</t>
    </r>
  </si>
  <si>
    <r>
      <rPr>
        <b/>
        <sz val="9"/>
        <rFont val="Tahoma"/>
        <family val="2"/>
      </rPr>
      <t>8.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</si>
  <si>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RH56C 5АИ132M4</t>
    </r>
  </si>
  <si>
    <r>
      <rPr>
        <sz val="9"/>
        <rFont val="Trebuchet MS"/>
        <family val="2"/>
      </rPr>
      <t>14180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1405 Па</t>
    </r>
  </si>
  <si>
    <r>
      <rPr>
        <sz val="9"/>
        <rFont val="Trebuchet MS"/>
        <family val="2"/>
      </rPr>
      <t xml:space="preserve">11 кВт
</t>
    </r>
    <r>
      <rPr>
        <sz val="9"/>
        <rFont val="Trebuchet MS"/>
        <family val="2"/>
      </rPr>
      <t xml:space="preserve">1290 Па
</t>
    </r>
    <r>
      <rPr>
        <sz val="9"/>
        <rFont val="Trebuchet MS"/>
        <family val="2"/>
      </rPr>
      <t>14180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1290 Па</t>
    </r>
  </si>
  <si>
    <r>
      <rPr>
        <sz val="9"/>
        <rFont val="Trebuchet MS"/>
        <family val="2"/>
      </rPr>
      <t xml:space="preserve">115 Па
</t>
    </r>
    <r>
      <rPr>
        <sz val="9"/>
        <rFont val="Trebuchet MS"/>
        <family val="2"/>
      </rPr>
      <t>21.5 A</t>
    </r>
  </si>
  <si>
    <r>
      <rPr>
        <sz val="9"/>
        <rFont val="Trebuchet MS"/>
        <family val="2"/>
      </rPr>
      <t>2160 об/мин 3/400/50</t>
    </r>
  </si>
  <si>
    <r>
      <rPr>
        <sz val="9"/>
        <rFont val="Trebuchet MS"/>
        <family val="2"/>
      </rPr>
      <t xml:space="preserve">74 Гц
</t>
    </r>
    <r>
      <rPr>
        <sz val="9"/>
        <rFont val="Trebuchet MS"/>
        <family val="2"/>
      </rPr>
      <t xml:space="preserve">308 кг
</t>
    </r>
    <r>
      <rPr>
        <sz val="9"/>
        <rFont val="Trebuchet MS"/>
        <family val="2"/>
      </rPr>
      <t>7.55 кВт Правая</t>
    </r>
  </si>
  <si>
    <r>
      <rPr>
        <b/>
        <sz val="9"/>
        <rFont val="Tahoma"/>
        <family val="2"/>
      </rPr>
      <t xml:space="preserve">Вытяжная часть
</t>
    </r>
    <r>
      <rPr>
        <b/>
        <sz val="9"/>
        <rFont val="Tahoma"/>
        <family val="2"/>
      </rPr>
      <t>10. Гибкая вставка</t>
    </r>
  </si>
  <si>
    <r>
      <rPr>
        <sz val="9"/>
        <rFont val="Trebuchet MS"/>
        <family val="2"/>
      </rPr>
      <t>125.8 Па</t>
    </r>
  </si>
  <si>
    <r>
      <rPr>
        <b/>
        <sz val="9"/>
        <rFont val="Tahoma"/>
        <family val="2"/>
      </rPr>
      <t xml:space="preserve">12. Пустая секция
</t>
    </r>
    <r>
      <rPr>
        <sz val="9"/>
        <rFont val="Trebuchet MS"/>
        <family val="2"/>
      </rPr>
      <t>Длина секции</t>
    </r>
  </si>
  <si>
    <r>
      <rPr>
        <sz val="9"/>
        <rFont val="Trebuchet MS"/>
        <family val="2"/>
      </rPr>
      <t>220 мм</t>
    </r>
  </si>
  <si>
    <r>
      <rPr>
        <sz val="9"/>
        <rFont val="Trebuchet MS"/>
        <family val="2"/>
      </rPr>
      <t>49 кг</t>
    </r>
  </si>
  <si>
    <r>
      <rPr>
        <sz val="9"/>
        <rFont val="Trebuchet MS"/>
        <family val="2"/>
      </rPr>
      <t>RH45C</t>
    </r>
  </si>
  <si>
    <r>
      <rPr>
        <sz val="9"/>
        <rFont val="Trebuchet MS"/>
        <family val="2"/>
      </rPr>
      <t>5АИ100L2</t>
    </r>
  </si>
  <si>
    <r>
      <rPr>
        <sz val="9"/>
        <rFont val="Trebuchet MS"/>
        <family val="2"/>
      </rPr>
      <t>9480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1046 Па</t>
    </r>
  </si>
  <si>
    <r>
      <rPr>
        <sz val="9"/>
        <rFont val="Trebuchet MS"/>
        <family val="2"/>
      </rPr>
      <t>5.5 кВт 923 Па 9480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923 Па</t>
    </r>
  </si>
  <si>
    <r>
      <rPr>
        <sz val="9"/>
        <rFont val="Trebuchet MS"/>
        <family val="2"/>
      </rPr>
      <t xml:space="preserve">123 Па
</t>
    </r>
    <r>
      <rPr>
        <sz val="9"/>
        <rFont val="Trebuchet MS"/>
        <family val="2"/>
      </rPr>
      <t>11 A</t>
    </r>
  </si>
  <si>
    <r>
      <rPr>
        <sz val="9"/>
        <rFont val="Trebuchet MS"/>
        <family val="2"/>
      </rPr>
      <t>2626 об/мин 3/400/50</t>
    </r>
  </si>
  <si>
    <r>
      <rPr>
        <sz val="9"/>
        <rFont val="Trebuchet MS"/>
        <family val="2"/>
      </rPr>
      <t xml:space="preserve">46 Гц
</t>
    </r>
    <r>
      <rPr>
        <sz val="9"/>
        <rFont val="Trebuchet MS"/>
        <family val="2"/>
      </rPr>
      <t xml:space="preserve">211 кг
</t>
    </r>
    <r>
      <rPr>
        <sz val="9"/>
        <rFont val="Trebuchet MS"/>
        <family val="2"/>
      </rPr>
      <t>4.03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</si>
  <si>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70.58 % Обязательно</t>
    </r>
  </si>
  <si>
    <r>
      <rPr>
        <sz val="9"/>
        <rFont val="Trebuchet MS"/>
        <family val="2"/>
      </rPr>
      <t>9480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</si>
  <si>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b/>
        <sz val="9"/>
        <rFont val="Tahoma"/>
        <family val="2"/>
      </rPr>
      <t xml:space="preserve">15. Воздушный клапан
</t>
    </r>
    <r>
      <rPr>
        <sz val="9"/>
        <rFont val="Trebuchet MS"/>
        <family val="2"/>
      </rPr>
      <t>Потери давления по воздуху</t>
    </r>
  </si>
  <si>
    <r>
      <rPr>
        <b/>
        <sz val="9"/>
        <rFont val="Tahoma"/>
        <family val="2"/>
      </rPr>
      <t xml:space="preserve">16. Гибкая вставка
</t>
    </r>
    <r>
      <rPr>
        <sz val="9"/>
        <rFont val="Trebuchet MS"/>
        <family val="2"/>
      </rPr>
      <t>Вес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</si>
  <si>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К10В10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</si>
  <si>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1060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4790 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1036</t>
    </r>
  </si>
  <si>
    <r>
      <rPr>
        <sz val="10"/>
        <rFont val="Trebuchet MS"/>
        <family val="2"/>
      </rPr>
      <t>ZENCHA GENERAL B20 1007 RL</t>
    </r>
  </si>
  <si>
    <r>
      <rPr>
        <sz val="9"/>
        <rFont val="Trebuchet MS"/>
        <family val="2"/>
      </rPr>
      <t>Потери давления по воздуху                         2.7 Па                    Вес                                                       22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</si>
  <si>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206.5 Па</t>
    </r>
  </si>
  <si>
    <r>
      <rPr>
        <sz val="9"/>
        <rFont val="Trebuchet MS"/>
        <family val="2"/>
      </rPr>
      <t>G4                          Вес                                                        64 кг</t>
    </r>
  </si>
  <si>
    <r>
      <rPr>
        <sz val="9"/>
        <rFont val="Trebuchet MS"/>
        <family val="2"/>
      </rPr>
      <t>Расход воздуха                                           6600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</si>
  <si>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136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</si>
  <si>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-2.72                     Влажность на выходе                            12.05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</si>
  <si>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51</t>
    </r>
  </si>
  <si>
    <r>
      <rPr>
        <sz val="9"/>
        <rFont val="Trebuchet MS"/>
        <family val="2"/>
      </rPr>
      <t>Передаваемая мощность                               55.42                      Вес                                                       159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</si>
  <si>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236.9 Па</t>
    </r>
  </si>
  <si>
    <r>
      <rPr>
        <sz val="9"/>
        <rFont val="Trebuchet MS"/>
        <family val="2"/>
      </rPr>
      <t>Параметры                                                  карманный F7         Вес                                                       86 кг</t>
    </r>
  </si>
  <si>
    <r>
      <rPr>
        <sz val="9"/>
        <rFont val="Trebuchet MS"/>
        <family val="2"/>
      </rPr>
      <t xml:space="preserve">Температура воздуха на входе                      -8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20(29.45)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</si>
  <si>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Площадь фронтального сечения                  0.25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62.21(80.61) кВт Расход жидкости                                       2.73(3.54)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130.42(125.8) Па Потеря напора теплоносителя                     9.74(15.56) кПа       Запас по поверхности теплообмена        39.35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</si>
  <si>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20(19.17)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</si>
  <si>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75(77)  %           Количество рядов трубок</t>
    </r>
  </si>
  <si>
    <r>
      <rPr>
        <sz val="9"/>
        <rFont val="Trebuchet MS"/>
        <family val="2"/>
      </rPr>
      <t xml:space="preserve">8
</t>
    </r>
    <r>
      <rPr>
        <sz val="9"/>
        <rFont val="Trebuchet MS"/>
        <family val="2"/>
      </rPr>
      <t>0.23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</si>
  <si>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4.27(4.28) м/с
</t>
    </r>
    <r>
      <rPr>
        <sz val="9"/>
        <rFont val="Trebuchet MS"/>
        <family val="2"/>
      </rPr>
      <t>22.42(26.06) кВт</t>
    </r>
  </si>
  <si>
    <r>
      <rPr>
        <sz val="9"/>
        <rFont val="Trebuchet MS"/>
        <family val="2"/>
      </rPr>
      <t>14.39(16.84)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</si>
  <si>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162.03(163.62)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</si>
  <si>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129.33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</si>
  <si>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16.03 %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</si>
  <si>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13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</si>
  <si>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b/>
        <sz val="9"/>
        <rFont val="Tahoma"/>
        <family val="2"/>
      </rPr>
      <t>8. Пустая секция</t>
    </r>
  </si>
  <si>
    <r>
      <rPr>
        <sz val="9"/>
        <rFont val="Trebuchet MS"/>
        <family val="2"/>
      </rPr>
      <t>Длина секции                                               220 мм                   Вес                                                       33 кг</t>
    </r>
  </si>
  <si>
    <r>
      <rPr>
        <b/>
        <sz val="9"/>
        <rFont val="Tahoma"/>
        <family val="2"/>
      </rPr>
      <t>9.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</si>
  <si>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RH40C 5АИ100L2</t>
    </r>
  </si>
  <si>
    <r>
      <rPr>
        <sz val="9"/>
        <rFont val="Trebuchet MS"/>
        <family val="2"/>
      </rPr>
      <t>6600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750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1847 Па</t>
    </r>
  </si>
  <si>
    <r>
      <rPr>
        <sz val="9"/>
        <rFont val="Trebuchet MS"/>
        <family val="2"/>
      </rPr>
      <t>5.5 кВт 1751 Па 6600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1751 Па</t>
    </r>
  </si>
  <si>
    <r>
      <rPr>
        <sz val="9"/>
        <rFont val="Trebuchet MS"/>
        <family val="2"/>
      </rPr>
      <t xml:space="preserve">96 Па
</t>
    </r>
    <r>
      <rPr>
        <sz val="9"/>
        <rFont val="Trebuchet MS"/>
        <family val="2"/>
      </rPr>
      <t>11 A</t>
    </r>
  </si>
  <si>
    <r>
      <rPr>
        <sz val="9"/>
        <rFont val="Trebuchet MS"/>
        <family val="2"/>
      </rPr>
      <t>3225 об/мин 3/400/50</t>
    </r>
  </si>
  <si>
    <r>
      <rPr>
        <sz val="9"/>
        <rFont val="Trebuchet MS"/>
        <family val="2"/>
      </rPr>
      <t xml:space="preserve">56 Гц
</t>
    </r>
    <r>
      <rPr>
        <sz val="9"/>
        <rFont val="Trebuchet MS"/>
        <family val="2"/>
      </rPr>
      <t xml:space="preserve">158 кг
</t>
    </r>
    <r>
      <rPr>
        <sz val="9"/>
        <rFont val="Trebuchet MS"/>
        <family val="2"/>
      </rPr>
      <t>4.53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</si>
  <si>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73.22 % Обязательно</t>
    </r>
  </si>
  <si>
    <r>
      <rPr>
        <sz val="9"/>
        <rFont val="Trebuchet MS"/>
        <family val="2"/>
      </rPr>
      <t>206.5 Па</t>
    </r>
  </si>
  <si>
    <r>
      <rPr>
        <sz val="9"/>
        <rFont val="Trebuchet MS"/>
        <family val="2"/>
      </rPr>
      <t>64 кг</t>
    </r>
  </si>
  <si>
    <r>
      <rPr>
        <sz val="9"/>
        <rFont val="Trebuchet MS"/>
        <family val="2"/>
      </rPr>
      <t>33 кг</t>
    </r>
  </si>
  <si>
    <r>
      <rPr>
        <b/>
        <sz val="9"/>
        <rFont val="Tahoma"/>
        <family val="2"/>
      </rPr>
      <t xml:space="preserve">14.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</si>
  <si>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6600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</si>
  <si>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750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1279 Па</t>
    </r>
  </si>
  <si>
    <r>
      <rPr>
        <sz val="9"/>
        <rFont val="Trebuchet MS"/>
        <family val="2"/>
      </rPr>
      <t xml:space="preserve">1115 Па
</t>
    </r>
    <r>
      <rPr>
        <sz val="9"/>
        <rFont val="Trebuchet MS"/>
        <family val="2"/>
      </rPr>
      <t>6600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1115 Па</t>
    </r>
  </si>
  <si>
    <r>
      <rPr>
        <sz val="9"/>
        <rFont val="Trebuchet MS"/>
        <family val="2"/>
      </rPr>
      <t xml:space="preserve">164 Па
</t>
    </r>
    <r>
      <rPr>
        <sz val="9"/>
        <rFont val="Trebuchet MS"/>
        <family val="2"/>
      </rPr>
      <t>8.1 A</t>
    </r>
  </si>
  <si>
    <r>
      <rPr>
        <sz val="9"/>
        <rFont val="Trebuchet MS"/>
        <family val="2"/>
      </rPr>
      <t>3591 об/мин 3/400/50</t>
    </r>
  </si>
  <si>
    <r>
      <rPr>
        <sz val="9"/>
        <rFont val="Trebuchet MS"/>
        <family val="2"/>
      </rPr>
      <t xml:space="preserve">63 Гц
</t>
    </r>
    <r>
      <rPr>
        <sz val="9"/>
        <rFont val="Trebuchet MS"/>
        <family val="2"/>
      </rPr>
      <t xml:space="preserve">140 кг
</t>
    </r>
    <r>
      <rPr>
        <sz val="9"/>
        <rFont val="Trebuchet MS"/>
        <family val="2"/>
      </rPr>
      <t>3.56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</si>
  <si>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68.28 % Обязательно</t>
    </r>
  </si>
  <si>
    <r>
      <rPr>
        <b/>
        <sz val="9"/>
        <rFont val="Tahoma"/>
        <family val="2"/>
      </rPr>
      <t xml:space="preserve">16. Воздушный клапан
</t>
    </r>
    <r>
      <rPr>
        <sz val="9"/>
        <rFont val="Trebuchet MS"/>
        <family val="2"/>
      </rPr>
      <t>Потери давления по воздуху</t>
    </r>
  </si>
  <si>
    <r>
      <rPr>
        <sz val="9"/>
        <rFont val="Trebuchet MS"/>
        <family val="2"/>
      </rPr>
      <t>2.7 Па</t>
    </r>
  </si>
  <si>
    <r>
      <rPr>
        <sz val="9"/>
        <rFont val="Trebuchet MS"/>
        <family val="2"/>
      </rPr>
      <t>22 кг</t>
    </r>
  </si>
  <si>
    <r>
      <rPr>
        <b/>
        <sz val="9"/>
        <rFont val="Tahoma"/>
        <family val="2"/>
      </rPr>
      <t xml:space="preserve">17. Гибкая вставка
</t>
    </r>
    <r>
      <rPr>
        <sz val="9"/>
        <rFont val="Trebuchet MS"/>
        <family val="2"/>
      </rPr>
      <t>Вес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</si>
  <si>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К11В11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</si>
  <si>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560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3490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471</t>
    </r>
  </si>
  <si>
    <r>
      <rPr>
        <sz val="10"/>
        <rFont val="Trebuchet MS"/>
        <family val="2"/>
      </rPr>
      <t>ZENCHA GENERAL B20 0505 RL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</si>
  <si>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114.1 Па</t>
    </r>
  </si>
  <si>
    <r>
      <rPr>
        <sz val="9"/>
        <rFont val="Trebuchet MS"/>
        <family val="2"/>
      </rPr>
      <t>Расход воздуха                                           840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</si>
  <si>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66  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</si>
  <si>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-1.38                     Влажность на выходе                            10.91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</si>
  <si>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53</t>
    </r>
  </si>
  <si>
    <r>
      <rPr>
        <sz val="9"/>
        <rFont val="Trebuchet MS"/>
        <family val="2"/>
      </rPr>
      <t>Передаваемая мощность                               7.43                       Вес                                                       53 кг</t>
    </r>
  </si>
  <si>
    <r>
      <rPr>
        <sz val="9"/>
        <rFont val="Trebuchet MS"/>
        <family val="2"/>
      </rPr>
      <t xml:space="preserve">Температура воздуха на входе                      -7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20(23.04)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</si>
  <si>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   14(11)  %</t>
    </r>
  </si>
  <si>
    <r>
      <rPr>
        <sz val="9"/>
        <rFont val="Trebuchet MS"/>
        <family val="2"/>
      </rPr>
      <t xml:space="preserve">Температура теплоносителя на входе            80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теплоносителя на выходе    60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</t>
    </r>
    <r>
      <rPr>
        <sz val="9"/>
        <rFont val="Trebuchet MS"/>
        <family val="2"/>
      </rPr>
      <t>Площадь фронтального сечения                  0.04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7.64(8.41) кВт Расход жидкости                                       0.34(0.37)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19.13(18.89) Па Потеря напора теплоносителя                     1.97(2.34) кПа        Запас по поверхности теплообмена        12.41  % Сторона обслуживания                                Правая</t>
    </r>
  </si>
  <si>
    <r>
      <rPr>
        <b/>
        <sz val="9"/>
        <rFont val="Tahoma"/>
        <family val="2"/>
      </rPr>
      <t>6. Фреоновый охладитель</t>
    </r>
  </si>
  <si>
    <r>
      <rPr>
        <sz val="9"/>
        <rFont val="Trebuchet MS"/>
        <family val="2"/>
      </rPr>
      <t xml:space="preserve">Температура воздуха на выходе                  20(16.68)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</si>
  <si>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78(84)  %           Количество рядов трубок</t>
    </r>
  </si>
  <si>
    <r>
      <rPr>
        <sz val="9"/>
        <rFont val="Trebuchet MS"/>
        <family val="2"/>
      </rPr>
      <t xml:space="preserve">5
</t>
    </r>
    <r>
      <rPr>
        <sz val="9"/>
        <rFont val="Trebuchet MS"/>
        <family val="2"/>
      </rPr>
      <t>0.07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</si>
  <si>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1.91(1.92) м/с
</t>
    </r>
    <r>
      <rPr>
        <sz val="9"/>
        <rFont val="Trebuchet MS"/>
        <family val="2"/>
      </rPr>
      <t>2.61(4.57) кВт</t>
    </r>
  </si>
  <si>
    <r>
      <rPr>
        <sz val="9"/>
        <rFont val="Trebuchet MS"/>
        <family val="2"/>
      </rPr>
      <t>1.68(2.95)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</si>
  <si>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45.89(48.24)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</si>
  <si>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25.81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</si>
  <si>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57.05 %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</si>
  <si>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1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</si>
  <si>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840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681 Па</t>
    </r>
  </si>
  <si>
    <r>
      <rPr>
        <sz val="9"/>
        <rFont val="Trebuchet MS"/>
        <family val="2"/>
      </rPr>
      <t>0.37 кВт 671 Па 840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671 Па</t>
    </r>
  </si>
  <si>
    <r>
      <rPr>
        <sz val="9"/>
        <rFont val="Trebuchet MS"/>
        <family val="2"/>
      </rPr>
      <t>Напор динамический</t>
    </r>
  </si>
  <si>
    <r>
      <rPr>
        <sz val="9"/>
        <rFont val="Trebuchet MS"/>
        <family val="2"/>
      </rPr>
      <t>10 Па</t>
    </r>
  </si>
  <si>
    <r>
      <rPr>
        <sz val="9"/>
        <rFont val="Trebuchet MS"/>
        <family val="2"/>
      </rPr>
      <t>Обороты фактические</t>
    </r>
  </si>
  <si>
    <r>
      <rPr>
        <sz val="9"/>
        <rFont val="Trebuchet MS"/>
        <family val="2"/>
      </rPr>
      <t>2824 об/мин</t>
    </r>
  </si>
  <si>
    <r>
      <rPr>
        <sz val="9"/>
        <rFont val="Trebuchet MS"/>
        <family val="2"/>
      </rPr>
      <t>Номинальный ток двигателя Рабочая частота</t>
    </r>
  </si>
  <si>
    <r>
      <rPr>
        <sz val="9"/>
        <rFont val="Trebuchet MS"/>
        <family val="2"/>
      </rPr>
      <t>0.99 A 50 Гц</t>
    </r>
  </si>
  <si>
    <r>
      <rPr>
        <sz val="9"/>
        <rFont val="Trebuchet MS"/>
        <family val="2"/>
      </rPr>
      <t>Параметры электропитания Тип</t>
    </r>
  </si>
  <si>
    <r>
      <rPr>
        <sz val="9"/>
        <rFont val="Trebuchet MS"/>
        <family val="2"/>
      </rPr>
      <t xml:space="preserve">3/400/50
</t>
    </r>
    <r>
      <rPr>
        <sz val="9"/>
        <rFont val="Trebuchet MS"/>
        <family val="2"/>
      </rPr>
      <t>Стандартный</t>
    </r>
  </si>
  <si>
    <r>
      <rPr>
        <sz val="9"/>
        <rFont val="Trebuchet MS"/>
        <family val="2"/>
      </rPr>
      <t xml:space="preserve">Вес
</t>
    </r>
    <r>
      <rPr>
        <sz val="9"/>
        <rFont val="Trebuchet MS"/>
        <family val="2"/>
      </rPr>
      <t>Мощность требуемая Сторона обслуживания</t>
    </r>
  </si>
  <si>
    <r>
      <rPr>
        <sz val="9"/>
        <rFont val="Trebuchet MS"/>
        <family val="2"/>
      </rPr>
      <t xml:space="preserve">70 кг
</t>
    </r>
    <r>
      <rPr>
        <sz val="9"/>
        <rFont val="Trebuchet MS"/>
        <family val="2"/>
      </rPr>
      <t>0.3 кВт Правая</t>
    </r>
  </si>
  <si>
    <r>
      <rPr>
        <sz val="9"/>
        <rFont val="Trebuchet MS"/>
        <family val="2"/>
      </rPr>
      <t xml:space="preserve">КПД
</t>
    </r>
    <r>
      <rPr>
        <sz val="9"/>
        <rFont val="Trebuchet MS"/>
        <family val="2"/>
      </rPr>
      <t>Частотное регулирование</t>
    </r>
  </si>
  <si>
    <r>
      <rPr>
        <sz val="9"/>
        <rFont val="Trebuchet MS"/>
        <family val="2"/>
      </rPr>
      <t>61.54 % Обязательно</t>
    </r>
  </si>
  <si>
    <r>
      <rPr>
        <b/>
        <sz val="9"/>
        <rFont val="Tahoma"/>
        <family val="2"/>
      </rPr>
      <t xml:space="preserve">10. Фильтр
</t>
    </r>
    <r>
      <rPr>
        <sz val="9"/>
        <rFont val="Trebuchet MS"/>
        <family val="2"/>
      </rPr>
      <t>Фильтр</t>
    </r>
  </si>
  <si>
    <r>
      <rPr>
        <sz val="9"/>
        <rFont val="Trebuchet MS"/>
        <family val="2"/>
      </rPr>
      <t>114.1 Па</t>
    </r>
  </si>
  <si>
    <r>
      <rPr>
        <b/>
        <sz val="9"/>
        <rFont val="Tahoma"/>
        <family val="2"/>
      </rPr>
      <t xml:space="preserve">11.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</si>
  <si>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840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</si>
  <si>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601 Па</t>
    </r>
  </si>
  <si>
    <r>
      <rPr>
        <sz val="9"/>
        <rFont val="Trebuchet MS"/>
        <family val="2"/>
      </rPr>
      <t xml:space="preserve">591 Па
</t>
    </r>
    <r>
      <rPr>
        <sz val="9"/>
        <rFont val="Trebuchet MS"/>
        <family val="2"/>
      </rPr>
      <t>840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591 Па</t>
    </r>
  </si>
  <si>
    <r>
      <rPr>
        <sz val="9"/>
        <rFont val="Trebuchet MS"/>
        <family val="2"/>
      </rPr>
      <t xml:space="preserve">10 Па
</t>
    </r>
    <r>
      <rPr>
        <sz val="9"/>
        <rFont val="Trebuchet MS"/>
        <family val="2"/>
      </rPr>
      <t>0.99 A</t>
    </r>
  </si>
  <si>
    <r>
      <rPr>
        <sz val="9"/>
        <rFont val="Trebuchet MS"/>
        <family val="2"/>
      </rPr>
      <t>2669 об/мин 3/400/50</t>
    </r>
  </si>
  <si>
    <r>
      <rPr>
        <sz val="9"/>
        <rFont val="Trebuchet MS"/>
        <family val="2"/>
      </rPr>
      <t xml:space="preserve">48 Гц
</t>
    </r>
    <r>
      <rPr>
        <sz val="9"/>
        <rFont val="Trebuchet MS"/>
        <family val="2"/>
      </rPr>
      <t xml:space="preserve">70 кг
</t>
    </r>
    <r>
      <rPr>
        <sz val="9"/>
        <rFont val="Trebuchet MS"/>
        <family val="2"/>
      </rPr>
      <t>0.25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</si>
  <si>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63.24 % Обязательно</t>
    </r>
  </si>
  <si>
    <r>
      <rPr>
        <sz val="9"/>
        <rFont val="Trebuchet MS"/>
        <family val="2"/>
      </rPr>
      <t>0.5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</si>
  <si>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К13В13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</si>
  <si>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3730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653</t>
    </r>
  </si>
  <si>
    <r>
      <rPr>
        <sz val="9"/>
        <rFont val="Trebuchet MS"/>
        <family val="2"/>
      </rPr>
      <t>Потери давления по воздуху                         2.6 Па                    Вес                                                       19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</si>
  <si>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202.4 Па</t>
    </r>
  </si>
  <si>
    <r>
      <rPr>
        <sz val="9"/>
        <rFont val="Trebuchet MS"/>
        <family val="2"/>
      </rPr>
      <t>Расход воздуха                                           4220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</si>
  <si>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148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</si>
  <si>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-6.77                     Влажность на выходе                            16.34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</si>
  <si>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42</t>
    </r>
  </si>
  <si>
    <r>
      <rPr>
        <sz val="9"/>
        <rFont val="Trebuchet MS"/>
        <family val="2"/>
      </rPr>
      <t>Передаваемая мощность                               29.76                      Вес                                                       130 кг</t>
    </r>
  </si>
  <si>
    <r>
      <rPr>
        <sz val="9"/>
        <rFont val="Trebuchet MS"/>
        <family val="2"/>
      </rPr>
      <t xml:space="preserve">Температура воздуха на входе                      -12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20(26.01)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</si>
  <si>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 9(6)  %</t>
    </r>
  </si>
  <si>
    <r>
      <rPr>
        <sz val="9"/>
        <rFont val="Trebuchet MS"/>
        <family val="2"/>
      </rPr>
      <t>Площадь фронтального сечения                  0.16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45.46(52.91) кВт Расход жидкости                                       2(2.32)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Падение давления по воздуху                135.78(132.71) Па Потеря напора теплоносителя                     9.1(11.96) кПа        Запас по поверхности теплообмена        21.68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</si>
  <si>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20(18.9)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</si>
  <si>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76(79)  %           Количество рядов трубок</t>
    </r>
  </si>
  <si>
    <r>
      <rPr>
        <sz val="9"/>
        <rFont val="Trebuchet MS"/>
        <family val="2"/>
      </rPr>
      <t xml:space="preserve">5
</t>
    </r>
    <r>
      <rPr>
        <sz val="9"/>
        <rFont val="Trebuchet MS"/>
        <family val="2"/>
      </rPr>
      <t>0.16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</si>
  <si>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4.31(4.32) м/с
</t>
    </r>
    <r>
      <rPr>
        <sz val="9"/>
        <rFont val="Trebuchet MS"/>
        <family val="2"/>
      </rPr>
      <t>13.96(16.9) кВт</t>
    </r>
  </si>
  <si>
    <r>
      <rPr>
        <sz val="9"/>
        <rFont val="Trebuchet MS"/>
        <family val="2"/>
      </rPr>
      <t>8.97(10.92)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</si>
  <si>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197.86(200.13)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</si>
  <si>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131.97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</si>
  <si>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22.14 %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</si>
  <si>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8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</si>
  <si>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RH31C 5АИ90L2</t>
    </r>
  </si>
  <si>
    <r>
      <rPr>
        <sz val="9"/>
        <rFont val="Trebuchet MS"/>
        <family val="2"/>
      </rPr>
      <t>4220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1425 Па</t>
    </r>
  </si>
  <si>
    <r>
      <rPr>
        <sz val="9"/>
        <rFont val="Trebuchet MS"/>
        <family val="2"/>
      </rPr>
      <t xml:space="preserve">3 кВт
</t>
    </r>
    <r>
      <rPr>
        <sz val="9"/>
        <rFont val="Trebuchet MS"/>
        <family val="2"/>
      </rPr>
      <t xml:space="preserve">1316 Па
</t>
    </r>
    <r>
      <rPr>
        <sz val="9"/>
        <rFont val="Trebuchet MS"/>
        <family val="2"/>
      </rPr>
      <t>4220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1316 Па</t>
    </r>
  </si>
  <si>
    <r>
      <rPr>
        <sz val="9"/>
        <rFont val="Trebuchet MS"/>
        <family val="2"/>
      </rPr>
      <t>109 Па</t>
    </r>
  </si>
  <si>
    <r>
      <rPr>
        <sz val="9"/>
        <rFont val="Trebuchet MS"/>
        <family val="2"/>
      </rPr>
      <t>3803 об/мин</t>
    </r>
  </si>
  <si>
    <r>
      <rPr>
        <sz val="9"/>
        <rFont val="Trebuchet MS"/>
        <family val="2"/>
      </rPr>
      <t>6.2 A 67 Гц</t>
    </r>
  </si>
  <si>
    <r>
      <rPr>
        <sz val="9"/>
        <rFont val="Trebuchet MS"/>
        <family val="2"/>
      </rPr>
      <t xml:space="preserve">109 кг
</t>
    </r>
    <r>
      <rPr>
        <sz val="9"/>
        <rFont val="Trebuchet MS"/>
        <family val="2"/>
      </rPr>
      <t>2.33 кВт Правая</t>
    </r>
  </si>
  <si>
    <r>
      <rPr>
        <sz val="9"/>
        <rFont val="Trebuchet MS"/>
        <family val="2"/>
      </rPr>
      <t>71.89 % Обязательно</t>
    </r>
  </si>
  <si>
    <r>
      <rPr>
        <sz val="9"/>
        <rFont val="Trebuchet MS"/>
        <family val="2"/>
      </rPr>
      <t>141.3 Па</t>
    </r>
  </si>
  <si>
    <r>
      <rPr>
        <sz val="9"/>
        <rFont val="Trebuchet MS"/>
        <family val="2"/>
      </rPr>
      <t>2680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</si>
  <si>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781 Па</t>
    </r>
  </si>
  <si>
    <r>
      <rPr>
        <sz val="9"/>
        <rFont val="Trebuchet MS"/>
        <family val="2"/>
      </rPr>
      <t xml:space="preserve">715 Па
</t>
    </r>
    <r>
      <rPr>
        <sz val="9"/>
        <rFont val="Trebuchet MS"/>
        <family val="2"/>
      </rPr>
      <t>2680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715 Па</t>
    </r>
  </si>
  <si>
    <r>
      <rPr>
        <sz val="9"/>
        <rFont val="Trebuchet MS"/>
        <family val="2"/>
      </rPr>
      <t>3279 об/мин 3/400/50</t>
    </r>
  </si>
  <si>
    <r>
      <rPr>
        <sz val="9"/>
        <rFont val="Trebuchet MS"/>
        <family val="2"/>
      </rPr>
      <t xml:space="preserve">58 Гц
</t>
    </r>
    <r>
      <rPr>
        <sz val="9"/>
        <rFont val="Trebuchet MS"/>
        <family val="2"/>
      </rPr>
      <t xml:space="preserve">92 кг
</t>
    </r>
    <r>
      <rPr>
        <sz val="9"/>
        <rFont val="Trebuchet MS"/>
        <family val="2"/>
      </rPr>
      <t>0.83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</si>
  <si>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70.89 %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</si>
  <si>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К15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</si>
  <si>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1060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1360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2960 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594</t>
    </r>
  </si>
  <si>
    <r>
      <rPr>
        <sz val="10"/>
        <rFont val="Trebuchet MS"/>
        <family val="2"/>
      </rPr>
      <t>ZENCHA GENERAL B20 1310 R</t>
    </r>
  </si>
  <si>
    <r>
      <rPr>
        <sz val="10"/>
        <rFont val="Trebuchet MS"/>
        <family val="2"/>
      </rPr>
      <t>Правая</t>
    </r>
  </si>
  <si>
    <r>
      <rPr>
        <sz val="9"/>
        <rFont val="Trebuchet MS"/>
        <family val="2"/>
      </rPr>
      <t>Вес                                                              11 кг</t>
    </r>
  </si>
  <si>
    <r>
      <rPr>
        <sz val="9"/>
        <rFont val="Trebuchet MS"/>
        <family val="2"/>
      </rPr>
      <t>Потери давления по воздуху                         1.7 Па                    Вес                                                      37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</si>
  <si>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159.7 Па</t>
    </r>
  </si>
  <si>
    <r>
      <rPr>
        <sz val="9"/>
        <rFont val="Trebuchet MS"/>
        <family val="2"/>
      </rPr>
      <t>Параметры                                                  карманный G4         Вес                                                       101 кг</t>
    </r>
  </si>
  <si>
    <r>
      <rPr>
        <sz val="9"/>
        <rFont val="Trebuchet MS"/>
        <family val="2"/>
      </rPr>
      <t xml:space="preserve">Температура воздуха на входе 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18(22.9)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</si>
  <si>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169.65(184.62)</t>
    </r>
  </si>
  <si>
    <r>
      <rPr>
        <sz val="9"/>
        <rFont val="Trebuchet MS"/>
        <family val="2"/>
      </rPr>
      <t>кВт 78.33(76.89) Па</t>
    </r>
  </si>
  <si>
    <r>
      <rPr>
        <sz val="9"/>
        <rFont val="Trebuchet MS"/>
        <family val="2"/>
      </rPr>
      <t>13.2 %</t>
    </r>
  </si>
  <si>
    <r>
      <rPr>
        <sz val="9"/>
        <rFont val="Trebuchet MS"/>
        <family val="2"/>
      </rPr>
      <t>0.55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</si>
  <si>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>7.45(8.11)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11.27(13.15) кПа
</t>
    </r>
    <r>
      <rPr>
        <sz val="9"/>
        <rFont val="Trebuchet MS"/>
        <family val="2"/>
      </rPr>
      <t>Правая</t>
    </r>
  </si>
  <si>
    <r>
      <rPr>
        <b/>
        <sz val="9"/>
        <rFont val="Tahoma"/>
        <family val="2"/>
      </rPr>
      <t>5. Фреоновый охладитель</t>
    </r>
  </si>
  <si>
    <r>
      <rPr>
        <sz val="9"/>
        <rFont val="Trebuchet MS"/>
        <family val="2"/>
      </rPr>
      <t xml:space="preserve">Температура воздуха на выходе                  18(16.55)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</si>
  <si>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80(83)  %           Количество рядов трубок</t>
    </r>
  </si>
  <si>
    <r>
      <rPr>
        <sz val="9"/>
        <rFont val="Trebuchet MS"/>
        <family val="2"/>
      </rPr>
      <t>Число контуров                                           17                          Скорость воздуха в сечении</t>
    </r>
  </si>
  <si>
    <r>
      <rPr>
        <sz val="9"/>
        <rFont val="Trebuchet MS"/>
        <family val="2"/>
      </rPr>
      <t>Площадь фронтального сечения                  0.59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51.24(61.51) кВт</t>
    </r>
  </si>
  <si>
    <r>
      <rPr>
        <sz val="9"/>
        <rFont val="Trebuchet MS"/>
        <family val="2"/>
      </rPr>
      <t>Расход жидкости                                         32.97(39.75)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</si>
  <si>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116.48(117.74) Па</t>
    </r>
  </si>
  <si>
    <r>
      <rPr>
        <sz val="9"/>
        <rFont val="Trebuchet MS"/>
        <family val="2"/>
      </rPr>
      <t>Потери давления по воздуху на каплеуловителе</t>
    </r>
  </si>
  <si>
    <r>
      <rPr>
        <sz val="9"/>
        <rFont val="Trebuchet MS"/>
        <family val="2"/>
      </rPr>
      <t>Запас</t>
    </r>
    <r>
      <rPr>
        <sz val="9"/>
        <rFont val="Tahoma"/>
        <family val="2"/>
      </rPr>
      <t xml:space="preserve"> по поверхности теплообмена</t>
    </r>
    <r>
      <rPr>
        <sz val="9"/>
        <rFont val="Trebuchet MS"/>
        <family val="2"/>
      </rPr>
      <t xml:space="preserve"> </t>
    </r>
    <r>
      <rPr>
        <sz val="9"/>
        <rFont val="Tahoma"/>
        <family val="2"/>
      </rPr>
      <t>Температура кипения фреона</t>
    </r>
    <r>
      <rPr>
        <sz val="9"/>
        <rFont val="Trebuchet MS"/>
        <family val="2"/>
      </rPr>
      <t xml:space="preserve"> </t>
    </r>
    <r>
      <rPr>
        <sz val="9"/>
        <rFont val="Tahoma"/>
        <family val="2"/>
      </rPr>
      <t>Сторона обслуживания</t>
    </r>
    <r>
      <rPr>
        <sz val="9"/>
        <rFont val="Trebuchet MS"/>
        <family val="2"/>
      </rPr>
      <t xml:space="preserve"> </t>
    </r>
    <r>
      <rPr>
        <b/>
        <sz val="9"/>
        <rFont val="Tahoma"/>
        <family val="2"/>
      </rPr>
      <t>Примечание:</t>
    </r>
  </si>
  <si>
    <r>
      <rPr>
        <sz val="9"/>
        <rFont val="Trebuchet MS"/>
        <family val="2"/>
      </rPr>
      <t>Длина секции                                               220 мм                   Вес                                                       44 кг</t>
    </r>
  </si>
  <si>
    <r>
      <rPr>
        <sz val="9"/>
        <rFont val="Trebuchet MS"/>
        <family val="2"/>
      </rPr>
      <t>79.23 Па</t>
    </r>
  </si>
  <si>
    <r>
      <rPr>
        <sz val="9"/>
        <rFont val="Trebuchet MS"/>
        <family val="2"/>
      </rPr>
      <t xml:space="preserve">23.81 %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</si>
  <si>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31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</si>
  <si>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RH45C 5АИ112М2</t>
    </r>
  </si>
  <si>
    <r>
      <rPr>
        <sz val="9"/>
        <rFont val="Trebuchet MS"/>
        <family val="2"/>
      </rPr>
      <t>10870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600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1196 Па</t>
    </r>
  </si>
  <si>
    <r>
      <rPr>
        <sz val="9"/>
        <rFont val="Trebuchet MS"/>
        <family val="2"/>
      </rPr>
      <t>7.5 кВт 1034 Па 10870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1034 Па</t>
    </r>
  </si>
  <si>
    <r>
      <rPr>
        <sz val="9"/>
        <rFont val="Trebuchet MS"/>
        <family val="2"/>
      </rPr>
      <t xml:space="preserve">162 Па
</t>
    </r>
    <r>
      <rPr>
        <sz val="9"/>
        <rFont val="Trebuchet MS"/>
        <family val="2"/>
      </rPr>
      <t>15.07 A</t>
    </r>
  </si>
  <si>
    <r>
      <rPr>
        <sz val="9"/>
        <rFont val="Trebuchet MS"/>
        <family val="2"/>
      </rPr>
      <t>2914 об/мин 3/400/50</t>
    </r>
  </si>
  <si>
    <r>
      <rPr>
        <sz val="9"/>
        <rFont val="Trebuchet MS"/>
        <family val="2"/>
      </rPr>
      <t xml:space="preserve">50 Гц
</t>
    </r>
    <r>
      <rPr>
        <sz val="9"/>
        <rFont val="Trebuchet MS"/>
        <family val="2"/>
      </rPr>
      <t xml:space="preserve">201 кг
</t>
    </r>
    <r>
      <rPr>
        <sz val="9"/>
        <rFont val="Trebuchet MS"/>
        <family val="2"/>
      </rPr>
      <t>5.51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</si>
  <si>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68.62 %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</si>
  <si>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К16В16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</si>
  <si>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1060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1060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4570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1225</t>
    </r>
  </si>
  <si>
    <r>
      <rPr>
        <sz val="9"/>
        <rFont val="Trebuchet MS"/>
        <family val="2"/>
      </rPr>
      <t>Потери давления по воздуху                         2.2 Па                    Вес                                                       32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</si>
  <si>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190.8 Па</t>
    </r>
  </si>
  <si>
    <r>
      <rPr>
        <sz val="9"/>
        <rFont val="Trebuchet MS"/>
        <family val="2"/>
      </rPr>
      <t>Расход воздуха                                           9340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</si>
  <si>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153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</si>
  <si>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-1.11                      Влажность на выходе                            10.7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</si>
  <si>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54</t>
    </r>
  </si>
  <si>
    <r>
      <rPr>
        <sz val="9"/>
        <rFont val="Trebuchet MS"/>
        <family val="2"/>
      </rPr>
      <t>Передаваемая мощность                               83.41                      Вес                                                       206 кг</t>
    </r>
  </si>
  <si>
    <r>
      <rPr>
        <sz val="9"/>
        <rFont val="Trebuchet MS"/>
        <family val="2"/>
      </rPr>
      <t xml:space="preserve">Температура воздуха на входе                      -6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20(31.66)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</si>
  <si>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15(8)  %</t>
    </r>
  </si>
  <si>
    <r>
      <rPr>
        <sz val="9"/>
        <rFont val="Trebuchet MS"/>
        <family val="2"/>
      </rPr>
      <t>Площадь фронтального сечения                  0.4 м</t>
    </r>
    <r>
      <rPr>
        <sz val="6"/>
        <rFont val="Comic Sans MS"/>
        <family val="4"/>
      </rPr>
      <t xml:space="preserve">2  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81.75(113.89) кВт Расход жидкости                                       3.59(5)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Падение давления по воздуху                108.82(104.1) Па Потеря напора теплоносителя                     7.2(13.11) кПа        Запас по поверхности теплообмена        52.45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</si>
  <si>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20(18.39)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</si>
  <si>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 xml:space="preserve">12
</t>
    </r>
    <r>
      <rPr>
        <sz val="9"/>
        <rFont val="Trebuchet MS"/>
        <family val="2"/>
      </rPr>
      <t>0.4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</si>
  <si>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3.86(3.87) м/с
</t>
    </r>
    <r>
      <rPr>
        <sz val="9"/>
        <rFont val="Trebuchet MS"/>
        <family val="2"/>
      </rPr>
      <t>31.09(41.17) кВт</t>
    </r>
  </si>
  <si>
    <r>
      <rPr>
        <sz val="9"/>
        <rFont val="Trebuchet MS"/>
        <family val="2"/>
      </rPr>
      <t>19.95(26.6)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</si>
  <si>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162.96(166.24)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</si>
  <si>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105.73 Па</t>
    </r>
  </si>
  <si>
    <r>
      <rPr>
        <sz val="9"/>
        <rFont val="Trebuchet MS"/>
        <family val="2"/>
      </rPr>
      <t xml:space="preserve">Запас по поверхности теплообмена           30.5 %
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кипения фреона   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</si>
  <si>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17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</si>
  <si>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Длина секции                                               220 мм                   Вес                                                       38 кг</t>
    </r>
  </si>
  <si>
    <r>
      <rPr>
        <b/>
        <sz val="9"/>
        <rFont val="Tahoma"/>
        <family val="2"/>
      </rPr>
      <t xml:space="preserve">8.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</si>
  <si>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5АИ132S4</t>
    </r>
  </si>
  <si>
    <r>
      <rPr>
        <sz val="9"/>
        <rFont val="Trebuchet MS"/>
        <family val="2"/>
      </rPr>
      <t>Расход расчетный Напор свободный</t>
    </r>
  </si>
  <si>
    <r>
      <rPr>
        <sz val="9"/>
        <rFont val="Trebuchet MS"/>
        <family val="2"/>
      </rPr>
      <t>9340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700 Па</t>
    </r>
  </si>
  <si>
    <r>
      <rPr>
        <sz val="9"/>
        <rFont val="Trebuchet MS"/>
        <family val="2"/>
      </rPr>
      <t>Мощность двигателя Напор расчетный</t>
    </r>
  </si>
  <si>
    <r>
      <rPr>
        <sz val="9"/>
        <rFont val="Trebuchet MS"/>
        <family val="2"/>
      </rPr>
      <t>7.5 кВт 1421 Па</t>
    </r>
  </si>
  <si>
    <r>
      <rPr>
        <sz val="9"/>
        <rFont val="Trebuchet MS"/>
        <family val="2"/>
      </rPr>
      <t>Количество полюсов Напор фактический</t>
    </r>
  </si>
  <si>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1471 Па</t>
    </r>
  </si>
  <si>
    <r>
      <rPr>
        <sz val="9"/>
        <rFont val="Trebuchet MS"/>
        <family val="2"/>
      </rPr>
      <t>Расход фактический Напор статический</t>
    </r>
  </si>
  <si>
    <r>
      <rPr>
        <sz val="9"/>
        <rFont val="Trebuchet MS"/>
        <family val="2"/>
      </rPr>
      <t>9340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1421 Па</t>
    </r>
  </si>
  <si>
    <r>
      <rPr>
        <sz val="9"/>
        <rFont val="Trebuchet MS"/>
        <family val="2"/>
      </rPr>
      <t xml:space="preserve">50 Па
</t>
    </r>
    <r>
      <rPr>
        <sz val="9"/>
        <rFont val="Trebuchet MS"/>
        <family val="2"/>
      </rPr>
      <t>15.6 A</t>
    </r>
  </si>
  <si>
    <r>
      <rPr>
        <sz val="9"/>
        <rFont val="Trebuchet MS"/>
        <family val="2"/>
      </rPr>
      <t>1955 об/мин 3/400/50</t>
    </r>
  </si>
  <si>
    <r>
      <rPr>
        <sz val="9"/>
        <rFont val="Trebuchet MS"/>
        <family val="2"/>
      </rPr>
      <t xml:space="preserve">68 Гц
</t>
    </r>
    <r>
      <rPr>
        <sz val="9"/>
        <rFont val="Trebuchet MS"/>
        <family val="2"/>
      </rPr>
      <t xml:space="preserve">252 кг
</t>
    </r>
    <r>
      <rPr>
        <sz val="9"/>
        <rFont val="Trebuchet MS"/>
        <family val="2"/>
      </rPr>
      <t>5.59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</si>
  <si>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70.7 % Обязательно</t>
    </r>
  </si>
  <si>
    <r>
      <rPr>
        <sz val="9"/>
        <rFont val="Trebuchet MS"/>
        <family val="2"/>
      </rPr>
      <t>190.8 Па</t>
    </r>
  </si>
  <si>
    <r>
      <rPr>
        <sz val="9"/>
        <rFont val="Trebuchet MS"/>
        <family val="2"/>
      </rPr>
      <t>38 кг</t>
    </r>
  </si>
  <si>
    <r>
      <rPr>
        <sz val="9"/>
        <rFont val="Trebuchet MS"/>
        <family val="2"/>
      </rPr>
      <t>9340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</si>
  <si>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5.5 кВт</t>
    </r>
  </si>
  <si>
    <r>
      <rPr>
        <sz val="9"/>
        <rFont val="Trebuchet MS"/>
        <family val="2"/>
      </rPr>
      <t xml:space="preserve">600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1088 Па</t>
    </r>
  </si>
  <si>
    <r>
      <rPr>
        <sz val="9"/>
        <rFont val="Trebuchet MS"/>
        <family val="2"/>
      </rPr>
      <t xml:space="preserve">968 Па
</t>
    </r>
    <r>
      <rPr>
        <sz val="9"/>
        <rFont val="Trebuchet MS"/>
        <family val="2"/>
      </rPr>
      <t>9340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968 Па</t>
    </r>
  </si>
  <si>
    <r>
      <rPr>
        <sz val="9"/>
        <rFont val="Trebuchet MS"/>
        <family val="2"/>
      </rPr>
      <t xml:space="preserve">120 Па
</t>
    </r>
    <r>
      <rPr>
        <sz val="9"/>
        <rFont val="Trebuchet MS"/>
        <family val="2"/>
      </rPr>
      <t>11 A</t>
    </r>
  </si>
  <si>
    <r>
      <rPr>
        <sz val="9"/>
        <rFont val="Trebuchet MS"/>
        <family val="2"/>
      </rPr>
      <t>2632 об/мин 3/400/50</t>
    </r>
  </si>
  <si>
    <r>
      <rPr>
        <sz val="9"/>
        <rFont val="Trebuchet MS"/>
        <family val="2"/>
      </rPr>
      <t xml:space="preserve">46 Гц
</t>
    </r>
    <r>
      <rPr>
        <sz val="9"/>
        <rFont val="Trebuchet MS"/>
        <family val="2"/>
      </rPr>
      <t xml:space="preserve">171 кг
</t>
    </r>
    <r>
      <rPr>
        <sz val="9"/>
        <rFont val="Trebuchet MS"/>
        <family val="2"/>
      </rPr>
      <t>4.06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</si>
  <si>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71.37 % Обязательно</t>
    </r>
  </si>
  <si>
    <r>
      <rPr>
        <sz val="9"/>
        <rFont val="Trebuchet MS"/>
        <family val="2"/>
      </rPr>
      <t>2.2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</si>
  <si>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К17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</si>
  <si>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1060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1060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3630 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716</t>
    </r>
  </si>
  <si>
    <r>
      <rPr>
        <sz val="10"/>
        <rFont val="Trebuchet MS"/>
        <family val="2"/>
      </rPr>
      <t>ZENCHA GENERAL B20 1010 R</t>
    </r>
  </si>
  <si>
    <r>
      <rPr>
        <sz val="9"/>
        <rFont val="Trebuchet MS"/>
        <family val="2"/>
      </rPr>
      <t>Потери давления по воздуху                         2.7 Па                    Вес                                                       32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</si>
  <si>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210 Па</t>
    </r>
  </si>
  <si>
    <r>
      <rPr>
        <b/>
        <sz val="9"/>
        <rFont val="Tahoma"/>
        <family val="2"/>
      </rPr>
      <t>4. Фильтр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</si>
  <si>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250.3 Па</t>
    </r>
  </si>
  <si>
    <r>
      <rPr>
        <sz val="9"/>
        <rFont val="Trebuchet MS"/>
        <family val="2"/>
      </rPr>
      <t>Параметры                                                  карманный F7         Вес                                                       112 кг</t>
    </r>
  </si>
  <si>
    <r>
      <rPr>
        <sz val="9"/>
        <rFont val="Trebuchet MS"/>
        <family val="2"/>
      </rPr>
      <t xml:space="preserve">Температура воздуха на входе 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20(26.46)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</si>
  <si>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Площадь фронтального сечения                  0.45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166.3(184.63) кВт Расход жидкости                                       7.3(8.11)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Падение давления по воздуху                124(120.87) Па Потеря напора теплоносителя                     15.05(18.22) кПа     Запас по поверхности теплообмена        17.29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</si>
  <si>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20(18.7)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</si>
  <si>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Число контуров                                           12                          Скорость воздуха в сечении теплообменника</t>
    </r>
  </si>
  <si>
    <r>
      <rPr>
        <sz val="9"/>
        <rFont val="Trebuchet MS"/>
        <family val="2"/>
      </rPr>
      <t>Площадь фронтального сечения                  0.4 м</t>
    </r>
    <r>
      <rPr>
        <sz val="6"/>
        <rFont val="Comic Sans MS"/>
        <family val="4"/>
      </rPr>
      <t xml:space="preserve">2   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 34.4(43.32) кВт</t>
    </r>
  </si>
  <si>
    <r>
      <rPr>
        <sz val="9"/>
        <rFont val="Trebuchet MS"/>
        <family val="2"/>
      </rPr>
      <t>Расход жидкости                                         22.06(27.99)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</si>
  <si>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193.44(196.48) Па</t>
    </r>
  </si>
  <si>
    <r>
      <rPr>
        <sz val="9"/>
        <rFont val="Trebuchet MS"/>
        <family val="2"/>
      </rPr>
      <t>128.08 Па</t>
    </r>
  </si>
  <si>
    <r>
      <rPr>
        <sz val="9"/>
        <rFont val="Trebuchet MS"/>
        <family val="2"/>
      </rPr>
      <t xml:space="preserve">25.36 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</si>
  <si>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19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</si>
  <si>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10280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1701 Па</t>
    </r>
  </si>
  <si>
    <r>
      <rPr>
        <sz val="9"/>
        <rFont val="Trebuchet MS"/>
        <family val="2"/>
      </rPr>
      <t>7.5 кВт 1606 Па 10280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1606 Па</t>
    </r>
  </si>
  <si>
    <r>
      <rPr>
        <sz val="9"/>
        <rFont val="Trebuchet MS"/>
        <family val="2"/>
      </rPr>
      <t>95 Па</t>
    </r>
  </si>
  <si>
    <r>
      <rPr>
        <sz val="9"/>
        <rFont val="Trebuchet MS"/>
        <family val="2"/>
      </rPr>
      <t>2444 об/мин</t>
    </r>
  </si>
  <si>
    <r>
      <rPr>
        <sz val="9"/>
        <rFont val="Trebuchet MS"/>
        <family val="2"/>
      </rPr>
      <t>Номинальный ток двигателя</t>
    </r>
  </si>
  <si>
    <r>
      <rPr>
        <sz val="9"/>
        <rFont val="Trebuchet MS"/>
        <family val="2"/>
      </rPr>
      <t>15.6 A</t>
    </r>
  </si>
  <si>
    <r>
      <rPr>
        <sz val="9"/>
        <rFont val="Trebuchet MS"/>
        <family val="2"/>
      </rPr>
      <t>Параметры электропитания</t>
    </r>
  </si>
  <si>
    <r>
      <rPr>
        <sz val="9"/>
        <rFont val="Trebuchet MS"/>
        <family val="2"/>
      </rPr>
      <t>3/400/50</t>
    </r>
  </si>
  <si>
    <r>
      <rPr>
        <sz val="9"/>
        <rFont val="Trebuchet MS"/>
        <family val="2"/>
      </rPr>
      <t xml:space="preserve">85 Гц
</t>
    </r>
    <r>
      <rPr>
        <sz val="9"/>
        <rFont val="Trebuchet MS"/>
        <family val="2"/>
      </rPr>
      <t xml:space="preserve">247 кг
</t>
    </r>
    <r>
      <rPr>
        <sz val="9"/>
        <rFont val="Trebuchet MS"/>
        <family val="2"/>
      </rPr>
      <t>6.25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</si>
  <si>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73.03 %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</si>
  <si>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К18В18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</si>
  <si>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4550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729</t>
    </r>
  </si>
  <si>
    <r>
      <rPr>
        <sz val="9"/>
        <rFont val="Trebuchet MS"/>
        <family val="2"/>
      </rPr>
      <t>Потери давления по воздуху                         1.9 Па                    Вес                                                      19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</si>
  <si>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174.9 Па</t>
    </r>
  </si>
  <si>
    <r>
      <rPr>
        <sz val="9"/>
        <rFont val="Trebuchet MS"/>
        <family val="2"/>
      </rPr>
      <t>Расход воздуха                                           3610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</si>
  <si>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111 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</si>
  <si>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-7.23                     Влажность на выходе                            16.92</t>
    </r>
  </si>
  <si>
    <r>
      <rPr>
        <sz val="9"/>
        <rFont val="Trebuchet MS"/>
        <family val="2"/>
      </rPr>
      <t>Передаваемая мощность                               24.91                      Вес                                                       130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</si>
  <si>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190.4 Па</t>
    </r>
  </si>
  <si>
    <r>
      <rPr>
        <sz val="9"/>
        <rFont val="Trebuchet MS"/>
        <family val="2"/>
      </rPr>
      <t xml:space="preserve">Температура воздуха на входе                      -13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20(27.9)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</si>
  <si>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 8(5)  %</t>
    </r>
  </si>
  <si>
    <r>
      <rPr>
        <sz val="9"/>
        <rFont val="Trebuchet MS"/>
        <family val="2"/>
      </rPr>
      <t>Площадь фронтального сечения                  0.16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40.1(48.41) кВт Расход жидкости                                       1.76(2.13)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102.79(99.76) Па Потеря напора теплоносителя                     7.25(10.16) кПа       Запас по поверхности теплообмена        28.22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</si>
  <si>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20(18.4)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</si>
  <si>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76(80)  %           Количество рядов трубок</t>
    </r>
  </si>
  <si>
    <r>
      <rPr>
        <sz val="9"/>
        <rFont val="Trebuchet MS"/>
        <family val="2"/>
      </rPr>
      <t xml:space="preserve">3.69(3.7) м/с
</t>
    </r>
    <r>
      <rPr>
        <sz val="9"/>
        <rFont val="Trebuchet MS"/>
        <family val="2"/>
      </rPr>
      <t>11.89(15.66) кВт</t>
    </r>
  </si>
  <si>
    <r>
      <rPr>
        <sz val="9"/>
        <rFont val="Trebuchet MS"/>
        <family val="2"/>
      </rPr>
      <t>7.64(10.12)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</si>
  <si>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149.9(152.67)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</si>
  <si>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96.57 Па</t>
    </r>
  </si>
  <si>
    <r>
      <rPr>
        <sz val="9"/>
        <rFont val="Trebuchet MS"/>
        <family val="2"/>
      </rPr>
      <t xml:space="preserve">Запас по поверхности теплообмена           31.7 %
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кипения фреона   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</si>
  <si>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6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</si>
  <si>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5АИ90L2</t>
    </r>
  </si>
  <si>
    <r>
      <rPr>
        <sz val="9"/>
        <rFont val="Trebuchet MS"/>
        <family val="2"/>
      </rPr>
      <t>3610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1605 Па</t>
    </r>
  </si>
  <si>
    <r>
      <rPr>
        <sz val="9"/>
        <rFont val="Trebuchet MS"/>
        <family val="2"/>
      </rPr>
      <t xml:space="preserve">3 кВт
</t>
    </r>
    <r>
      <rPr>
        <sz val="9"/>
        <rFont val="Trebuchet MS"/>
        <family val="2"/>
      </rPr>
      <t xml:space="preserve">1525 Па
</t>
    </r>
    <r>
      <rPr>
        <sz val="9"/>
        <rFont val="Trebuchet MS"/>
        <family val="2"/>
      </rPr>
      <t>3610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1525 Па</t>
    </r>
  </si>
  <si>
    <r>
      <rPr>
        <sz val="9"/>
        <rFont val="Trebuchet MS"/>
        <family val="2"/>
      </rPr>
      <t xml:space="preserve">80 Па
</t>
    </r>
    <r>
      <rPr>
        <sz val="9"/>
        <rFont val="Trebuchet MS"/>
        <family val="2"/>
      </rPr>
      <t>6.2 A</t>
    </r>
  </si>
  <si>
    <r>
      <rPr>
        <sz val="9"/>
        <rFont val="Trebuchet MS"/>
        <family val="2"/>
      </rPr>
      <t>3755 об/мин 3/400/50</t>
    </r>
  </si>
  <si>
    <r>
      <rPr>
        <sz val="9"/>
        <rFont val="Trebuchet MS"/>
        <family val="2"/>
      </rPr>
      <t xml:space="preserve">66 Гц
</t>
    </r>
    <r>
      <rPr>
        <sz val="9"/>
        <rFont val="Trebuchet MS"/>
        <family val="2"/>
      </rPr>
      <t xml:space="preserve">109 кг
</t>
    </r>
    <r>
      <rPr>
        <sz val="9"/>
        <rFont val="Trebuchet MS"/>
        <family val="2"/>
      </rPr>
      <t>2.25 кВт Правая</t>
    </r>
  </si>
  <si>
    <r>
      <rPr>
        <sz val="9"/>
        <rFont val="Trebuchet MS"/>
        <family val="2"/>
      </rPr>
      <t>126.1 Па</t>
    </r>
  </si>
  <si>
    <r>
      <rPr>
        <sz val="9"/>
        <rFont val="Trebuchet MS"/>
        <family val="2"/>
      </rPr>
      <t>2130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</si>
  <si>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716 Па</t>
    </r>
  </si>
  <si>
    <r>
      <rPr>
        <sz val="9"/>
        <rFont val="Trebuchet MS"/>
        <family val="2"/>
      </rPr>
      <t xml:space="preserve">674 Па
</t>
    </r>
    <r>
      <rPr>
        <sz val="9"/>
        <rFont val="Trebuchet MS"/>
        <family val="2"/>
      </rPr>
      <t>2130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674 Па</t>
    </r>
  </si>
  <si>
    <r>
      <rPr>
        <sz val="9"/>
        <rFont val="Trebuchet MS"/>
        <family val="2"/>
      </rPr>
      <t xml:space="preserve">42 Па
</t>
    </r>
    <r>
      <rPr>
        <sz val="9"/>
        <rFont val="Trebuchet MS"/>
        <family val="2"/>
      </rPr>
      <t>1.77 A</t>
    </r>
  </si>
  <si>
    <r>
      <rPr>
        <sz val="9"/>
        <rFont val="Trebuchet MS"/>
        <family val="2"/>
      </rPr>
      <t>2927 об/мин 3/400/50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</si>
  <si>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72.02 %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</si>
  <si>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К19В19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</si>
  <si>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3730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643</t>
    </r>
  </si>
  <si>
    <r>
      <rPr>
        <sz val="9"/>
        <rFont val="Trebuchet MS"/>
        <family val="2"/>
      </rPr>
      <t>Потери давления по воздуху                         1.4 Па                    Вес                                                      19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</si>
  <si>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154.2 Па</t>
    </r>
  </si>
  <si>
    <r>
      <rPr>
        <sz val="9"/>
        <rFont val="Trebuchet MS"/>
        <family val="2"/>
      </rPr>
      <t>Расход воздуха                                           3070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</si>
  <si>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82  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</si>
  <si>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-8.38                     Влажность на выходе                            18.49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</si>
  <si>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39</t>
    </r>
  </si>
  <si>
    <r>
      <rPr>
        <sz val="9"/>
        <rFont val="Trebuchet MS"/>
        <family val="2"/>
      </rPr>
      <t>Передаваемая мощность                               20                          Вес                                                       130 кг</t>
    </r>
  </si>
  <si>
    <r>
      <rPr>
        <sz val="9"/>
        <rFont val="Trebuchet MS"/>
        <family val="2"/>
      </rPr>
      <t xml:space="preserve">Температура воздуха на входе                      -14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20(30.04)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</si>
  <si>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7(4)  %</t>
    </r>
  </si>
  <si>
    <r>
      <rPr>
        <sz val="9"/>
        <rFont val="Trebuchet MS"/>
        <family val="2"/>
      </rPr>
      <t>Площадь фронтального сечения                  0.16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35.14(44.02) кВт Расход жидкости                                       1.55(1.93)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77.02(74.16) Па Потеря напора теплоносителя                     5.7(8.56) кПа         Запас по поверхности теплообмена        35.54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</si>
  <si>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20(17.86)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</si>
  <si>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76(81)  %           Количество рядов трубок</t>
    </r>
  </si>
  <si>
    <r>
      <rPr>
        <sz val="9"/>
        <rFont val="Trebuchet MS"/>
        <family val="2"/>
      </rPr>
      <t xml:space="preserve">3.14(3.15) м/с
</t>
    </r>
    <r>
      <rPr>
        <sz val="9"/>
        <rFont val="Trebuchet MS"/>
        <family val="2"/>
      </rPr>
      <t>10.04(14.41) кВт</t>
    </r>
  </si>
  <si>
    <r>
      <rPr>
        <sz val="9"/>
        <rFont val="Trebuchet MS"/>
        <family val="2"/>
      </rPr>
      <t>6.45(9.31)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</si>
  <si>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112.3(115.24)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</si>
  <si>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69.84 Па</t>
    </r>
  </si>
  <si>
    <r>
      <rPr>
        <sz val="9"/>
        <rFont val="Trebuchet MS"/>
        <family val="2"/>
      </rPr>
      <t xml:space="preserve">Запас по поверхности теплообмена           41.5 %
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кипения фреона   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</si>
  <si>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5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</si>
  <si>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RH31C 5АИ80А2</t>
    </r>
  </si>
  <si>
    <r>
      <rPr>
        <sz val="9"/>
        <rFont val="Trebuchet MS"/>
        <family val="2"/>
      </rPr>
      <t>3070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1053 Па</t>
    </r>
  </si>
  <si>
    <r>
      <rPr>
        <sz val="9"/>
        <rFont val="Trebuchet MS"/>
        <family val="2"/>
      </rPr>
      <t>1.5 кВт 995 Па 3070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995 Па</t>
    </r>
  </si>
  <si>
    <r>
      <rPr>
        <sz val="9"/>
        <rFont val="Trebuchet MS"/>
        <family val="2"/>
      </rPr>
      <t>58 Па</t>
    </r>
  </si>
  <si>
    <r>
      <rPr>
        <sz val="9"/>
        <rFont val="Trebuchet MS"/>
        <family val="2"/>
      </rPr>
      <t>3084 об/мин</t>
    </r>
  </si>
  <si>
    <r>
      <rPr>
        <sz val="9"/>
        <rFont val="Trebuchet MS"/>
        <family val="2"/>
      </rPr>
      <t>3.4 A 54 Гц</t>
    </r>
  </si>
  <si>
    <r>
      <rPr>
        <sz val="9"/>
        <rFont val="Trebuchet MS"/>
        <family val="2"/>
      </rPr>
      <t xml:space="preserve">101 кг
</t>
    </r>
    <r>
      <rPr>
        <sz val="9"/>
        <rFont val="Trebuchet MS"/>
        <family val="2"/>
      </rPr>
      <t>1.24 кВт Правая</t>
    </r>
  </si>
  <si>
    <r>
      <rPr>
        <sz val="9"/>
        <rFont val="Trebuchet MS"/>
        <family val="2"/>
      </rPr>
      <t>71.98 % Обязательно</t>
    </r>
  </si>
  <si>
    <r>
      <rPr>
        <sz val="9"/>
        <rFont val="Trebuchet MS"/>
        <family val="2"/>
      </rPr>
      <t>114.5 Па</t>
    </r>
  </si>
  <si>
    <r>
      <rPr>
        <sz val="9"/>
        <rFont val="Trebuchet MS"/>
        <family val="2"/>
      </rPr>
      <t>1590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</si>
  <si>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666 Па</t>
    </r>
  </si>
  <si>
    <r>
      <rPr>
        <sz val="9"/>
        <rFont val="Trebuchet MS"/>
        <family val="2"/>
      </rPr>
      <t xml:space="preserve">643 Па
</t>
    </r>
    <r>
      <rPr>
        <sz val="9"/>
        <rFont val="Trebuchet MS"/>
        <family val="2"/>
      </rPr>
      <t>1590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643 Па</t>
    </r>
  </si>
  <si>
    <r>
      <rPr>
        <sz val="9"/>
        <rFont val="Trebuchet MS"/>
        <family val="2"/>
      </rPr>
      <t xml:space="preserve">23 Па
</t>
    </r>
    <r>
      <rPr>
        <sz val="9"/>
        <rFont val="Trebuchet MS"/>
        <family val="2"/>
      </rPr>
      <t>1.4 A</t>
    </r>
  </si>
  <si>
    <r>
      <rPr>
        <sz val="9"/>
        <rFont val="Trebuchet MS"/>
        <family val="2"/>
      </rPr>
      <t>2639 об/мин 3/400/50</t>
    </r>
  </si>
  <si>
    <r>
      <rPr>
        <sz val="9"/>
        <rFont val="Trebuchet MS"/>
        <family val="2"/>
      </rPr>
      <t xml:space="preserve">47 Гц
</t>
    </r>
    <r>
      <rPr>
        <sz val="9"/>
        <rFont val="Trebuchet MS"/>
        <family val="2"/>
      </rPr>
      <t xml:space="preserve">90 кг
</t>
    </r>
    <r>
      <rPr>
        <sz val="9"/>
        <rFont val="Trebuchet MS"/>
        <family val="2"/>
      </rPr>
      <t>0.43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</si>
  <si>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70.65 %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</si>
  <si>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К20В20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</si>
  <si>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1360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1690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6760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2643</t>
    </r>
  </si>
  <si>
    <r>
      <rPr>
        <sz val="10"/>
        <rFont val="Trebuchet MS"/>
        <family val="2"/>
      </rPr>
      <t>ZENCHA GENERAL B20 1713 RL</t>
    </r>
  </si>
  <si>
    <r>
      <rPr>
        <sz val="9"/>
        <rFont val="Trebuchet MS"/>
        <family val="2"/>
      </rPr>
      <t>Вес                                                              14 кг</t>
    </r>
  </si>
  <si>
    <r>
      <rPr>
        <sz val="9"/>
        <rFont val="Trebuchet MS"/>
        <family val="2"/>
      </rPr>
      <t>Потери давления по воздуху                         1.6 Па                    Вес                                                       42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</si>
  <si>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160.2 Па</t>
    </r>
  </si>
  <si>
    <r>
      <rPr>
        <sz val="9"/>
        <rFont val="Trebuchet MS"/>
        <family val="2"/>
      </rPr>
      <t>Параметры                                                  карманный G4         Вес                                                       135 кг</t>
    </r>
  </si>
  <si>
    <r>
      <rPr>
        <sz val="9"/>
        <rFont val="Trebuchet MS"/>
        <family val="2"/>
      </rPr>
      <t>Расход воздуха                                           18260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</si>
  <si>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168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</si>
  <si>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4.71                       Влажность на выходе                            6.96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</si>
  <si>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65</t>
    </r>
  </si>
  <si>
    <r>
      <rPr>
        <sz val="9"/>
        <rFont val="Trebuchet MS"/>
        <family val="2"/>
      </rPr>
      <t>Передаваемая мощность                               198.38                    Вес                                                       672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</si>
  <si>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196.4 Па</t>
    </r>
  </si>
  <si>
    <r>
      <rPr>
        <sz val="9"/>
        <rFont val="Trebuchet MS"/>
        <family val="2"/>
      </rPr>
      <t>Параметры                                                  карманный F7         Вес                                                       164 кг</t>
    </r>
  </si>
  <si>
    <r>
      <rPr>
        <sz val="9"/>
        <rFont val="Trebuchet MS"/>
        <family val="2"/>
      </rPr>
      <t xml:space="preserve">Температура воздуха на входе                      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20(26.14)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</si>
  <si>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25(17)  %</t>
    </r>
  </si>
  <si>
    <r>
      <rPr>
        <sz val="9"/>
        <rFont val="Trebuchet MS"/>
        <family val="2"/>
      </rPr>
      <t xml:space="preserve">Температура теплоносителя на входе            80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теплоносителя на выходе    60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</t>
    </r>
    <r>
      <rPr>
        <sz val="9"/>
        <rFont val="Trebuchet MS"/>
        <family val="2"/>
      </rPr>
      <t>Площадь фронтального сечения                  0.76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123(157.44) кВт Расход жидкости                                       5.4(6.92)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Падение давления по воздуху                46.6(45.38) Па Потеря напора теплоносителя                     2.03(3.21) кПа        Запас по поверхности теплообмена        30.48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</si>
  <si>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20(17.8)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</si>
  <si>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Число контуров                                           34                         Скорость воздуха в сечении теплообменника</t>
    </r>
  </si>
  <si>
    <r>
      <rPr>
        <sz val="9"/>
        <rFont val="Trebuchet MS"/>
        <family val="2"/>
      </rPr>
      <t>Площадь фронтального сечения                  0.96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59.82(87.62) кВт</t>
    </r>
  </si>
  <si>
    <r>
      <rPr>
        <sz val="9"/>
        <rFont val="Trebuchet MS"/>
        <family val="2"/>
      </rPr>
      <t>Расход жидкости                                         38.41(56.62)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</si>
  <si>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114.11(117.61) Па</t>
    </r>
  </si>
  <si>
    <r>
      <rPr>
        <sz val="9"/>
        <rFont val="Trebuchet MS"/>
        <family val="2"/>
      </rPr>
      <t>Длина секции                                               340 мм                   Вес                                                       69 кг</t>
    </r>
  </si>
  <si>
    <r>
      <rPr>
        <sz val="9"/>
        <rFont val="Trebuchet MS"/>
        <family val="2"/>
      </rPr>
      <t>71.06 Па</t>
    </r>
  </si>
  <si>
    <r>
      <rPr>
        <sz val="9"/>
        <rFont val="Trebuchet MS"/>
        <family val="2"/>
      </rPr>
      <t xml:space="preserve">39.34 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</si>
  <si>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32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</si>
  <si>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RH80C 5АИ160S4</t>
    </r>
  </si>
  <si>
    <r>
      <rPr>
        <sz val="9"/>
        <rFont val="Trebuchet MS"/>
        <family val="2"/>
      </rPr>
      <t>18260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1503 Па</t>
    </r>
  </si>
  <si>
    <r>
      <rPr>
        <sz val="9"/>
        <rFont val="Trebuchet MS"/>
        <family val="2"/>
      </rPr>
      <t xml:space="preserve">15 кВт
</t>
    </r>
    <r>
      <rPr>
        <sz val="9"/>
        <rFont val="Trebuchet MS"/>
        <family val="2"/>
      </rPr>
      <t xml:space="preserve">1457 Па
</t>
    </r>
    <r>
      <rPr>
        <sz val="9"/>
        <rFont val="Trebuchet MS"/>
        <family val="2"/>
      </rPr>
      <t>18260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1457 Па</t>
    </r>
  </si>
  <si>
    <r>
      <rPr>
        <sz val="9"/>
        <rFont val="Trebuchet MS"/>
        <family val="2"/>
      </rPr>
      <t xml:space="preserve">46 Па
</t>
    </r>
    <r>
      <rPr>
        <sz val="9"/>
        <rFont val="Trebuchet MS"/>
        <family val="2"/>
      </rPr>
      <t>30.1 A</t>
    </r>
  </si>
  <si>
    <r>
      <rPr>
        <sz val="9"/>
        <rFont val="Trebuchet MS"/>
        <family val="2"/>
      </rPr>
      <t>1371 об/мин 3/400/50</t>
    </r>
  </si>
  <si>
    <r>
      <rPr>
        <sz val="9"/>
        <rFont val="Trebuchet MS"/>
        <family val="2"/>
      </rPr>
      <t xml:space="preserve">47 Гц
</t>
    </r>
    <r>
      <rPr>
        <sz val="9"/>
        <rFont val="Trebuchet MS"/>
        <family val="2"/>
      </rPr>
      <t xml:space="preserve">510 кг
</t>
    </r>
    <r>
      <rPr>
        <sz val="9"/>
        <rFont val="Trebuchet MS"/>
        <family val="2"/>
      </rPr>
      <t>11.08 кВт Правая</t>
    </r>
  </si>
  <si>
    <r>
      <rPr>
        <sz val="9"/>
        <rFont val="Trebuchet MS"/>
        <family val="2"/>
      </rPr>
      <t>14 кг</t>
    </r>
  </si>
  <si>
    <r>
      <rPr>
        <sz val="9"/>
        <rFont val="Trebuchet MS"/>
        <family val="2"/>
      </rPr>
      <t>160.2 Па</t>
    </r>
  </si>
  <si>
    <r>
      <rPr>
        <sz val="9"/>
        <rFont val="Trebuchet MS"/>
        <family val="2"/>
      </rPr>
      <t>135 кг</t>
    </r>
  </si>
  <si>
    <r>
      <rPr>
        <sz val="9"/>
        <rFont val="Trebuchet MS"/>
        <family val="2"/>
      </rPr>
      <t>69 кг</t>
    </r>
  </si>
  <si>
    <r>
      <rPr>
        <sz val="9"/>
        <rFont val="Trebuchet MS"/>
        <family val="2"/>
      </rPr>
      <t>RH63C</t>
    </r>
  </si>
  <si>
    <r>
      <rPr>
        <sz val="9"/>
        <rFont val="Trebuchet MS"/>
        <family val="2"/>
      </rPr>
      <t>18260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1170 Па</t>
    </r>
  </si>
  <si>
    <r>
      <rPr>
        <sz val="9"/>
        <rFont val="Trebuchet MS"/>
        <family val="2"/>
      </rPr>
      <t xml:space="preserve">11 кВт
</t>
    </r>
    <r>
      <rPr>
        <sz val="9"/>
        <rFont val="Trebuchet MS"/>
        <family val="2"/>
      </rPr>
      <t xml:space="preserve">1051 Па
</t>
    </r>
    <r>
      <rPr>
        <sz val="9"/>
        <rFont val="Trebuchet MS"/>
        <family val="2"/>
      </rPr>
      <t>18260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1051 Па</t>
    </r>
  </si>
  <si>
    <r>
      <rPr>
        <sz val="9"/>
        <rFont val="Trebuchet MS"/>
        <family val="2"/>
      </rPr>
      <t xml:space="preserve">119 Па
</t>
    </r>
    <r>
      <rPr>
        <sz val="9"/>
        <rFont val="Trebuchet MS"/>
        <family val="2"/>
      </rPr>
      <t>21.5 A</t>
    </r>
  </si>
  <si>
    <r>
      <rPr>
        <sz val="9"/>
        <rFont val="Trebuchet MS"/>
        <family val="2"/>
      </rPr>
      <t>1822 об/мин 3/400/50</t>
    </r>
  </si>
  <si>
    <r>
      <rPr>
        <sz val="9"/>
        <rFont val="Trebuchet MS"/>
        <family val="2"/>
      </rPr>
      <t xml:space="preserve">62 Гц
</t>
    </r>
    <r>
      <rPr>
        <sz val="9"/>
        <rFont val="Trebuchet MS"/>
        <family val="2"/>
      </rPr>
      <t xml:space="preserve">372 кг
</t>
    </r>
    <r>
      <rPr>
        <sz val="9"/>
        <rFont val="Trebuchet MS"/>
        <family val="2"/>
      </rPr>
      <t>8.37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</si>
  <si>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70.78 % Обязательно</t>
    </r>
  </si>
  <si>
    <r>
      <rPr>
        <sz val="9"/>
        <rFont val="Trebuchet MS"/>
        <family val="2"/>
      </rPr>
      <t>18260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</si>
  <si>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99 кг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</si>
  <si>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К21В21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</si>
  <si>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1060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1360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5220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1537</t>
    </r>
  </si>
  <si>
    <r>
      <rPr>
        <sz val="10"/>
        <rFont val="Trebuchet MS"/>
        <family val="2"/>
      </rPr>
      <t>ZENCHA GENERAL B20 1310 RL</t>
    </r>
  </si>
  <si>
    <r>
      <rPr>
        <sz val="9"/>
        <rFont val="Trebuchet MS"/>
        <family val="2"/>
      </rPr>
      <t>Потери давления по воздуху                         2.5 Па                    Вес                                                       37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</si>
  <si>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187.6 Па</t>
    </r>
  </si>
  <si>
    <r>
      <rPr>
        <sz val="9"/>
        <rFont val="Trebuchet MS"/>
        <family val="2"/>
      </rPr>
      <t>Расход воздуха                                          13160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</si>
  <si>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217 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</si>
  <si>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0.86                      Влажность на выходе                            9.12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</si>
  <si>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58</t>
    </r>
  </si>
  <si>
    <r>
      <rPr>
        <sz val="9"/>
        <rFont val="Trebuchet MS"/>
        <family val="2"/>
      </rPr>
      <t>Передаваемая мощность                               126.14                    Вес                                                       247 кг</t>
    </r>
  </si>
  <si>
    <r>
      <rPr>
        <sz val="9"/>
        <rFont val="Trebuchet MS"/>
        <family val="2"/>
      </rPr>
      <t xml:space="preserve">Температура воздуха на входе                      -6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20(31.26)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</si>
  <si>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115.19(158.98)</t>
    </r>
  </si>
  <si>
    <r>
      <rPr>
        <sz val="9"/>
        <rFont val="Trebuchet MS"/>
        <family val="2"/>
      </rPr>
      <t>кВт 114.3(109.51) Па</t>
    </r>
  </si>
  <si>
    <r>
      <rPr>
        <sz val="9"/>
        <rFont val="Trebuchet MS"/>
        <family val="2"/>
      </rPr>
      <t>50.09 %</t>
    </r>
  </si>
  <si>
    <r>
      <rPr>
        <sz val="9"/>
        <rFont val="Trebuchet MS"/>
        <family val="2"/>
      </rPr>
      <t>5.06(6.98)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5.58(10.02) кПа
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</si>
  <si>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Температура воздуха на выходе                  20(18.88)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</si>
  <si>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75(78)  %           Количество рядов трубок</t>
    </r>
  </si>
  <si>
    <r>
      <rPr>
        <sz val="9"/>
        <rFont val="Trebuchet MS"/>
        <family val="2"/>
      </rPr>
      <t>Скорость воздуха в сечении</t>
    </r>
  </si>
  <si>
    <r>
      <rPr>
        <sz val="9"/>
        <rFont val="Trebuchet MS"/>
        <family val="2"/>
      </rPr>
      <t>теплообменника                                    3.99(4) м/с</t>
    </r>
  </si>
  <si>
    <r>
      <rPr>
        <sz val="9"/>
        <rFont val="Trebuchet MS"/>
        <family val="2"/>
      </rPr>
      <t>Площадь фронтального сечения                  0.5 м</t>
    </r>
    <r>
      <rPr>
        <sz val="6"/>
        <rFont val="Comic Sans MS"/>
        <family val="4"/>
      </rPr>
      <t xml:space="preserve">2   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44.88(54.67) кВт</t>
    </r>
  </si>
  <si>
    <r>
      <rPr>
        <sz val="9"/>
        <rFont val="Trebuchet MS"/>
        <family val="2"/>
      </rPr>
      <t>Расход жидкости                                         28.81(35.33)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</si>
  <si>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144.08(145.92) Па</t>
    </r>
  </si>
  <si>
    <r>
      <rPr>
        <sz val="9"/>
        <rFont val="Trebuchet MS"/>
        <family val="2"/>
      </rPr>
      <t>Длина секции                                               340 мм                   Вес                                                       56 кг</t>
    </r>
  </si>
  <si>
    <r>
      <rPr>
        <sz val="9"/>
        <rFont val="Trebuchet MS"/>
        <family val="2"/>
      </rPr>
      <t>113.09 Па</t>
    </r>
  </si>
  <si>
    <r>
      <rPr>
        <sz val="9"/>
        <rFont val="Trebuchet MS"/>
        <family val="2"/>
      </rPr>
      <t xml:space="preserve">21.15 %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</si>
  <si>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26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</si>
  <si>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Двигатель
</t>
    </r>
    <r>
      <rPr>
        <sz val="9"/>
        <rFont val="Trebuchet MS"/>
        <family val="2"/>
      </rPr>
      <t>Расход расчетный</t>
    </r>
  </si>
  <si>
    <r>
      <rPr>
        <sz val="9"/>
        <rFont val="Trebuchet MS"/>
        <family val="2"/>
      </rPr>
      <t xml:space="preserve">5АИ132M4
</t>
    </r>
    <r>
      <rPr>
        <sz val="9"/>
        <rFont val="Trebuchet MS"/>
        <family val="2"/>
      </rPr>
      <t>13160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</si>
  <si>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Резерв двигателя
</t>
    </r>
    <r>
      <rPr>
        <sz val="9"/>
        <rFont val="Trebuchet MS"/>
        <family val="2"/>
      </rPr>
      <t>Мощность двигателя</t>
    </r>
  </si>
  <si>
    <r>
      <rPr>
        <sz val="9"/>
        <rFont val="Trebuchet MS"/>
        <family val="2"/>
      </rPr>
      <t xml:space="preserve">Нет
</t>
    </r>
    <r>
      <rPr>
        <sz val="9"/>
        <rFont val="Trebuchet MS"/>
        <family val="2"/>
      </rPr>
      <t>11 кВт</t>
    </r>
  </si>
  <si>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1575 Па</t>
    </r>
  </si>
  <si>
    <r>
      <rPr>
        <sz val="9"/>
        <rFont val="Trebuchet MS"/>
        <family val="2"/>
      </rPr>
      <t xml:space="preserve">1476 Па
</t>
    </r>
    <r>
      <rPr>
        <sz val="9"/>
        <rFont val="Trebuchet MS"/>
        <family val="2"/>
      </rPr>
      <t>13160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1476 Па</t>
    </r>
  </si>
  <si>
    <r>
      <rPr>
        <sz val="9"/>
        <rFont val="Trebuchet MS"/>
        <family val="2"/>
      </rPr>
      <t xml:space="preserve">99 Па
</t>
    </r>
    <r>
      <rPr>
        <sz val="9"/>
        <rFont val="Trebuchet MS"/>
        <family val="2"/>
      </rPr>
      <t>21.5 A</t>
    </r>
  </si>
  <si>
    <r>
      <rPr>
        <sz val="9"/>
        <rFont val="Trebuchet MS"/>
        <family val="2"/>
      </rPr>
      <t>2180 об/мин 3/400/50</t>
    </r>
  </si>
  <si>
    <r>
      <rPr>
        <sz val="9"/>
        <rFont val="Trebuchet MS"/>
        <family val="2"/>
      </rPr>
      <t xml:space="preserve">75 Гц
</t>
    </r>
    <r>
      <rPr>
        <sz val="9"/>
        <rFont val="Trebuchet MS"/>
        <family val="2"/>
      </rPr>
      <t xml:space="preserve">287 кг
</t>
    </r>
    <r>
      <rPr>
        <sz val="9"/>
        <rFont val="Trebuchet MS"/>
        <family val="2"/>
      </rPr>
      <t>7.75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</si>
  <si>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73.01 % Обязательно</t>
    </r>
  </si>
  <si>
    <r>
      <rPr>
        <sz val="9"/>
        <rFont val="Trebuchet MS"/>
        <family val="2"/>
      </rPr>
      <t>11 кг</t>
    </r>
  </si>
  <si>
    <r>
      <rPr>
        <sz val="9"/>
        <rFont val="Trebuchet MS"/>
        <family val="2"/>
      </rPr>
      <t>187.6 Па</t>
    </r>
  </si>
  <si>
    <r>
      <rPr>
        <sz val="9"/>
        <rFont val="Trebuchet MS"/>
        <family val="2"/>
      </rPr>
      <t>101 кг</t>
    </r>
  </si>
  <si>
    <r>
      <rPr>
        <sz val="9"/>
        <rFont val="Trebuchet MS"/>
        <family val="2"/>
      </rPr>
      <t>RH50C</t>
    </r>
  </si>
  <si>
    <r>
      <rPr>
        <sz val="9"/>
        <rFont val="Trebuchet MS"/>
        <family val="2"/>
      </rPr>
      <t>13160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1293 Па</t>
    </r>
  </si>
  <si>
    <r>
      <rPr>
        <sz val="9"/>
        <rFont val="Trebuchet MS"/>
        <family val="2"/>
      </rPr>
      <t>7.5 кВт 1137 Па 13160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1137 Па</t>
    </r>
  </si>
  <si>
    <r>
      <rPr>
        <sz val="9"/>
        <rFont val="Trebuchet MS"/>
        <family val="2"/>
      </rPr>
      <t xml:space="preserve">156 Па
</t>
    </r>
    <r>
      <rPr>
        <sz val="9"/>
        <rFont val="Trebuchet MS"/>
        <family val="2"/>
      </rPr>
      <t>15.6 A</t>
    </r>
  </si>
  <si>
    <r>
      <rPr>
        <sz val="9"/>
        <rFont val="Trebuchet MS"/>
        <family val="2"/>
      </rPr>
      <t>2482 об/мин 3/400/50</t>
    </r>
  </si>
  <si>
    <r>
      <rPr>
        <sz val="9"/>
        <rFont val="Trebuchet MS"/>
        <family val="2"/>
      </rPr>
      <t xml:space="preserve">86 Гц
</t>
    </r>
    <r>
      <rPr>
        <sz val="9"/>
        <rFont val="Trebuchet MS"/>
        <family val="2"/>
      </rPr>
      <t xml:space="preserve">271 кг
</t>
    </r>
    <r>
      <rPr>
        <sz val="9"/>
        <rFont val="Trebuchet MS"/>
        <family val="2"/>
      </rPr>
      <t>6.55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</si>
  <si>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72.07 % Обязательно</t>
    </r>
  </si>
  <si>
    <r>
      <rPr>
        <sz val="9"/>
        <rFont val="Trebuchet MS"/>
        <family val="2"/>
      </rPr>
      <t>13160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</si>
  <si>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80 кг</t>
    </r>
  </si>
  <si>
    <r>
      <rPr>
        <sz val="9"/>
        <rFont val="Trebuchet MS"/>
        <family val="2"/>
      </rPr>
      <t>2.5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</si>
  <si>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К22В22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</si>
  <si>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560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4070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538</t>
    </r>
  </si>
  <si>
    <r>
      <rPr>
        <sz val="9"/>
        <rFont val="Trebuchet MS"/>
        <family val="2"/>
      </rPr>
      <t>Потери давления по воздуху                         1.7 Па                    Вес                                                      13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</si>
  <si>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152.5 Па</t>
    </r>
  </si>
  <si>
    <r>
      <rPr>
        <sz val="9"/>
        <rFont val="Trebuchet MS"/>
        <family val="2"/>
      </rPr>
      <t>Расход воздуха                                           1620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</si>
  <si>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223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</si>
  <si>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-3.21                     Влажность на выходе                            12.49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</si>
  <si>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50</t>
    </r>
  </si>
  <si>
    <r>
      <rPr>
        <sz val="9"/>
        <rFont val="Trebuchet MS"/>
        <family val="2"/>
      </rPr>
      <t>Передаваемая мощность                               13.34                      Вес                                                       53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</si>
  <si>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159.9 Па</t>
    </r>
  </si>
  <si>
    <r>
      <rPr>
        <sz val="9"/>
        <rFont val="Trebuchet MS"/>
        <family val="2"/>
      </rPr>
      <t>Параметры                                                  карманный F7         Вес                                                       45 кг</t>
    </r>
  </si>
  <si>
    <r>
      <rPr>
        <sz val="9"/>
        <rFont val="Trebuchet MS"/>
        <family val="2"/>
      </rPr>
      <t xml:space="preserve">Температура воздуха на входе                      -6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20(32.29)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</si>
  <si>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15(7)  %</t>
    </r>
  </si>
  <si>
    <r>
      <rPr>
        <sz val="9"/>
        <rFont val="Trebuchet MS"/>
        <family val="2"/>
      </rPr>
      <t>Площадь фронтального сечения                  0.07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14.18(20.04) кВт Расход жидкости                                       0.62(0.88)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Падение давления по воздуху                118.58(113.17) Па Потеря напора теплоносителя                     2.2(4.12) кПа          Запас по поверхности теплообмена        53.1  %</t>
    </r>
  </si>
  <si>
    <r>
      <rPr>
        <sz val="9"/>
        <rFont val="Trebuchet MS"/>
        <family val="2"/>
      </rPr>
      <t xml:space="preserve">Температура воздуха на выходе                  20(18.81)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</si>
  <si>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 xml:space="preserve">3.68(3.69) м/с
</t>
    </r>
    <r>
      <rPr>
        <sz val="9"/>
        <rFont val="Trebuchet MS"/>
        <family val="2"/>
      </rPr>
      <t>5.24(6.57) кВт</t>
    </r>
  </si>
  <si>
    <r>
      <rPr>
        <sz val="9"/>
        <rFont val="Trebuchet MS"/>
        <family val="2"/>
      </rPr>
      <t>3.36(4.24)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</si>
  <si>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148.24(151.06)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</si>
  <si>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96.02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</si>
  <si>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20.31 %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</si>
  <si>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3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</si>
  <si>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1620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1422 Па</t>
    </r>
  </si>
  <si>
    <r>
      <rPr>
        <sz val="9"/>
        <rFont val="Trebuchet MS"/>
        <family val="2"/>
      </rPr>
      <t>1.5 кВт 1398 Па 1620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1398 Па</t>
    </r>
  </si>
  <si>
    <r>
      <rPr>
        <sz val="9"/>
        <rFont val="Trebuchet MS"/>
        <family val="2"/>
      </rPr>
      <t xml:space="preserve">24 Па
</t>
    </r>
    <r>
      <rPr>
        <sz val="9"/>
        <rFont val="Trebuchet MS"/>
        <family val="2"/>
      </rPr>
      <t>3.4 A</t>
    </r>
  </si>
  <si>
    <r>
      <rPr>
        <sz val="9"/>
        <rFont val="Trebuchet MS"/>
        <family val="2"/>
      </rPr>
      <t>3651 об/мин 3/400/50</t>
    </r>
  </si>
  <si>
    <r>
      <rPr>
        <sz val="9"/>
        <rFont val="Trebuchet MS"/>
        <family val="2"/>
      </rPr>
      <t xml:space="preserve">64 Гц
</t>
    </r>
    <r>
      <rPr>
        <sz val="9"/>
        <rFont val="Trebuchet MS"/>
        <family val="2"/>
      </rPr>
      <t xml:space="preserve">80 кг
</t>
    </r>
    <r>
      <rPr>
        <sz val="9"/>
        <rFont val="Trebuchet MS"/>
        <family val="2"/>
      </rPr>
      <t>1.14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</si>
  <si>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63.1 % Обязательно</t>
    </r>
  </si>
  <si>
    <r>
      <rPr>
        <sz val="9"/>
        <rFont val="Trebuchet MS"/>
        <family val="2"/>
      </rPr>
      <t>1410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</si>
  <si>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858 Па</t>
    </r>
  </si>
  <si>
    <r>
      <rPr>
        <sz val="9"/>
        <rFont val="Trebuchet MS"/>
        <family val="2"/>
      </rPr>
      <t xml:space="preserve">840 Па
</t>
    </r>
    <r>
      <rPr>
        <sz val="9"/>
        <rFont val="Trebuchet MS"/>
        <family val="2"/>
      </rPr>
      <t>1410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840 Па</t>
    </r>
  </si>
  <si>
    <r>
      <rPr>
        <sz val="9"/>
        <rFont val="Trebuchet MS"/>
        <family val="2"/>
      </rPr>
      <t xml:space="preserve">18 Па
</t>
    </r>
    <r>
      <rPr>
        <sz val="9"/>
        <rFont val="Trebuchet MS"/>
        <family val="2"/>
      </rPr>
      <t>1.77 A</t>
    </r>
  </si>
  <si>
    <r>
      <rPr>
        <sz val="9"/>
        <rFont val="Trebuchet MS"/>
        <family val="2"/>
      </rPr>
      <t>2874 об/мин 3/400/50</t>
    </r>
  </si>
  <si>
    <r>
      <rPr>
        <sz val="9"/>
        <rFont val="Trebuchet MS"/>
        <family val="2"/>
      </rPr>
      <t xml:space="preserve">51 Гц
</t>
    </r>
    <r>
      <rPr>
        <sz val="9"/>
        <rFont val="Trebuchet MS"/>
        <family val="2"/>
      </rPr>
      <t xml:space="preserve">74 кг
</t>
    </r>
    <r>
      <rPr>
        <sz val="9"/>
        <rFont val="Trebuchet MS"/>
        <family val="2"/>
      </rPr>
      <t>0.56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</si>
  <si>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65.93 %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</si>
  <si>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К23В23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</si>
  <si>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3970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684</t>
    </r>
  </si>
  <si>
    <r>
      <rPr>
        <sz val="9"/>
        <rFont val="Trebuchet MS"/>
        <family val="2"/>
      </rPr>
      <t>Потери давления по воздуху                         2.8 Па                    Вес                                                       19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</si>
  <si>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210.3 Па</t>
    </r>
  </si>
  <si>
    <r>
      <rPr>
        <sz val="9"/>
        <rFont val="Trebuchet MS"/>
        <family val="2"/>
      </rPr>
      <t>Расход воздуха                                           4380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</si>
  <si>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159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</si>
  <si>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-3.01                     Влажность на выходе                            12.31</t>
    </r>
  </si>
  <si>
    <r>
      <rPr>
        <sz val="9"/>
        <rFont val="Trebuchet MS"/>
        <family val="2"/>
      </rPr>
      <t>Передаваемая мощность                               36.35                      Вес                                                       130 кг</t>
    </r>
  </si>
  <si>
    <r>
      <rPr>
        <sz val="9"/>
        <rFont val="Trebuchet MS"/>
        <family val="2"/>
      </rPr>
      <t xml:space="preserve">Температура воздуха на входе                      -8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18(27.7)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</si>
  <si>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14(8)  %</t>
    </r>
  </si>
  <si>
    <r>
      <rPr>
        <sz val="9"/>
        <rFont val="Trebuchet MS"/>
        <family val="2"/>
      </rPr>
      <t>Площадь фронтального сечения                  0.16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38.6(51.3) кВт Расход жидкости                                       1.7(2.25)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Падение давления по воздуху                147.44(142.03) Па Потеря напора теплоносителя                     6.75(11.3) кПа        Запас по поверхности теплообмена        42.27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</si>
  <si>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18(13.89)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</si>
  <si>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82(91)  %           Количество рядов трубок</t>
    </r>
  </si>
  <si>
    <r>
      <rPr>
        <sz val="9"/>
        <rFont val="Trebuchet MS"/>
        <family val="2"/>
      </rPr>
      <t>теплообменника                                   4.49(4.53) м/с</t>
    </r>
  </si>
  <si>
    <r>
      <rPr>
        <sz val="9"/>
        <rFont val="Trebuchet MS"/>
        <family val="2"/>
      </rPr>
      <t>Площадь фронтального сечения                  0.32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19.63(32) кВт</t>
    </r>
  </si>
  <si>
    <r>
      <rPr>
        <sz val="9"/>
        <rFont val="Trebuchet MS"/>
        <family val="2"/>
      </rPr>
      <t>Расход жидкости                                         12.66(20.68)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</si>
  <si>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 376.98(391.5) Па</t>
    </r>
  </si>
  <si>
    <r>
      <rPr>
        <sz val="9"/>
        <rFont val="Trebuchet MS"/>
        <family val="2"/>
      </rPr>
      <t>каплеуловителе</t>
    </r>
  </si>
  <si>
    <r>
      <rPr>
        <sz val="9"/>
        <rFont val="Trebuchet MS"/>
        <family val="2"/>
      </rPr>
      <t>143.3 Па</t>
    </r>
  </si>
  <si>
    <r>
      <rPr>
        <sz val="9"/>
        <rFont val="Trebuchet MS"/>
        <family val="2"/>
      </rPr>
      <t xml:space="preserve">72.32 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</si>
  <si>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11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</si>
  <si>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b/>
        <sz val="9"/>
        <rFont val="Tahoma"/>
        <family val="2"/>
      </rPr>
      <t xml:space="preserve">7.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</si>
  <si>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4380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1509 Па</t>
    </r>
  </si>
  <si>
    <r>
      <rPr>
        <sz val="9"/>
        <rFont val="Trebuchet MS"/>
        <family val="2"/>
      </rPr>
      <t xml:space="preserve">3 кВт
</t>
    </r>
    <r>
      <rPr>
        <sz val="9"/>
        <rFont val="Trebuchet MS"/>
        <family val="2"/>
      </rPr>
      <t xml:space="preserve">1437 Па
</t>
    </r>
    <r>
      <rPr>
        <sz val="9"/>
        <rFont val="Trebuchet MS"/>
        <family val="2"/>
      </rPr>
      <t>4380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1437 Па</t>
    </r>
  </si>
  <si>
    <r>
      <rPr>
        <sz val="9"/>
        <rFont val="Trebuchet MS"/>
        <family val="2"/>
      </rPr>
      <t xml:space="preserve">72 Па
</t>
    </r>
    <r>
      <rPr>
        <sz val="9"/>
        <rFont val="Trebuchet MS"/>
        <family val="2"/>
      </rPr>
      <t>6.2 A</t>
    </r>
  </si>
  <si>
    <r>
      <rPr>
        <sz val="9"/>
        <rFont val="Trebuchet MS"/>
        <family val="2"/>
      </rPr>
      <t>3234 об/мин 3/400/50</t>
    </r>
  </si>
  <si>
    <r>
      <rPr>
        <sz val="9"/>
        <rFont val="Trebuchet MS"/>
        <family val="2"/>
      </rPr>
      <t xml:space="preserve">57 Гц
</t>
    </r>
    <r>
      <rPr>
        <sz val="9"/>
        <rFont val="Trebuchet MS"/>
        <family val="2"/>
      </rPr>
      <t xml:space="preserve">116 кг
</t>
    </r>
    <r>
      <rPr>
        <sz val="9"/>
        <rFont val="Trebuchet MS"/>
        <family val="2"/>
      </rPr>
      <t>2.6 кВт Правая</t>
    </r>
  </si>
  <si>
    <r>
      <rPr>
        <sz val="9"/>
        <rFont val="Trebuchet MS"/>
        <family val="2"/>
      </rPr>
      <t>210.3 Па</t>
    </r>
  </si>
  <si>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913 Па</t>
    </r>
  </si>
  <si>
    <r>
      <rPr>
        <sz val="9"/>
        <rFont val="Trebuchet MS"/>
        <family val="2"/>
      </rPr>
      <t xml:space="preserve">796 Па
</t>
    </r>
    <r>
      <rPr>
        <sz val="9"/>
        <rFont val="Trebuchet MS"/>
        <family val="2"/>
      </rPr>
      <t>4380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796 Па</t>
    </r>
  </si>
  <si>
    <r>
      <rPr>
        <sz val="9"/>
        <rFont val="Trebuchet MS"/>
        <family val="2"/>
      </rPr>
      <t xml:space="preserve">117 Па
</t>
    </r>
    <r>
      <rPr>
        <sz val="9"/>
        <rFont val="Trebuchet MS"/>
        <family val="2"/>
      </rPr>
      <t>4.8 A</t>
    </r>
  </si>
  <si>
    <r>
      <rPr>
        <sz val="9"/>
        <rFont val="Trebuchet MS"/>
        <family val="2"/>
      </rPr>
      <t>3443 об/мин 3/400/50</t>
    </r>
  </si>
  <si>
    <r>
      <rPr>
        <sz val="9"/>
        <rFont val="Trebuchet MS"/>
        <family val="2"/>
      </rPr>
      <t xml:space="preserve">61 Гц
</t>
    </r>
    <r>
      <rPr>
        <sz val="9"/>
        <rFont val="Trebuchet MS"/>
        <family val="2"/>
      </rPr>
      <t xml:space="preserve">105 кг
</t>
    </r>
    <r>
      <rPr>
        <sz val="9"/>
        <rFont val="Trebuchet MS"/>
        <family val="2"/>
      </rPr>
      <t>1.73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</si>
  <si>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68.15 % Обязательно</t>
    </r>
  </si>
  <si>
    <r>
      <rPr>
        <sz val="9"/>
        <rFont val="Trebuchet MS"/>
        <family val="2"/>
      </rPr>
      <t>2.8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</si>
  <si>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К24В24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</si>
  <si>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1360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1690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5820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2352</t>
    </r>
  </si>
  <si>
    <r>
      <rPr>
        <sz val="9"/>
        <rFont val="Trebuchet MS"/>
        <family val="2"/>
      </rPr>
      <t>Потери давления по воздуху                         1.8 Па                    Вес                                                       42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</si>
  <si>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167.3 Па</t>
    </r>
  </si>
  <si>
    <r>
      <rPr>
        <sz val="9"/>
        <rFont val="Trebuchet MS"/>
        <family val="2"/>
      </rPr>
      <t>Расход воздуха                                           19300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</si>
  <si>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186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</si>
  <si>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 2.85                       Влажность на выходе                            7.92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</si>
  <si>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64</t>
    </r>
  </si>
  <si>
    <r>
      <rPr>
        <sz val="9"/>
        <rFont val="Trebuchet MS"/>
        <family val="2"/>
      </rPr>
      <t>Передаваемая мощность                               197.8                      Вес                                                       672 кг</t>
    </r>
  </si>
  <si>
    <r>
      <rPr>
        <sz val="9"/>
        <rFont val="Trebuchet MS"/>
        <family val="2"/>
      </rPr>
      <t xml:space="preserve">Температура воздуха на входе                      -3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18(23.48)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</si>
  <si>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22(16)  %</t>
    </r>
  </si>
  <si>
    <r>
      <rPr>
        <sz val="9"/>
        <rFont val="Trebuchet MS"/>
        <family val="2"/>
      </rPr>
      <t>137.42(170.05)</t>
    </r>
  </si>
  <si>
    <r>
      <rPr>
        <sz val="9"/>
        <rFont val="Trebuchet MS"/>
        <family val="2"/>
      </rPr>
      <t>кВт 51.79(50.56) Па</t>
    </r>
  </si>
  <si>
    <r>
      <rPr>
        <sz val="9"/>
        <rFont val="Trebuchet MS"/>
        <family val="2"/>
      </rPr>
      <t>26.11 %</t>
    </r>
  </si>
  <si>
    <r>
      <rPr>
        <sz val="9"/>
        <rFont val="Trebuchet MS"/>
        <family val="2"/>
      </rPr>
      <t>0.76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</si>
  <si>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>6.03(7.47)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2.49(3.7) кПа
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</si>
  <si>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Температура воздуха на выходе                  18(17.97)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</si>
  <si>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80(80)  %           Количество рядов трубок</t>
    </r>
  </si>
  <si>
    <r>
      <rPr>
        <sz val="9"/>
        <rFont val="Trebuchet MS"/>
        <family val="2"/>
      </rPr>
      <t>теплообменника                                   3.36(3.36) м/с</t>
    </r>
  </si>
  <si>
    <r>
      <rPr>
        <sz val="9"/>
        <rFont val="Trebuchet MS"/>
        <family val="2"/>
      </rPr>
      <t>Площадь фронтального сечения                  0.96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90.17(90.44) кВт</t>
    </r>
  </si>
  <si>
    <r>
      <rPr>
        <sz val="9"/>
        <rFont val="Trebuchet MS"/>
        <family val="2"/>
      </rPr>
      <t>Расход жидкости                                         57.94(58.44)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</si>
  <si>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129.54(129.55) Па</t>
    </r>
  </si>
  <si>
    <r>
      <rPr>
        <sz val="9"/>
        <rFont val="Trebuchet MS"/>
        <family val="2"/>
      </rPr>
      <t>80.05 Па</t>
    </r>
  </si>
  <si>
    <r>
      <rPr>
        <sz val="9"/>
        <rFont val="Trebuchet MS"/>
        <family val="2"/>
      </rPr>
      <t xml:space="preserve">1.17 %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</si>
  <si>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53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</si>
  <si>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RH71C</t>
    </r>
  </si>
  <si>
    <r>
      <rPr>
        <sz val="9"/>
        <rFont val="Trebuchet MS"/>
        <family val="2"/>
      </rPr>
      <t xml:space="preserve">5АИ132M4
</t>
    </r>
    <r>
      <rPr>
        <sz val="9"/>
        <rFont val="Trebuchet MS"/>
        <family val="2"/>
      </rPr>
      <t>19300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</si>
  <si>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1398 Па</t>
    </r>
  </si>
  <si>
    <r>
      <rPr>
        <sz val="9"/>
        <rFont val="Trebuchet MS"/>
        <family val="2"/>
      </rPr>
      <t xml:space="preserve">1315 Па
</t>
    </r>
    <r>
      <rPr>
        <sz val="9"/>
        <rFont val="Trebuchet MS"/>
        <family val="2"/>
      </rPr>
      <t>19300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1315 Па</t>
    </r>
  </si>
  <si>
    <r>
      <rPr>
        <sz val="9"/>
        <rFont val="Trebuchet MS"/>
        <family val="2"/>
      </rPr>
      <t xml:space="preserve">83 Па
</t>
    </r>
    <r>
      <rPr>
        <sz val="9"/>
        <rFont val="Trebuchet MS"/>
        <family val="2"/>
      </rPr>
      <t>21.5 A</t>
    </r>
  </si>
  <si>
    <r>
      <rPr>
        <sz val="9"/>
        <rFont val="Trebuchet MS"/>
        <family val="2"/>
      </rPr>
      <t>1619 об/мин 3/400/50</t>
    </r>
  </si>
  <si>
    <r>
      <rPr>
        <sz val="9"/>
        <rFont val="Trebuchet MS"/>
        <family val="2"/>
      </rPr>
      <t xml:space="preserve">55 Гц
</t>
    </r>
    <r>
      <rPr>
        <sz val="9"/>
        <rFont val="Trebuchet MS"/>
        <family val="2"/>
      </rPr>
      <t xml:space="preserve">396 кг
</t>
    </r>
    <r>
      <rPr>
        <sz val="9"/>
        <rFont val="Trebuchet MS"/>
        <family val="2"/>
      </rPr>
      <t>9.68 кВт Правая</t>
    </r>
  </si>
  <si>
    <r>
      <rPr>
        <sz val="9"/>
        <rFont val="Trebuchet MS"/>
        <family val="2"/>
      </rPr>
      <t xml:space="preserve">Стандартный 73 %
</t>
    </r>
    <r>
      <rPr>
        <sz val="9"/>
        <rFont val="Trebuchet MS"/>
        <family val="2"/>
      </rPr>
      <t>Обязательно</t>
    </r>
  </si>
  <si>
    <r>
      <rPr>
        <sz val="9"/>
        <rFont val="Trebuchet MS"/>
        <family val="2"/>
      </rPr>
      <t>167.3 Па</t>
    </r>
  </si>
  <si>
    <r>
      <rPr>
        <sz val="9"/>
        <rFont val="Trebuchet MS"/>
        <family val="2"/>
      </rPr>
      <t>19300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1210 Па</t>
    </r>
  </si>
  <si>
    <r>
      <rPr>
        <sz val="9"/>
        <rFont val="Trebuchet MS"/>
        <family val="2"/>
      </rPr>
      <t xml:space="preserve">11 кВт
</t>
    </r>
    <r>
      <rPr>
        <sz val="9"/>
        <rFont val="Trebuchet MS"/>
        <family val="2"/>
      </rPr>
      <t xml:space="preserve">1077 Па
</t>
    </r>
    <r>
      <rPr>
        <sz val="9"/>
        <rFont val="Trebuchet MS"/>
        <family val="2"/>
      </rPr>
      <t>19300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1077 Па</t>
    </r>
  </si>
  <si>
    <r>
      <rPr>
        <sz val="9"/>
        <rFont val="Trebuchet MS"/>
        <family val="2"/>
      </rPr>
      <t xml:space="preserve">133 Па
</t>
    </r>
    <r>
      <rPr>
        <sz val="9"/>
        <rFont val="Trebuchet MS"/>
        <family val="2"/>
      </rPr>
      <t>21.5 A</t>
    </r>
  </si>
  <si>
    <r>
      <rPr>
        <sz val="9"/>
        <rFont val="Trebuchet MS"/>
        <family val="2"/>
      </rPr>
      <t>1887 об/мин 3/400/50</t>
    </r>
  </si>
  <si>
    <r>
      <rPr>
        <sz val="9"/>
        <rFont val="Trebuchet MS"/>
        <family val="2"/>
      </rPr>
      <t xml:space="preserve">65 Гц
</t>
    </r>
    <r>
      <rPr>
        <sz val="9"/>
        <rFont val="Trebuchet MS"/>
        <family val="2"/>
      </rPr>
      <t xml:space="preserve">372 кг
</t>
    </r>
    <r>
      <rPr>
        <sz val="9"/>
        <rFont val="Trebuchet MS"/>
        <family val="2"/>
      </rPr>
      <t>9.29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</si>
  <si>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70.09 % Обязательно</t>
    </r>
  </si>
  <si>
    <r>
      <rPr>
        <sz val="9"/>
        <rFont val="Trebuchet MS"/>
        <family val="2"/>
      </rPr>
      <t>19300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</si>
  <si>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1.8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</si>
  <si>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 </t>
    </r>
    <r>
      <rPr>
        <sz val="10"/>
        <rFont val="Trebuchet MS"/>
        <family val="2"/>
      </rPr>
      <t>К25В25</t>
    </r>
  </si>
  <si>
    <r>
      <rPr>
        <sz val="10"/>
        <rFont val="Trebuchet MS"/>
        <family val="2"/>
      </rPr>
      <t xml:space="preserve">Реутов                              </t>
    </r>
    <r>
      <rPr>
        <b/>
        <sz val="10"/>
        <rFont val="Tahoma"/>
        <family val="2"/>
      </rPr>
      <t>Дата</t>
    </r>
    <r>
      <rPr>
        <b/>
        <sz val="10"/>
        <rFont val="Trebuchet MS"/>
        <family val="2"/>
      </rPr>
      <t xml:space="preserve"> подбора:                   </t>
    </r>
    <r>
      <rPr>
        <sz val="10"/>
        <rFont val="Trebuchet MS"/>
        <family val="2"/>
      </rPr>
      <t>07.02.2018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</si>
  <si>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1060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1060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5390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1343</t>
    </r>
  </si>
  <si>
    <r>
      <rPr>
        <sz val="9"/>
        <rFont val="Trebuchet MS"/>
        <family val="2"/>
      </rPr>
      <t>Потери давления по воздуху                         2.5 Па                    Вес                                                       32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</si>
  <si>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201.8 Па</t>
    </r>
  </si>
  <si>
    <r>
      <rPr>
        <sz val="9"/>
        <rFont val="Trebuchet MS"/>
        <family val="2"/>
      </rPr>
      <t>Расход воздуха                                           9890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</si>
  <si>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170 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</si>
  <si>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-1.27                     Влажность на выходе                            10.83</t>
    </r>
  </si>
  <si>
    <r>
      <rPr>
        <sz val="9"/>
        <rFont val="Trebuchet MS"/>
        <family val="2"/>
      </rPr>
      <t>Передаваемая мощность                               87.8                       Вес                                                       206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</si>
  <si>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239.1 Па</t>
    </r>
  </si>
  <si>
    <r>
      <rPr>
        <sz val="9"/>
        <rFont val="Trebuchet MS"/>
        <family val="2"/>
      </rPr>
      <t xml:space="preserve">Температура воздуха на входе                      -7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20(30.28)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</si>
  <si>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14(7)  %</t>
    </r>
  </si>
  <si>
    <r>
      <rPr>
        <sz val="9"/>
        <rFont val="Trebuchet MS"/>
        <family val="2"/>
      </rPr>
      <t>Площадь фронтального сечения                  0.4 м</t>
    </r>
    <r>
      <rPr>
        <sz val="6"/>
        <rFont val="Comic Sans MS"/>
        <family val="4"/>
      </rPr>
      <t xml:space="preserve">2  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89.89(119.93) кВт Расход жидкости                                       3.95(5.27)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120.15(115.54) Па Потеря напора теплоносителя                     8.55(14.4) кПа        Запас по поверхности теплообмена        44.42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</si>
  <si>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20(18.57)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</si>
  <si>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 xml:space="preserve">4.09(4.1) м/с
</t>
    </r>
    <r>
      <rPr>
        <sz val="9"/>
        <rFont val="Trebuchet MS"/>
        <family val="2"/>
      </rPr>
      <t>33.02(42.44) кВт</t>
    </r>
  </si>
  <si>
    <r>
      <rPr>
        <sz val="9"/>
        <rFont val="Trebuchet MS"/>
        <family val="2"/>
      </rPr>
      <t>21.18(27.43)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</si>
  <si>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180.5(183.68)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</si>
  <si>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118.55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</si>
  <si>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27.36 %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</si>
  <si>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18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</si>
  <si>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9890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1818 Па</t>
    </r>
  </si>
  <si>
    <r>
      <rPr>
        <sz val="9"/>
        <rFont val="Trebuchet MS"/>
        <family val="2"/>
      </rPr>
      <t>7.5 кВт 1730 Па 9890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1730 Па</t>
    </r>
  </si>
  <si>
    <r>
      <rPr>
        <sz val="9"/>
        <rFont val="Trebuchet MS"/>
        <family val="2"/>
      </rPr>
      <t xml:space="preserve">88 Па
</t>
    </r>
    <r>
      <rPr>
        <sz val="9"/>
        <rFont val="Trebuchet MS"/>
        <family val="2"/>
      </rPr>
      <t>15.6 A</t>
    </r>
  </si>
  <si>
    <r>
      <rPr>
        <sz val="9"/>
        <rFont val="Trebuchet MS"/>
        <family val="2"/>
      </rPr>
      <t>2479 об/мин 3/400/50</t>
    </r>
  </si>
  <si>
    <r>
      <rPr>
        <sz val="9"/>
        <rFont val="Trebuchet MS"/>
        <family val="2"/>
      </rPr>
      <t xml:space="preserve">86 Гц
</t>
    </r>
    <r>
      <rPr>
        <sz val="9"/>
        <rFont val="Trebuchet MS"/>
        <family val="2"/>
      </rPr>
      <t xml:space="preserve">247 кг
</t>
    </r>
    <r>
      <rPr>
        <sz val="9"/>
        <rFont val="Trebuchet MS"/>
        <family val="2"/>
      </rPr>
      <t>6.52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</si>
  <si>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73.13 % Обязательно</t>
    </r>
  </si>
  <si>
    <r>
      <rPr>
        <sz val="9"/>
        <rFont val="Trebuchet MS"/>
        <family val="2"/>
      </rPr>
      <t>201.6 Па</t>
    </r>
  </si>
  <si>
    <r>
      <rPr>
        <sz val="9"/>
        <rFont val="Trebuchet MS"/>
        <family val="2"/>
      </rPr>
      <t>9880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</si>
  <si>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1232 Па</t>
    </r>
  </si>
  <si>
    <r>
      <rPr>
        <sz val="9"/>
        <rFont val="Trebuchet MS"/>
        <family val="2"/>
      </rPr>
      <t xml:space="preserve">1098 Па
</t>
    </r>
    <r>
      <rPr>
        <sz val="9"/>
        <rFont val="Trebuchet MS"/>
        <family val="2"/>
      </rPr>
      <t>9880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1098 Па</t>
    </r>
  </si>
  <si>
    <r>
      <rPr>
        <sz val="9"/>
        <rFont val="Trebuchet MS"/>
        <family val="2"/>
      </rPr>
      <t xml:space="preserve">134 Па
</t>
    </r>
    <r>
      <rPr>
        <sz val="9"/>
        <rFont val="Trebuchet MS"/>
        <family val="2"/>
      </rPr>
      <t>11 A</t>
    </r>
  </si>
  <si>
    <r>
      <rPr>
        <sz val="9"/>
        <rFont val="Trebuchet MS"/>
        <family val="2"/>
      </rPr>
      <t>2793 об/мин 3/400/50</t>
    </r>
  </si>
  <si>
    <r>
      <rPr>
        <sz val="9"/>
        <rFont val="Trebuchet MS"/>
        <family val="2"/>
      </rPr>
      <t xml:space="preserve">49 Гц
</t>
    </r>
    <r>
      <rPr>
        <sz val="9"/>
        <rFont val="Trebuchet MS"/>
        <family val="2"/>
      </rPr>
      <t xml:space="preserve">171 кг
</t>
    </r>
    <r>
      <rPr>
        <sz val="9"/>
        <rFont val="Trebuchet MS"/>
        <family val="2"/>
      </rPr>
      <t>4.85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</si>
  <si>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71.52 %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</si>
  <si>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К26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</si>
  <si>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560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2910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295</t>
    </r>
  </si>
  <si>
    <r>
      <rPr>
        <sz val="9"/>
        <rFont val="Trebuchet MS"/>
        <family val="2"/>
      </rPr>
      <t>Потери давления по воздуху                         1.8 Па                    Вес                                                      13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</si>
  <si>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156.5 Па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</si>
  <si>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164.4 Па</t>
    </r>
  </si>
  <si>
    <r>
      <rPr>
        <sz val="9"/>
        <rFont val="Trebuchet MS"/>
        <family val="2"/>
      </rPr>
      <t xml:space="preserve">Температура воздуха на входе 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20(20.19)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</si>
  <si>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Площадь фронтального сечения                  0.07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27.18(27.26) кВт Расход жидкости                                       1.19(1.2)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Падение давления по воздуху                120.6(120.49) Па Потеря напора теплоносителя                     7.17(7.21) кПа        Запас по поверхности теплообмена        0.64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</si>
  <si>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20(18.92)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</si>
  <si>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 xml:space="preserve">3.81(3.82) м/с
</t>
    </r>
    <r>
      <rPr>
        <sz val="9"/>
        <rFont val="Trebuchet MS"/>
        <family val="2"/>
      </rPr>
      <t>5.44(6.69) кВт</t>
    </r>
  </si>
  <si>
    <r>
      <rPr>
        <sz val="9"/>
        <rFont val="Trebuchet MS"/>
        <family val="2"/>
      </rPr>
      <t>3.49(4.32)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</si>
  <si>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158.18(160.93)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</si>
  <si>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103.27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</si>
  <si>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18.49 %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</si>
  <si>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>1680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1229 Па</t>
    </r>
  </si>
  <si>
    <r>
      <rPr>
        <sz val="9"/>
        <rFont val="Trebuchet MS"/>
        <family val="2"/>
      </rPr>
      <t>1.1 кВт 1203 Па 1680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1203 Па</t>
    </r>
  </si>
  <si>
    <r>
      <rPr>
        <sz val="9"/>
        <rFont val="Trebuchet MS"/>
        <family val="2"/>
      </rPr>
      <t xml:space="preserve">26 Па
</t>
    </r>
    <r>
      <rPr>
        <sz val="9"/>
        <rFont val="Trebuchet MS"/>
        <family val="2"/>
      </rPr>
      <t>2.5 A</t>
    </r>
  </si>
  <si>
    <r>
      <rPr>
        <sz val="9"/>
        <rFont val="Trebuchet MS"/>
        <family val="2"/>
      </rPr>
      <t>3437 об/мин 3/400/50</t>
    </r>
  </si>
  <si>
    <r>
      <rPr>
        <sz val="9"/>
        <rFont val="Trebuchet MS"/>
        <family val="2"/>
      </rPr>
      <t xml:space="preserve">61 Гц
</t>
    </r>
    <r>
      <rPr>
        <sz val="9"/>
        <rFont val="Trebuchet MS"/>
        <family val="2"/>
      </rPr>
      <t xml:space="preserve">76 кг
</t>
    </r>
    <r>
      <rPr>
        <sz val="9"/>
        <rFont val="Trebuchet MS"/>
        <family val="2"/>
      </rPr>
      <t>0.95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</si>
  <si>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65.82 %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</si>
  <si>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К27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</si>
  <si>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1060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1360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2960 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586</t>
    </r>
  </si>
  <si>
    <r>
      <rPr>
        <sz val="9"/>
        <rFont val="Trebuchet MS"/>
        <family val="2"/>
      </rPr>
      <t>Потери давления по воздуху                         1.6 Па                    Вес                                                       37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</si>
  <si>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156.1 Па</t>
    </r>
  </si>
  <si>
    <r>
      <rPr>
        <sz val="9"/>
        <rFont val="Trebuchet MS"/>
        <family val="2"/>
      </rPr>
      <t xml:space="preserve">Температура воздуха на входе 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18(23.52)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</si>
  <si>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164.35(180.65)</t>
    </r>
  </si>
  <si>
    <r>
      <rPr>
        <sz val="9"/>
        <rFont val="Trebuchet MS"/>
        <family val="2"/>
      </rPr>
      <t>кВт 74.06(72.52) Па</t>
    </r>
  </si>
  <si>
    <r>
      <rPr>
        <sz val="9"/>
        <rFont val="Trebuchet MS"/>
        <family val="2"/>
      </rPr>
      <t>14.94 %</t>
    </r>
  </si>
  <si>
    <r>
      <rPr>
        <sz val="9"/>
        <rFont val="Trebuchet MS"/>
        <family val="2"/>
      </rPr>
      <t>7.22(7.94)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10.63(12.64) кПа
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</si>
  <si>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Температура воздуха на выходе                  18(16.44)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</si>
  <si>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 xml:space="preserve">17
</t>
    </r>
    <r>
      <rPr>
        <sz val="9"/>
        <rFont val="Trebuchet MS"/>
        <family val="2"/>
      </rPr>
      <t>0.59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</si>
  <si>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3.24(3.25) м/с
</t>
    </r>
    <r>
      <rPr>
        <sz val="9"/>
        <rFont val="Trebuchet MS"/>
        <family val="2"/>
      </rPr>
      <t>49.6(60.4) кВт</t>
    </r>
  </si>
  <si>
    <r>
      <rPr>
        <sz val="9"/>
        <rFont val="Trebuchet MS"/>
        <family val="2"/>
      </rPr>
      <t>31.91(39.03)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</si>
  <si>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109.95(111.26)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</si>
  <si>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74.35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</si>
  <si>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25.62 %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</si>
  <si>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30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</si>
  <si>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RH45C 5АИ100L2</t>
    </r>
  </si>
  <si>
    <r>
      <rPr>
        <sz val="9"/>
        <rFont val="Trebuchet MS"/>
        <family val="2"/>
      </rPr>
      <t>10530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1066 Па</t>
    </r>
  </si>
  <si>
    <r>
      <rPr>
        <sz val="9"/>
        <rFont val="Trebuchet MS"/>
        <family val="2"/>
      </rPr>
      <t>5.5 кВт  914 Па 10530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914 Па</t>
    </r>
  </si>
  <si>
    <r>
      <rPr>
        <sz val="9"/>
        <rFont val="Trebuchet MS"/>
        <family val="2"/>
      </rPr>
      <t xml:space="preserve">152 Па
</t>
    </r>
    <r>
      <rPr>
        <sz val="9"/>
        <rFont val="Trebuchet MS"/>
        <family val="2"/>
      </rPr>
      <t>11 A</t>
    </r>
  </si>
  <si>
    <r>
      <rPr>
        <sz val="9"/>
        <rFont val="Trebuchet MS"/>
        <family val="2"/>
      </rPr>
      <t>2792 об/мин 3/400/50</t>
    </r>
  </si>
  <si>
    <r>
      <rPr>
        <sz val="9"/>
        <rFont val="Trebuchet MS"/>
        <family val="2"/>
      </rPr>
      <t xml:space="preserve">49 Гц
</t>
    </r>
    <r>
      <rPr>
        <sz val="9"/>
        <rFont val="Trebuchet MS"/>
        <family val="2"/>
      </rPr>
      <t xml:space="preserve">193 кг
</t>
    </r>
    <r>
      <rPr>
        <sz val="9"/>
        <rFont val="Trebuchet MS"/>
        <family val="2"/>
      </rPr>
      <t>4.84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</si>
  <si>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67.79 %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</si>
  <si>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К28В28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</si>
  <si>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860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860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4210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776</t>
    </r>
  </si>
  <si>
    <r>
      <rPr>
        <sz val="9"/>
        <rFont val="Trebuchet MS"/>
        <family val="2"/>
      </rPr>
      <t>Потери давления по воздуху                         2.2 Па                    Вес                                                       23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</si>
  <si>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188.2 Па</t>
    </r>
  </si>
  <si>
    <r>
      <rPr>
        <sz val="9"/>
        <rFont val="Trebuchet MS"/>
        <family val="2"/>
      </rPr>
      <t>Расход воздуха                                           5640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</si>
  <si>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112 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</si>
  <si>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-1.67                     Влажность на выходе                            11.15</t>
    </r>
  </si>
  <si>
    <r>
      <rPr>
        <sz val="9"/>
        <rFont val="Trebuchet MS"/>
        <family val="2"/>
      </rPr>
      <t>Передаваемая мощность                               49.32                     Вес                                                       161 кг</t>
    </r>
  </si>
  <si>
    <r>
      <rPr>
        <sz val="9"/>
        <rFont val="Trebuchet MS"/>
        <family val="2"/>
      </rPr>
      <t xml:space="preserve">Температура воздуха на входе                      -7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20(25.57)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</si>
  <si>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14(10)  %</t>
    </r>
  </si>
  <si>
    <r>
      <rPr>
        <sz val="9"/>
        <rFont val="Trebuchet MS"/>
        <family val="2"/>
      </rPr>
      <t>Площадь фронтального сечения                  0.19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51.26(60.69) кВт Расход жидкости                                       2.25(2.67)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104.33(101.97) Па Потеря напора теплоносителя                     4.14(5.61) кПа        Запас по поверхности теплообмена        22.96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</si>
  <si>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20(19.3)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</si>
  <si>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76(77)  %           Количество рядов трубок</t>
    </r>
  </si>
  <si>
    <r>
      <rPr>
        <sz val="9"/>
        <rFont val="Trebuchet MS"/>
        <family val="2"/>
      </rPr>
      <t xml:space="preserve">9
</t>
    </r>
    <r>
      <rPr>
        <sz val="9"/>
        <rFont val="Trebuchet MS"/>
        <family val="2"/>
      </rPr>
      <t>0.21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</si>
  <si>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4.13(4.14) м/с
</t>
    </r>
    <r>
      <rPr>
        <sz val="9"/>
        <rFont val="Trebuchet MS"/>
        <family val="2"/>
      </rPr>
      <t>18.76(21.45) кВт</t>
    </r>
  </si>
  <si>
    <r>
      <rPr>
        <sz val="9"/>
        <rFont val="Trebuchet MS"/>
        <family val="2"/>
      </rPr>
      <t>12.03(13.86)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</si>
  <si>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151.95(153.51)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</si>
  <si>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121.21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</si>
  <si>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13.19 %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</si>
  <si>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10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</si>
  <si>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5640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1296 Па</t>
    </r>
  </si>
  <si>
    <r>
      <rPr>
        <sz val="9"/>
        <rFont val="Trebuchet MS"/>
        <family val="2"/>
      </rPr>
      <t xml:space="preserve">3 кВт
</t>
    </r>
    <r>
      <rPr>
        <sz val="9"/>
        <rFont val="Trebuchet MS"/>
        <family val="2"/>
      </rPr>
      <t xml:space="preserve">1177 Па
</t>
    </r>
    <r>
      <rPr>
        <sz val="9"/>
        <rFont val="Trebuchet MS"/>
        <family val="2"/>
      </rPr>
      <t>5640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1177 Па</t>
    </r>
  </si>
  <si>
    <r>
      <rPr>
        <sz val="9"/>
        <rFont val="Trebuchet MS"/>
        <family val="2"/>
      </rPr>
      <t>119 Па</t>
    </r>
  </si>
  <si>
    <r>
      <rPr>
        <sz val="9"/>
        <rFont val="Trebuchet MS"/>
        <family val="2"/>
      </rPr>
      <t>3346 об/мин</t>
    </r>
  </si>
  <si>
    <r>
      <rPr>
        <sz val="9"/>
        <rFont val="Trebuchet MS"/>
        <family val="2"/>
      </rPr>
      <t>6.2 A 59 Гц</t>
    </r>
  </si>
  <si>
    <r>
      <rPr>
        <sz val="9"/>
        <rFont val="Trebuchet MS"/>
        <family val="2"/>
      </rPr>
      <t xml:space="preserve">126 кг
</t>
    </r>
    <r>
      <rPr>
        <sz val="9"/>
        <rFont val="Trebuchet MS"/>
        <family val="2"/>
      </rPr>
      <t>2.88 кВт Правая</t>
    </r>
  </si>
  <si>
    <r>
      <rPr>
        <sz val="9"/>
        <rFont val="Trebuchet MS"/>
        <family val="2"/>
      </rPr>
      <t>71.16 % Обязательно</t>
    </r>
  </si>
  <si>
    <r>
      <rPr>
        <sz val="9"/>
        <rFont val="Trebuchet MS"/>
        <family val="2"/>
      </rPr>
      <t>170.7 Па</t>
    </r>
  </si>
  <si>
    <r>
      <rPr>
        <sz val="9"/>
        <rFont val="Trebuchet MS"/>
        <family val="2"/>
      </rPr>
      <t>5050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</si>
  <si>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3 кВт</t>
    </r>
  </si>
  <si>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932 Па</t>
    </r>
  </si>
  <si>
    <r>
      <rPr>
        <sz val="9"/>
        <rFont val="Trebuchet MS"/>
        <family val="2"/>
      </rPr>
      <t xml:space="preserve">776 Па
</t>
    </r>
    <r>
      <rPr>
        <sz val="9"/>
        <rFont val="Trebuchet MS"/>
        <family val="2"/>
      </rPr>
      <t>5050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776 Па</t>
    </r>
  </si>
  <si>
    <r>
      <rPr>
        <sz val="9"/>
        <rFont val="Trebuchet MS"/>
        <family val="2"/>
      </rPr>
      <t xml:space="preserve">156 Па
</t>
    </r>
    <r>
      <rPr>
        <sz val="9"/>
        <rFont val="Trebuchet MS"/>
        <family val="2"/>
      </rPr>
      <t>6.2 A</t>
    </r>
  </si>
  <si>
    <r>
      <rPr>
        <sz val="9"/>
        <rFont val="Trebuchet MS"/>
        <family val="2"/>
      </rPr>
      <t>3762 об/мин 3/400/50</t>
    </r>
  </si>
  <si>
    <r>
      <rPr>
        <sz val="9"/>
        <rFont val="Trebuchet MS"/>
        <family val="2"/>
      </rPr>
      <t xml:space="preserve">66 Гц
</t>
    </r>
    <r>
      <rPr>
        <sz val="9"/>
        <rFont val="Trebuchet MS"/>
        <family val="2"/>
      </rPr>
      <t xml:space="preserve">118 кг
</t>
    </r>
    <r>
      <rPr>
        <sz val="9"/>
        <rFont val="Trebuchet MS"/>
        <family val="2"/>
      </rPr>
      <t>2.26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</si>
  <si>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63.42 %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</si>
  <si>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 </t>
    </r>
    <r>
      <rPr>
        <sz val="10"/>
        <rFont val="Trebuchet MS"/>
        <family val="2"/>
      </rPr>
      <t>К29В29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</si>
  <si>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1060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1360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5100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1359</t>
    </r>
  </si>
  <si>
    <r>
      <rPr>
        <sz val="9"/>
        <rFont val="Trebuchet MS"/>
        <family val="2"/>
      </rPr>
      <t>Потери давления по воздуху                         1.9 Па                    Вес                                                       37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</si>
  <si>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167.9 Па</t>
    </r>
  </si>
  <si>
    <r>
      <rPr>
        <sz val="9"/>
        <rFont val="Trebuchet MS"/>
        <family val="2"/>
      </rPr>
      <t>Расход воздуха                                          11590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</si>
  <si>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169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</si>
  <si>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-5.77                     Влажность на выходе                            15.14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</si>
  <si>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46</t>
    </r>
  </si>
  <si>
    <r>
      <rPr>
        <sz val="9"/>
        <rFont val="Trebuchet MS"/>
        <family val="2"/>
      </rPr>
      <t>Передаваемая мощность                               85.58                      Вес                                                       247 кг</t>
    </r>
  </si>
  <si>
    <r>
      <rPr>
        <sz val="9"/>
        <rFont val="Trebuchet MS"/>
        <family val="2"/>
      </rPr>
      <t xml:space="preserve">Температура воздуха на входе                      -11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</t>
    </r>
    <r>
      <rPr>
        <sz val="9"/>
        <rFont val="Trebuchet MS"/>
        <family val="2"/>
      </rPr>
      <t xml:space="preserve">Тип теплоносителя                                Вода Температура воздуха на выходе                    20(30.58)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</si>
  <si>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10(5)  %</t>
    </r>
  </si>
  <si>
    <r>
      <rPr>
        <sz val="9"/>
        <rFont val="Trebuchet MS"/>
        <family val="2"/>
      </rPr>
      <t>120.94(156.61)</t>
    </r>
  </si>
  <si>
    <r>
      <rPr>
        <sz val="9"/>
        <rFont val="Trebuchet MS"/>
        <family val="2"/>
      </rPr>
      <t>кВт 90.32(86.78) Па</t>
    </r>
  </si>
  <si>
    <r>
      <rPr>
        <sz val="9"/>
        <rFont val="Trebuchet MS"/>
        <family val="2"/>
      </rPr>
      <t>40.62 %</t>
    </r>
  </si>
  <si>
    <r>
      <rPr>
        <sz val="9"/>
        <rFont val="Trebuchet MS"/>
        <family val="2"/>
      </rPr>
      <t>5.32(6.88)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6.1(9.74) кПа
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</si>
  <si>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Температура воздуха на выходе                  20(18.49)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</si>
  <si>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75(79)  %           Количество рядов трубок</t>
    </r>
  </si>
  <si>
    <r>
      <rPr>
        <sz val="9"/>
        <rFont val="Trebuchet MS"/>
        <family val="2"/>
      </rPr>
      <t>теплообменника                                   3.51(3.53) м/с</t>
    </r>
  </si>
  <si>
    <r>
      <rPr>
        <sz val="9"/>
        <rFont val="Trebuchet MS"/>
        <family val="2"/>
      </rPr>
      <t>Площадь фронтального сечения                  0.5 м</t>
    </r>
    <r>
      <rPr>
        <sz val="6"/>
        <rFont val="Comic Sans MS"/>
        <family val="4"/>
      </rPr>
      <t xml:space="preserve">2  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39.26(51.01) кВт</t>
    </r>
  </si>
  <si>
    <r>
      <rPr>
        <sz val="9"/>
        <rFont val="Trebuchet MS"/>
        <family val="2"/>
      </rPr>
      <t>Расход жидкости                                         25.21(32.96)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</si>
  <si>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114.84(116.88) Па</t>
    </r>
  </si>
  <si>
    <r>
      <rPr>
        <sz val="9"/>
        <rFont val="Trebuchet MS"/>
        <family val="2"/>
      </rPr>
      <t>87.71 Па</t>
    </r>
  </si>
  <si>
    <r>
      <rPr>
        <sz val="9"/>
        <rFont val="Trebuchet MS"/>
        <family val="2"/>
      </rPr>
      <t xml:space="preserve">28.11 %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</si>
  <si>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22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</si>
  <si>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5АИ132S4
</t>
    </r>
    <r>
      <rPr>
        <sz val="9"/>
        <rFont val="Trebuchet MS"/>
        <family val="2"/>
      </rPr>
      <t>11590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</si>
  <si>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Нет
</t>
    </r>
    <r>
      <rPr>
        <sz val="9"/>
        <rFont val="Trebuchet MS"/>
        <family val="2"/>
      </rPr>
      <t>7.5 кВт</t>
    </r>
  </si>
  <si>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1451 Па</t>
    </r>
  </si>
  <si>
    <r>
      <rPr>
        <sz val="9"/>
        <rFont val="Trebuchet MS"/>
        <family val="2"/>
      </rPr>
      <t xml:space="preserve">1330 Па
</t>
    </r>
    <r>
      <rPr>
        <sz val="9"/>
        <rFont val="Trebuchet MS"/>
        <family val="2"/>
      </rPr>
      <t>11590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1330 Па</t>
    </r>
  </si>
  <si>
    <r>
      <rPr>
        <sz val="9"/>
        <rFont val="Trebuchet MS"/>
        <family val="2"/>
      </rPr>
      <t xml:space="preserve">121 Па
</t>
    </r>
    <r>
      <rPr>
        <sz val="9"/>
        <rFont val="Trebuchet MS"/>
        <family val="2"/>
      </rPr>
      <t>15.6 A</t>
    </r>
  </si>
  <si>
    <r>
      <rPr>
        <sz val="9"/>
        <rFont val="Trebuchet MS"/>
        <family val="2"/>
      </rPr>
      <t>2416 об/мин 3/400/50</t>
    </r>
  </si>
  <si>
    <r>
      <rPr>
        <sz val="9"/>
        <rFont val="Trebuchet MS"/>
        <family val="2"/>
      </rPr>
      <t xml:space="preserve">84 Гц
</t>
    </r>
    <r>
      <rPr>
        <sz val="9"/>
        <rFont val="Trebuchet MS"/>
        <family val="2"/>
      </rPr>
      <t xml:space="preserve">271 кг
</t>
    </r>
    <r>
      <rPr>
        <sz val="9"/>
        <rFont val="Trebuchet MS"/>
        <family val="2"/>
      </rPr>
      <t>6.03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</si>
  <si>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73.44 % Обязательно</t>
    </r>
  </si>
  <si>
    <r>
      <rPr>
        <sz val="9"/>
        <rFont val="Trebuchet MS"/>
        <family val="2"/>
      </rPr>
      <t>123.9 Па</t>
    </r>
  </si>
  <si>
    <r>
      <rPr>
        <sz val="9"/>
        <rFont val="Trebuchet MS"/>
        <family val="2"/>
      </rPr>
      <t>6880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1074 Па</t>
    </r>
  </si>
  <si>
    <r>
      <rPr>
        <sz val="9"/>
        <rFont val="Trebuchet MS"/>
        <family val="2"/>
      </rPr>
      <t xml:space="preserve">4 кВт
</t>
    </r>
    <r>
      <rPr>
        <sz val="9"/>
        <rFont val="Trebuchet MS"/>
        <family val="2"/>
      </rPr>
      <t xml:space="preserve">896 Па
</t>
    </r>
    <r>
      <rPr>
        <sz val="9"/>
        <rFont val="Trebuchet MS"/>
        <family val="2"/>
      </rPr>
      <t>6880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896 Па</t>
    </r>
  </si>
  <si>
    <r>
      <rPr>
        <sz val="9"/>
        <rFont val="Trebuchet MS"/>
        <family val="2"/>
      </rPr>
      <t xml:space="preserve">178 Па
</t>
    </r>
    <r>
      <rPr>
        <sz val="9"/>
        <rFont val="Trebuchet MS"/>
        <family val="2"/>
      </rPr>
      <t>8.1 A</t>
    </r>
  </si>
  <si>
    <r>
      <rPr>
        <sz val="9"/>
        <rFont val="Trebuchet MS"/>
        <family val="2"/>
      </rPr>
      <t>3538 об/мин 3/400/50</t>
    </r>
  </si>
  <si>
    <r>
      <rPr>
        <sz val="9"/>
        <rFont val="Trebuchet MS"/>
        <family val="2"/>
      </rPr>
      <t xml:space="preserve">62 Гц
</t>
    </r>
    <r>
      <rPr>
        <sz val="9"/>
        <rFont val="Trebuchet MS"/>
        <family val="2"/>
      </rPr>
      <t xml:space="preserve">178 кг
</t>
    </r>
    <r>
      <rPr>
        <sz val="9"/>
        <rFont val="Trebuchet MS"/>
        <family val="2"/>
      </rPr>
      <t>3.41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</si>
  <si>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65.16 % Обязательно</t>
    </r>
  </si>
  <si>
    <r>
      <rPr>
        <sz val="9"/>
        <rFont val="Trebuchet MS"/>
        <family val="2"/>
      </rPr>
      <t>6880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</si>
  <si>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К30В30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</si>
  <si>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1060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1360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5920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1561</t>
    </r>
  </si>
  <si>
    <r>
      <rPr>
        <sz val="9"/>
        <rFont val="Trebuchet MS"/>
        <family val="2"/>
      </rPr>
      <t>Потери давления по воздуху                         1.8 Па                    Вес                                                       37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</si>
  <si>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164.6 Па</t>
    </r>
  </si>
  <si>
    <r>
      <rPr>
        <sz val="9"/>
        <rFont val="Trebuchet MS"/>
        <family val="2"/>
      </rPr>
      <t>Расход воздуха                                          11300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</si>
  <si>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162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</si>
  <si>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-1.74                      Влажность на выходе                            11.21</t>
    </r>
  </si>
  <si>
    <r>
      <rPr>
        <sz val="9"/>
        <rFont val="Trebuchet MS"/>
        <family val="2"/>
      </rPr>
      <t>Влагосодержание на выходе                         0.37                       Эффективность                                     57</t>
    </r>
  </si>
  <si>
    <r>
      <rPr>
        <sz val="9"/>
        <rFont val="Trebuchet MS"/>
        <family val="2"/>
      </rPr>
      <t>Передаваемая мощность                               98.55                      Вес                                                       247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</si>
  <si>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203.3 Па</t>
    </r>
  </si>
  <si>
    <r>
      <rPr>
        <sz val="9"/>
        <rFont val="Trebuchet MS"/>
        <family val="2"/>
      </rPr>
      <t>Параметры                                                  карманный F7         Вес                                                       124 кг</t>
    </r>
  </si>
  <si>
    <r>
      <rPr>
        <sz val="9"/>
        <rFont val="Trebuchet MS"/>
        <family val="2"/>
      </rPr>
      <t xml:space="preserve">Температура воздуха на входе                      -7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18(20.02)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</si>
  <si>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Площадь фронтального сечения                  0.37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95.75(102.78) кВт Расход жидкости                                       4.21(4.52)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63.61(63.1) Па Потеря напора теплоносителя                     8.64(9.81) кПа        Запас по поверхности теплообмена        8.82  %</t>
    </r>
  </si>
  <si>
    <r>
      <rPr>
        <sz val="9"/>
        <rFont val="Trebuchet MS"/>
        <family val="2"/>
      </rPr>
      <t xml:space="preserve">Температура воздуха на выходе                  18(16.69)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</si>
  <si>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Число контуров                                           17                          Скорость воздуха в сечении теплообменника</t>
    </r>
  </si>
  <si>
    <r>
      <rPr>
        <sz val="9"/>
        <rFont val="Trebuchet MS"/>
        <family val="2"/>
      </rPr>
      <t>Площадь фронтального сечения                  0.59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53.3(62.89) кВт</t>
    </r>
  </si>
  <si>
    <r>
      <rPr>
        <sz val="9"/>
        <rFont val="Trebuchet MS"/>
        <family val="2"/>
      </rPr>
      <t>Расход жидкости                                         34.32(40.64)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</si>
  <si>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124.98(126.15) Па</t>
    </r>
  </si>
  <si>
    <r>
      <rPr>
        <sz val="9"/>
        <rFont val="Trebuchet MS"/>
        <family val="2"/>
      </rPr>
      <t>85.63 Па</t>
    </r>
  </si>
  <si>
    <r>
      <rPr>
        <sz val="9"/>
        <rFont val="Trebuchet MS"/>
        <family val="2"/>
      </rPr>
      <t xml:space="preserve">21.49 %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</si>
  <si>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>11300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600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1519 Па</t>
    </r>
  </si>
  <si>
    <r>
      <rPr>
        <sz val="9"/>
        <rFont val="Trebuchet MS"/>
        <family val="2"/>
      </rPr>
      <t>7.5 кВт 1404 Па 11300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1404 Па</t>
    </r>
  </si>
  <si>
    <r>
      <rPr>
        <sz val="9"/>
        <rFont val="Trebuchet MS"/>
        <family val="2"/>
      </rPr>
      <t xml:space="preserve">115 Па
</t>
    </r>
    <r>
      <rPr>
        <sz val="9"/>
        <rFont val="Trebuchet MS"/>
        <family val="2"/>
      </rPr>
      <t>15.6 A</t>
    </r>
  </si>
  <si>
    <r>
      <rPr>
        <sz val="9"/>
        <rFont val="Trebuchet MS"/>
        <family val="2"/>
      </rPr>
      <t>2426 об/мин 3/400/50</t>
    </r>
  </si>
  <si>
    <r>
      <rPr>
        <sz val="9"/>
        <rFont val="Trebuchet MS"/>
        <family val="2"/>
      </rPr>
      <t xml:space="preserve">84 Гц
</t>
    </r>
    <r>
      <rPr>
        <sz val="9"/>
        <rFont val="Trebuchet MS"/>
        <family val="2"/>
      </rPr>
      <t xml:space="preserve">271 кг
</t>
    </r>
    <r>
      <rPr>
        <sz val="9"/>
        <rFont val="Trebuchet MS"/>
        <family val="2"/>
      </rPr>
      <t>6.11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</si>
  <si>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73.23 % Обязательно</t>
    </r>
  </si>
  <si>
    <r>
      <rPr>
        <sz val="9"/>
        <rFont val="Trebuchet MS"/>
        <family val="2"/>
      </rPr>
      <t>164.6 Па</t>
    </r>
  </si>
  <si>
    <r>
      <rPr>
        <sz val="9"/>
        <rFont val="Trebuchet MS"/>
        <family val="2"/>
      </rPr>
      <t>44 кг</t>
    </r>
  </si>
  <si>
    <r>
      <rPr>
        <sz val="9"/>
        <rFont val="Trebuchet MS"/>
        <family val="2"/>
      </rPr>
      <t>5АИ112М2</t>
    </r>
  </si>
  <si>
    <r>
      <rPr>
        <sz val="9"/>
        <rFont val="Trebuchet MS"/>
        <family val="2"/>
      </rPr>
      <t>11300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700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1224 Па</t>
    </r>
  </si>
  <si>
    <r>
      <rPr>
        <sz val="9"/>
        <rFont val="Trebuchet MS"/>
        <family val="2"/>
      </rPr>
      <t>7.5 кВт 1049 Па 11300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1049 Па</t>
    </r>
  </si>
  <si>
    <r>
      <rPr>
        <sz val="9"/>
        <rFont val="Trebuchet MS"/>
        <family val="2"/>
      </rPr>
      <t xml:space="preserve">175 Па
</t>
    </r>
    <r>
      <rPr>
        <sz val="9"/>
        <rFont val="Trebuchet MS"/>
        <family val="2"/>
      </rPr>
      <t>15.07 A</t>
    </r>
  </si>
  <si>
    <r>
      <rPr>
        <sz val="9"/>
        <rFont val="Trebuchet MS"/>
        <family val="2"/>
      </rPr>
      <t>2994 об/мин 3/400/50</t>
    </r>
  </si>
  <si>
    <r>
      <rPr>
        <sz val="9"/>
        <rFont val="Trebuchet MS"/>
        <family val="2"/>
      </rPr>
      <t xml:space="preserve">52 Гц
</t>
    </r>
    <r>
      <rPr>
        <sz val="9"/>
        <rFont val="Trebuchet MS"/>
        <family val="2"/>
      </rPr>
      <t xml:space="preserve">201 кг
</t>
    </r>
    <r>
      <rPr>
        <sz val="9"/>
        <rFont val="Trebuchet MS"/>
        <family val="2"/>
      </rPr>
      <t>5.97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</si>
  <si>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67.74 % Обязательно</t>
    </r>
  </si>
  <si>
    <r>
      <rPr>
        <sz val="9"/>
        <rFont val="Trebuchet MS"/>
        <family val="2"/>
      </rPr>
      <t>11300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</si>
  <si>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П31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</si>
  <si>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860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860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1870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286</t>
    </r>
  </si>
  <si>
    <r>
      <rPr>
        <sz val="10"/>
        <rFont val="Trebuchet MS"/>
        <family val="2"/>
      </rPr>
      <t>ZENCHA GENERAL B20 0808 R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</si>
  <si>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175.5 Па</t>
    </r>
  </si>
  <si>
    <r>
      <rPr>
        <sz val="9"/>
        <rFont val="Trebuchet MS"/>
        <family val="2"/>
      </rPr>
      <t xml:space="preserve">Температура воздуха на входе 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16(28.35)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</si>
  <si>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Площадь фронтального сечения                  0.25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78.46(96.31) кВт Расход жидкости                                       3.45(4.23)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108.97(103.68) Па Потеря напора теплоносителя                     11.2(16.24) кПа       Запас по поверхности теплообмена        35.65  % Сторона обслуживания                                Правая</t>
    </r>
  </si>
  <si>
    <r>
      <rPr>
        <sz val="9"/>
        <rFont val="Trebuchet MS"/>
        <family val="2"/>
      </rPr>
      <t>RH35C 5АИ80В2</t>
    </r>
  </si>
  <si>
    <r>
      <rPr>
        <sz val="9"/>
        <rFont val="Trebuchet MS"/>
        <family val="2"/>
      </rPr>
      <t>5220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787 Па</t>
    </r>
  </si>
  <si>
    <r>
      <rPr>
        <sz val="9"/>
        <rFont val="Trebuchet MS"/>
        <family val="2"/>
      </rPr>
      <t>2.2 кВт 685 Па 5220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685 Па</t>
    </r>
  </si>
  <si>
    <r>
      <rPr>
        <sz val="9"/>
        <rFont val="Trebuchet MS"/>
        <family val="2"/>
      </rPr>
      <t xml:space="preserve">102 Па
</t>
    </r>
    <r>
      <rPr>
        <sz val="9"/>
        <rFont val="Trebuchet MS"/>
        <family val="2"/>
      </rPr>
      <t>4.8 A</t>
    </r>
  </si>
  <si>
    <r>
      <rPr>
        <sz val="9"/>
        <rFont val="Trebuchet MS"/>
        <family val="2"/>
      </rPr>
      <t>2829 об/мин 3/400/50</t>
    </r>
  </si>
  <si>
    <r>
      <rPr>
        <sz val="9"/>
        <rFont val="Trebuchet MS"/>
        <family val="2"/>
      </rPr>
      <t xml:space="preserve">50 Гц
</t>
    </r>
    <r>
      <rPr>
        <sz val="9"/>
        <rFont val="Trebuchet MS"/>
        <family val="2"/>
      </rPr>
      <t xml:space="preserve">122 кг
</t>
    </r>
    <r>
      <rPr>
        <sz val="9"/>
        <rFont val="Trebuchet MS"/>
        <family val="2"/>
      </rPr>
      <t>1.74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</si>
  <si>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68.11 % Обязательно</t>
    </r>
  </si>
  <si>
    <r>
      <rPr>
        <b/>
        <sz val="9"/>
        <rFont val="Tahoma"/>
        <family val="2"/>
      </rPr>
      <t>6. Гибкая вставка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</si>
  <si>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К32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</si>
  <si>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560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2910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300</t>
    </r>
  </si>
  <si>
    <r>
      <rPr>
        <sz val="9"/>
        <rFont val="Trebuchet MS"/>
        <family val="2"/>
      </rPr>
      <t>Потери давления по воздуху                         2.3 Па                    Вес                                                       13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</si>
  <si>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169.9 Па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</si>
  <si>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179.8 Па</t>
    </r>
  </si>
  <si>
    <r>
      <rPr>
        <sz val="9"/>
        <rFont val="Trebuchet MS"/>
        <family val="2"/>
      </rPr>
      <t xml:space="preserve">Температура воздуха на входе 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20(29.01)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</si>
  <si>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Площадь фронтального сечения                  0.09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30.24(34.83) кВт Расход жидкости                                       1.33(1.53)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149.97(145.02) Па Потеря напора теплоносителя                     10.89(14.04) кПа     Запас по поверхности теплообмена        23.98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</si>
  <si>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20(19.23)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</si>
  <si>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76(78)  %           Количество рядов трубок</t>
    </r>
  </si>
  <si>
    <r>
      <rPr>
        <sz val="9"/>
        <rFont val="Trebuchet MS"/>
        <family val="2"/>
      </rPr>
      <t xml:space="preserve">4.25(4.25) м/с
</t>
    </r>
    <r>
      <rPr>
        <sz val="9"/>
        <rFont val="Trebuchet MS"/>
        <family val="2"/>
      </rPr>
      <t>6.1(7.07) кВт</t>
    </r>
  </si>
  <si>
    <r>
      <rPr>
        <sz val="9"/>
        <rFont val="Trebuchet MS"/>
        <family val="2"/>
      </rPr>
      <t>3.94(4.57)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</si>
  <si>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191.67(193.92)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</si>
  <si>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127.97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</si>
  <si>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12.49 %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</si>
  <si>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>1870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1251 Па</t>
    </r>
  </si>
  <si>
    <r>
      <rPr>
        <sz val="9"/>
        <rFont val="Trebuchet MS"/>
        <family val="2"/>
      </rPr>
      <t>1.1 кВт 1219 Па 1870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1219 Па</t>
    </r>
  </si>
  <si>
    <r>
      <rPr>
        <sz val="9"/>
        <rFont val="Trebuchet MS"/>
        <family val="2"/>
      </rPr>
      <t xml:space="preserve">32 Па
</t>
    </r>
    <r>
      <rPr>
        <sz val="9"/>
        <rFont val="Trebuchet MS"/>
        <family val="2"/>
      </rPr>
      <t>2.5 A</t>
    </r>
  </si>
  <si>
    <r>
      <rPr>
        <sz val="9"/>
        <rFont val="Trebuchet MS"/>
        <family val="2"/>
      </rPr>
      <t>3517 об/мин 3/400/50</t>
    </r>
  </si>
  <si>
    <r>
      <rPr>
        <sz val="9"/>
        <rFont val="Trebuchet MS"/>
        <family val="2"/>
      </rPr>
      <t xml:space="preserve">62 Гц
</t>
    </r>
    <r>
      <rPr>
        <sz val="9"/>
        <rFont val="Trebuchet MS"/>
        <family val="2"/>
      </rPr>
      <t xml:space="preserve">76 кг
</t>
    </r>
    <r>
      <rPr>
        <sz val="9"/>
        <rFont val="Trebuchet MS"/>
        <family val="2"/>
      </rPr>
      <t>1.02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</si>
  <si>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68.01 %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</si>
  <si>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 </t>
    </r>
    <r>
      <rPr>
        <sz val="10"/>
        <rFont val="Trebuchet MS"/>
        <family val="2"/>
      </rPr>
      <t>К33В33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</si>
  <si>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860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860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5270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949</t>
    </r>
  </si>
  <si>
    <r>
      <rPr>
        <sz val="9"/>
        <rFont val="Trebuchet MS"/>
        <family val="2"/>
      </rPr>
      <t>Потери давления по воздуху                         2.9 Па                    Вес                                                       23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</si>
  <si>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216.8 Па</t>
    </r>
  </si>
  <si>
    <r>
      <rPr>
        <sz val="9"/>
        <rFont val="Trebuchet MS"/>
        <family val="2"/>
      </rPr>
      <t>Расход воздуха                                           6490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</si>
  <si>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145                       Температура воздуха на входе               -28 Влажность воздуха на входе                        95                         Влагосодержание на входе                     0.37</t>
    </r>
  </si>
  <si>
    <r>
      <rPr>
        <sz val="9"/>
        <rFont val="Trebuchet MS"/>
        <family val="2"/>
      </rPr>
      <t>Температура воздуха на выходе                   -2.48                     Влажность на выходе                            11.83</t>
    </r>
  </si>
  <si>
    <r>
      <rPr>
        <sz val="9"/>
        <rFont val="Trebuchet MS"/>
        <family val="2"/>
      </rPr>
      <t>Передаваемая мощность                               55.01                      Вес                                                      161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</si>
  <si>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233.4 Па</t>
    </r>
  </si>
  <si>
    <r>
      <rPr>
        <sz val="9"/>
        <rFont val="Trebuchet MS"/>
        <family val="2"/>
      </rPr>
      <t>Параметры                                                  карманный F7         Вес                                                       75 кг</t>
    </r>
  </si>
  <si>
    <r>
      <rPr>
        <sz val="9"/>
        <rFont val="Trebuchet MS"/>
        <family val="2"/>
      </rPr>
      <t xml:space="preserve">Температура воздуха на входе                      -8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18(23.18)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</si>
  <si>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Площадь фронтального сечения                  0.19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57.19(67.39) кВт Расход жидкости                                       2.51(2.96)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135.6(132.72) Па Потеря напора теплоносителя                     5.05(6.79) кПа        Запас по поверхности теплообмена        21.81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</si>
  <si>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18(14.99)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</si>
  <si>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82(88)  %           Количество рядов трубок</t>
    </r>
  </si>
  <si>
    <r>
      <rPr>
        <sz val="9"/>
        <rFont val="Trebuchet MS"/>
        <family val="2"/>
      </rPr>
      <t xml:space="preserve">15
</t>
    </r>
    <r>
      <rPr>
        <sz val="9"/>
        <rFont val="Trebuchet MS"/>
        <family val="2"/>
      </rPr>
      <t>0.41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</si>
  <si>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4.77(4.8) м/с
</t>
    </r>
    <r>
      <rPr>
        <sz val="9"/>
        <rFont val="Trebuchet MS"/>
        <family val="2"/>
      </rPr>
      <t>28.83(42.66) кВт</t>
    </r>
  </si>
  <si>
    <r>
      <rPr>
        <sz val="9"/>
        <rFont val="Trebuchet MS"/>
        <family val="2"/>
      </rPr>
      <t>18.59(27.57)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</si>
  <si>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345.18(357.1)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</si>
  <si>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161.76 Па</t>
    </r>
  </si>
  <si>
    <r>
      <rPr>
        <sz val="9"/>
        <rFont val="Trebuchet MS"/>
        <family val="2"/>
      </rPr>
      <t xml:space="preserve">Запас по поверхности теплообмена           46.1 %
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кипения фреона   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</si>
  <si>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16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</si>
  <si>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Длина секции                                               220 мм                   Вес                                                       31 кг</t>
    </r>
  </si>
  <si>
    <r>
      <rPr>
        <sz val="9"/>
        <rFont val="Trebuchet MS"/>
        <family val="2"/>
      </rPr>
      <t>6490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1831 Па</t>
    </r>
  </si>
  <si>
    <r>
      <rPr>
        <sz val="9"/>
        <rFont val="Trebuchet MS"/>
        <family val="2"/>
      </rPr>
      <t>5.5 кВт 1738 Па 6490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1738 Па</t>
    </r>
  </si>
  <si>
    <r>
      <rPr>
        <sz val="9"/>
        <rFont val="Trebuchet MS"/>
        <family val="2"/>
      </rPr>
      <t xml:space="preserve">93 Па
</t>
    </r>
    <r>
      <rPr>
        <sz val="9"/>
        <rFont val="Trebuchet MS"/>
        <family val="2"/>
      </rPr>
      <t>11 A</t>
    </r>
  </si>
  <si>
    <r>
      <rPr>
        <sz val="9"/>
        <rFont val="Trebuchet MS"/>
        <family val="2"/>
      </rPr>
      <t>3200 об/мин 3/400/50</t>
    </r>
  </si>
  <si>
    <r>
      <rPr>
        <sz val="9"/>
        <rFont val="Trebuchet MS"/>
        <family val="2"/>
      </rPr>
      <t xml:space="preserve">56 Гц
</t>
    </r>
    <r>
      <rPr>
        <sz val="9"/>
        <rFont val="Trebuchet MS"/>
        <family val="2"/>
      </rPr>
      <t xml:space="preserve">152 кг
</t>
    </r>
    <r>
      <rPr>
        <sz val="9"/>
        <rFont val="Trebuchet MS"/>
        <family val="2"/>
      </rPr>
      <t>4.43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</si>
  <si>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73.21 % Обязательно</t>
    </r>
  </si>
  <si>
    <r>
      <rPr>
        <sz val="9"/>
        <rFont val="Trebuchet MS"/>
        <family val="2"/>
      </rPr>
      <t>216.8 Па</t>
    </r>
  </si>
  <si>
    <r>
      <rPr>
        <sz val="9"/>
        <rFont val="Trebuchet MS"/>
        <family val="2"/>
      </rPr>
      <t>6490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</si>
  <si>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1042 Па</t>
    </r>
  </si>
  <si>
    <r>
      <rPr>
        <sz val="9"/>
        <rFont val="Trebuchet MS"/>
        <family val="2"/>
      </rPr>
      <t xml:space="preserve">884 Па
</t>
    </r>
    <r>
      <rPr>
        <sz val="9"/>
        <rFont val="Trebuchet MS"/>
        <family val="2"/>
      </rPr>
      <t>6490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884 Па</t>
    </r>
  </si>
  <si>
    <r>
      <rPr>
        <sz val="9"/>
        <rFont val="Trebuchet MS"/>
        <family val="2"/>
      </rPr>
      <t xml:space="preserve">158 Па
</t>
    </r>
    <r>
      <rPr>
        <sz val="9"/>
        <rFont val="Trebuchet MS"/>
        <family val="2"/>
      </rPr>
      <t>8.1 A</t>
    </r>
  </si>
  <si>
    <r>
      <rPr>
        <sz val="9"/>
        <rFont val="Trebuchet MS"/>
        <family val="2"/>
      </rPr>
      <t>3398 об/мин 3/400/50</t>
    </r>
  </si>
  <si>
    <r>
      <rPr>
        <sz val="9"/>
        <rFont val="Trebuchet MS"/>
        <family val="2"/>
      </rPr>
      <t xml:space="preserve">60 Гц
</t>
    </r>
    <r>
      <rPr>
        <sz val="9"/>
        <rFont val="Trebuchet MS"/>
        <family val="2"/>
      </rPr>
      <t xml:space="preserve">135 кг
</t>
    </r>
    <r>
      <rPr>
        <sz val="9"/>
        <rFont val="Trebuchet MS"/>
        <family val="2"/>
      </rPr>
      <t>3.02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</si>
  <si>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66.25 % Обязательно</t>
    </r>
  </si>
  <si>
    <r>
      <rPr>
        <sz val="9"/>
        <rFont val="Trebuchet MS"/>
        <family val="2"/>
      </rPr>
      <t>2.9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</si>
  <si>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В8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</si>
  <si>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560           </t>
    </r>
    <r>
      <rPr>
        <sz val="10"/>
        <rFont val="Trebuchet MS"/>
        <family val="2"/>
      </rPr>
      <t xml:space="preserve">шир. </t>
    </r>
    <r>
      <rPr>
        <b/>
        <sz val="10"/>
        <rFont val="Tahoma"/>
        <family val="2"/>
      </rPr>
      <t xml:space="preserve">560                    </t>
    </r>
    <r>
      <rPr>
        <sz val="10"/>
        <rFont val="Trebuchet MS"/>
        <family val="2"/>
      </rPr>
      <t xml:space="preserve">длина 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1150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94</t>
    </r>
  </si>
  <si>
    <r>
      <rPr>
        <sz val="10"/>
        <rFont val="Trebuchet MS"/>
        <family val="2"/>
      </rPr>
      <t>Левая</t>
    </r>
  </si>
  <si>
    <r>
      <rPr>
        <sz val="10"/>
        <rFont val="Trebuchet MS"/>
        <family val="2"/>
      </rPr>
      <t xml:space="preserve">350
</t>
    </r>
    <r>
      <rPr>
        <sz val="10"/>
        <rFont val="Trebuchet MS"/>
        <family val="2"/>
      </rPr>
      <t>2.63</t>
    </r>
  </si>
  <si>
    <r>
      <rPr>
        <sz val="10"/>
        <rFont val="Trebuchet MS"/>
        <family val="2"/>
      </rPr>
      <t xml:space="preserve">- 413
</t>
    </r>
    <r>
      <rPr>
        <sz val="10"/>
        <rFont val="Trebuchet MS"/>
        <family val="2"/>
      </rPr>
      <t>-</t>
    </r>
  </si>
  <si>
    <r>
      <rPr>
        <b/>
        <sz val="9"/>
        <rFont val="Tahoma"/>
        <family val="2"/>
      </rPr>
      <t xml:space="preserve">2.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</si>
  <si>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2090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350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413 Па</t>
    </r>
  </si>
  <si>
    <r>
      <rPr>
        <sz val="9"/>
        <rFont val="Trebuchet MS"/>
        <family val="2"/>
      </rPr>
      <t>0.55 кВт 350 Па 2090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350 Па</t>
    </r>
  </si>
  <si>
    <r>
      <rPr>
        <sz val="9"/>
        <rFont val="Trebuchet MS"/>
        <family val="2"/>
      </rPr>
      <t xml:space="preserve">63 Па
</t>
    </r>
    <r>
      <rPr>
        <sz val="9"/>
        <rFont val="Trebuchet MS"/>
        <family val="2"/>
      </rPr>
      <t>1.4 A</t>
    </r>
  </si>
  <si>
    <r>
      <rPr>
        <sz val="9"/>
        <rFont val="Trebuchet MS"/>
        <family val="2"/>
      </rPr>
      <t>3145 об/мин 3/400/50</t>
    </r>
  </si>
  <si>
    <r>
      <rPr>
        <sz val="9"/>
        <rFont val="Trebuchet MS"/>
        <family val="2"/>
      </rPr>
      <t xml:space="preserve">56 Гц
</t>
    </r>
    <r>
      <rPr>
        <sz val="9"/>
        <rFont val="Trebuchet MS"/>
        <family val="2"/>
      </rPr>
      <t xml:space="preserve">71 кг
</t>
    </r>
    <r>
      <rPr>
        <sz val="9"/>
        <rFont val="Trebuchet MS"/>
        <family val="2"/>
      </rPr>
      <t>0.41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</si>
  <si>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64.86 % Обязательно</t>
    </r>
  </si>
  <si>
    <r>
      <rPr>
        <b/>
        <sz val="9"/>
        <rFont val="Tahoma"/>
        <family val="2"/>
      </rPr>
      <t xml:space="preserve">3. Воздушный клапан
</t>
    </r>
    <r>
      <rPr>
        <sz val="9"/>
        <rFont val="Trebuchet MS"/>
        <family val="2"/>
      </rPr>
      <t>Потери давления по воздуху</t>
    </r>
  </si>
  <si>
    <r>
      <rPr>
        <b/>
        <sz val="9"/>
        <rFont val="Tahoma"/>
        <family val="2"/>
      </rPr>
      <t xml:space="preserve">4. Гибкая вставка
</t>
    </r>
    <r>
      <rPr>
        <sz val="9"/>
        <rFont val="Trebuchet MS"/>
        <family val="2"/>
      </rPr>
      <t>Вес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</si>
  <si>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В15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</si>
  <si>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560           </t>
    </r>
    <r>
      <rPr>
        <sz val="10"/>
        <rFont val="Trebuchet MS"/>
        <family val="2"/>
      </rPr>
      <t xml:space="preserve">шир. </t>
    </r>
    <r>
      <rPr>
        <b/>
        <sz val="10"/>
        <rFont val="Tahoma"/>
        <family val="2"/>
      </rPr>
      <t xml:space="preserve">560                    </t>
    </r>
    <r>
      <rPr>
        <sz val="10"/>
        <rFont val="Trebuchet MS"/>
        <family val="2"/>
      </rPr>
      <t xml:space="preserve">длина 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1150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97</t>
    </r>
  </si>
  <si>
    <r>
      <rPr>
        <sz val="10"/>
        <rFont val="Trebuchet MS"/>
        <family val="2"/>
      </rPr>
      <t xml:space="preserve">500
</t>
    </r>
    <r>
      <rPr>
        <sz val="10"/>
        <rFont val="Trebuchet MS"/>
        <family val="2"/>
      </rPr>
      <t>2.74</t>
    </r>
  </si>
  <si>
    <r>
      <rPr>
        <sz val="10"/>
        <rFont val="Trebuchet MS"/>
        <family val="2"/>
      </rPr>
      <t xml:space="preserve">- 544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</si>
  <si>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2180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544 Па</t>
    </r>
  </si>
  <si>
    <r>
      <rPr>
        <sz val="9"/>
        <rFont val="Trebuchet MS"/>
        <family val="2"/>
      </rPr>
      <t>0.55 кВт 500 Па 2180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500 Па</t>
    </r>
  </si>
  <si>
    <r>
      <rPr>
        <sz val="9"/>
        <rFont val="Trebuchet MS"/>
        <family val="2"/>
      </rPr>
      <t xml:space="preserve">44 Па
</t>
    </r>
    <r>
      <rPr>
        <sz val="9"/>
        <rFont val="Trebuchet MS"/>
        <family val="2"/>
      </rPr>
      <t>1.4 A</t>
    </r>
  </si>
  <si>
    <r>
      <rPr>
        <sz val="9"/>
        <rFont val="Trebuchet MS"/>
        <family val="2"/>
      </rPr>
      <t>2706 об/мин 3/400/50</t>
    </r>
  </si>
  <si>
    <r>
      <rPr>
        <sz val="9"/>
        <rFont val="Trebuchet MS"/>
        <family val="2"/>
      </rPr>
      <t xml:space="preserve">48 Гц
</t>
    </r>
    <r>
      <rPr>
        <sz val="9"/>
        <rFont val="Trebuchet MS"/>
        <family val="2"/>
      </rPr>
      <t xml:space="preserve">74 кг
</t>
    </r>
    <r>
      <rPr>
        <sz val="9"/>
        <rFont val="Trebuchet MS"/>
        <family val="2"/>
      </rPr>
      <t>0.46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</si>
  <si>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71.17 % Обязательно</t>
    </r>
  </si>
  <si>
    <r>
      <rPr>
        <sz val="9"/>
        <rFont val="Trebuchet MS"/>
        <family val="2"/>
      </rPr>
      <t>3.1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</si>
  <si>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В17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</si>
  <si>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860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860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1270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165</t>
    </r>
  </si>
  <si>
    <r>
      <rPr>
        <sz val="10"/>
        <rFont val="Trebuchet MS"/>
        <family val="2"/>
      </rPr>
      <t>ZENCHA GENERAL B20 0808 L</t>
    </r>
  </si>
  <si>
    <r>
      <rPr>
        <sz val="10"/>
        <rFont val="Trebuchet MS"/>
        <family val="2"/>
      </rPr>
      <t xml:space="preserve">500
</t>
    </r>
    <r>
      <rPr>
        <sz val="10"/>
        <rFont val="Trebuchet MS"/>
        <family val="2"/>
      </rPr>
      <t>3.21</t>
    </r>
  </si>
  <si>
    <r>
      <rPr>
        <sz val="10"/>
        <rFont val="Trebuchet MS"/>
        <family val="2"/>
      </rPr>
      <t xml:space="preserve">- 677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</si>
  <si>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6860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677 Па</t>
    </r>
  </si>
  <si>
    <r>
      <rPr>
        <sz val="9"/>
        <rFont val="Trebuchet MS"/>
        <family val="2"/>
      </rPr>
      <t xml:space="preserve">3 кВт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>6860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500 Па</t>
    </r>
  </si>
  <si>
    <r>
      <rPr>
        <sz val="9"/>
        <rFont val="Trebuchet MS"/>
        <family val="2"/>
      </rPr>
      <t xml:space="preserve">177 Па
</t>
    </r>
    <r>
      <rPr>
        <sz val="9"/>
        <rFont val="Trebuchet MS"/>
        <family val="2"/>
      </rPr>
      <t>6.2 A</t>
    </r>
  </si>
  <si>
    <r>
      <rPr>
        <sz val="9"/>
        <rFont val="Trebuchet MS"/>
        <family val="2"/>
      </rPr>
      <t>3270 об/мин 3/400/50</t>
    </r>
  </si>
  <si>
    <r>
      <rPr>
        <sz val="9"/>
        <rFont val="Trebuchet MS"/>
        <family val="2"/>
      </rPr>
      <t xml:space="preserve">57 Гц
</t>
    </r>
    <r>
      <rPr>
        <sz val="9"/>
        <rFont val="Trebuchet MS"/>
        <family val="2"/>
      </rPr>
      <t xml:space="preserve">126 кг
</t>
    </r>
    <r>
      <rPr>
        <sz val="9"/>
        <rFont val="Trebuchet MS"/>
        <family val="2"/>
      </rPr>
      <t>2.69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</si>
  <si>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55.41 % Обязательно</t>
    </r>
  </si>
  <si>
    <r>
      <rPr>
        <sz val="9"/>
        <rFont val="Trebuchet MS"/>
        <family val="2"/>
      </rPr>
      <t>3.3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</si>
  <si>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В26</t>
    </r>
  </si>
  <si>
    <r>
      <rPr>
        <sz val="10"/>
        <rFont val="Trebuchet MS"/>
        <family val="2"/>
      </rPr>
      <t xml:space="preserve">500
</t>
    </r>
    <r>
      <rPr>
        <sz val="10"/>
        <rFont val="Trebuchet MS"/>
        <family val="2"/>
      </rPr>
      <t>1.42</t>
    </r>
  </si>
  <si>
    <r>
      <rPr>
        <sz val="10"/>
        <rFont val="Trebuchet MS"/>
        <family val="2"/>
      </rPr>
      <t xml:space="preserve">- 512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</si>
  <si>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1130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512 Па</t>
    </r>
  </si>
  <si>
    <r>
      <rPr>
        <sz val="9"/>
        <rFont val="Trebuchet MS"/>
        <family val="2"/>
      </rPr>
      <t>0.37 кВт 500 Па 1130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500 Па</t>
    </r>
  </si>
  <si>
    <r>
      <rPr>
        <sz val="9"/>
        <rFont val="Trebuchet MS"/>
        <family val="2"/>
      </rPr>
      <t xml:space="preserve">12 Па
</t>
    </r>
    <r>
      <rPr>
        <sz val="9"/>
        <rFont val="Trebuchet MS"/>
        <family val="2"/>
      </rPr>
      <t>1.12 A</t>
    </r>
  </si>
  <si>
    <r>
      <rPr>
        <sz val="9"/>
        <rFont val="Trebuchet MS"/>
        <family val="2"/>
      </rPr>
      <t>2230 об/мин 3/400/50</t>
    </r>
  </si>
  <si>
    <r>
      <rPr>
        <sz val="9"/>
        <rFont val="Trebuchet MS"/>
        <family val="2"/>
      </rPr>
      <t xml:space="preserve">80 Гц
</t>
    </r>
    <r>
      <rPr>
        <sz val="9"/>
        <rFont val="Trebuchet MS"/>
        <family val="2"/>
      </rPr>
      <t xml:space="preserve">74 кг
</t>
    </r>
    <r>
      <rPr>
        <sz val="9"/>
        <rFont val="Trebuchet MS"/>
        <family val="2"/>
      </rPr>
      <t>0.26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</si>
  <si>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66.79 % Обязательно</t>
    </r>
  </si>
  <si>
    <r>
      <rPr>
        <sz val="9"/>
        <rFont val="Trebuchet MS"/>
        <family val="2"/>
      </rPr>
      <t>0.8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</si>
  <si>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В27</t>
    </r>
  </si>
  <si>
    <r>
      <rPr>
        <sz val="10"/>
        <rFont val="Trebuchet MS"/>
        <family val="2"/>
      </rPr>
      <t xml:space="preserve">500
</t>
    </r>
    <r>
      <rPr>
        <sz val="10"/>
        <rFont val="Trebuchet MS"/>
        <family val="2"/>
      </rPr>
      <t>3</t>
    </r>
  </si>
  <si>
    <r>
      <rPr>
        <sz val="10"/>
        <rFont val="Trebuchet MS"/>
        <family val="2"/>
      </rPr>
      <t xml:space="preserve">- 582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</si>
  <si>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2390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582 Па</t>
    </r>
  </si>
  <si>
    <r>
      <rPr>
        <sz val="9"/>
        <rFont val="Trebuchet MS"/>
        <family val="2"/>
      </rPr>
      <t>0.75 кВт 500 Па 2390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500 Па</t>
    </r>
  </si>
  <si>
    <r>
      <rPr>
        <sz val="9"/>
        <rFont val="Trebuchet MS"/>
        <family val="2"/>
      </rPr>
      <t xml:space="preserve">82 Па
</t>
    </r>
    <r>
      <rPr>
        <sz val="9"/>
        <rFont val="Trebuchet MS"/>
        <family val="2"/>
      </rPr>
      <t>1.77 A</t>
    </r>
  </si>
  <si>
    <r>
      <rPr>
        <sz val="9"/>
        <rFont val="Trebuchet MS"/>
        <family val="2"/>
      </rPr>
      <t xml:space="preserve">65 Гц
</t>
    </r>
    <r>
      <rPr>
        <sz val="9"/>
        <rFont val="Trebuchet MS"/>
        <family val="2"/>
      </rPr>
      <t xml:space="preserve">71 кг
</t>
    </r>
    <r>
      <rPr>
        <sz val="9"/>
        <rFont val="Trebuchet MS"/>
        <family val="2"/>
      </rPr>
      <t>0.64 кВт Левая</t>
    </r>
  </si>
  <si>
    <r>
      <rPr>
        <sz val="9"/>
        <rFont val="Trebuchet MS"/>
        <family val="2"/>
      </rPr>
      <t>3.7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</si>
  <si>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В31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</si>
  <si>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860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860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1150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153</t>
    </r>
  </si>
  <si>
    <r>
      <rPr>
        <sz val="10"/>
        <rFont val="Trebuchet MS"/>
        <family val="2"/>
      </rPr>
      <t xml:space="preserve">400
</t>
    </r>
    <r>
      <rPr>
        <sz val="10"/>
        <rFont val="Trebuchet MS"/>
        <family val="2"/>
      </rPr>
      <t>2.45</t>
    </r>
  </si>
  <si>
    <r>
      <rPr>
        <sz val="10"/>
        <rFont val="Trebuchet MS"/>
        <family val="2"/>
      </rPr>
      <t xml:space="preserve">- 566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</si>
  <si>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5220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566 Па</t>
    </r>
  </si>
  <si>
    <r>
      <rPr>
        <sz val="9"/>
        <rFont val="Trebuchet MS"/>
        <family val="2"/>
      </rPr>
      <t>2.2 кВт 400 Па 5220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400 Па</t>
    </r>
  </si>
  <si>
    <r>
      <rPr>
        <sz val="9"/>
        <rFont val="Trebuchet MS"/>
        <family val="2"/>
      </rPr>
      <t xml:space="preserve">166 Па
</t>
    </r>
    <r>
      <rPr>
        <sz val="9"/>
        <rFont val="Trebuchet MS"/>
        <family val="2"/>
      </rPr>
      <t>4.8 A</t>
    </r>
  </si>
  <si>
    <r>
      <rPr>
        <sz val="9"/>
        <rFont val="Trebuchet MS"/>
        <family val="2"/>
      </rPr>
      <t>3577 об/мин 3/400/50</t>
    </r>
  </si>
  <si>
    <r>
      <rPr>
        <sz val="9"/>
        <rFont val="Trebuchet MS"/>
        <family val="2"/>
      </rPr>
      <t xml:space="preserve">63 Гц
</t>
    </r>
    <r>
      <rPr>
        <sz val="9"/>
        <rFont val="Trebuchet MS"/>
        <family val="2"/>
      </rPr>
      <t xml:space="preserve">114 кг
</t>
    </r>
    <r>
      <rPr>
        <sz val="9"/>
        <rFont val="Trebuchet MS"/>
        <family val="2"/>
      </rPr>
      <t>1.94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</si>
  <si>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48.93 % Обязательно</t>
    </r>
  </si>
  <si>
    <r>
      <rPr>
        <sz val="9"/>
        <rFont val="Trebuchet MS"/>
        <family val="2"/>
      </rPr>
      <t>1.9 Па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</si>
  <si>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В32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</si>
  <si>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560           </t>
    </r>
    <r>
      <rPr>
        <sz val="10"/>
        <rFont val="Trebuchet MS"/>
        <family val="2"/>
      </rPr>
      <t xml:space="preserve">шир. </t>
    </r>
    <r>
      <rPr>
        <b/>
        <sz val="10"/>
        <rFont val="Tahoma"/>
        <family val="2"/>
      </rPr>
      <t xml:space="preserve">560                    </t>
    </r>
    <r>
      <rPr>
        <sz val="10"/>
        <rFont val="Trebuchet MS"/>
        <family val="2"/>
      </rPr>
      <t xml:space="preserve">длина 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1150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89</t>
    </r>
  </si>
  <si>
    <r>
      <rPr>
        <sz val="10"/>
        <rFont val="Trebuchet MS"/>
        <family val="2"/>
      </rPr>
      <t xml:space="preserve">400
</t>
    </r>
    <r>
      <rPr>
        <sz val="10"/>
        <rFont val="Trebuchet MS"/>
        <family val="2"/>
      </rPr>
      <t>1.48</t>
    </r>
  </si>
  <si>
    <r>
      <rPr>
        <sz val="10"/>
        <rFont val="Trebuchet MS"/>
        <family val="2"/>
      </rPr>
      <t xml:space="preserve">- 420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</si>
  <si>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1180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420 Па</t>
    </r>
  </si>
  <si>
    <r>
      <rPr>
        <sz val="9"/>
        <rFont val="Trebuchet MS"/>
        <family val="2"/>
      </rPr>
      <t>0.25 кВт 400 Па 1180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400 Па</t>
    </r>
  </si>
  <si>
    <r>
      <rPr>
        <sz val="9"/>
        <rFont val="Trebuchet MS"/>
        <family val="2"/>
      </rPr>
      <t xml:space="preserve">20 Па
</t>
    </r>
    <r>
      <rPr>
        <sz val="9"/>
        <rFont val="Trebuchet MS"/>
        <family val="2"/>
      </rPr>
      <t>0.72 A</t>
    </r>
  </si>
  <si>
    <r>
      <rPr>
        <sz val="9"/>
        <rFont val="Trebuchet MS"/>
        <family val="2"/>
      </rPr>
      <t>2445 об/мин 3/400/50</t>
    </r>
  </si>
  <si>
    <r>
      <rPr>
        <sz val="9"/>
        <rFont val="Trebuchet MS"/>
        <family val="2"/>
      </rPr>
      <t xml:space="preserve">45 Гц
</t>
    </r>
    <r>
      <rPr>
        <sz val="9"/>
        <rFont val="Trebuchet MS"/>
        <family val="2"/>
      </rPr>
      <t xml:space="preserve">66 кг
</t>
    </r>
    <r>
      <rPr>
        <sz val="9"/>
        <rFont val="Trebuchet MS"/>
        <family val="2"/>
      </rPr>
      <t>0.19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</si>
  <si>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71.2 %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</si>
  <si>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В39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</si>
  <si>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560           </t>
    </r>
    <r>
      <rPr>
        <sz val="10"/>
        <rFont val="Trebuchet MS"/>
        <family val="2"/>
      </rPr>
      <t xml:space="preserve">шир. </t>
    </r>
    <r>
      <rPr>
        <b/>
        <sz val="10"/>
        <rFont val="Tahoma"/>
        <family val="2"/>
      </rPr>
      <t xml:space="preserve">560                    </t>
    </r>
    <r>
      <rPr>
        <sz val="10"/>
        <rFont val="Trebuchet MS"/>
        <family val="2"/>
      </rPr>
      <t xml:space="preserve">длина 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1150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93</t>
    </r>
  </si>
  <si>
    <r>
      <rPr>
        <sz val="10"/>
        <rFont val="Trebuchet MS"/>
        <family val="2"/>
      </rPr>
      <t xml:space="preserve">500
</t>
    </r>
    <r>
      <rPr>
        <sz val="10"/>
        <rFont val="Trebuchet MS"/>
        <family val="2"/>
      </rPr>
      <t>1.96</t>
    </r>
  </si>
  <si>
    <r>
      <rPr>
        <sz val="10"/>
        <rFont val="Trebuchet MS"/>
        <family val="2"/>
      </rPr>
      <t xml:space="preserve">- 535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</si>
  <si>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1560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535 Па</t>
    </r>
  </si>
  <si>
    <r>
      <rPr>
        <sz val="9"/>
        <rFont val="Trebuchet MS"/>
        <family val="2"/>
      </rPr>
      <t>0.37 кВт 500 Па 1560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500 Па</t>
    </r>
  </si>
  <si>
    <r>
      <rPr>
        <sz val="9"/>
        <rFont val="Trebuchet MS"/>
        <family val="2"/>
      </rPr>
      <t xml:space="preserve">35 Па
</t>
    </r>
    <r>
      <rPr>
        <sz val="9"/>
        <rFont val="Trebuchet MS"/>
        <family val="2"/>
      </rPr>
      <t>0.99 A</t>
    </r>
  </si>
  <si>
    <r>
      <rPr>
        <sz val="9"/>
        <rFont val="Trebuchet MS"/>
        <family val="2"/>
      </rPr>
      <t>2906 об/мин 3/400/50</t>
    </r>
  </si>
  <si>
    <r>
      <rPr>
        <sz val="9"/>
        <rFont val="Trebuchet MS"/>
        <family val="2"/>
      </rPr>
      <t xml:space="preserve">52 Гц
</t>
    </r>
    <r>
      <rPr>
        <sz val="9"/>
        <rFont val="Trebuchet MS"/>
        <family val="2"/>
      </rPr>
      <t xml:space="preserve">70 кг
</t>
    </r>
    <r>
      <rPr>
        <sz val="9"/>
        <rFont val="Trebuchet MS"/>
        <family val="2"/>
      </rPr>
      <t>0.32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</si>
  <si>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71.03 %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</si>
  <si>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В40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</si>
  <si>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1150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134</t>
    </r>
  </si>
  <si>
    <r>
      <rPr>
        <sz val="10"/>
        <rFont val="Trebuchet MS"/>
        <family val="2"/>
      </rPr>
      <t>ZENCHA GENERAL B20 0707 L</t>
    </r>
  </si>
  <si>
    <r>
      <rPr>
        <sz val="10"/>
        <rFont val="Trebuchet MS"/>
        <family val="2"/>
      </rPr>
      <t xml:space="preserve">600
</t>
    </r>
    <r>
      <rPr>
        <sz val="10"/>
        <rFont val="Trebuchet MS"/>
        <family val="2"/>
      </rPr>
      <t>2.85</t>
    </r>
  </si>
  <si>
    <r>
      <rPr>
        <sz val="10"/>
        <rFont val="Trebuchet MS"/>
        <family val="2"/>
      </rPr>
      <t xml:space="preserve">- 715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</si>
  <si>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4340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600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715 Па</t>
    </r>
  </si>
  <si>
    <r>
      <rPr>
        <sz val="9"/>
        <rFont val="Trebuchet MS"/>
        <family val="2"/>
      </rPr>
      <t>1.5 кВт 600 Па 4340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600 Па</t>
    </r>
  </si>
  <si>
    <r>
      <rPr>
        <sz val="9"/>
        <rFont val="Trebuchet MS"/>
        <family val="2"/>
      </rPr>
      <t xml:space="preserve">115 Па
</t>
    </r>
    <r>
      <rPr>
        <sz val="9"/>
        <rFont val="Trebuchet MS"/>
        <family val="2"/>
      </rPr>
      <t>3.4 A</t>
    </r>
  </si>
  <si>
    <r>
      <rPr>
        <sz val="9"/>
        <rFont val="Trebuchet MS"/>
        <family val="2"/>
      </rPr>
      <t>3256 об/мин 3/400/50</t>
    </r>
  </si>
  <si>
    <r>
      <rPr>
        <sz val="9"/>
        <rFont val="Trebuchet MS"/>
        <family val="2"/>
      </rPr>
      <t xml:space="preserve">57 Гц
</t>
    </r>
    <r>
      <rPr>
        <sz val="9"/>
        <rFont val="Trebuchet MS"/>
        <family val="2"/>
      </rPr>
      <t xml:space="preserve">101 кг
</t>
    </r>
    <r>
      <rPr>
        <sz val="9"/>
        <rFont val="Trebuchet MS"/>
        <family val="2"/>
      </rPr>
      <t>1.46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</si>
  <si>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64.22 % Обязательно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</si>
  <si>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VT18-010832-01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В43</t>
    </r>
  </si>
  <si>
    <r>
      <rPr>
        <sz val="10"/>
        <rFont val="Trebuchet MS"/>
        <family val="2"/>
      </rPr>
      <t xml:space="preserve">500
</t>
    </r>
    <r>
      <rPr>
        <sz val="10"/>
        <rFont val="Trebuchet MS"/>
        <family val="2"/>
      </rPr>
      <t>2.6</t>
    </r>
  </si>
  <si>
    <r>
      <rPr>
        <sz val="10"/>
        <rFont val="Trebuchet MS"/>
        <family val="2"/>
      </rPr>
      <t xml:space="preserve">- 562
</t>
    </r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</si>
  <si>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2070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562 Па</t>
    </r>
  </si>
  <si>
    <r>
      <rPr>
        <sz val="9"/>
        <rFont val="Trebuchet MS"/>
        <family val="2"/>
      </rPr>
      <t>0.55 кВт 500 Па 2070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500 Па</t>
    </r>
  </si>
  <si>
    <r>
      <rPr>
        <sz val="9"/>
        <rFont val="Trebuchet MS"/>
        <family val="2"/>
      </rPr>
      <t xml:space="preserve">62 Па
</t>
    </r>
    <r>
      <rPr>
        <sz val="9"/>
        <rFont val="Trebuchet MS"/>
        <family val="2"/>
      </rPr>
      <t>1.4 A</t>
    </r>
  </si>
  <si>
    <r>
      <rPr>
        <sz val="9"/>
        <rFont val="Trebuchet MS"/>
        <family val="2"/>
      </rPr>
      <t>3343 об/мин 3/400/50</t>
    </r>
  </si>
  <si>
    <r>
      <rPr>
        <sz val="9"/>
        <rFont val="Trebuchet MS"/>
        <family val="2"/>
      </rPr>
      <t xml:space="preserve">60 Гц
</t>
    </r>
    <r>
      <rPr>
        <sz val="9"/>
        <rFont val="Trebuchet MS"/>
        <family val="2"/>
      </rPr>
      <t xml:space="preserve">71 кг
</t>
    </r>
    <r>
      <rPr>
        <sz val="9"/>
        <rFont val="Trebuchet MS"/>
        <family val="2"/>
      </rPr>
      <t>0.49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</si>
  <si>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68.98 % Обязательно</t>
    </r>
  </si>
  <si>
    <t>К5В6</t>
  </si>
  <si>
    <t>VT18-010832-01</t>
  </si>
  <si>
    <t>П7В7</t>
  </si>
  <si>
    <t>К10В10</t>
  </si>
  <si>
    <t>К11В11</t>
  </si>
  <si>
    <t>К13В13</t>
  </si>
  <si>
    <t>К15</t>
  </si>
  <si>
    <t>К16В16</t>
  </si>
  <si>
    <t>К17</t>
  </si>
  <si>
    <t>К18В18</t>
  </si>
  <si>
    <t>К19В19</t>
  </si>
  <si>
    <t>К20В20</t>
  </si>
  <si>
    <t>К21В21</t>
  </si>
  <si>
    <t>К22В22</t>
  </si>
  <si>
    <t>К23В23</t>
  </si>
  <si>
    <t>К24В24</t>
  </si>
  <si>
    <t>К25В25</t>
  </si>
  <si>
    <t>К26</t>
  </si>
  <si>
    <t>К27</t>
  </si>
  <si>
    <t>К28В28</t>
  </si>
  <si>
    <t>К29В29</t>
  </si>
  <si>
    <t>К30В30</t>
  </si>
  <si>
    <t>П31</t>
  </si>
  <si>
    <t>К32</t>
  </si>
  <si>
    <t>К33В33</t>
  </si>
  <si>
    <t>В8</t>
  </si>
  <si>
    <t>В15</t>
  </si>
  <si>
    <t>В17</t>
  </si>
  <si>
    <t>В26</t>
  </si>
  <si>
    <t>В27</t>
  </si>
  <si>
    <t>В31</t>
  </si>
  <si>
    <t>В32</t>
  </si>
  <si>
    <t>В39</t>
  </si>
  <si>
    <t>В40</t>
  </si>
  <si>
    <t>В43</t>
  </si>
  <si>
    <t>3 скор Lp = 6 м3/ч.с уч dP на 3хкл. и ТО</t>
  </si>
  <si>
    <t>3 скор Lp = 4,1 м3/ч.с уч dP на 3хкл. и ТО</t>
  </si>
  <si>
    <t>3 скор Lp = 8,9 м3/ч.с уч dP на 3хкл. и ТО</t>
  </si>
  <si>
    <t>3 скор Lp = 4,8 м3/ч.с уч dP на 3хкл. и ТО</t>
  </si>
  <si>
    <t>3 скор Lp = 8,4 м3/ч.с уч dP на 3хкл. и ТО</t>
  </si>
  <si>
    <t>3 скор Lp = 6,4 м3/ч.с уч dP на 3хкл. и ТО</t>
  </si>
  <si>
    <t>3 скор Lp = 5,1 м3/ч.с уч dP на 3хкл. и ТО</t>
  </si>
  <si>
    <t>3 скор Lp = 2,8 м3/ч.с уч dP на 3хкл. и ТО</t>
  </si>
  <si>
    <t>3 скор Lp = 7,8 м3/ч.с уч dP на 3хкл. и ТО</t>
  </si>
  <si>
    <t>3 скор Lp = 4,5 м3/ч.с уч dP на 3хкл. и ТО</t>
  </si>
  <si>
    <t>3 скор Lp = 7,2 м3/ч.с уч dP на 3хкл. и ТО</t>
  </si>
  <si>
    <t>3 скор Lp = 4,3 м3/ч.с уч dP на 3хкл. и ТО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</si>
</sst>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###0;###0"/>
    <numFmt numFmtId="165" formatCode="#,##0_р_."/>
    <numFmt numFmtId="166" formatCode="_-* #,##0.00\ [$₽-419]_-;\-* #,##0.00\ [$₽-419]_-;_-* &quot;-&quot;??\ [$₽-419]_-;_-@_-"/>
    <numFmt numFmtId="167" formatCode="#,##0\ _₽"/>
    <numFmt numFmtId="168" formatCode="[$-F800]dddd\,\ mmmm\ dd\,\ yyyy"/>
    <numFmt numFmtId="169" formatCode="#,##0.00\ _₽"/>
    <numFmt numFmtId="170" formatCode="0.0"/>
    <numFmt numFmtId="171" formatCode="#,##0.00_р_."/>
    <numFmt numFmtId="172" formatCode="_-* #,##0\ [$₽-419]_-;\-* #,##0\ [$₽-419]_-;_-* &quot;-&quot;??\ [$₽-419]_-;_-@_-"/>
    <numFmt numFmtId="173" formatCode="_-* #,##0\ &quot;₽&quot;_-;\-* #,##0\ &quot;₽&quot;_-;_-* &quot;-&quot;??\ &quot;₽&quot;_-;_-@_-"/>
    <numFmt numFmtId="174" formatCode="#,##0;#,##0"/>
    <numFmt numFmtId="175" formatCode="###0000;###0000"/>
    <numFmt numFmtId="176" formatCode="###,000;###,000"/>
    <numFmt numFmtId="177" formatCode="###,000"/>
  </numFmts>
  <fonts count="75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Trebuchet MS"/>
      <family val="2"/>
    </font>
    <font>
      <sz val="10"/>
      <color rgb="FF000000"/>
      <name val="Trebuchet MS"/>
      <family val="2"/>
    </font>
    <font>
      <b/>
      <sz val="9"/>
      <name val="Tahoma"/>
      <family val="2"/>
    </font>
    <font>
      <sz val="9"/>
      <name val="Trebuchet MS"/>
      <family val="2"/>
    </font>
    <font>
      <i/>
      <sz val="6"/>
      <name val="Arial"/>
      <family val="2"/>
    </font>
    <font>
      <sz val="11"/>
      <name val="Arial"/>
      <family val="2"/>
      <charset val="204"/>
    </font>
    <font>
      <vertAlign val="superscript"/>
      <sz val="10"/>
      <name val="Times New Roman"/>
      <family val="1"/>
      <charset val="204"/>
    </font>
    <font>
      <b/>
      <sz val="10.5"/>
      <name val="Times New Roman"/>
      <family val="1"/>
      <charset val="204"/>
    </font>
    <font>
      <b/>
      <vertAlign val="superscript"/>
      <sz val="10.5"/>
      <name val="Times New Roman"/>
      <family val="1"/>
      <charset val="204"/>
    </font>
    <font>
      <b/>
      <sz val="10"/>
      <name val="Times New Roman"/>
      <family val="1"/>
      <charset val="204"/>
    </font>
    <font>
      <b/>
      <vertAlign val="superscript"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rgb="FFFFFFFF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24"/>
      <color rgb="FF00B050"/>
      <name val="Arial"/>
      <family val="2"/>
      <charset val="204"/>
    </font>
    <font>
      <u/>
      <sz val="11"/>
      <color theme="1"/>
      <name val="Arial"/>
      <family val="2"/>
      <charset val="204"/>
    </font>
    <font>
      <sz val="11"/>
      <color rgb="FFC00000"/>
      <name val="Calibri"/>
      <family val="2"/>
      <charset val="204"/>
      <scheme val="minor"/>
    </font>
    <font>
      <sz val="11"/>
      <color theme="8" tint="-0.249977111117893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1"/>
      <color theme="7" tint="-0.249977111117893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0"/>
      <color rgb="FF000000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theme="7" tint="-0.249977111117893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6"/>
      <name val="Comic Sans MS"/>
      <family val="4"/>
    </font>
    <font>
      <sz val="10"/>
      <color rgb="FF000000"/>
      <name val="Times New Roman"/>
      <family val="1"/>
      <charset val="204"/>
    </font>
    <font>
      <sz val="9"/>
      <name val="Bookman Old Style"/>
      <family val="1"/>
    </font>
    <font>
      <i/>
      <sz val="9"/>
      <name val="Bookman Old Style"/>
      <family val="1"/>
    </font>
    <font>
      <sz val="10"/>
      <color rgb="FF000000"/>
      <name val="Times New Roman"/>
      <family val="1"/>
      <charset val="204"/>
    </font>
    <font>
      <b/>
      <sz val="10"/>
      <name val="Tahoma"/>
      <family val="2"/>
    </font>
    <font>
      <sz val="9"/>
      <color rgb="FF000000"/>
      <name val="Trebuchet MS"/>
      <family val="2"/>
    </font>
    <font>
      <i/>
      <sz val="9"/>
      <name val="Trebuchet MS"/>
      <family val="2"/>
    </font>
    <font>
      <sz val="10"/>
      <color rgb="FF000000"/>
      <name val="Times New Roman"/>
      <charset val="204"/>
    </font>
    <font>
      <b/>
      <sz val="10"/>
      <name val="Tahoma"/>
    </font>
    <font>
      <sz val="10"/>
      <name val="Trebuchet MS"/>
    </font>
    <font>
      <b/>
      <sz val="9"/>
      <name val="Tahoma"/>
    </font>
    <font>
      <sz val="9"/>
      <name val="Trebuchet MS"/>
    </font>
    <font>
      <sz val="10"/>
      <name val="Tahoma"/>
      <family val="2"/>
    </font>
    <font>
      <b/>
      <sz val="8"/>
      <name val="Tahoma"/>
    </font>
    <font>
      <b/>
      <sz val="8"/>
      <name val="Tahoma"/>
      <family val="2"/>
    </font>
    <font>
      <sz val="6"/>
      <name val="Trebuchet MS"/>
      <family val="2"/>
    </font>
    <font>
      <b/>
      <sz val="9"/>
      <name val="Trebuchet MS"/>
      <family val="2"/>
    </font>
    <font>
      <b/>
      <sz val="10"/>
      <name val="Trebuchet MS"/>
      <family val="2"/>
    </font>
    <font>
      <sz val="9"/>
      <name val="Comic Sans MS"/>
      <family val="4"/>
    </font>
    <font>
      <sz val="9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AEAAAA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8">
    <xf numFmtId="0" fontId="0" fillId="0" borderId="0"/>
    <xf numFmtId="0" fontId="17" fillId="0" borderId="0" applyNumberFormat="0" applyFill="0" applyBorder="0" applyProtection="0">
      <alignment vertical="top" wrapText="1"/>
    </xf>
    <xf numFmtId="0" fontId="22" fillId="0" borderId="0"/>
    <xf numFmtId="9" fontId="22" fillId="0" borderId="0" applyFont="0" applyFill="0" applyBorder="0" applyAlignment="0" applyProtection="0"/>
    <xf numFmtId="0" fontId="27" fillId="0" borderId="0"/>
    <xf numFmtId="0" fontId="29" fillId="0" borderId="0"/>
    <xf numFmtId="0" fontId="36" fillId="0" borderId="0"/>
    <xf numFmtId="0" fontId="38" fillId="0" borderId="0"/>
    <xf numFmtId="0" fontId="41" fillId="0" borderId="0"/>
    <xf numFmtId="44" fontId="22" fillId="0" borderId="0" applyFont="0" applyFill="0" applyBorder="0" applyAlignment="0" applyProtection="0"/>
    <xf numFmtId="0" fontId="42" fillId="0" borderId="0"/>
    <xf numFmtId="0" fontId="43" fillId="0" borderId="0" applyNumberFormat="0" applyFill="0" applyBorder="0" applyAlignment="0" applyProtection="0"/>
    <xf numFmtId="0" fontId="44" fillId="0" borderId="0"/>
    <xf numFmtId="0" fontId="45" fillId="0" borderId="0"/>
    <xf numFmtId="44" fontId="30" fillId="0" borderId="0" applyFont="0" applyFill="0" applyBorder="0" applyAlignment="0" applyProtection="0"/>
    <xf numFmtId="0" fontId="46" fillId="0" borderId="0"/>
    <xf numFmtId="0" fontId="47" fillId="0" borderId="0"/>
    <xf numFmtId="0" fontId="48" fillId="0" borderId="0"/>
    <xf numFmtId="0" fontId="49" fillId="0" borderId="0"/>
    <xf numFmtId="0" fontId="50" fillId="0" borderId="0"/>
    <xf numFmtId="0" fontId="51" fillId="0" borderId="0"/>
    <xf numFmtId="0" fontId="52" fillId="0" borderId="0"/>
    <xf numFmtId="0" fontId="53" fillId="0" borderId="0"/>
    <xf numFmtId="43" fontId="30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5" fillId="0" borderId="0"/>
    <xf numFmtId="0" fontId="58" fillId="0" borderId="0"/>
    <xf numFmtId="0" fontId="62" fillId="0" borderId="0"/>
  </cellStyleXfs>
  <cellXfs count="526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165" fontId="11" fillId="0" borderId="0" xfId="0" applyNumberFormat="1" applyFont="1" applyFill="1" applyBorder="1" applyAlignment="1">
      <alignment horizontal="center" vertical="top"/>
    </xf>
    <xf numFmtId="0" fontId="0" fillId="2" borderId="0" xfId="0" applyFill="1" applyAlignment="1">
      <alignment vertical="top" wrapText="1"/>
    </xf>
    <xf numFmtId="0" fontId="13" fillId="0" borderId="0" xfId="0" applyFont="1" applyAlignment="1">
      <alignment vertical="top" wrapText="1"/>
    </xf>
    <xf numFmtId="0" fontId="15" fillId="0" borderId="0" xfId="0" applyFont="1" applyAlignment="1">
      <alignment vertical="top" wrapText="1"/>
    </xf>
    <xf numFmtId="166" fontId="0" fillId="0" borderId="0" xfId="0" applyNumberFormat="1" applyAlignment="1">
      <alignment vertical="top" wrapText="1"/>
    </xf>
    <xf numFmtId="0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vertical="top" wrapText="1"/>
    </xf>
    <xf numFmtId="2" fontId="0" fillId="0" borderId="0" xfId="0" applyNumberFormat="1" applyFill="1"/>
    <xf numFmtId="0" fontId="17" fillId="0" borderId="0" xfId="1">
      <alignment vertical="top" wrapText="1"/>
    </xf>
    <xf numFmtId="49" fontId="18" fillId="0" borderId="1" xfId="1" applyNumberFormat="1" applyFont="1" applyFill="1" applyBorder="1" applyAlignment="1" applyProtection="1">
      <alignment horizontal="left" vertical="top"/>
      <protection locked="0"/>
    </xf>
    <xf numFmtId="167" fontId="18" fillId="0" borderId="1" xfId="1" applyNumberFormat="1" applyFont="1" applyFill="1" applyBorder="1" applyAlignment="1">
      <alignment horizontal="right" vertical="center"/>
    </xf>
    <xf numFmtId="0" fontId="18" fillId="0" borderId="0" xfId="1" applyFont="1" applyFill="1" applyBorder="1" applyAlignment="1">
      <alignment vertical="center" wrapText="1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22" fontId="0" fillId="0" borderId="0" xfId="0" applyNumberFormat="1"/>
    <xf numFmtId="0" fontId="5" fillId="0" borderId="0" xfId="0" applyFont="1" applyFill="1"/>
    <xf numFmtId="14" fontId="0" fillId="0" borderId="0" xfId="0" applyNumberFormat="1" applyFont="1" applyAlignment="1">
      <alignment wrapText="1"/>
    </xf>
    <xf numFmtId="168" fontId="18" fillId="0" borderId="0" xfId="0" applyNumberFormat="1" applyFont="1" applyAlignment="1">
      <alignment horizontal="left" vertical="center" wrapText="1"/>
    </xf>
    <xf numFmtId="14" fontId="18" fillId="0" borderId="0" xfId="0" applyNumberFormat="1" applyFont="1" applyAlignment="1">
      <alignment horizontal="left" vertical="center" wrapText="1"/>
    </xf>
    <xf numFmtId="14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right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  <xf numFmtId="169" fontId="18" fillId="0" borderId="0" xfId="0" applyNumberFormat="1" applyFont="1" applyBorder="1" applyAlignment="1">
      <alignment horizontal="right" vertical="center"/>
    </xf>
    <xf numFmtId="0" fontId="20" fillId="3" borderId="2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0" xfId="0" applyFill="1"/>
    <xf numFmtId="14" fontId="18" fillId="0" borderId="0" xfId="0" applyNumberFormat="1" applyFont="1" applyAlignment="1">
      <alignment horizontal="right" vertical="center" wrapText="1"/>
    </xf>
    <xf numFmtId="14" fontId="19" fillId="0" borderId="0" xfId="0" applyNumberFormat="1" applyFont="1" applyAlignment="1">
      <alignment horizontal="center" vertical="center" wrapText="1"/>
    </xf>
    <xf numFmtId="0" fontId="18" fillId="0" borderId="0" xfId="2" applyFont="1" applyAlignment="1">
      <alignment horizontal="center" vertical="center"/>
    </xf>
    <xf numFmtId="0" fontId="19" fillId="3" borderId="7" xfId="2" applyFont="1" applyFill="1" applyBorder="1" applyAlignment="1">
      <alignment horizontal="center" vertical="center"/>
    </xf>
    <xf numFmtId="49" fontId="19" fillId="3" borderId="7" xfId="2" applyNumberFormat="1" applyFont="1" applyFill="1" applyBorder="1" applyAlignment="1">
      <alignment horizontal="center" vertical="center"/>
    </xf>
    <xf numFmtId="0" fontId="18" fillId="3" borderId="9" xfId="2" applyFont="1" applyFill="1" applyBorder="1" applyAlignment="1">
      <alignment horizontal="center" vertical="center"/>
    </xf>
    <xf numFmtId="49" fontId="18" fillId="3" borderId="9" xfId="2" applyNumberFormat="1" applyFont="1" applyFill="1" applyBorder="1" applyAlignment="1">
      <alignment horizontal="center" vertical="center"/>
    </xf>
    <xf numFmtId="0" fontId="19" fillId="5" borderId="11" xfId="2" applyFont="1" applyFill="1" applyBorder="1" applyAlignment="1">
      <alignment horizontal="center" vertical="center"/>
    </xf>
    <xf numFmtId="49" fontId="19" fillId="5" borderId="11" xfId="2" applyNumberFormat="1" applyFont="1" applyFill="1" applyBorder="1" applyAlignment="1">
      <alignment horizontal="center" vertical="center"/>
    </xf>
    <xf numFmtId="0" fontId="19" fillId="5" borderId="12" xfId="2" applyFont="1" applyFill="1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49" fontId="18" fillId="0" borderId="0" xfId="2" applyNumberFormat="1" applyFont="1" applyBorder="1" applyAlignment="1">
      <alignment horizontal="left" vertical="top"/>
    </xf>
    <xf numFmtId="49" fontId="18" fillId="0" borderId="0" xfId="2" applyNumberFormat="1" applyFont="1" applyFill="1" applyBorder="1" applyAlignment="1"/>
    <xf numFmtId="165" fontId="18" fillId="0" borderId="0" xfId="2" applyNumberFormat="1" applyFont="1" applyBorder="1" applyAlignment="1">
      <alignment horizontal="right" vertical="top"/>
    </xf>
    <xf numFmtId="49" fontId="18" fillId="0" borderId="1" xfId="2" applyNumberFormat="1" applyFont="1" applyBorder="1" applyAlignment="1">
      <alignment horizontal="center" vertical="center" wrapText="1"/>
    </xf>
    <xf numFmtId="0" fontId="18" fillId="0" borderId="1" xfId="2" applyFont="1" applyBorder="1" applyAlignment="1">
      <alignment horizontal="center" vertical="center" wrapTex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Border="1" applyAlignment="1">
      <alignment horizontal="left" vertical="center"/>
    </xf>
    <xf numFmtId="49" fontId="18" fillId="0" borderId="1" xfId="2" applyNumberFormat="1" applyFont="1" applyBorder="1" applyAlignment="1">
      <alignment horizontal="left" vertical="center"/>
    </xf>
    <xf numFmtId="49" fontId="18" fillId="0" borderId="1" xfId="2" applyNumberFormat="1" applyFont="1" applyBorder="1" applyAlignment="1">
      <alignment horizontal="center" vertical="center"/>
    </xf>
    <xf numFmtId="167" fontId="18" fillId="0" borderId="1" xfId="2" applyNumberFormat="1" applyFont="1" applyBorder="1" applyAlignment="1">
      <alignment horizontal="center" vertical="center"/>
    </xf>
    <xf numFmtId="49" fontId="18" fillId="0" borderId="0" xfId="2" applyNumberFormat="1" applyFont="1" applyAlignment="1">
      <alignment horizontal="right" vertical="top" wrapText="1"/>
    </xf>
    <xf numFmtId="0" fontId="18" fillId="0" borderId="0" xfId="2" applyFont="1" applyAlignment="1">
      <alignment horizontal="center" vertical="top" wrapText="1"/>
    </xf>
    <xf numFmtId="0" fontId="18" fillId="0" borderId="0" xfId="2" applyFont="1" applyAlignment="1">
      <alignment horizontal="center" vertical="top"/>
    </xf>
    <xf numFmtId="0" fontId="18" fillId="0" borderId="0" xfId="2" applyFont="1" applyAlignment="1">
      <alignment vertical="top"/>
    </xf>
    <xf numFmtId="49" fontId="18" fillId="0" borderId="1" xfId="2" applyNumberFormat="1" applyFont="1" applyFill="1" applyBorder="1" applyAlignment="1">
      <alignment horizontal="center" vertical="center"/>
    </xf>
    <xf numFmtId="165" fontId="18" fillId="0" borderId="1" xfId="2" applyNumberFormat="1" applyFont="1" applyBorder="1" applyAlignment="1">
      <alignment horizontal="center" vertical="center"/>
    </xf>
    <xf numFmtId="49" fontId="18" fillId="0" borderId="1" xfId="2" applyNumberFormat="1" applyFont="1" applyFill="1" applyBorder="1" applyAlignment="1">
      <alignment horizontal="left" vertical="center"/>
    </xf>
    <xf numFmtId="167" fontId="18" fillId="0" borderId="0" xfId="2" applyNumberFormat="1" applyFont="1" applyAlignment="1">
      <alignment horizontal="right" vertical="top"/>
    </xf>
    <xf numFmtId="0" fontId="19" fillId="5" borderId="1" xfId="2" applyFont="1" applyFill="1" applyBorder="1" applyAlignment="1">
      <alignment horizontal="center" vertical="center"/>
    </xf>
    <xf numFmtId="49" fontId="19" fillId="5" borderId="1" xfId="2" applyNumberFormat="1" applyFont="1" applyFill="1" applyBorder="1" applyAlignment="1">
      <alignment horizontal="center" vertical="center"/>
    </xf>
    <xf numFmtId="0" fontId="19" fillId="4" borderId="1" xfId="2" applyFont="1" applyFill="1" applyBorder="1" applyAlignment="1">
      <alignment horizontal="center" vertical="center"/>
    </xf>
    <xf numFmtId="0" fontId="18" fillId="4" borderId="1" xfId="2" applyFont="1" applyFill="1" applyBorder="1" applyAlignment="1">
      <alignment horizontal="left" vertical="center"/>
    </xf>
    <xf numFmtId="49" fontId="19" fillId="4" borderId="1" xfId="2" applyNumberFormat="1" applyFont="1" applyFill="1" applyBorder="1" applyAlignment="1">
      <alignment horizontal="center" vertical="center"/>
    </xf>
    <xf numFmtId="0" fontId="19" fillId="4" borderId="0" xfId="2" applyFont="1" applyFill="1" applyAlignment="1">
      <alignment horizontal="center" vertical="center"/>
    </xf>
    <xf numFmtId="49" fontId="18" fillId="0" borderId="0" xfId="2" applyNumberFormat="1" applyFont="1" applyAlignment="1">
      <alignment horizontal="left"/>
    </xf>
    <xf numFmtId="49" fontId="18" fillId="0" borderId="0" xfId="2" applyNumberFormat="1" applyFont="1" applyBorder="1" applyAlignment="1"/>
    <xf numFmtId="170" fontId="18" fillId="0" borderId="0" xfId="2" applyNumberFormat="1" applyFont="1" applyAlignment="1">
      <alignment horizontal="center" vertical="top" wrapText="1"/>
    </xf>
    <xf numFmtId="0" fontId="18" fillId="0" borderId="0" xfId="2" applyFont="1" applyAlignment="1">
      <alignment horizontal="left"/>
    </xf>
    <xf numFmtId="165" fontId="18" fillId="0" borderId="0" xfId="2" applyNumberFormat="1" applyFont="1" applyAlignment="1">
      <alignment horizontal="right" vertical="top"/>
    </xf>
    <xf numFmtId="0" fontId="18" fillId="0" borderId="0" xfId="2" applyFont="1" applyBorder="1" applyAlignment="1"/>
    <xf numFmtId="0" fontId="18" fillId="4" borderId="1" xfId="2" applyFont="1" applyFill="1" applyBorder="1" applyAlignment="1">
      <alignment horizontal="center" vertical="center"/>
    </xf>
    <xf numFmtId="49" fontId="18" fillId="4" borderId="1" xfId="2" applyNumberFormat="1" applyFont="1" applyFill="1" applyBorder="1" applyAlignment="1">
      <alignment horizontal="center" vertical="center"/>
    </xf>
    <xf numFmtId="0" fontId="18" fillId="4" borderId="0" xfId="2" applyFont="1" applyFill="1" applyAlignment="1">
      <alignment horizontal="center" vertical="center"/>
    </xf>
    <xf numFmtId="167" fontId="18" fillId="0" borderId="0" xfId="2" applyNumberFormat="1" applyFont="1" applyBorder="1" applyAlignment="1">
      <alignment horizontal="right" vertical="top"/>
    </xf>
    <xf numFmtId="170" fontId="18" fillId="0" borderId="1" xfId="2" applyNumberFormat="1" applyFont="1" applyBorder="1" applyAlignment="1">
      <alignment horizontal="center" vertical="center" wrapText="1"/>
    </xf>
    <xf numFmtId="170" fontId="18" fillId="0" borderId="1" xfId="2" applyNumberFormat="1" applyFont="1" applyBorder="1" applyAlignment="1">
      <alignment horizontal="center" vertical="center"/>
    </xf>
    <xf numFmtId="49" fontId="18" fillId="0" borderId="0" xfId="2" applyNumberFormat="1" applyFont="1" applyBorder="1" applyAlignment="1">
      <alignment vertical="top"/>
    </xf>
    <xf numFmtId="0" fontId="19" fillId="5" borderId="1" xfId="2" applyFont="1" applyFill="1" applyBorder="1" applyAlignment="1">
      <alignment horizontal="left" vertical="center"/>
    </xf>
    <xf numFmtId="0" fontId="19" fillId="5" borderId="1" xfId="2" applyFont="1" applyFill="1" applyBorder="1" applyAlignment="1">
      <alignment horizontal="center"/>
    </xf>
    <xf numFmtId="0" fontId="19" fillId="5" borderId="1" xfId="2" applyFont="1" applyFill="1" applyBorder="1" applyAlignment="1"/>
    <xf numFmtId="0" fontId="18" fillId="0" borderId="0" xfId="2" applyFont="1" applyBorder="1" applyAlignment="1">
      <alignment horizontal="left" vertical="top"/>
    </xf>
    <xf numFmtId="170" fontId="18" fillId="0" borderId="0" xfId="2" applyNumberFormat="1" applyFont="1" applyAlignment="1">
      <alignment horizontal="center"/>
    </xf>
    <xf numFmtId="49" fontId="18" fillId="0" borderId="0" xfId="2" applyNumberFormat="1" applyFont="1" applyAlignment="1">
      <alignment horizontal="right" vertical="top"/>
    </xf>
    <xf numFmtId="1" fontId="18" fillId="0" borderId="0" xfId="2" applyNumberFormat="1" applyFont="1" applyBorder="1" applyAlignment="1">
      <alignment horizontal="center"/>
    </xf>
    <xf numFmtId="49" fontId="18" fillId="0" borderId="0" xfId="2" applyNumberFormat="1" applyFont="1" applyFill="1" applyBorder="1" applyAlignment="1">
      <alignment horizontal="center" vertical="center"/>
    </xf>
    <xf numFmtId="170" fontId="18" fillId="0" borderId="0" xfId="2" applyNumberFormat="1" applyFont="1" applyBorder="1" applyAlignment="1">
      <alignment horizontal="center" vertical="center"/>
    </xf>
    <xf numFmtId="0" fontId="18" fillId="0" borderId="0" xfId="2" applyFont="1" applyBorder="1" applyAlignment="1">
      <alignment horizontal="center" vertical="top"/>
    </xf>
    <xf numFmtId="0" fontId="18" fillId="0" borderId="0" xfId="2" applyFont="1" applyBorder="1" applyAlignment="1">
      <alignment vertical="top" wrapText="1"/>
    </xf>
    <xf numFmtId="49" fontId="18" fillId="0" borderId="0" xfId="2" applyNumberFormat="1" applyFont="1" applyBorder="1" applyAlignment="1">
      <alignment horizontal="center" vertical="center"/>
    </xf>
    <xf numFmtId="167" fontId="18" fillId="0" borderId="6" xfId="2" applyNumberFormat="1" applyFont="1" applyBorder="1" applyAlignment="1">
      <alignment horizontal="right" vertical="top"/>
    </xf>
    <xf numFmtId="165" fontId="18" fillId="0" borderId="0" xfId="2" applyNumberFormat="1" applyFont="1" applyBorder="1" applyAlignment="1">
      <alignment horizontal="right"/>
    </xf>
    <xf numFmtId="49" fontId="18" fillId="0" borderId="0" xfId="2" applyNumberFormat="1" applyFont="1" applyBorder="1" applyAlignment="1">
      <alignment horizontal="left"/>
    </xf>
    <xf numFmtId="165" fontId="18" fillId="0" borderId="1" xfId="2" applyNumberFormat="1" applyFont="1" applyFill="1" applyBorder="1" applyAlignment="1">
      <alignment horizontal="center" vertical="center"/>
    </xf>
    <xf numFmtId="49" fontId="18" fillId="0" borderId="0" xfId="2" applyNumberFormat="1" applyFont="1" applyAlignment="1">
      <alignment horizontal="center" vertical="center" wrapText="1"/>
    </xf>
    <xf numFmtId="170" fontId="18" fillId="0" borderId="0" xfId="2" applyNumberFormat="1" applyFont="1" applyAlignment="1">
      <alignment horizontal="center" vertical="center" wrapText="1"/>
    </xf>
    <xf numFmtId="0" fontId="18" fillId="0" borderId="0" xfId="2" applyFont="1" applyBorder="1" applyAlignment="1">
      <alignment horizontal="center" vertical="center"/>
    </xf>
    <xf numFmtId="0" fontId="18" fillId="0" borderId="0" xfId="2" applyFont="1" applyAlignment="1">
      <alignment horizontal="left" vertical="center"/>
    </xf>
    <xf numFmtId="49" fontId="18" fillId="0" borderId="0" xfId="2" applyNumberFormat="1" applyFont="1" applyBorder="1" applyAlignment="1">
      <alignment horizontal="center" vertical="center" wrapText="1"/>
    </xf>
    <xf numFmtId="170" fontId="18" fillId="0" borderId="0" xfId="2" applyNumberFormat="1" applyFont="1" applyBorder="1" applyAlignment="1">
      <alignment horizontal="center" vertical="center" wrapText="1"/>
    </xf>
    <xf numFmtId="49" fontId="18" fillId="0" borderId="0" xfId="2" applyNumberFormat="1" applyFont="1"/>
    <xf numFmtId="165" fontId="18" fillId="0" borderId="0" xfId="2" applyNumberFormat="1" applyFont="1" applyFill="1" applyBorder="1" applyAlignment="1">
      <alignment horizontal="right"/>
    </xf>
    <xf numFmtId="49" fontId="18" fillId="0" borderId="0" xfId="2" applyNumberFormat="1" applyFont="1" applyAlignment="1">
      <alignment vertical="top"/>
    </xf>
    <xf numFmtId="165" fontId="18" fillId="0" borderId="0" xfId="2" applyNumberFormat="1" applyFont="1" applyFill="1" applyBorder="1" applyAlignment="1">
      <alignment horizontal="right" vertical="top"/>
    </xf>
    <xf numFmtId="0" fontId="18" fillId="0" borderId="0" xfId="2" applyFont="1" applyFill="1" applyBorder="1" applyAlignment="1"/>
    <xf numFmtId="0" fontId="18" fillId="0" borderId="0" xfId="2" applyFont="1" applyAlignment="1">
      <alignment vertical="top" wrapText="1"/>
    </xf>
    <xf numFmtId="49" fontId="18" fillId="0" borderId="0" xfId="2" applyNumberFormat="1" applyFont="1" applyFill="1" applyBorder="1" applyAlignment="1" applyProtection="1">
      <alignment horizontal="left" vertical="top"/>
      <protection locked="0"/>
    </xf>
    <xf numFmtId="49" fontId="18" fillId="0" borderId="0" xfId="2" applyNumberFormat="1" applyFont="1" applyBorder="1" applyAlignment="1">
      <alignment horizontal="right" vertical="center" wrapText="1"/>
    </xf>
    <xf numFmtId="0" fontId="18" fillId="0" borderId="0" xfId="2" applyFont="1" applyBorder="1" applyAlignment="1">
      <alignment vertical="top"/>
    </xf>
    <xf numFmtId="49" fontId="18" fillId="0" borderId="0" xfId="2" applyNumberFormat="1" applyFont="1" applyFill="1" applyBorder="1" applyAlignment="1">
      <alignment vertical="top"/>
    </xf>
    <xf numFmtId="49" fontId="18" fillId="0" borderId="0" xfId="2" applyNumberFormat="1" applyFont="1" applyAlignment="1">
      <alignment horizontal="center" vertical="top"/>
    </xf>
    <xf numFmtId="9" fontId="24" fillId="0" borderId="0" xfId="3" applyFont="1" applyFill="1" applyBorder="1" applyAlignment="1"/>
    <xf numFmtId="49" fontId="18" fillId="0" borderId="0" xfId="2" applyNumberFormat="1" applyFont="1" applyBorder="1" applyAlignment="1">
      <alignment horizontal="left" vertical="center"/>
    </xf>
    <xf numFmtId="49" fontId="18" fillId="0" borderId="0" xfId="2" applyNumberFormat="1" applyFont="1" applyBorder="1" applyAlignment="1">
      <alignment horizontal="right" vertical="center"/>
    </xf>
    <xf numFmtId="0" fontId="18" fillId="0" borderId="0" xfId="2" applyFont="1" applyAlignment="1">
      <alignment horizontal="right"/>
    </xf>
    <xf numFmtId="0" fontId="18" fillId="0" borderId="0" xfId="2" applyFont="1"/>
    <xf numFmtId="0" fontId="18" fillId="0" borderId="0" xfId="2" applyFont="1" applyAlignment="1"/>
    <xf numFmtId="49" fontId="18" fillId="0" borderId="0" xfId="2" applyNumberFormat="1" applyFont="1" applyAlignment="1">
      <alignment horizontal="center" vertical="center"/>
    </xf>
    <xf numFmtId="0" fontId="0" fillId="0" borderId="16" xfId="0" applyBorder="1" applyAlignment="1"/>
    <xf numFmtId="0" fontId="0" fillId="0" borderId="17" xfId="0" applyBorder="1" applyAlignment="1"/>
    <xf numFmtId="0" fontId="0" fillId="0" borderId="18" xfId="0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1" fillId="0" borderId="21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0" fillId="0" borderId="29" xfId="0" applyFill="1" applyBorder="1"/>
    <xf numFmtId="0" fontId="28" fillId="0" borderId="30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0" fillId="0" borderId="0" xfId="0" applyAlignment="1"/>
    <xf numFmtId="4" fontId="0" fillId="0" borderId="0" xfId="0" applyNumberFormat="1"/>
    <xf numFmtId="0" fontId="28" fillId="7" borderId="3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 vertical="center"/>
    </xf>
    <xf numFmtId="0" fontId="0" fillId="0" borderId="1" xfId="0" applyBorder="1"/>
    <xf numFmtId="0" fontId="0" fillId="0" borderId="8" xfId="0" applyBorder="1"/>
    <xf numFmtId="0" fontId="0" fillId="0" borderId="35" xfId="0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2" fillId="0" borderId="0" xfId="2"/>
    <xf numFmtId="0" fontId="22" fillId="0" borderId="0" xfId="2" applyAlignment="1">
      <alignment horizontal="center"/>
    </xf>
    <xf numFmtId="0" fontId="31" fillId="0" borderId="0" xfId="2" applyFont="1" applyBorder="1" applyAlignment="1">
      <alignment horizontal="center"/>
    </xf>
    <xf numFmtId="0" fontId="22" fillId="0" borderId="0" xfId="2" applyFont="1" applyAlignment="1">
      <alignment horizontal="center"/>
    </xf>
    <xf numFmtId="0" fontId="32" fillId="0" borderId="0" xfId="2" applyFont="1" applyAlignment="1">
      <alignment horizontal="center"/>
    </xf>
    <xf numFmtId="0" fontId="31" fillId="0" borderId="0" xfId="2" applyFont="1" applyBorder="1" applyAlignment="1"/>
    <xf numFmtId="167" fontId="30" fillId="0" borderId="0" xfId="2" applyNumberFormat="1" applyFont="1" applyBorder="1" applyAlignment="1">
      <alignment horizontal="center" vertical="top"/>
    </xf>
    <xf numFmtId="49" fontId="30" fillId="0" borderId="0" xfId="2" applyNumberFormat="1" applyFont="1" applyBorder="1" applyAlignment="1">
      <alignment horizontal="center" vertical="top" wrapText="1"/>
    </xf>
    <xf numFmtId="170" fontId="30" fillId="0" borderId="0" xfId="2" applyNumberFormat="1" applyFont="1" applyBorder="1" applyAlignment="1">
      <alignment horizontal="center" vertical="top" wrapText="1"/>
    </xf>
    <xf numFmtId="0" fontId="30" fillId="0" borderId="0" xfId="2" applyFont="1" applyBorder="1" applyAlignment="1">
      <alignment vertical="top"/>
    </xf>
    <xf numFmtId="0" fontId="31" fillId="0" borderId="0" xfId="2" applyFont="1" applyBorder="1" applyAlignment="1">
      <alignment horizontal="center" vertical="top"/>
    </xf>
    <xf numFmtId="0" fontId="30" fillId="0" borderId="0" xfId="2" applyFont="1" applyBorder="1" applyAlignment="1">
      <alignment horizontal="center" vertical="top" wrapText="1"/>
    </xf>
    <xf numFmtId="0" fontId="30" fillId="0" borderId="0" xfId="2" applyFont="1" applyBorder="1" applyAlignment="1">
      <alignment horizontal="center" vertical="top"/>
    </xf>
    <xf numFmtId="170" fontId="30" fillId="0" borderId="0" xfId="2" applyNumberFormat="1" applyFont="1" applyBorder="1" applyAlignment="1">
      <alignment horizontal="center"/>
    </xf>
    <xf numFmtId="0" fontId="31" fillId="0" borderId="0" xfId="2" applyFont="1" applyBorder="1" applyAlignment="1">
      <alignment vertical="top"/>
    </xf>
    <xf numFmtId="0" fontId="22" fillId="0" borderId="0" xfId="2" applyFont="1" applyFill="1" applyAlignment="1">
      <alignment horizontal="center"/>
    </xf>
    <xf numFmtId="0" fontId="33" fillId="0" borderId="0" xfId="2" applyFont="1" applyAlignment="1">
      <alignment horizontal="center"/>
    </xf>
    <xf numFmtId="0" fontId="33" fillId="0" borderId="0" xfId="2" applyFont="1" applyFill="1" applyAlignment="1">
      <alignment horizontal="center"/>
    </xf>
    <xf numFmtId="1" fontId="30" fillId="0" borderId="0" xfId="2" applyNumberFormat="1" applyFont="1" applyBorder="1" applyAlignment="1">
      <alignment horizontal="center"/>
    </xf>
    <xf numFmtId="0" fontId="22" fillId="0" borderId="0" xfId="2" applyAlignment="1">
      <alignment horizontal="left" vertical="top"/>
    </xf>
    <xf numFmtId="0" fontId="22" fillId="0" borderId="0" xfId="2" applyAlignment="1"/>
    <xf numFmtId="14" fontId="22" fillId="0" borderId="0" xfId="2" applyNumberFormat="1"/>
    <xf numFmtId="0" fontId="34" fillId="3" borderId="1" xfId="2" applyFont="1" applyFill="1" applyBorder="1" applyAlignment="1">
      <alignment horizontal="center"/>
    </xf>
    <xf numFmtId="0" fontId="34" fillId="3" borderId="1" xfId="2" applyFont="1" applyFill="1" applyBorder="1" applyAlignment="1">
      <alignment horizontal="center" vertical="center" wrapText="1"/>
    </xf>
    <xf numFmtId="0" fontId="34" fillId="3" borderId="1" xfId="2" applyFont="1" applyFill="1" applyBorder="1"/>
    <xf numFmtId="0" fontId="22" fillId="0" borderId="0" xfId="2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18" fillId="4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left" vertical="center" wrapText="1"/>
    </xf>
    <xf numFmtId="169" fontId="18" fillId="4" borderId="1" xfId="0" applyNumberFormat="1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left"/>
    </xf>
    <xf numFmtId="0" fontId="18" fillId="5" borderId="1" xfId="0" applyFont="1" applyFill="1" applyBorder="1" applyAlignment="1">
      <alignment horizontal="center" vertical="top"/>
    </xf>
    <xf numFmtId="49" fontId="18" fillId="5" borderId="1" xfId="0" applyNumberFormat="1" applyFont="1" applyFill="1" applyBorder="1" applyAlignment="1">
      <alignment horizontal="left" vertical="top"/>
    </xf>
    <xf numFmtId="49" fontId="18" fillId="5" borderId="1" xfId="0" applyNumberFormat="1" applyFont="1" applyFill="1" applyBorder="1" applyAlignment="1"/>
    <xf numFmtId="167" fontId="18" fillId="5" borderId="1" xfId="0" applyNumberFormat="1" applyFont="1" applyFill="1" applyBorder="1" applyAlignment="1">
      <alignment horizontal="right" vertical="top"/>
    </xf>
    <xf numFmtId="0" fontId="18" fillId="5" borderId="1" xfId="0" applyFont="1" applyFill="1" applyBorder="1" applyAlignment="1">
      <alignment horizontal="center" vertical="center" wrapText="1"/>
    </xf>
    <xf numFmtId="169" fontId="18" fillId="5" borderId="1" xfId="0" applyNumberFormat="1" applyFont="1" applyFill="1" applyBorder="1" applyAlignment="1">
      <alignment horizontal="right" vertical="center"/>
    </xf>
    <xf numFmtId="0" fontId="0" fillId="4" borderId="0" xfId="0" applyFill="1"/>
    <xf numFmtId="171" fontId="18" fillId="0" borderId="29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vertical="top"/>
    </xf>
    <xf numFmtId="0" fontId="0" fillId="0" borderId="0" xfId="0" applyFont="1" applyAlignment="1">
      <alignment horizontal="left" vertical="center"/>
    </xf>
    <xf numFmtId="0" fontId="0" fillId="0" borderId="0" xfId="0" applyFont="1" applyAlignment="1"/>
    <xf numFmtId="0" fontId="0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 applyAlignment="1"/>
    <xf numFmtId="0" fontId="37" fillId="10" borderId="0" xfId="0" applyFont="1" applyFill="1" applyAlignment="1">
      <alignment horizontal="center"/>
    </xf>
    <xf numFmtId="4" fontId="18" fillId="4" borderId="1" xfId="0" applyNumberFormat="1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39" fillId="0" borderId="30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38" xfId="0" applyBorder="1"/>
    <xf numFmtId="0" fontId="0" fillId="0" borderId="37" xfId="0" applyFont="1" applyFill="1" applyBorder="1" applyAlignment="1">
      <alignment horizontal="center"/>
    </xf>
    <xf numFmtId="0" fontId="0" fillId="0" borderId="37" xfId="0" applyFill="1" applyBorder="1"/>
    <xf numFmtId="0" fontId="0" fillId="0" borderId="38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21" fillId="0" borderId="35" xfId="0" applyFont="1" applyBorder="1"/>
    <xf numFmtId="0" fontId="21" fillId="0" borderId="8" xfId="0" applyFont="1" applyBorder="1"/>
    <xf numFmtId="0" fontId="21" fillId="0" borderId="10" xfId="0" applyFont="1" applyBorder="1"/>
    <xf numFmtId="0" fontId="0" fillId="0" borderId="38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43" fillId="0" borderId="0" xfId="1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0" xfId="0" applyBorder="1"/>
    <xf numFmtId="0" fontId="5" fillId="6" borderId="13" xfId="0" applyFont="1" applyFill="1" applyBorder="1" applyAlignment="1">
      <alignment horizontal="center"/>
    </xf>
    <xf numFmtId="0" fontId="0" fillId="9" borderId="15" xfId="0" applyFill="1" applyBorder="1"/>
    <xf numFmtId="0" fontId="5" fillId="6" borderId="30" xfId="0" applyFont="1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167" fontId="18" fillId="0" borderId="1" xfId="1" applyNumberFormat="1" applyFont="1" applyFill="1" applyBorder="1" applyAlignment="1">
      <alignment horizontal="center" vertical="center"/>
    </xf>
    <xf numFmtId="49" fontId="18" fillId="0" borderId="1" xfId="2" applyNumberFormat="1" applyFont="1" applyBorder="1" applyAlignment="1">
      <alignment horizontal="left" vertical="top"/>
    </xf>
    <xf numFmtId="2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72" fontId="0" fillId="0" borderId="0" xfId="0" applyNumberFormat="1" applyAlignment="1">
      <alignment vertical="top" wrapText="1"/>
    </xf>
    <xf numFmtId="172" fontId="0" fillId="0" borderId="0" xfId="0" applyNumberFormat="1"/>
    <xf numFmtId="14" fontId="19" fillId="0" borderId="0" xfId="0" applyNumberFormat="1" applyFont="1" applyAlignment="1">
      <alignment horizontal="righ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/>
    </xf>
    <xf numFmtId="172" fontId="0" fillId="0" borderId="0" xfId="0" applyNumberFormat="1" applyAlignment="1">
      <alignment vertical="top"/>
    </xf>
    <xf numFmtId="173" fontId="20" fillId="3" borderId="4" xfId="14" applyNumberFormat="1" applyFont="1" applyFill="1" applyBorder="1" applyAlignment="1">
      <alignment horizontal="center" vertical="center" wrapText="1"/>
    </xf>
    <xf numFmtId="0" fontId="0" fillId="3" borderId="31" xfId="0" applyFill="1" applyBorder="1"/>
    <xf numFmtId="0" fontId="0" fillId="3" borderId="34" xfId="0" applyFill="1" applyBorder="1"/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6" fillId="0" borderId="0" xfId="4" applyFont="1" applyFill="1" applyBorder="1" applyAlignment="1">
      <alignment horizontal="center" vertical="top"/>
    </xf>
    <xf numFmtId="49" fontId="25" fillId="0" borderId="13" xfId="0" applyNumberFormat="1" applyFont="1" applyBorder="1" applyAlignment="1">
      <alignment horizontal="center"/>
    </xf>
    <xf numFmtId="49" fontId="0" fillId="0" borderId="16" xfId="0" applyNumberFormat="1" applyBorder="1"/>
    <xf numFmtId="49" fontId="0" fillId="0" borderId="40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/>
    <xf numFmtId="0" fontId="23" fillId="0" borderId="0" xfId="2" applyFont="1" applyBorder="1" applyAlignment="1">
      <alignment horizontal="center" vertical="center"/>
    </xf>
    <xf numFmtId="0" fontId="19" fillId="3" borderId="4" xfId="2" applyFont="1" applyFill="1" applyBorder="1" applyAlignment="1">
      <alignment horizontal="center" vertical="center"/>
    </xf>
    <xf numFmtId="0" fontId="18" fillId="3" borderId="8" xfId="2" applyFont="1" applyFill="1" applyBorder="1" applyAlignment="1">
      <alignment horizontal="center" vertical="center"/>
    </xf>
    <xf numFmtId="0" fontId="18" fillId="0" borderId="0" xfId="0" applyFont="1" applyBorder="1"/>
    <xf numFmtId="2" fontId="0" fillId="0" borderId="43" xfId="0" applyNumberForma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43" xfId="0" applyBorder="1" applyAlignment="1">
      <alignment horizontal="center"/>
    </xf>
    <xf numFmtId="49" fontId="0" fillId="0" borderId="11" xfId="0" applyNumberFormat="1" applyBorder="1" applyAlignment="1">
      <alignment horizontal="center" vertical="center"/>
    </xf>
    <xf numFmtId="0" fontId="6" fillId="0" borderId="1" xfId="4" applyFont="1" applyFill="1" applyBorder="1" applyAlignment="1">
      <alignment horizontal="center" vertical="top"/>
    </xf>
    <xf numFmtId="49" fontId="0" fillId="0" borderId="1" xfId="0" applyNumberFormat="1" applyBorder="1" applyAlignment="1">
      <alignment horizontal="center" vertical="center"/>
    </xf>
    <xf numFmtId="0" fontId="18" fillId="3" borderId="43" xfId="2" applyFont="1" applyFill="1" applyBorder="1" applyAlignment="1">
      <alignment horizontal="center" vertical="center"/>
    </xf>
    <xf numFmtId="49" fontId="18" fillId="3" borderId="43" xfId="2" applyNumberFormat="1" applyFont="1" applyFill="1" applyBorder="1" applyAlignment="1">
      <alignment horizontal="center" vertical="center"/>
    </xf>
    <xf numFmtId="0" fontId="19" fillId="5" borderId="0" xfId="2" applyFont="1" applyFill="1" applyBorder="1" applyAlignment="1">
      <alignment horizontal="center" vertical="center"/>
    </xf>
    <xf numFmtId="49" fontId="19" fillId="5" borderId="0" xfId="2" applyNumberFormat="1" applyFont="1" applyFill="1" applyBorder="1" applyAlignment="1">
      <alignment horizontal="center" vertical="center"/>
    </xf>
    <xf numFmtId="0" fontId="18" fillId="0" borderId="0" xfId="2" applyFont="1" applyBorder="1" applyAlignment="1">
      <alignment horizontal="center" vertical="center" wrapText="1"/>
    </xf>
    <xf numFmtId="0" fontId="18" fillId="0" borderId="0" xfId="2" applyFont="1" applyBorder="1" applyAlignment="1">
      <alignment horizontal="left" vertical="center"/>
    </xf>
    <xf numFmtId="49" fontId="18" fillId="0" borderId="0" xfId="2" applyNumberFormat="1" applyFont="1" applyBorder="1" applyAlignment="1">
      <alignment horizontal="center" vertical="top" wrapText="1"/>
    </xf>
    <xf numFmtId="0" fontId="18" fillId="0" borderId="0" xfId="2" applyFont="1" applyBorder="1" applyAlignment="1">
      <alignment horizontal="center" vertical="top" wrapText="1"/>
    </xf>
    <xf numFmtId="167" fontId="18" fillId="0" borderId="0" xfId="2" applyNumberFormat="1" applyFont="1" applyBorder="1" applyAlignment="1">
      <alignment horizontal="center" vertical="center"/>
    </xf>
    <xf numFmtId="49" fontId="18" fillId="0" borderId="0" xfId="2" applyNumberFormat="1" applyFont="1" applyFill="1" applyBorder="1" applyAlignment="1">
      <alignment horizontal="left" vertical="center"/>
    </xf>
    <xf numFmtId="167" fontId="19" fillId="5" borderId="0" xfId="2" applyNumberFormat="1" applyFont="1" applyFill="1" applyBorder="1" applyAlignment="1">
      <alignment horizontal="center" vertical="center"/>
    </xf>
    <xf numFmtId="0" fontId="19" fillId="4" borderId="0" xfId="2" applyFont="1" applyFill="1" applyBorder="1" applyAlignment="1">
      <alignment horizontal="center" vertical="center"/>
    </xf>
    <xf numFmtId="0" fontId="18" fillId="4" borderId="0" xfId="2" applyFont="1" applyFill="1" applyBorder="1" applyAlignment="1">
      <alignment horizontal="left" vertical="center"/>
    </xf>
    <xf numFmtId="167" fontId="19" fillId="4" borderId="0" xfId="2" applyNumberFormat="1" applyFont="1" applyFill="1" applyBorder="1" applyAlignment="1">
      <alignment horizontal="center" vertical="center"/>
    </xf>
    <xf numFmtId="49" fontId="19" fillId="4" borderId="0" xfId="2" applyNumberFormat="1" applyFont="1" applyFill="1" applyBorder="1" applyAlignment="1">
      <alignment horizontal="center" vertical="center"/>
    </xf>
    <xf numFmtId="170" fontId="18" fillId="0" borderId="0" xfId="2" applyNumberFormat="1" applyFont="1" applyBorder="1" applyAlignment="1">
      <alignment horizontal="center" vertical="top" wrapText="1"/>
    </xf>
    <xf numFmtId="0" fontId="18" fillId="0" borderId="0" xfId="2" applyFont="1" applyBorder="1" applyAlignment="1">
      <alignment horizontal="left"/>
    </xf>
    <xf numFmtId="167" fontId="18" fillId="4" borderId="0" xfId="2" applyNumberFormat="1" applyFont="1" applyFill="1" applyBorder="1" applyAlignment="1">
      <alignment horizontal="center" vertical="center"/>
    </xf>
    <xf numFmtId="49" fontId="18" fillId="4" borderId="0" xfId="2" applyNumberFormat="1" applyFont="1" applyFill="1" applyBorder="1" applyAlignment="1">
      <alignment horizontal="center" vertical="center"/>
    </xf>
    <xf numFmtId="0" fontId="18" fillId="4" borderId="0" xfId="2" applyFont="1" applyFill="1" applyBorder="1" applyAlignment="1">
      <alignment horizontal="center" vertical="center"/>
    </xf>
    <xf numFmtId="49" fontId="18" fillId="0" borderId="0" xfId="2" applyNumberFormat="1" applyFont="1" applyBorder="1" applyAlignment="1">
      <alignment horizontal="center" vertical="top"/>
    </xf>
    <xf numFmtId="170" fontId="18" fillId="0" borderId="0" xfId="2" applyNumberFormat="1" applyFont="1" applyBorder="1" applyAlignment="1">
      <alignment horizontal="center"/>
    </xf>
    <xf numFmtId="0" fontId="19" fillId="5" borderId="0" xfId="2" applyFont="1" applyFill="1" applyBorder="1" applyAlignment="1">
      <alignment horizontal="left" vertical="center"/>
    </xf>
    <xf numFmtId="0" fontId="19" fillId="5" borderId="0" xfId="2" applyFont="1" applyFill="1" applyBorder="1" applyAlignment="1">
      <alignment horizontal="center"/>
    </xf>
    <xf numFmtId="0" fontId="19" fillId="5" borderId="0" xfId="2" applyFont="1" applyFill="1" applyBorder="1" applyAlignment="1"/>
    <xf numFmtId="167" fontId="18" fillId="0" borderId="0" xfId="2" applyNumberFormat="1" applyFont="1" applyBorder="1" applyAlignment="1">
      <alignment horizontal="right"/>
    </xf>
    <xf numFmtId="167" fontId="18" fillId="0" borderId="0" xfId="2" applyNumberFormat="1" applyFont="1" applyFill="1" applyBorder="1" applyAlignment="1">
      <alignment horizontal="center" vertical="center"/>
    </xf>
    <xf numFmtId="49" fontId="18" fillId="0" borderId="0" xfId="2" applyNumberFormat="1" applyFont="1" applyBorder="1"/>
    <xf numFmtId="167" fontId="18" fillId="0" borderId="0" xfId="2" applyNumberFormat="1" applyFont="1" applyFill="1" applyBorder="1" applyAlignment="1">
      <alignment horizontal="right"/>
    </xf>
    <xf numFmtId="167" fontId="18" fillId="0" borderId="0" xfId="2" applyNumberFormat="1" applyFont="1" applyFill="1" applyBorder="1" applyAlignment="1">
      <alignment horizontal="right" vertical="top"/>
    </xf>
    <xf numFmtId="0" fontId="18" fillId="0" borderId="0" xfId="2" applyFont="1" applyBorder="1" applyAlignment="1">
      <alignment horizontal="right"/>
    </xf>
    <xf numFmtId="0" fontId="18" fillId="0" borderId="0" xfId="2" applyFont="1" applyBorder="1"/>
    <xf numFmtId="0" fontId="18" fillId="0" borderId="1" xfId="0" applyFont="1" applyBorder="1"/>
    <xf numFmtId="173" fontId="18" fillId="0" borderId="1" xfId="14" applyNumberFormat="1" applyFont="1" applyBorder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22" fillId="0" borderId="0" xfId="2"/>
    <xf numFmtId="0" fontId="18" fillId="0" borderId="0" xfId="2" applyFont="1" applyAlignment="1">
      <alignment horizontal="center" vertical="center"/>
    </xf>
    <xf numFmtId="49" fontId="18" fillId="0" borderId="0" xfId="2" applyNumberFormat="1" applyFont="1" applyAlignment="1">
      <alignment horizontal="center" vertical="center"/>
    </xf>
    <xf numFmtId="0" fontId="18" fillId="0" borderId="0" xfId="2" applyFont="1" applyAlignment="1">
      <alignment horizontal="left" vertical="center"/>
    </xf>
    <xf numFmtId="165" fontId="18" fillId="0" borderId="0" xfId="2" applyNumberFormat="1" applyFont="1" applyBorder="1" applyAlignment="1">
      <alignment horizontal="right" vertical="top"/>
    </xf>
    <xf numFmtId="167" fontId="30" fillId="0" borderId="0" xfId="2" applyNumberFormat="1" applyFont="1" applyFill="1" applyBorder="1" applyAlignment="1">
      <alignment horizontal="center" vertical="top"/>
    </xf>
    <xf numFmtId="0" fontId="33" fillId="12" borderId="0" xfId="2" applyFont="1" applyFill="1" applyAlignment="1">
      <alignment horizontal="center"/>
    </xf>
    <xf numFmtId="0" fontId="22" fillId="12" borderId="0" xfId="2" applyFont="1" applyFill="1" applyAlignment="1">
      <alignment horizontal="center"/>
    </xf>
    <xf numFmtId="0" fontId="31" fillId="12" borderId="0" xfId="2" applyFont="1" applyFill="1" applyBorder="1" applyAlignment="1">
      <alignment horizontal="center" vertical="center"/>
    </xf>
    <xf numFmtId="0" fontId="22" fillId="12" borderId="0" xfId="2" applyFill="1" applyAlignment="1">
      <alignment horizontal="center"/>
    </xf>
    <xf numFmtId="0" fontId="31" fillId="12" borderId="0" xfId="2" applyFont="1" applyFill="1" applyBorder="1" applyAlignment="1"/>
    <xf numFmtId="167" fontId="30" fillId="12" borderId="0" xfId="2" applyNumberFormat="1" applyFont="1" applyFill="1" applyBorder="1" applyAlignment="1">
      <alignment horizontal="center" vertical="top"/>
    </xf>
    <xf numFmtId="0" fontId="30" fillId="12" borderId="0" xfId="2" applyFont="1" applyFill="1" applyBorder="1" applyAlignment="1">
      <alignment horizontal="center" vertical="top"/>
    </xf>
    <xf numFmtId="1" fontId="30" fillId="12" borderId="0" xfId="2" applyNumberFormat="1" applyFont="1" applyFill="1" applyBorder="1" applyAlignment="1">
      <alignment horizontal="center"/>
    </xf>
    <xf numFmtId="0" fontId="30" fillId="12" borderId="0" xfId="2" applyFont="1" applyFill="1" applyBorder="1" applyAlignment="1">
      <alignment vertical="top"/>
    </xf>
    <xf numFmtId="0" fontId="22" fillId="12" borderId="0" xfId="2" applyFill="1"/>
    <xf numFmtId="0" fontId="33" fillId="2" borderId="0" xfId="2" applyFont="1" applyFill="1" applyAlignment="1">
      <alignment horizontal="center"/>
    </xf>
    <xf numFmtId="0" fontId="22" fillId="2" borderId="0" xfId="2" applyFont="1" applyFill="1" applyAlignment="1">
      <alignment horizontal="center"/>
    </xf>
    <xf numFmtId="0" fontId="31" fillId="2" borderId="0" xfId="2" applyFont="1" applyFill="1" applyBorder="1" applyAlignment="1">
      <alignment horizontal="center" vertical="center"/>
    </xf>
    <xf numFmtId="0" fontId="22" fillId="2" borderId="0" xfId="2" applyFill="1" applyAlignment="1">
      <alignment horizontal="center"/>
    </xf>
    <xf numFmtId="0" fontId="31" fillId="2" borderId="0" xfId="2" applyFont="1" applyFill="1" applyBorder="1" applyAlignment="1"/>
    <xf numFmtId="167" fontId="30" fillId="2" borderId="0" xfId="2" applyNumberFormat="1" applyFont="1" applyFill="1" applyBorder="1" applyAlignment="1">
      <alignment horizontal="center" vertical="top"/>
    </xf>
    <xf numFmtId="0" fontId="30" fillId="2" borderId="0" xfId="2" applyFont="1" applyFill="1" applyBorder="1" applyAlignment="1">
      <alignment horizontal="center" vertical="top"/>
    </xf>
    <xf numFmtId="1" fontId="30" fillId="2" borderId="0" xfId="2" applyNumberFormat="1" applyFont="1" applyFill="1" applyBorder="1" applyAlignment="1">
      <alignment horizontal="center"/>
    </xf>
    <xf numFmtId="0" fontId="30" fillId="2" borderId="0" xfId="2" applyFont="1" applyFill="1" applyBorder="1" applyAlignment="1">
      <alignment vertical="top"/>
    </xf>
    <xf numFmtId="0" fontId="22" fillId="2" borderId="0" xfId="2" applyFill="1"/>
    <xf numFmtId="0" fontId="33" fillId="13" borderId="0" xfId="2" applyFont="1" applyFill="1" applyAlignment="1">
      <alignment horizontal="center"/>
    </xf>
    <xf numFmtId="0" fontId="22" fillId="13" borderId="0" xfId="2" applyFont="1" applyFill="1" applyAlignment="1">
      <alignment horizontal="center"/>
    </xf>
    <xf numFmtId="0" fontId="31" fillId="13" borderId="0" xfId="2" applyFont="1" applyFill="1" applyBorder="1" applyAlignment="1">
      <alignment horizontal="center" vertical="center"/>
    </xf>
    <xf numFmtId="0" fontId="22" fillId="13" borderId="0" xfId="2" applyFill="1" applyAlignment="1">
      <alignment horizontal="center"/>
    </xf>
    <xf numFmtId="0" fontId="31" fillId="13" borderId="0" xfId="2" applyFont="1" applyFill="1" applyBorder="1" applyAlignment="1"/>
    <xf numFmtId="167" fontId="30" fillId="13" borderId="0" xfId="2" applyNumberFormat="1" applyFont="1" applyFill="1" applyBorder="1" applyAlignment="1">
      <alignment horizontal="center" vertical="top"/>
    </xf>
    <xf numFmtId="0" fontId="30" fillId="13" borderId="0" xfId="2" applyFont="1" applyFill="1" applyBorder="1" applyAlignment="1">
      <alignment horizontal="center" vertical="top"/>
    </xf>
    <xf numFmtId="1" fontId="30" fillId="13" borderId="0" xfId="2" applyNumberFormat="1" applyFont="1" applyFill="1" applyBorder="1" applyAlignment="1">
      <alignment horizontal="center"/>
    </xf>
    <xf numFmtId="0" fontId="30" fillId="13" borderId="0" xfId="2" applyFont="1" applyFill="1" applyBorder="1" applyAlignment="1">
      <alignment vertical="top"/>
    </xf>
    <xf numFmtId="0" fontId="22" fillId="13" borderId="0" xfId="2" applyFill="1"/>
    <xf numFmtId="167" fontId="0" fillId="12" borderId="0" xfId="2" applyNumberFormat="1" applyFont="1" applyFill="1" applyBorder="1" applyAlignment="1">
      <alignment horizontal="center" vertical="top"/>
    </xf>
    <xf numFmtId="43" fontId="0" fillId="0" borderId="0" xfId="23" applyFont="1"/>
    <xf numFmtId="3" fontId="0" fillId="0" borderId="0" xfId="0" applyNumberFormat="1"/>
    <xf numFmtId="0" fontId="0" fillId="0" borderId="32" xfId="0" applyFill="1" applyBorder="1" applyAlignment="1">
      <alignment horizontal="center" vertical="center"/>
    </xf>
    <xf numFmtId="0" fontId="0" fillId="0" borderId="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0" fillId="3" borderId="4" xfId="0" applyFont="1" applyFill="1" applyBorder="1" applyAlignment="1">
      <alignment horizontal="center"/>
    </xf>
    <xf numFmtId="0" fontId="0" fillId="0" borderId="0" xfId="0" applyFont="1" applyAlignment="1">
      <alignment vertical="top" wrapText="1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19" fillId="0" borderId="0" xfId="2" applyFont="1" applyFill="1" applyBorder="1" applyAlignment="1">
      <alignment horizontal="center" vertical="center"/>
    </xf>
    <xf numFmtId="0" fontId="19" fillId="0" borderId="0" xfId="2" applyFont="1" applyFill="1" applyAlignment="1">
      <alignment horizontal="center" vertical="center"/>
    </xf>
    <xf numFmtId="0" fontId="18" fillId="0" borderId="0" xfId="2" applyNumberFormat="1" applyFont="1" applyFill="1" applyBorder="1" applyAlignment="1"/>
    <xf numFmtId="49" fontId="18" fillId="0" borderId="0" xfId="1" applyNumberFormat="1" applyFont="1" applyFill="1" applyBorder="1" applyAlignment="1" applyProtection="1">
      <alignment horizontal="left" vertical="top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/>
    <xf numFmtId="167" fontId="30" fillId="0" borderId="0" xfId="0" applyNumberFormat="1" applyFont="1" applyBorder="1" applyAlignment="1">
      <alignment horizontal="center" vertical="top"/>
    </xf>
    <xf numFmtId="49" fontId="30" fillId="0" borderId="0" xfId="0" applyNumberFormat="1" applyFont="1" applyBorder="1" applyAlignment="1">
      <alignment horizontal="center" vertical="top" wrapText="1"/>
    </xf>
    <xf numFmtId="170" fontId="30" fillId="0" borderId="0" xfId="0" applyNumberFormat="1" applyFont="1" applyBorder="1" applyAlignment="1">
      <alignment horizontal="center" vertical="top" wrapText="1"/>
    </xf>
    <xf numFmtId="0" fontId="30" fillId="0" borderId="0" xfId="0" applyFont="1" applyBorder="1" applyAlignment="1">
      <alignment vertical="top"/>
    </xf>
    <xf numFmtId="0" fontId="0" fillId="0" borderId="0" xfId="0" applyFont="1" applyFill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8" fillId="6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top" wrapText="1"/>
    </xf>
    <xf numFmtId="0" fontId="30" fillId="0" borderId="0" xfId="0" applyFont="1" applyBorder="1" applyAlignment="1">
      <alignment horizontal="center" vertical="top"/>
    </xf>
    <xf numFmtId="170" fontId="30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vertical="top"/>
    </xf>
    <xf numFmtId="0" fontId="33" fillId="0" borderId="0" xfId="0" applyFont="1" applyAlignment="1">
      <alignment horizontal="center"/>
    </xf>
    <xf numFmtId="0" fontId="33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8" fillId="0" borderId="0" xfId="0" applyFont="1" applyFill="1" applyBorder="1" applyAlignment="1"/>
    <xf numFmtId="165" fontId="18" fillId="0" borderId="0" xfId="0" applyNumberFormat="1" applyFont="1" applyFill="1" applyBorder="1" applyAlignment="1">
      <alignment horizontal="center" vertical="center"/>
    </xf>
    <xf numFmtId="49" fontId="18" fillId="0" borderId="0" xfId="0" applyNumberFormat="1" applyFont="1" applyFill="1" applyAlignment="1">
      <alignment horizontal="center" vertical="center" wrapText="1"/>
    </xf>
    <xf numFmtId="170" fontId="18" fillId="0" borderId="0" xfId="0" applyNumberFormat="1" applyFont="1" applyFill="1" applyAlignment="1">
      <alignment horizontal="center" vertical="top" wrapText="1"/>
    </xf>
    <xf numFmtId="0" fontId="18" fillId="0" borderId="0" xfId="0" applyFont="1" applyFill="1" applyAlignment="1">
      <alignment vertical="top"/>
    </xf>
    <xf numFmtId="1" fontId="30" fillId="0" borderId="0" xfId="0" applyNumberFormat="1" applyFont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167" fontId="0" fillId="0" borderId="0" xfId="2" applyNumberFormat="1" applyFont="1" applyFill="1" applyBorder="1" applyAlignment="1">
      <alignment horizontal="center" vertical="top"/>
    </xf>
    <xf numFmtId="0" fontId="31" fillId="0" borderId="0" xfId="0" applyFont="1" applyFill="1" applyBorder="1" applyAlignment="1">
      <alignment vertical="top"/>
    </xf>
    <xf numFmtId="167" fontId="30" fillId="0" borderId="0" xfId="0" applyNumberFormat="1" applyFont="1" applyFill="1" applyBorder="1" applyAlignment="1">
      <alignment horizontal="center" vertical="top"/>
    </xf>
    <xf numFmtId="0" fontId="30" fillId="0" borderId="0" xfId="0" applyFont="1" applyFill="1" applyBorder="1" applyAlignment="1">
      <alignment horizontal="center" vertical="top" wrapText="1"/>
    </xf>
    <xf numFmtId="170" fontId="30" fillId="0" borderId="0" xfId="0" applyNumberFormat="1" applyFont="1" applyFill="1" applyBorder="1" applyAlignment="1">
      <alignment horizontal="center" vertical="top" wrapText="1"/>
    </xf>
    <xf numFmtId="0" fontId="30" fillId="0" borderId="0" xfId="0" applyFont="1" applyFill="1" applyBorder="1" applyAlignment="1">
      <alignment vertical="top"/>
    </xf>
    <xf numFmtId="0" fontId="22" fillId="0" borderId="0" xfId="2" applyFill="1"/>
    <xf numFmtId="0" fontId="31" fillId="0" borderId="0" xfId="0" applyFont="1" applyFill="1" applyBorder="1" applyAlignment="1"/>
    <xf numFmtId="0" fontId="30" fillId="0" borderId="0" xfId="0" applyFont="1" applyFill="1" applyBorder="1" applyAlignment="1">
      <alignment horizontal="center" vertical="top"/>
    </xf>
    <xf numFmtId="170" fontId="30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0" fontId="30" fillId="0" borderId="0" xfId="2" applyFont="1"/>
    <xf numFmtId="165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30" fillId="6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30" fillId="13" borderId="0" xfId="2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vertical="center"/>
    </xf>
    <xf numFmtId="0" fontId="30" fillId="12" borderId="0" xfId="2" applyFont="1" applyFill="1" applyBorder="1" applyAlignment="1">
      <alignment horizontal="center" vertical="center"/>
    </xf>
    <xf numFmtId="0" fontId="33" fillId="12" borderId="0" xfId="0" applyFont="1" applyFill="1" applyAlignment="1">
      <alignment horizontal="center"/>
    </xf>
    <xf numFmtId="0" fontId="31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0" fontId="31" fillId="12" borderId="0" xfId="0" applyFont="1" applyFill="1" applyBorder="1" applyAlignment="1"/>
    <xf numFmtId="167" fontId="30" fillId="12" borderId="0" xfId="0" applyNumberFormat="1" applyFont="1" applyFill="1" applyBorder="1" applyAlignment="1">
      <alignment horizontal="center" vertical="top"/>
    </xf>
    <xf numFmtId="0" fontId="30" fillId="12" borderId="0" xfId="0" applyFont="1" applyFill="1" applyBorder="1" applyAlignment="1">
      <alignment horizontal="center" vertical="top"/>
    </xf>
    <xf numFmtId="1" fontId="30" fillId="12" borderId="0" xfId="0" applyNumberFormat="1" applyFont="1" applyFill="1" applyBorder="1" applyAlignment="1">
      <alignment horizontal="center"/>
    </xf>
    <xf numFmtId="0" fontId="30" fillId="12" borderId="0" xfId="0" applyFont="1" applyFill="1" applyBorder="1" applyAlignment="1">
      <alignment vertical="top"/>
    </xf>
    <xf numFmtId="0" fontId="0" fillId="12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18" fillId="0" borderId="0" xfId="2" applyNumberFormat="1" applyFont="1" applyFill="1" applyBorder="1" applyAlignment="1"/>
    <xf numFmtId="0" fontId="19" fillId="10" borderId="1" xfId="0" applyFont="1" applyFill="1" applyBorder="1" applyAlignment="1">
      <alignment horizontal="center"/>
    </xf>
    <xf numFmtId="0" fontId="18" fillId="0" borderId="0" xfId="0" applyFont="1"/>
    <xf numFmtId="173" fontId="19" fillId="10" borderId="1" xfId="14" applyNumberFormat="1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14" borderId="1" xfId="0" applyFont="1" applyFill="1" applyBorder="1"/>
    <xf numFmtId="0" fontId="18" fillId="14" borderId="43" xfId="0" applyFont="1" applyFill="1" applyBorder="1"/>
    <xf numFmtId="173" fontId="18" fillId="14" borderId="43" xfId="14" applyNumberFormat="1" applyFont="1" applyFill="1" applyBorder="1"/>
    <xf numFmtId="0" fontId="18" fillId="0" borderId="31" xfId="0" applyFont="1" applyBorder="1"/>
    <xf numFmtId="173" fontId="18" fillId="0" borderId="34" xfId="14" applyNumberFormat="1" applyFont="1" applyBorder="1"/>
    <xf numFmtId="0" fontId="62" fillId="0" borderId="0" xfId="27" applyFill="1" applyBorder="1" applyAlignment="1">
      <alignment horizontal="left" vertical="top"/>
    </xf>
    <xf numFmtId="0" fontId="64" fillId="0" borderId="0" xfId="27" applyFont="1" applyFill="1" applyBorder="1" applyAlignment="1">
      <alignment horizontal="left" vertical="top"/>
    </xf>
    <xf numFmtId="0" fontId="63" fillId="0" borderId="0" xfId="27" applyFont="1" applyFill="1" applyBorder="1" applyAlignment="1">
      <alignment horizontal="left" vertical="top"/>
    </xf>
    <xf numFmtId="0" fontId="65" fillId="0" borderId="0" xfId="27" applyFont="1" applyFill="1" applyBorder="1" applyAlignment="1">
      <alignment horizontal="left" vertical="top"/>
    </xf>
    <xf numFmtId="0" fontId="66" fillId="0" borderId="0" xfId="27" applyFont="1" applyFill="1" applyBorder="1" applyAlignment="1">
      <alignment horizontal="left" vertical="top"/>
    </xf>
    <xf numFmtId="0" fontId="64" fillId="0" borderId="47" xfId="27" applyFont="1" applyFill="1" applyBorder="1" applyAlignment="1">
      <alignment horizontal="left" vertical="top" wrapText="1"/>
    </xf>
    <xf numFmtId="0" fontId="68" fillId="0" borderId="0" xfId="27" applyFont="1" applyFill="1" applyBorder="1" applyAlignment="1">
      <alignment horizontal="left" vertical="top"/>
    </xf>
    <xf numFmtId="0" fontId="66" fillId="0" borderId="0" xfId="27" applyFont="1" applyFill="1" applyBorder="1" applyAlignment="1">
      <alignment horizontal="center" vertical="top"/>
    </xf>
    <xf numFmtId="0" fontId="62" fillId="0" borderId="0" xfId="27" applyFill="1" applyBorder="1" applyAlignment="1">
      <alignment horizontal="left" vertical="top" wrapText="1"/>
    </xf>
    <xf numFmtId="0" fontId="66" fillId="0" borderId="0" xfId="27" applyFont="1" applyFill="1" applyBorder="1" applyAlignment="1">
      <alignment horizontal="left" vertical="top" wrapText="1"/>
    </xf>
    <xf numFmtId="174" fontId="7" fillId="0" borderId="47" xfId="27" applyNumberFormat="1" applyFont="1" applyFill="1" applyBorder="1" applyAlignment="1">
      <alignment horizontal="left" vertical="top" wrapText="1"/>
    </xf>
    <xf numFmtId="0" fontId="66" fillId="0" borderId="0" xfId="27" applyFont="1" applyFill="1" applyBorder="1" applyAlignment="1">
      <alignment horizontal="right" vertical="top"/>
    </xf>
    <xf numFmtId="0" fontId="63" fillId="0" borderId="0" xfId="27" applyFont="1" applyFill="1" applyBorder="1" applyAlignment="1">
      <alignment horizontal="left" vertical="top" wrapText="1"/>
    </xf>
    <xf numFmtId="175" fontId="7" fillId="0" borderId="0" xfId="27" applyNumberFormat="1" applyFont="1" applyFill="1" applyBorder="1" applyAlignment="1">
      <alignment horizontal="left" vertical="top" wrapText="1"/>
    </xf>
    <xf numFmtId="0" fontId="64" fillId="0" borderId="0" xfId="27" applyFont="1" applyFill="1" applyBorder="1" applyAlignment="1">
      <alignment horizontal="left" vertical="top" wrapText="1"/>
    </xf>
    <xf numFmtId="164" fontId="7" fillId="0" borderId="0" xfId="27" applyNumberFormat="1" applyFont="1" applyFill="1" applyBorder="1" applyAlignment="1">
      <alignment horizontal="left" vertical="top" wrapText="1"/>
    </xf>
    <xf numFmtId="174" fontId="7" fillId="0" borderId="0" xfId="27" applyNumberFormat="1" applyFont="1" applyFill="1" applyBorder="1" applyAlignment="1">
      <alignment horizontal="left" vertical="top" wrapText="1"/>
    </xf>
    <xf numFmtId="0" fontId="62" fillId="0" borderId="0" xfId="27" applyFill="1" applyBorder="1" applyAlignment="1">
      <alignment horizontal="left" vertical="top" wrapText="1"/>
    </xf>
    <xf numFmtId="0" fontId="65" fillId="0" borderId="0" xfId="27" applyFont="1" applyFill="1" applyBorder="1" applyAlignment="1">
      <alignment horizontal="left" vertical="top" wrapText="1"/>
    </xf>
    <xf numFmtId="0" fontId="66" fillId="0" borderId="0" xfId="27" applyFont="1" applyFill="1" applyBorder="1" applyAlignment="1">
      <alignment horizontal="left" vertical="top" wrapText="1"/>
    </xf>
    <xf numFmtId="164" fontId="60" fillId="0" borderId="0" xfId="27" applyNumberFormat="1" applyFont="1" applyFill="1" applyBorder="1" applyAlignment="1">
      <alignment horizontal="left" vertical="top" wrapText="1"/>
    </xf>
    <xf numFmtId="0" fontId="66" fillId="0" borderId="0" xfId="27" applyFont="1" applyFill="1" applyBorder="1" applyAlignment="1">
      <alignment horizontal="left" vertical="center" wrapText="1"/>
    </xf>
    <xf numFmtId="0" fontId="66" fillId="0" borderId="48" xfId="27" applyFont="1" applyFill="1" applyBorder="1" applyAlignment="1">
      <alignment horizontal="left" vertical="top" wrapText="1"/>
    </xf>
    <xf numFmtId="0" fontId="62" fillId="0" borderId="48" xfId="27" applyFill="1" applyBorder="1" applyAlignment="1">
      <alignment horizontal="left" vertical="top" wrapText="1"/>
    </xf>
    <xf numFmtId="174" fontId="60" fillId="0" borderId="0" xfId="27" applyNumberFormat="1" applyFont="1" applyFill="1" applyBorder="1" applyAlignment="1">
      <alignment horizontal="left" vertical="top" wrapText="1"/>
    </xf>
    <xf numFmtId="0" fontId="64" fillId="0" borderId="44" xfId="27" applyFont="1" applyFill="1" applyBorder="1" applyAlignment="1">
      <alignment horizontal="left" vertical="top" wrapText="1"/>
    </xf>
    <xf numFmtId="0" fontId="64" fillId="0" borderId="45" xfId="27" applyFont="1" applyFill="1" applyBorder="1" applyAlignment="1">
      <alignment horizontal="left" vertical="top" wrapText="1"/>
    </xf>
    <xf numFmtId="0" fontId="64" fillId="0" borderId="46" xfId="27" applyFont="1" applyFill="1" applyBorder="1" applyAlignment="1">
      <alignment horizontal="left" vertical="top" wrapText="1"/>
    </xf>
    <xf numFmtId="174" fontId="7" fillId="0" borderId="44" xfId="27" applyNumberFormat="1" applyFont="1" applyFill="1" applyBorder="1" applyAlignment="1">
      <alignment horizontal="left" vertical="top" wrapText="1"/>
    </xf>
    <xf numFmtId="174" fontId="7" fillId="0" borderId="45" xfId="27" applyNumberFormat="1" applyFont="1" applyFill="1" applyBorder="1" applyAlignment="1">
      <alignment horizontal="left" vertical="top" wrapText="1"/>
    </xf>
    <xf numFmtId="174" fontId="7" fillId="0" borderId="46" xfId="27" applyNumberFormat="1" applyFont="1" applyFill="1" applyBorder="1" applyAlignment="1">
      <alignment horizontal="left" vertical="top" wrapText="1"/>
    </xf>
    <xf numFmtId="0" fontId="62" fillId="0" borderId="44" xfId="27" applyFill="1" applyBorder="1" applyAlignment="1">
      <alignment horizontal="left" vertical="top" wrapText="1"/>
    </xf>
    <xf numFmtId="0" fontId="62" fillId="0" borderId="45" xfId="27" applyFill="1" applyBorder="1" applyAlignment="1">
      <alignment horizontal="left" vertical="top" wrapText="1"/>
    </xf>
    <xf numFmtId="0" fontId="62" fillId="0" borderId="46" xfId="27" applyFill="1" applyBorder="1" applyAlignment="1">
      <alignment horizontal="left" vertical="top" wrapText="1"/>
    </xf>
    <xf numFmtId="164" fontId="7" fillId="0" borderId="44" xfId="27" applyNumberFormat="1" applyFont="1" applyFill="1" applyBorder="1" applyAlignment="1">
      <alignment horizontal="center" vertical="top" wrapText="1"/>
    </xf>
    <xf numFmtId="164" fontId="7" fillId="0" borderId="45" xfId="27" applyNumberFormat="1" applyFont="1" applyFill="1" applyBorder="1" applyAlignment="1">
      <alignment horizontal="center" vertical="top" wrapText="1"/>
    </xf>
    <xf numFmtId="164" fontId="7" fillId="0" borderId="46" xfId="27" applyNumberFormat="1" applyFont="1" applyFill="1" applyBorder="1" applyAlignment="1">
      <alignment horizontal="center" vertical="top" wrapText="1"/>
    </xf>
    <xf numFmtId="0" fontId="62" fillId="0" borderId="0" xfId="27" applyFill="1" applyBorder="1" applyAlignment="1">
      <alignment horizontal="center" vertical="top" wrapText="1"/>
    </xf>
    <xf numFmtId="0" fontId="62" fillId="0" borderId="48" xfId="27" applyFill="1" applyBorder="1" applyAlignment="1">
      <alignment horizontal="left" vertical="center" wrapText="1"/>
    </xf>
    <xf numFmtId="3" fontId="60" fillId="0" borderId="0" xfId="27" applyNumberFormat="1" applyFont="1" applyFill="1" applyBorder="1" applyAlignment="1">
      <alignment horizontal="left" vertical="top" wrapText="1"/>
    </xf>
    <xf numFmtId="0" fontId="66" fillId="0" borderId="0" xfId="27" applyFont="1" applyFill="1" applyBorder="1" applyAlignment="1">
      <alignment horizontal="center" vertical="top" wrapText="1"/>
    </xf>
    <xf numFmtId="177" fontId="60" fillId="0" borderId="0" xfId="27" applyNumberFormat="1" applyFont="1" applyFill="1" applyBorder="1" applyAlignment="1">
      <alignment horizontal="left" vertical="top" wrapText="1"/>
    </xf>
    <xf numFmtId="0" fontId="66" fillId="0" borderId="48" xfId="27" applyFont="1" applyFill="1" applyBorder="1" applyAlignment="1">
      <alignment horizontal="left" vertical="center" wrapText="1"/>
    </xf>
    <xf numFmtId="0" fontId="66" fillId="0" borderId="0" xfId="27" applyFont="1" applyFill="1" applyBorder="1" applyAlignment="1">
      <alignment horizontal="center" vertical="center" wrapText="1"/>
    </xf>
    <xf numFmtId="176" fontId="60" fillId="0" borderId="0" xfId="27" applyNumberFormat="1" applyFont="1" applyFill="1" applyBorder="1" applyAlignment="1">
      <alignment horizontal="left" vertical="top" wrapText="1"/>
    </xf>
    <xf numFmtId="174" fontId="60" fillId="0" borderId="0" xfId="27" applyNumberFormat="1" applyFont="1" applyFill="1" applyBorder="1" applyAlignment="1">
      <alignment horizontal="center" vertical="top" wrapText="1"/>
    </xf>
    <xf numFmtId="164" fontId="60" fillId="0" borderId="0" xfId="27" applyNumberFormat="1" applyFont="1" applyFill="1" applyBorder="1" applyAlignment="1">
      <alignment horizontal="center" vertical="top" wrapText="1"/>
    </xf>
    <xf numFmtId="174" fontId="7" fillId="0" borderId="44" xfId="27" applyNumberFormat="1" applyFont="1" applyFill="1" applyBorder="1" applyAlignment="1">
      <alignment horizontal="center" vertical="top" wrapText="1"/>
    </xf>
    <xf numFmtId="174" fontId="7" fillId="0" borderId="45" xfId="27" applyNumberFormat="1" applyFont="1" applyFill="1" applyBorder="1" applyAlignment="1">
      <alignment horizontal="center" vertical="top" wrapText="1"/>
    </xf>
    <xf numFmtId="174" fontId="7" fillId="0" borderId="46" xfId="27" applyNumberFormat="1" applyFont="1" applyFill="1" applyBorder="1" applyAlignment="1">
      <alignment horizontal="center" vertical="top" wrapText="1"/>
    </xf>
    <xf numFmtId="49" fontId="18" fillId="0" borderId="0" xfId="0" applyNumberFormat="1" applyFont="1" applyAlignment="1">
      <alignment vertical="center" wrapText="1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31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13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3" fillId="0" borderId="0" xfId="2" applyFont="1" applyBorder="1" applyAlignment="1">
      <alignment horizontal="center" vertical="center"/>
    </xf>
    <xf numFmtId="0" fontId="19" fillId="3" borderId="4" xfId="2" applyFont="1" applyFill="1" applyBorder="1" applyAlignment="1">
      <alignment horizontal="center" vertical="center"/>
    </xf>
    <xf numFmtId="0" fontId="18" fillId="3" borderId="11" xfId="2" applyFont="1" applyFill="1" applyBorder="1" applyAlignment="1">
      <alignment horizontal="center" vertical="center"/>
    </xf>
    <xf numFmtId="0" fontId="19" fillId="3" borderId="5" xfId="2" applyFont="1" applyFill="1" applyBorder="1" applyAlignment="1">
      <alignment horizontal="center" vertical="center"/>
    </xf>
    <xf numFmtId="0" fontId="18" fillId="3" borderId="12" xfId="2" applyFont="1" applyFill="1" applyBorder="1" applyAlignment="1">
      <alignment horizontal="center" vertical="center"/>
    </xf>
    <xf numFmtId="0" fontId="18" fillId="3" borderId="8" xfId="2" applyFont="1" applyFill="1" applyBorder="1" applyAlignment="1">
      <alignment horizontal="center" vertical="center"/>
    </xf>
    <xf numFmtId="0" fontId="18" fillId="3" borderId="10" xfId="2" applyFont="1" applyFill="1" applyBorder="1" applyAlignment="1">
      <alignment horizontal="center" vertical="center"/>
    </xf>
    <xf numFmtId="14" fontId="18" fillId="0" borderId="0" xfId="0" applyNumberFormat="1" applyFont="1" applyAlignment="1">
      <alignment vertical="center" wrapText="1"/>
    </xf>
    <xf numFmtId="0" fontId="18" fillId="0" borderId="6" xfId="0" applyFont="1" applyBorder="1" applyAlignment="1">
      <alignment horizontal="right" vertical="center" wrapText="1"/>
    </xf>
    <xf numFmtId="0" fontId="18" fillId="0" borderId="11" xfId="0" applyFont="1" applyBorder="1" applyAlignment="1">
      <alignment horizontal="right" vertical="center" wrapText="1"/>
    </xf>
  </cellXfs>
  <cellStyles count="28">
    <cellStyle name="Гиперссылка" xfId="11" builtinId="8"/>
    <cellStyle name="Денежный" xfId="14" builtinId="4"/>
    <cellStyle name="Денежный 2" xfId="9"/>
    <cellStyle name="Обычный" xfId="0" builtinId="0"/>
    <cellStyle name="Обычный 10" xfId="12"/>
    <cellStyle name="Обычный 11" xfId="13"/>
    <cellStyle name="Обычный 12" xfId="15"/>
    <cellStyle name="Обычный 13" xfId="16"/>
    <cellStyle name="Обычный 14" xfId="17"/>
    <cellStyle name="Обычный 15" xfId="18"/>
    <cellStyle name="Обычный 16" xfId="19"/>
    <cellStyle name="Обычный 17" xfId="20"/>
    <cellStyle name="Обычный 18" xfId="21"/>
    <cellStyle name="Обычный 19" xfId="22"/>
    <cellStyle name="Обычный 2" xfId="1"/>
    <cellStyle name="Обычный 20" xfId="25"/>
    <cellStyle name="Обычный 21" xfId="26"/>
    <cellStyle name="Обычный 22" xfId="27"/>
    <cellStyle name="Обычный 3" xfId="2"/>
    <cellStyle name="Обычный 4" xfId="4"/>
    <cellStyle name="Обычный 5" xfId="5"/>
    <cellStyle name="Обычный 6" xfId="6"/>
    <cellStyle name="Обычный 7" xfId="7"/>
    <cellStyle name="Обычный 8" xfId="8"/>
    <cellStyle name="Обычный 9" xfId="10"/>
    <cellStyle name="Процентный 2" xfId="3"/>
    <cellStyle name="Финансовый" xfId="23" builtinId="3"/>
    <cellStyle name="Финансовый 2" xfId="24"/>
  </cellStyles>
  <dxfs count="0"/>
  <tableStyles count="0" defaultTableStyle="TableStyleMedium2" defaultPivotStyle="PivotStyleLight16"/>
  <colors>
    <mruColors>
      <color rgb="FF00CCFF"/>
      <color rgb="FF339966"/>
      <color rgb="FFCCFFCC"/>
      <color rgb="FF66FF99"/>
      <color rgb="FF3399FF"/>
      <color rgb="FFC0C0C0"/>
      <color rgb="FF969696"/>
      <color rgb="FFB2B2B2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2.emf"/><Relationship Id="rId18" Type="http://schemas.openxmlformats.org/officeDocument/2006/relationships/image" Target="../media/image8.emf"/><Relationship Id="rId3" Type="http://schemas.openxmlformats.org/officeDocument/2006/relationships/image" Target="../media/image20.emf"/><Relationship Id="rId21" Type="http://schemas.openxmlformats.org/officeDocument/2006/relationships/image" Target="../media/image6.emf"/><Relationship Id="rId7" Type="http://schemas.openxmlformats.org/officeDocument/2006/relationships/image" Target="../media/image16.emf"/><Relationship Id="rId12" Type="http://schemas.openxmlformats.org/officeDocument/2006/relationships/image" Target="../media/image24.emf"/><Relationship Id="rId17" Type="http://schemas.openxmlformats.org/officeDocument/2006/relationships/image" Target="../media/image25.emf"/><Relationship Id="rId2" Type="http://schemas.openxmlformats.org/officeDocument/2006/relationships/image" Target="../media/image21.emf"/><Relationship Id="rId16" Type="http://schemas.openxmlformats.org/officeDocument/2006/relationships/image" Target="../media/image9.emf"/><Relationship Id="rId20" Type="http://schemas.openxmlformats.org/officeDocument/2006/relationships/image" Target="../media/image26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3.emf"/><Relationship Id="rId24" Type="http://schemas.openxmlformats.org/officeDocument/2006/relationships/image" Target="../media/image3.emf"/><Relationship Id="rId5" Type="http://schemas.openxmlformats.org/officeDocument/2006/relationships/image" Target="../media/image18.emf"/><Relationship Id="rId15" Type="http://schemas.openxmlformats.org/officeDocument/2006/relationships/image" Target="../media/image10.emf"/><Relationship Id="rId23" Type="http://schemas.openxmlformats.org/officeDocument/2006/relationships/image" Target="../media/image4.emf"/><Relationship Id="rId10" Type="http://schemas.openxmlformats.org/officeDocument/2006/relationships/image" Target="../media/image23.emf"/><Relationship Id="rId19" Type="http://schemas.openxmlformats.org/officeDocument/2006/relationships/image" Target="../media/image7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11.emf"/><Relationship Id="rId22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95250</xdr:rowOff>
    </xdr:from>
    <xdr:to>
      <xdr:col>2</xdr:col>
      <xdr:colOff>4332512</xdr:colOff>
      <xdr:row>8</xdr:row>
      <xdr:rowOff>13614</xdr:rowOff>
    </xdr:to>
    <xdr:pic>
      <xdr:nvPicPr>
        <xdr:cNvPr id="2" name="Рисунок 1" descr="Заголовок бланка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"/>
          <a:ext cx="6591298" cy="144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358774</xdr:colOff>
          <xdr:row>3</xdr:row>
          <xdr:rowOff>99335</xdr:rowOff>
        </xdr:from>
        <xdr:to>
          <xdr:col>62</xdr:col>
          <xdr:colOff>438149</xdr:colOff>
          <xdr:row>16</xdr:row>
          <xdr:rowOff>56246</xdr:rowOff>
        </xdr:to>
        <xdr:grpSp>
          <xdr:nvGrpSpPr>
            <xdr:cNvPr id="3" name="Группа 2"/>
            <xdr:cNvGrpSpPr/>
          </xdr:nvGrpSpPr>
          <xdr:grpSpPr>
            <a:xfrm>
              <a:off x="23545346" y="820514"/>
              <a:ext cx="3385913" cy="2433410"/>
              <a:chOff x="25531980" y="0"/>
              <a:chExt cx="1916331" cy="2423889"/>
            </a:xfrm>
          </xdr:grpSpPr>
          <xdr:sp macro="" textlink="">
            <xdr:nvSpPr>
              <xdr:cNvPr id="4107" name="CommandButton1" hidden="1">
                <a:extLst>
                  <a:ext uri="{63B3BB69-23CF-44E3-9099-C40C66FF867C}">
                    <a14:compatExt spid="_x0000_s4107"/>
                  </a:ext>
                </a:extLst>
              </xdr:cNvPr>
              <xdr:cNvSpPr/>
            </xdr:nvSpPr>
            <xdr:spPr bwMode="auto">
              <a:xfrm>
                <a:off x="25531989" y="645886"/>
                <a:ext cx="1913165" cy="50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8" name="CommandButton2" hidden="1">
                <a:extLst>
                  <a:ext uri="{63B3BB69-23CF-44E3-9099-C40C66FF867C}">
                    <a14:compatExt spid="_x0000_s4108"/>
                  </a:ext>
                </a:extLst>
              </xdr:cNvPr>
              <xdr:cNvSpPr/>
            </xdr:nvSpPr>
            <xdr:spPr bwMode="auto">
              <a:xfrm>
                <a:off x="25531980" y="1280886"/>
                <a:ext cx="1913165" cy="50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1" name="CommandButton3" hidden="1">
                <a:extLst>
                  <a:ext uri="{63B3BB69-23CF-44E3-9099-C40C66FF867C}">
                    <a14:compatExt spid="_x0000_s4121"/>
                  </a:ext>
                </a:extLst>
              </xdr:cNvPr>
              <xdr:cNvSpPr/>
            </xdr:nvSpPr>
            <xdr:spPr bwMode="auto">
              <a:xfrm>
                <a:off x="25531989" y="1915888"/>
                <a:ext cx="1913165" cy="5080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4" name="CommandButton4" hidden="1">
                <a:extLst>
                  <a:ext uri="{63B3BB69-23CF-44E3-9099-C40C66FF867C}">
                    <a14:compatExt spid="_x0000_s4134"/>
                  </a:ext>
                </a:extLst>
              </xdr:cNvPr>
              <xdr:cNvSpPr/>
            </xdr:nvSpPr>
            <xdr:spPr bwMode="auto">
              <a:xfrm>
                <a:off x="25535146" y="0"/>
                <a:ext cx="1913165" cy="5188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9</xdr:row>
          <xdr:rowOff>47625</xdr:rowOff>
        </xdr:from>
        <xdr:to>
          <xdr:col>59</xdr:col>
          <xdr:colOff>104775</xdr:colOff>
          <xdr:row>13</xdr:row>
          <xdr:rowOff>47625</xdr:rowOff>
        </xdr:to>
        <xdr:sp macro="" textlink="">
          <xdr:nvSpPr>
            <xdr:cNvPr id="4132" name="ONLY172_CheckBox13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35</xdr:row>
          <xdr:rowOff>171450</xdr:rowOff>
        </xdr:from>
        <xdr:to>
          <xdr:col>59</xdr:col>
          <xdr:colOff>104775</xdr:colOff>
          <xdr:row>39</xdr:row>
          <xdr:rowOff>47625</xdr:rowOff>
        </xdr:to>
        <xdr:sp macro="" textlink="">
          <xdr:nvSpPr>
            <xdr:cNvPr id="4097" name="Check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45</xdr:row>
          <xdr:rowOff>171450</xdr:rowOff>
        </xdr:from>
        <xdr:to>
          <xdr:col>59</xdr:col>
          <xdr:colOff>104775</xdr:colOff>
          <xdr:row>49</xdr:row>
          <xdr:rowOff>47625</xdr:rowOff>
        </xdr:to>
        <xdr:sp macro="" textlink="">
          <xdr:nvSpPr>
            <xdr:cNvPr id="4098" name="Check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42</xdr:row>
          <xdr:rowOff>114300</xdr:rowOff>
        </xdr:from>
        <xdr:to>
          <xdr:col>59</xdr:col>
          <xdr:colOff>104775</xdr:colOff>
          <xdr:row>45</xdr:row>
          <xdr:rowOff>171450</xdr:rowOff>
        </xdr:to>
        <xdr:sp macro="" textlink="">
          <xdr:nvSpPr>
            <xdr:cNvPr id="4099" name="CheckBoxResPump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12</xdr:row>
          <xdr:rowOff>114300</xdr:rowOff>
        </xdr:from>
        <xdr:to>
          <xdr:col>59</xdr:col>
          <xdr:colOff>104775</xdr:colOff>
          <xdr:row>16</xdr:row>
          <xdr:rowOff>114300</xdr:rowOff>
        </xdr:to>
        <xdr:sp macro="" textlink="">
          <xdr:nvSpPr>
            <xdr:cNvPr id="4100" name="CheckBoxFireAlarm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19</xdr:row>
          <xdr:rowOff>47625</xdr:rowOff>
        </xdr:from>
        <xdr:to>
          <xdr:col>59</xdr:col>
          <xdr:colOff>104775</xdr:colOff>
          <xdr:row>23</xdr:row>
          <xdr:rowOff>47625</xdr:rowOff>
        </xdr:to>
        <xdr:sp macro="" textlink="">
          <xdr:nvSpPr>
            <xdr:cNvPr id="4101" name="CheckBoxInOperSig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15</xdr:row>
          <xdr:rowOff>171450</xdr:rowOff>
        </xdr:from>
        <xdr:to>
          <xdr:col>59</xdr:col>
          <xdr:colOff>104775</xdr:colOff>
          <xdr:row>19</xdr:row>
          <xdr:rowOff>171450</xdr:rowOff>
        </xdr:to>
        <xdr:sp macro="" textlink="">
          <xdr:nvSpPr>
            <xdr:cNvPr id="4102" name="CheckBoxAlarmSig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22</xdr:row>
          <xdr:rowOff>114300</xdr:rowOff>
        </xdr:from>
        <xdr:to>
          <xdr:col>59</xdr:col>
          <xdr:colOff>104775</xdr:colOff>
          <xdr:row>26</xdr:row>
          <xdr:rowOff>114300</xdr:rowOff>
        </xdr:to>
        <xdr:sp macro="" textlink="">
          <xdr:nvSpPr>
            <xdr:cNvPr id="4109" name="CheckBox7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59</xdr:row>
          <xdr:rowOff>47625</xdr:rowOff>
        </xdr:from>
        <xdr:to>
          <xdr:col>59</xdr:col>
          <xdr:colOff>104775</xdr:colOff>
          <xdr:row>62</xdr:row>
          <xdr:rowOff>114300</xdr:rowOff>
        </xdr:to>
        <xdr:sp macro="" textlink="">
          <xdr:nvSpPr>
            <xdr:cNvPr id="4111" name="CheckBox9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25</xdr:row>
          <xdr:rowOff>171450</xdr:rowOff>
        </xdr:from>
        <xdr:to>
          <xdr:col>59</xdr:col>
          <xdr:colOff>104775</xdr:colOff>
          <xdr:row>29</xdr:row>
          <xdr:rowOff>171450</xdr:rowOff>
        </xdr:to>
        <xdr:sp macro="" textlink="">
          <xdr:nvSpPr>
            <xdr:cNvPr id="4115" name="CheckBox10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</xdr:row>
          <xdr:rowOff>114300</xdr:rowOff>
        </xdr:from>
        <xdr:to>
          <xdr:col>59</xdr:col>
          <xdr:colOff>104775</xdr:colOff>
          <xdr:row>6</xdr:row>
          <xdr:rowOff>104775</xdr:rowOff>
        </xdr:to>
        <xdr:sp macro="" textlink="">
          <xdr:nvSpPr>
            <xdr:cNvPr id="4130" name="SCADA_CheckBox11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</xdr:row>
          <xdr:rowOff>171450</xdr:rowOff>
        </xdr:from>
        <xdr:to>
          <xdr:col>59</xdr:col>
          <xdr:colOff>104775</xdr:colOff>
          <xdr:row>9</xdr:row>
          <xdr:rowOff>171450</xdr:rowOff>
        </xdr:to>
        <xdr:sp macro="" textlink="">
          <xdr:nvSpPr>
            <xdr:cNvPr id="4131" name="METALL_CheckBox12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29</xdr:row>
          <xdr:rowOff>47625</xdr:rowOff>
        </xdr:from>
        <xdr:to>
          <xdr:col>59</xdr:col>
          <xdr:colOff>104775</xdr:colOff>
          <xdr:row>33</xdr:row>
          <xdr:rowOff>47625</xdr:rowOff>
        </xdr:to>
        <xdr:sp macro="" textlink="">
          <xdr:nvSpPr>
            <xdr:cNvPr id="4144" name="CheckBoxMotorHeatProtect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39</xdr:row>
          <xdr:rowOff>47625</xdr:rowOff>
        </xdr:from>
        <xdr:to>
          <xdr:col>59</xdr:col>
          <xdr:colOff>104775</xdr:colOff>
          <xdr:row>42</xdr:row>
          <xdr:rowOff>114300</xdr:rowOff>
        </xdr:to>
        <xdr:sp macro="" textlink="">
          <xdr:nvSpPr>
            <xdr:cNvPr id="4145" name="CheckBoxSplitMixUnit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65</xdr:row>
          <xdr:rowOff>171450</xdr:rowOff>
        </xdr:from>
        <xdr:to>
          <xdr:col>59</xdr:col>
          <xdr:colOff>104775</xdr:colOff>
          <xdr:row>69</xdr:row>
          <xdr:rowOff>47625</xdr:rowOff>
        </xdr:to>
        <xdr:sp macro="" textlink="">
          <xdr:nvSpPr>
            <xdr:cNvPr id="4146" name="CheckBoxSchemeOut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32</xdr:row>
          <xdr:rowOff>114300</xdr:rowOff>
        </xdr:from>
        <xdr:to>
          <xdr:col>59</xdr:col>
          <xdr:colOff>104775</xdr:colOff>
          <xdr:row>35</xdr:row>
          <xdr:rowOff>95250</xdr:rowOff>
        </xdr:to>
        <xdr:sp macro="" textlink="">
          <xdr:nvSpPr>
            <xdr:cNvPr id="4147" name="CheckBoxAlienFreqConverters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49</xdr:row>
          <xdr:rowOff>47625</xdr:rowOff>
        </xdr:from>
        <xdr:to>
          <xdr:col>59</xdr:col>
          <xdr:colOff>104775</xdr:colOff>
          <xdr:row>52</xdr:row>
          <xdr:rowOff>114300</xdr:rowOff>
        </xdr:to>
        <xdr:sp macro="" textlink="">
          <xdr:nvSpPr>
            <xdr:cNvPr id="4148" name="CheckBoxByPassRecuPlate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55</xdr:row>
          <xdr:rowOff>171450</xdr:rowOff>
        </xdr:from>
        <xdr:to>
          <xdr:col>59</xdr:col>
          <xdr:colOff>104775</xdr:colOff>
          <xdr:row>59</xdr:row>
          <xdr:rowOff>47625</xdr:rowOff>
        </xdr:to>
        <xdr:sp macro="" textlink="">
          <xdr:nvSpPr>
            <xdr:cNvPr id="4149" name="CheckBoxAdbWideControl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52</xdr:row>
          <xdr:rowOff>114300</xdr:rowOff>
        </xdr:from>
        <xdr:to>
          <xdr:col>59</xdr:col>
          <xdr:colOff>104775</xdr:colOff>
          <xdr:row>55</xdr:row>
          <xdr:rowOff>180975</xdr:rowOff>
        </xdr:to>
        <xdr:sp macro="" textlink="">
          <xdr:nvSpPr>
            <xdr:cNvPr id="4151" name="CheckBoxGasAirBypass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62</xdr:row>
          <xdr:rowOff>114300</xdr:rowOff>
        </xdr:from>
        <xdr:to>
          <xdr:col>59</xdr:col>
          <xdr:colOff>104775</xdr:colOff>
          <xdr:row>65</xdr:row>
          <xdr:rowOff>171450</xdr:rowOff>
        </xdr:to>
        <xdr:sp macro="" textlink="">
          <xdr:nvSpPr>
            <xdr:cNvPr id="4153" name="RestSignalsCheckBox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876300</xdr:colOff>
      <xdr:row>712</xdr:row>
      <xdr:rowOff>101600</xdr:rowOff>
    </xdr:from>
    <xdr:ext cx="3810000" cy="561949"/>
    <xdr:sp macro="" textlink="">
      <xdr:nvSpPr>
        <xdr:cNvPr id="2" name="TextBox 1"/>
        <xdr:cNvSpPr txBox="1"/>
      </xdr:nvSpPr>
      <xdr:spPr>
        <a:xfrm>
          <a:off x="11430000" y="1357376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xdr:oneCellAnchor>
    <xdr:from>
      <xdr:col>15</xdr:col>
      <xdr:colOff>876300</xdr:colOff>
      <xdr:row>652</xdr:row>
      <xdr:rowOff>101600</xdr:rowOff>
    </xdr:from>
    <xdr:ext cx="3810000" cy="561949"/>
    <xdr:sp macro="" textlink="">
      <xdr:nvSpPr>
        <xdr:cNvPr id="3" name="TextBox 2"/>
        <xdr:cNvSpPr txBox="1"/>
      </xdr:nvSpPr>
      <xdr:spPr>
        <a:xfrm>
          <a:off x="11430000" y="1243076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9525</xdr:rowOff>
        </xdr:from>
        <xdr:to>
          <xdr:col>15</xdr:col>
          <xdr:colOff>1371600</xdr:colOff>
          <xdr:row>3</xdr:row>
          <xdr:rowOff>114300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14</xdr:col>
      <xdr:colOff>683695</xdr:colOff>
      <xdr:row>562</xdr:row>
      <xdr:rowOff>114300</xdr:rowOff>
    </xdr:from>
    <xdr:ext cx="264560" cy="635000"/>
    <xdr:sp macro="" textlink="">
      <xdr:nvSpPr>
        <xdr:cNvPr id="5" name="TextBox 4"/>
        <xdr:cNvSpPr txBox="1"/>
      </xdr:nvSpPr>
      <xdr:spPr>
        <a:xfrm rot="16200000">
          <a:off x="982345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4x6</a:t>
          </a:r>
          <a:endParaRPr lang="ru-RU" sz="1100"/>
        </a:p>
      </xdr:txBody>
    </xdr:sp>
    <xdr:clientData/>
  </xdr:oneCellAnchor>
  <xdr:twoCellAnchor>
    <xdr:from>
      <xdr:col>15</xdr:col>
      <xdr:colOff>812800</xdr:colOff>
      <xdr:row>555</xdr:row>
      <xdr:rowOff>127000</xdr:rowOff>
    </xdr:from>
    <xdr:to>
      <xdr:col>15</xdr:col>
      <xdr:colOff>1320800</xdr:colOff>
      <xdr:row>559</xdr:row>
      <xdr:rowOff>127000</xdr:rowOff>
    </xdr:to>
    <xdr:sp macro="" textlink="">
      <xdr:nvSpPr>
        <xdr:cNvPr id="6" name="Прямоугольник 5"/>
        <xdr:cNvSpPr/>
      </xdr:nvSpPr>
      <xdr:spPr>
        <a:xfrm>
          <a:off x="11366500" y="10585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22225</xdr:colOff>
      <xdr:row>553</xdr:row>
      <xdr:rowOff>127000</xdr:rowOff>
    </xdr:from>
    <xdr:to>
      <xdr:col>16</xdr:col>
      <xdr:colOff>339725</xdr:colOff>
      <xdr:row>561</xdr:row>
      <xdr:rowOff>127000</xdr:rowOff>
    </xdr:to>
    <xdr:sp macro="" textlink="">
      <xdr:nvSpPr>
        <xdr:cNvPr id="7" name="Прямоугольник 6"/>
        <xdr:cNvSpPr/>
      </xdr:nvSpPr>
      <xdr:spPr>
        <a:xfrm>
          <a:off x="12128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</a:t>
          </a:r>
        </a:p>
      </xdr:txBody>
    </xdr:sp>
    <xdr:clientData/>
  </xdr:twoCellAnchor>
  <xdr:twoCellAnchor>
    <xdr:from>
      <xdr:col>16</xdr:col>
      <xdr:colOff>339725</xdr:colOff>
      <xdr:row>553</xdr:row>
      <xdr:rowOff>127000</xdr:rowOff>
    </xdr:from>
    <xdr:to>
      <xdr:col>16</xdr:col>
      <xdr:colOff>657225</xdr:colOff>
      <xdr:row>561</xdr:row>
      <xdr:rowOff>127000</xdr:rowOff>
    </xdr:to>
    <xdr:sp macro="" textlink="">
      <xdr:nvSpPr>
        <xdr:cNvPr id="8" name="Прямоугольник 7"/>
        <xdr:cNvSpPr/>
      </xdr:nvSpPr>
      <xdr:spPr>
        <a:xfrm>
          <a:off x="12446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</a:t>
          </a:r>
        </a:p>
      </xdr:txBody>
    </xdr:sp>
    <xdr:clientData/>
  </xdr:twoCellAnchor>
  <xdr:twoCellAnchor>
    <xdr:from>
      <xdr:col>16</xdr:col>
      <xdr:colOff>180975</xdr:colOff>
      <xdr:row>561</xdr:row>
      <xdr:rowOff>127000</xdr:rowOff>
    </xdr:from>
    <xdr:to>
      <xdr:col>16</xdr:col>
      <xdr:colOff>180975</xdr:colOff>
      <xdr:row>562</xdr:row>
      <xdr:rowOff>127000</xdr:rowOff>
    </xdr:to>
    <xdr:cxnSp macro="">
      <xdr:nvCxnSpPr>
        <xdr:cNvPr id="9" name="Прямая со стрелкой 8"/>
        <xdr:cNvCxnSpPr/>
      </xdr:nvCxnSpPr>
      <xdr:spPr>
        <a:xfrm flipV="1">
          <a:off x="12287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498475</xdr:colOff>
      <xdr:row>561</xdr:row>
      <xdr:rowOff>127000</xdr:rowOff>
    </xdr:from>
    <xdr:to>
      <xdr:col>16</xdr:col>
      <xdr:colOff>498475</xdr:colOff>
      <xdr:row>562</xdr:row>
      <xdr:rowOff>127000</xdr:rowOff>
    </xdr:to>
    <xdr:cxnSp macro="">
      <xdr:nvCxnSpPr>
        <xdr:cNvPr id="10" name="Прямая со стрелкой 9"/>
        <xdr:cNvCxnSpPr/>
      </xdr:nvCxnSpPr>
      <xdr:spPr>
        <a:xfrm flipV="1">
          <a:off x="12604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180975</xdr:colOff>
      <xdr:row>562</xdr:row>
      <xdr:rowOff>127000</xdr:rowOff>
    </xdr:from>
    <xdr:to>
      <xdr:col>16</xdr:col>
      <xdr:colOff>498475</xdr:colOff>
      <xdr:row>562</xdr:row>
      <xdr:rowOff>127000</xdr:rowOff>
    </xdr:to>
    <xdr:cxnSp macro="">
      <xdr:nvCxnSpPr>
        <xdr:cNvPr id="11" name="Прямая со стрелкой 10"/>
        <xdr:cNvCxnSpPr/>
      </xdr:nvCxnSpPr>
      <xdr:spPr>
        <a:xfrm>
          <a:off x="12287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136525</xdr:colOff>
      <xdr:row>567</xdr:row>
      <xdr:rowOff>0</xdr:rowOff>
    </xdr:from>
    <xdr:to>
      <xdr:col>16</xdr:col>
      <xdr:colOff>542925</xdr:colOff>
      <xdr:row>571</xdr:row>
      <xdr:rowOff>127000</xdr:rowOff>
    </xdr:to>
    <xdr:sp macro="" textlink="">
      <xdr:nvSpPr>
        <xdr:cNvPr id="12" name="Прямоугольник 11"/>
        <xdr:cNvSpPr/>
      </xdr:nvSpPr>
      <xdr:spPr>
        <a:xfrm>
          <a:off x="12242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136525</xdr:colOff>
      <xdr:row>567</xdr:row>
      <xdr:rowOff>0</xdr:rowOff>
    </xdr:from>
    <xdr:to>
      <xdr:col>16</xdr:col>
      <xdr:colOff>339725</xdr:colOff>
      <xdr:row>568</xdr:row>
      <xdr:rowOff>12700</xdr:rowOff>
    </xdr:to>
    <xdr:sp macro="" textlink="">
      <xdr:nvSpPr>
        <xdr:cNvPr id="13" name="Прямоугольник 12"/>
        <xdr:cNvSpPr/>
      </xdr:nvSpPr>
      <xdr:spPr>
        <a:xfrm>
          <a:off x="12242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339725</xdr:colOff>
      <xdr:row>567</xdr:row>
      <xdr:rowOff>0</xdr:rowOff>
    </xdr:from>
    <xdr:to>
      <xdr:col>16</xdr:col>
      <xdr:colOff>542925</xdr:colOff>
      <xdr:row>568</xdr:row>
      <xdr:rowOff>12700</xdr:rowOff>
    </xdr:to>
    <xdr:sp macro="" textlink="">
      <xdr:nvSpPr>
        <xdr:cNvPr id="14" name="Прямоугольник 13"/>
        <xdr:cNvSpPr/>
      </xdr:nvSpPr>
      <xdr:spPr>
        <a:xfrm>
          <a:off x="12446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238125</xdr:colOff>
      <xdr:row>566</xdr:row>
      <xdr:rowOff>0</xdr:rowOff>
    </xdr:from>
    <xdr:to>
      <xdr:col>16</xdr:col>
      <xdr:colOff>238125</xdr:colOff>
      <xdr:row>567</xdr:row>
      <xdr:rowOff>0</xdr:rowOff>
    </xdr:to>
    <xdr:cxnSp macro="">
      <xdr:nvCxnSpPr>
        <xdr:cNvPr id="15" name="Прямая со стрелкой 14"/>
        <xdr:cNvCxnSpPr/>
      </xdr:nvCxnSpPr>
      <xdr:spPr>
        <a:xfrm flipV="1">
          <a:off x="12344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441325</xdr:colOff>
      <xdr:row>566</xdr:row>
      <xdr:rowOff>0</xdr:rowOff>
    </xdr:from>
    <xdr:to>
      <xdr:col>16</xdr:col>
      <xdr:colOff>441325</xdr:colOff>
      <xdr:row>567</xdr:row>
      <xdr:rowOff>0</xdr:rowOff>
    </xdr:to>
    <xdr:cxnSp macro="">
      <xdr:nvCxnSpPr>
        <xdr:cNvPr id="16" name="Прямая со стрелкой 15"/>
        <xdr:cNvCxnSpPr/>
      </xdr:nvCxnSpPr>
      <xdr:spPr>
        <a:xfrm flipV="1">
          <a:off x="12547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238125</xdr:colOff>
      <xdr:row>566</xdr:row>
      <xdr:rowOff>0</xdr:rowOff>
    </xdr:from>
    <xdr:to>
      <xdr:col>16</xdr:col>
      <xdr:colOff>441325</xdr:colOff>
      <xdr:row>566</xdr:row>
      <xdr:rowOff>0</xdr:rowOff>
    </xdr:to>
    <xdr:cxnSp macro="">
      <xdr:nvCxnSpPr>
        <xdr:cNvPr id="17" name="Прямая со стрелкой 16"/>
        <xdr:cNvCxnSpPr/>
      </xdr:nvCxnSpPr>
      <xdr:spPr>
        <a:xfrm>
          <a:off x="12344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339725</xdr:colOff>
      <xdr:row>562</xdr:row>
      <xdr:rowOff>127000</xdr:rowOff>
    </xdr:from>
    <xdr:to>
      <xdr:col>16</xdr:col>
      <xdr:colOff>339725</xdr:colOff>
      <xdr:row>566</xdr:row>
      <xdr:rowOff>0</xdr:rowOff>
    </xdr:to>
    <xdr:cxnSp macro="">
      <xdr:nvCxnSpPr>
        <xdr:cNvPr id="18" name="Прямая со стрелкой 17"/>
        <xdr:cNvCxnSpPr/>
      </xdr:nvCxnSpPr>
      <xdr:spPr>
        <a:xfrm>
          <a:off x="12446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93145</xdr:colOff>
      <xdr:row>562</xdr:row>
      <xdr:rowOff>114300</xdr:rowOff>
    </xdr:from>
    <xdr:ext cx="264560" cy="635000"/>
    <xdr:sp macro="" textlink="">
      <xdr:nvSpPr>
        <xdr:cNvPr id="19" name="TextBox 18"/>
        <xdr:cNvSpPr txBox="1"/>
      </xdr:nvSpPr>
      <xdr:spPr>
        <a:xfrm rot="16200000">
          <a:off x="12014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657225</xdr:colOff>
      <xdr:row>553</xdr:row>
      <xdr:rowOff>127000</xdr:rowOff>
    </xdr:from>
    <xdr:to>
      <xdr:col>16</xdr:col>
      <xdr:colOff>974725</xdr:colOff>
      <xdr:row>561</xdr:row>
      <xdr:rowOff>127000</xdr:rowOff>
    </xdr:to>
    <xdr:sp macro="" textlink="">
      <xdr:nvSpPr>
        <xdr:cNvPr id="20" name="Прямоугольник 19"/>
        <xdr:cNvSpPr/>
      </xdr:nvSpPr>
      <xdr:spPr>
        <a:xfrm>
          <a:off x="12763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</a:t>
          </a:r>
        </a:p>
      </xdr:txBody>
    </xdr:sp>
    <xdr:clientData/>
  </xdr:twoCellAnchor>
  <xdr:twoCellAnchor>
    <xdr:from>
      <xdr:col>16</xdr:col>
      <xdr:colOff>974725</xdr:colOff>
      <xdr:row>553</xdr:row>
      <xdr:rowOff>127000</xdr:rowOff>
    </xdr:from>
    <xdr:to>
      <xdr:col>16</xdr:col>
      <xdr:colOff>1292225</xdr:colOff>
      <xdr:row>561</xdr:row>
      <xdr:rowOff>127000</xdr:rowOff>
    </xdr:to>
    <xdr:sp macro="" textlink="">
      <xdr:nvSpPr>
        <xdr:cNvPr id="21" name="Прямоугольник 20"/>
        <xdr:cNvSpPr/>
      </xdr:nvSpPr>
      <xdr:spPr>
        <a:xfrm>
          <a:off x="13081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16</xdr:col>
      <xdr:colOff>815975</xdr:colOff>
      <xdr:row>561</xdr:row>
      <xdr:rowOff>127000</xdr:rowOff>
    </xdr:from>
    <xdr:to>
      <xdr:col>16</xdr:col>
      <xdr:colOff>815975</xdr:colOff>
      <xdr:row>562</xdr:row>
      <xdr:rowOff>127000</xdr:rowOff>
    </xdr:to>
    <xdr:cxnSp macro="">
      <xdr:nvCxnSpPr>
        <xdr:cNvPr id="22" name="Прямая со стрелкой 21"/>
        <xdr:cNvCxnSpPr/>
      </xdr:nvCxnSpPr>
      <xdr:spPr>
        <a:xfrm flipV="1">
          <a:off x="12922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1133475</xdr:colOff>
      <xdr:row>561</xdr:row>
      <xdr:rowOff>127000</xdr:rowOff>
    </xdr:from>
    <xdr:to>
      <xdr:col>16</xdr:col>
      <xdr:colOff>1133475</xdr:colOff>
      <xdr:row>562</xdr:row>
      <xdr:rowOff>127000</xdr:rowOff>
    </xdr:to>
    <xdr:cxnSp macro="">
      <xdr:nvCxnSpPr>
        <xdr:cNvPr id="23" name="Прямая со стрелкой 22"/>
        <xdr:cNvCxnSpPr/>
      </xdr:nvCxnSpPr>
      <xdr:spPr>
        <a:xfrm flipV="1">
          <a:off x="13239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815975</xdr:colOff>
      <xdr:row>562</xdr:row>
      <xdr:rowOff>127000</xdr:rowOff>
    </xdr:from>
    <xdr:to>
      <xdr:col>16</xdr:col>
      <xdr:colOff>1133475</xdr:colOff>
      <xdr:row>562</xdr:row>
      <xdr:rowOff>127000</xdr:rowOff>
    </xdr:to>
    <xdr:cxnSp macro="">
      <xdr:nvCxnSpPr>
        <xdr:cNvPr id="24" name="Прямая со стрелкой 23"/>
        <xdr:cNvCxnSpPr/>
      </xdr:nvCxnSpPr>
      <xdr:spPr>
        <a:xfrm>
          <a:off x="12922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771525</xdr:colOff>
      <xdr:row>567</xdr:row>
      <xdr:rowOff>0</xdr:rowOff>
    </xdr:from>
    <xdr:to>
      <xdr:col>16</xdr:col>
      <xdr:colOff>1177925</xdr:colOff>
      <xdr:row>571</xdr:row>
      <xdr:rowOff>127000</xdr:rowOff>
    </xdr:to>
    <xdr:sp macro="" textlink="">
      <xdr:nvSpPr>
        <xdr:cNvPr id="25" name="Прямоугольник 24"/>
        <xdr:cNvSpPr/>
      </xdr:nvSpPr>
      <xdr:spPr>
        <a:xfrm>
          <a:off x="12877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771525</xdr:colOff>
      <xdr:row>567</xdr:row>
      <xdr:rowOff>0</xdr:rowOff>
    </xdr:from>
    <xdr:to>
      <xdr:col>16</xdr:col>
      <xdr:colOff>974725</xdr:colOff>
      <xdr:row>568</xdr:row>
      <xdr:rowOff>12700</xdr:rowOff>
    </xdr:to>
    <xdr:sp macro="" textlink="">
      <xdr:nvSpPr>
        <xdr:cNvPr id="26" name="Прямоугольник 25"/>
        <xdr:cNvSpPr/>
      </xdr:nvSpPr>
      <xdr:spPr>
        <a:xfrm>
          <a:off x="12877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974725</xdr:colOff>
      <xdr:row>567</xdr:row>
      <xdr:rowOff>0</xdr:rowOff>
    </xdr:from>
    <xdr:to>
      <xdr:col>16</xdr:col>
      <xdr:colOff>1177925</xdr:colOff>
      <xdr:row>568</xdr:row>
      <xdr:rowOff>12700</xdr:rowOff>
    </xdr:to>
    <xdr:sp macro="" textlink="">
      <xdr:nvSpPr>
        <xdr:cNvPr id="27" name="Прямоугольник 26"/>
        <xdr:cNvSpPr/>
      </xdr:nvSpPr>
      <xdr:spPr>
        <a:xfrm>
          <a:off x="13081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873125</xdr:colOff>
      <xdr:row>566</xdr:row>
      <xdr:rowOff>0</xdr:rowOff>
    </xdr:from>
    <xdr:to>
      <xdr:col>16</xdr:col>
      <xdr:colOff>873125</xdr:colOff>
      <xdr:row>567</xdr:row>
      <xdr:rowOff>0</xdr:rowOff>
    </xdr:to>
    <xdr:cxnSp macro="">
      <xdr:nvCxnSpPr>
        <xdr:cNvPr id="28" name="Прямая со стрелкой 27"/>
        <xdr:cNvCxnSpPr/>
      </xdr:nvCxnSpPr>
      <xdr:spPr>
        <a:xfrm flipV="1">
          <a:off x="12979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1076325</xdr:colOff>
      <xdr:row>566</xdr:row>
      <xdr:rowOff>0</xdr:rowOff>
    </xdr:from>
    <xdr:to>
      <xdr:col>16</xdr:col>
      <xdr:colOff>1076325</xdr:colOff>
      <xdr:row>567</xdr:row>
      <xdr:rowOff>0</xdr:rowOff>
    </xdr:to>
    <xdr:cxnSp macro="">
      <xdr:nvCxnSpPr>
        <xdr:cNvPr id="29" name="Прямая со стрелкой 28"/>
        <xdr:cNvCxnSpPr/>
      </xdr:nvCxnSpPr>
      <xdr:spPr>
        <a:xfrm flipV="1">
          <a:off x="13182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873125</xdr:colOff>
      <xdr:row>566</xdr:row>
      <xdr:rowOff>0</xdr:rowOff>
    </xdr:from>
    <xdr:to>
      <xdr:col>16</xdr:col>
      <xdr:colOff>1076325</xdr:colOff>
      <xdr:row>566</xdr:row>
      <xdr:rowOff>0</xdr:rowOff>
    </xdr:to>
    <xdr:cxnSp macro="">
      <xdr:nvCxnSpPr>
        <xdr:cNvPr id="30" name="Прямая со стрелкой 29"/>
        <xdr:cNvCxnSpPr/>
      </xdr:nvCxnSpPr>
      <xdr:spPr>
        <a:xfrm>
          <a:off x="12979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974725</xdr:colOff>
      <xdr:row>562</xdr:row>
      <xdr:rowOff>127000</xdr:rowOff>
    </xdr:from>
    <xdr:to>
      <xdr:col>16</xdr:col>
      <xdr:colOff>974725</xdr:colOff>
      <xdr:row>566</xdr:row>
      <xdr:rowOff>0</xdr:rowOff>
    </xdr:to>
    <xdr:cxnSp macro="">
      <xdr:nvCxnSpPr>
        <xdr:cNvPr id="31" name="Прямая со стрелкой 30"/>
        <xdr:cNvCxnSpPr/>
      </xdr:nvCxnSpPr>
      <xdr:spPr>
        <a:xfrm>
          <a:off x="13081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728145</xdr:colOff>
      <xdr:row>562</xdr:row>
      <xdr:rowOff>114300</xdr:rowOff>
    </xdr:from>
    <xdr:ext cx="264560" cy="635000"/>
    <xdr:sp macro="" textlink="">
      <xdr:nvSpPr>
        <xdr:cNvPr id="32" name="TextBox 31"/>
        <xdr:cNvSpPr txBox="1"/>
      </xdr:nvSpPr>
      <xdr:spPr>
        <a:xfrm rot="16200000">
          <a:off x="12649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1292225</xdr:colOff>
      <xdr:row>553</xdr:row>
      <xdr:rowOff>127000</xdr:rowOff>
    </xdr:from>
    <xdr:to>
      <xdr:col>16</xdr:col>
      <xdr:colOff>1609725</xdr:colOff>
      <xdr:row>561</xdr:row>
      <xdr:rowOff>127000</xdr:rowOff>
    </xdr:to>
    <xdr:sp macro="" textlink="">
      <xdr:nvSpPr>
        <xdr:cNvPr id="33" name="Прямоугольник 32"/>
        <xdr:cNvSpPr/>
      </xdr:nvSpPr>
      <xdr:spPr>
        <a:xfrm>
          <a:off x="13398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16</xdr:col>
      <xdr:colOff>1609725</xdr:colOff>
      <xdr:row>553</xdr:row>
      <xdr:rowOff>127000</xdr:rowOff>
    </xdr:from>
    <xdr:to>
      <xdr:col>16</xdr:col>
      <xdr:colOff>1927225</xdr:colOff>
      <xdr:row>561</xdr:row>
      <xdr:rowOff>127000</xdr:rowOff>
    </xdr:to>
    <xdr:sp macro="" textlink="">
      <xdr:nvSpPr>
        <xdr:cNvPr id="34" name="Прямоугольник 33"/>
        <xdr:cNvSpPr/>
      </xdr:nvSpPr>
      <xdr:spPr>
        <a:xfrm>
          <a:off x="13716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6</a:t>
          </a:r>
        </a:p>
      </xdr:txBody>
    </xdr:sp>
    <xdr:clientData/>
  </xdr:twoCellAnchor>
  <xdr:twoCellAnchor>
    <xdr:from>
      <xdr:col>16</xdr:col>
      <xdr:colOff>1450975</xdr:colOff>
      <xdr:row>561</xdr:row>
      <xdr:rowOff>127000</xdr:rowOff>
    </xdr:from>
    <xdr:to>
      <xdr:col>16</xdr:col>
      <xdr:colOff>1450975</xdr:colOff>
      <xdr:row>562</xdr:row>
      <xdr:rowOff>127000</xdr:rowOff>
    </xdr:to>
    <xdr:cxnSp macro="">
      <xdr:nvCxnSpPr>
        <xdr:cNvPr id="35" name="Прямая со стрелкой 34"/>
        <xdr:cNvCxnSpPr/>
      </xdr:nvCxnSpPr>
      <xdr:spPr>
        <a:xfrm flipV="1">
          <a:off x="13557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1768475</xdr:colOff>
      <xdr:row>561</xdr:row>
      <xdr:rowOff>127000</xdr:rowOff>
    </xdr:from>
    <xdr:to>
      <xdr:col>16</xdr:col>
      <xdr:colOff>1768475</xdr:colOff>
      <xdr:row>562</xdr:row>
      <xdr:rowOff>127000</xdr:rowOff>
    </xdr:to>
    <xdr:cxnSp macro="">
      <xdr:nvCxnSpPr>
        <xdr:cNvPr id="36" name="Прямая со стрелкой 35"/>
        <xdr:cNvCxnSpPr/>
      </xdr:nvCxnSpPr>
      <xdr:spPr>
        <a:xfrm flipV="1">
          <a:off x="13874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1450975</xdr:colOff>
      <xdr:row>562</xdr:row>
      <xdr:rowOff>127000</xdr:rowOff>
    </xdr:from>
    <xdr:to>
      <xdr:col>16</xdr:col>
      <xdr:colOff>1768475</xdr:colOff>
      <xdr:row>562</xdr:row>
      <xdr:rowOff>127000</xdr:rowOff>
    </xdr:to>
    <xdr:cxnSp macro="">
      <xdr:nvCxnSpPr>
        <xdr:cNvPr id="37" name="Прямая со стрелкой 36"/>
        <xdr:cNvCxnSpPr/>
      </xdr:nvCxnSpPr>
      <xdr:spPr>
        <a:xfrm>
          <a:off x="13557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1406525</xdr:colOff>
      <xdr:row>567</xdr:row>
      <xdr:rowOff>0</xdr:rowOff>
    </xdr:from>
    <xdr:to>
      <xdr:col>16</xdr:col>
      <xdr:colOff>1812925</xdr:colOff>
      <xdr:row>571</xdr:row>
      <xdr:rowOff>127000</xdr:rowOff>
    </xdr:to>
    <xdr:sp macro="" textlink="">
      <xdr:nvSpPr>
        <xdr:cNvPr id="38" name="Прямоугольник 37"/>
        <xdr:cNvSpPr/>
      </xdr:nvSpPr>
      <xdr:spPr>
        <a:xfrm>
          <a:off x="13512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1406525</xdr:colOff>
      <xdr:row>567</xdr:row>
      <xdr:rowOff>0</xdr:rowOff>
    </xdr:from>
    <xdr:to>
      <xdr:col>16</xdr:col>
      <xdr:colOff>1609725</xdr:colOff>
      <xdr:row>568</xdr:row>
      <xdr:rowOff>12700</xdr:rowOff>
    </xdr:to>
    <xdr:sp macro="" textlink="">
      <xdr:nvSpPr>
        <xdr:cNvPr id="39" name="Прямоугольник 38"/>
        <xdr:cNvSpPr/>
      </xdr:nvSpPr>
      <xdr:spPr>
        <a:xfrm>
          <a:off x="13512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1609725</xdr:colOff>
      <xdr:row>567</xdr:row>
      <xdr:rowOff>0</xdr:rowOff>
    </xdr:from>
    <xdr:to>
      <xdr:col>16</xdr:col>
      <xdr:colOff>1812925</xdr:colOff>
      <xdr:row>568</xdr:row>
      <xdr:rowOff>12700</xdr:rowOff>
    </xdr:to>
    <xdr:sp macro="" textlink="">
      <xdr:nvSpPr>
        <xdr:cNvPr id="40" name="Прямоугольник 39"/>
        <xdr:cNvSpPr/>
      </xdr:nvSpPr>
      <xdr:spPr>
        <a:xfrm>
          <a:off x="13716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1508125</xdr:colOff>
      <xdr:row>566</xdr:row>
      <xdr:rowOff>0</xdr:rowOff>
    </xdr:from>
    <xdr:to>
      <xdr:col>16</xdr:col>
      <xdr:colOff>1508125</xdr:colOff>
      <xdr:row>567</xdr:row>
      <xdr:rowOff>0</xdr:rowOff>
    </xdr:to>
    <xdr:cxnSp macro="">
      <xdr:nvCxnSpPr>
        <xdr:cNvPr id="41" name="Прямая со стрелкой 40"/>
        <xdr:cNvCxnSpPr/>
      </xdr:nvCxnSpPr>
      <xdr:spPr>
        <a:xfrm flipV="1">
          <a:off x="13614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1711325</xdr:colOff>
      <xdr:row>566</xdr:row>
      <xdr:rowOff>0</xdr:rowOff>
    </xdr:from>
    <xdr:to>
      <xdr:col>16</xdr:col>
      <xdr:colOff>1711325</xdr:colOff>
      <xdr:row>567</xdr:row>
      <xdr:rowOff>0</xdr:rowOff>
    </xdr:to>
    <xdr:cxnSp macro="">
      <xdr:nvCxnSpPr>
        <xdr:cNvPr id="42" name="Прямая со стрелкой 41"/>
        <xdr:cNvCxnSpPr/>
      </xdr:nvCxnSpPr>
      <xdr:spPr>
        <a:xfrm flipV="1">
          <a:off x="13817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1508125</xdr:colOff>
      <xdr:row>566</xdr:row>
      <xdr:rowOff>0</xdr:rowOff>
    </xdr:from>
    <xdr:to>
      <xdr:col>16</xdr:col>
      <xdr:colOff>1711325</xdr:colOff>
      <xdr:row>566</xdr:row>
      <xdr:rowOff>0</xdr:rowOff>
    </xdr:to>
    <xdr:cxnSp macro="">
      <xdr:nvCxnSpPr>
        <xdr:cNvPr id="43" name="Прямая со стрелкой 42"/>
        <xdr:cNvCxnSpPr/>
      </xdr:nvCxnSpPr>
      <xdr:spPr>
        <a:xfrm>
          <a:off x="13614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1609725</xdr:colOff>
      <xdr:row>562</xdr:row>
      <xdr:rowOff>127000</xdr:rowOff>
    </xdr:from>
    <xdr:to>
      <xdr:col>16</xdr:col>
      <xdr:colOff>1609725</xdr:colOff>
      <xdr:row>566</xdr:row>
      <xdr:rowOff>0</xdr:rowOff>
    </xdr:to>
    <xdr:cxnSp macro="">
      <xdr:nvCxnSpPr>
        <xdr:cNvPr id="44" name="Прямая со стрелкой 43"/>
        <xdr:cNvCxnSpPr/>
      </xdr:nvCxnSpPr>
      <xdr:spPr>
        <a:xfrm>
          <a:off x="13716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1363145</xdr:colOff>
      <xdr:row>562</xdr:row>
      <xdr:rowOff>114300</xdr:rowOff>
    </xdr:from>
    <xdr:ext cx="264560" cy="635000"/>
    <xdr:sp macro="" textlink="">
      <xdr:nvSpPr>
        <xdr:cNvPr id="45" name="TextBox 44"/>
        <xdr:cNvSpPr txBox="1"/>
      </xdr:nvSpPr>
      <xdr:spPr>
        <a:xfrm rot="16200000">
          <a:off x="13284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1927225</xdr:colOff>
      <xdr:row>553</xdr:row>
      <xdr:rowOff>127000</xdr:rowOff>
    </xdr:from>
    <xdr:to>
      <xdr:col>16</xdr:col>
      <xdr:colOff>2244725</xdr:colOff>
      <xdr:row>561</xdr:row>
      <xdr:rowOff>127000</xdr:rowOff>
    </xdr:to>
    <xdr:sp macro="" textlink="">
      <xdr:nvSpPr>
        <xdr:cNvPr id="46" name="Прямоугольник 45"/>
        <xdr:cNvSpPr/>
      </xdr:nvSpPr>
      <xdr:spPr>
        <a:xfrm>
          <a:off x="14033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7</a:t>
          </a:r>
        </a:p>
      </xdr:txBody>
    </xdr:sp>
    <xdr:clientData/>
  </xdr:twoCellAnchor>
  <xdr:twoCellAnchor>
    <xdr:from>
      <xdr:col>16</xdr:col>
      <xdr:colOff>2244725</xdr:colOff>
      <xdr:row>553</xdr:row>
      <xdr:rowOff>127000</xdr:rowOff>
    </xdr:from>
    <xdr:to>
      <xdr:col>17</xdr:col>
      <xdr:colOff>161925</xdr:colOff>
      <xdr:row>561</xdr:row>
      <xdr:rowOff>127000</xdr:rowOff>
    </xdr:to>
    <xdr:sp macro="" textlink="">
      <xdr:nvSpPr>
        <xdr:cNvPr id="47" name="Прямоугольник 46"/>
        <xdr:cNvSpPr/>
      </xdr:nvSpPr>
      <xdr:spPr>
        <a:xfrm>
          <a:off x="14351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16</xdr:col>
      <xdr:colOff>2085975</xdr:colOff>
      <xdr:row>561</xdr:row>
      <xdr:rowOff>127000</xdr:rowOff>
    </xdr:from>
    <xdr:to>
      <xdr:col>16</xdr:col>
      <xdr:colOff>2085975</xdr:colOff>
      <xdr:row>562</xdr:row>
      <xdr:rowOff>127000</xdr:rowOff>
    </xdr:to>
    <xdr:cxnSp macro="">
      <xdr:nvCxnSpPr>
        <xdr:cNvPr id="48" name="Прямая со стрелкой 47"/>
        <xdr:cNvCxnSpPr/>
      </xdr:nvCxnSpPr>
      <xdr:spPr>
        <a:xfrm flipV="1">
          <a:off x="14192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3175</xdr:colOff>
      <xdr:row>561</xdr:row>
      <xdr:rowOff>127000</xdr:rowOff>
    </xdr:from>
    <xdr:to>
      <xdr:col>17</xdr:col>
      <xdr:colOff>3175</xdr:colOff>
      <xdr:row>562</xdr:row>
      <xdr:rowOff>127000</xdr:rowOff>
    </xdr:to>
    <xdr:cxnSp macro="">
      <xdr:nvCxnSpPr>
        <xdr:cNvPr id="49" name="Прямая со стрелкой 48"/>
        <xdr:cNvCxnSpPr/>
      </xdr:nvCxnSpPr>
      <xdr:spPr>
        <a:xfrm flipV="1">
          <a:off x="14509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2085975</xdr:colOff>
      <xdr:row>562</xdr:row>
      <xdr:rowOff>127000</xdr:rowOff>
    </xdr:from>
    <xdr:to>
      <xdr:col>17</xdr:col>
      <xdr:colOff>3175</xdr:colOff>
      <xdr:row>562</xdr:row>
      <xdr:rowOff>127000</xdr:rowOff>
    </xdr:to>
    <xdr:cxnSp macro="">
      <xdr:nvCxnSpPr>
        <xdr:cNvPr id="50" name="Прямая со стрелкой 49"/>
        <xdr:cNvCxnSpPr/>
      </xdr:nvCxnSpPr>
      <xdr:spPr>
        <a:xfrm>
          <a:off x="14192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2041525</xdr:colOff>
      <xdr:row>567</xdr:row>
      <xdr:rowOff>0</xdr:rowOff>
    </xdr:from>
    <xdr:to>
      <xdr:col>17</xdr:col>
      <xdr:colOff>47625</xdr:colOff>
      <xdr:row>571</xdr:row>
      <xdr:rowOff>127000</xdr:rowOff>
    </xdr:to>
    <xdr:sp macro="" textlink="">
      <xdr:nvSpPr>
        <xdr:cNvPr id="51" name="Прямоугольник 50"/>
        <xdr:cNvSpPr/>
      </xdr:nvSpPr>
      <xdr:spPr>
        <a:xfrm>
          <a:off x="14147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2041525</xdr:colOff>
      <xdr:row>567</xdr:row>
      <xdr:rowOff>0</xdr:rowOff>
    </xdr:from>
    <xdr:to>
      <xdr:col>16</xdr:col>
      <xdr:colOff>2244725</xdr:colOff>
      <xdr:row>568</xdr:row>
      <xdr:rowOff>12700</xdr:rowOff>
    </xdr:to>
    <xdr:sp macro="" textlink="">
      <xdr:nvSpPr>
        <xdr:cNvPr id="52" name="Прямоугольник 51"/>
        <xdr:cNvSpPr/>
      </xdr:nvSpPr>
      <xdr:spPr>
        <a:xfrm>
          <a:off x="14147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2244725</xdr:colOff>
      <xdr:row>567</xdr:row>
      <xdr:rowOff>0</xdr:rowOff>
    </xdr:from>
    <xdr:to>
      <xdr:col>17</xdr:col>
      <xdr:colOff>47625</xdr:colOff>
      <xdr:row>568</xdr:row>
      <xdr:rowOff>12700</xdr:rowOff>
    </xdr:to>
    <xdr:sp macro="" textlink="">
      <xdr:nvSpPr>
        <xdr:cNvPr id="53" name="Прямоугольник 52"/>
        <xdr:cNvSpPr/>
      </xdr:nvSpPr>
      <xdr:spPr>
        <a:xfrm>
          <a:off x="14351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2143125</xdr:colOff>
      <xdr:row>566</xdr:row>
      <xdr:rowOff>0</xdr:rowOff>
    </xdr:from>
    <xdr:to>
      <xdr:col>16</xdr:col>
      <xdr:colOff>2143125</xdr:colOff>
      <xdr:row>567</xdr:row>
      <xdr:rowOff>0</xdr:rowOff>
    </xdr:to>
    <xdr:cxnSp macro="">
      <xdr:nvCxnSpPr>
        <xdr:cNvPr id="54" name="Прямая со стрелкой 53"/>
        <xdr:cNvCxnSpPr/>
      </xdr:nvCxnSpPr>
      <xdr:spPr>
        <a:xfrm flipV="1">
          <a:off x="14249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2346325</xdr:colOff>
      <xdr:row>566</xdr:row>
      <xdr:rowOff>0</xdr:rowOff>
    </xdr:from>
    <xdr:to>
      <xdr:col>16</xdr:col>
      <xdr:colOff>2346325</xdr:colOff>
      <xdr:row>567</xdr:row>
      <xdr:rowOff>0</xdr:rowOff>
    </xdr:to>
    <xdr:cxnSp macro="">
      <xdr:nvCxnSpPr>
        <xdr:cNvPr id="55" name="Прямая со стрелкой 54"/>
        <xdr:cNvCxnSpPr/>
      </xdr:nvCxnSpPr>
      <xdr:spPr>
        <a:xfrm flipV="1">
          <a:off x="14452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2143125</xdr:colOff>
      <xdr:row>566</xdr:row>
      <xdr:rowOff>0</xdr:rowOff>
    </xdr:from>
    <xdr:to>
      <xdr:col>16</xdr:col>
      <xdr:colOff>2346325</xdr:colOff>
      <xdr:row>566</xdr:row>
      <xdr:rowOff>0</xdr:rowOff>
    </xdr:to>
    <xdr:cxnSp macro="">
      <xdr:nvCxnSpPr>
        <xdr:cNvPr id="56" name="Прямая со стрелкой 55"/>
        <xdr:cNvCxnSpPr/>
      </xdr:nvCxnSpPr>
      <xdr:spPr>
        <a:xfrm>
          <a:off x="14249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2244725</xdr:colOff>
      <xdr:row>562</xdr:row>
      <xdr:rowOff>127000</xdr:rowOff>
    </xdr:from>
    <xdr:to>
      <xdr:col>16</xdr:col>
      <xdr:colOff>2244725</xdr:colOff>
      <xdr:row>566</xdr:row>
      <xdr:rowOff>0</xdr:rowOff>
    </xdr:to>
    <xdr:cxnSp macro="">
      <xdr:nvCxnSpPr>
        <xdr:cNvPr id="57" name="Прямая со стрелкой 56"/>
        <xdr:cNvCxnSpPr/>
      </xdr:nvCxnSpPr>
      <xdr:spPr>
        <a:xfrm>
          <a:off x="14351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1998145</xdr:colOff>
      <xdr:row>562</xdr:row>
      <xdr:rowOff>114300</xdr:rowOff>
    </xdr:from>
    <xdr:ext cx="264560" cy="635000"/>
    <xdr:sp macro="" textlink="">
      <xdr:nvSpPr>
        <xdr:cNvPr id="58" name="TextBox 57"/>
        <xdr:cNvSpPr txBox="1"/>
      </xdr:nvSpPr>
      <xdr:spPr>
        <a:xfrm rot="16200000">
          <a:off x="13919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583</xdr:row>
      <xdr:rowOff>0</xdr:rowOff>
    </xdr:from>
    <xdr:ext cx="6985000" cy="264560"/>
    <xdr:sp macro="" textlink="">
      <xdr:nvSpPr>
        <xdr:cNvPr id="59" name="TextBox 58"/>
        <xdr:cNvSpPr txBox="1"/>
      </xdr:nvSpPr>
      <xdr:spPr>
        <a:xfrm>
          <a:off x="1270000" y="11106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RS1- </a:t>
          </a:r>
          <a:r>
            <a:rPr lang="ru-RU" sz="1100"/>
            <a:t>частотный преобразователь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584</xdr:row>
      <xdr:rowOff>63500</xdr:rowOff>
    </xdr:from>
    <xdr:ext cx="6985000" cy="264560"/>
    <xdr:sp macro="" textlink="">
      <xdr:nvSpPr>
        <xdr:cNvPr id="60" name="TextBox 59"/>
        <xdr:cNvSpPr txBox="1"/>
      </xdr:nvSpPr>
      <xdr:spPr>
        <a:xfrm>
          <a:off x="1270000" y="11131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M1- </a:t>
          </a:r>
          <a:r>
            <a:rPr lang="ru-RU" sz="1100"/>
            <a:t>двигатель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585</xdr:row>
      <xdr:rowOff>127000</xdr:rowOff>
    </xdr:from>
    <xdr:ext cx="6985000" cy="264560"/>
    <xdr:sp macro="" textlink="">
      <xdr:nvSpPr>
        <xdr:cNvPr id="61" name="TextBox 60"/>
        <xdr:cNvSpPr txBox="1"/>
      </xdr:nvSpPr>
      <xdr:spPr>
        <a:xfrm>
          <a:off x="1270000" y="11156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RS2- </a:t>
          </a:r>
          <a:r>
            <a:rPr lang="ru-RU" sz="1100"/>
            <a:t>частотный преобразователь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587</xdr:row>
      <xdr:rowOff>0</xdr:rowOff>
    </xdr:from>
    <xdr:ext cx="6985000" cy="264560"/>
    <xdr:sp macro="" textlink="">
      <xdr:nvSpPr>
        <xdr:cNvPr id="62" name="TextBox 61"/>
        <xdr:cNvSpPr txBox="1"/>
      </xdr:nvSpPr>
      <xdr:spPr>
        <a:xfrm>
          <a:off x="1270000" y="11182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M2- </a:t>
          </a:r>
          <a:r>
            <a:rPr lang="ru-RU" sz="1100"/>
            <a:t>двигатель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588</xdr:row>
      <xdr:rowOff>63500</xdr:rowOff>
    </xdr:from>
    <xdr:ext cx="6985000" cy="264560"/>
    <xdr:sp macro="" textlink="">
      <xdr:nvSpPr>
        <xdr:cNvPr id="63" name="TextBox 62"/>
        <xdr:cNvSpPr txBox="1"/>
      </xdr:nvSpPr>
      <xdr:spPr>
        <a:xfrm>
          <a:off x="1270000" y="112077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BS1 - </a:t>
          </a:r>
          <a:r>
            <a:rPr lang="ru-RU" sz="1100"/>
            <a:t>регулятор 1-я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589</xdr:row>
      <xdr:rowOff>127000</xdr:rowOff>
    </xdr:from>
    <xdr:ext cx="6985000" cy="264560"/>
    <xdr:sp macro="" textlink="">
      <xdr:nvSpPr>
        <xdr:cNvPr id="64" name="TextBox 63"/>
        <xdr:cNvSpPr txBox="1"/>
      </xdr:nvSpPr>
      <xdr:spPr>
        <a:xfrm>
          <a:off x="1270000" y="11233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NK1 - 1-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591</xdr:row>
      <xdr:rowOff>0</xdr:rowOff>
    </xdr:from>
    <xdr:ext cx="6985000" cy="264560"/>
    <xdr:sp macro="" textlink="">
      <xdr:nvSpPr>
        <xdr:cNvPr id="65" name="TextBox 64"/>
        <xdr:cNvSpPr txBox="1"/>
      </xdr:nvSpPr>
      <xdr:spPr>
        <a:xfrm>
          <a:off x="1270000" y="11258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NK2 - 2-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592</xdr:row>
      <xdr:rowOff>63500</xdr:rowOff>
    </xdr:from>
    <xdr:ext cx="6985000" cy="264560"/>
    <xdr:sp macro="" textlink="">
      <xdr:nvSpPr>
        <xdr:cNvPr id="66" name="TextBox 65"/>
        <xdr:cNvSpPr txBox="1"/>
      </xdr:nvSpPr>
      <xdr:spPr>
        <a:xfrm>
          <a:off x="1270000" y="11283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PD1 - </a:t>
          </a:r>
          <a:r>
            <a:rPr lang="ru-RU" sz="1100"/>
            <a:t>Прессостат фильтра №1</a:t>
          </a:r>
        </a:p>
      </xdr:txBody>
    </xdr:sp>
    <xdr:clientData/>
  </xdr:oneCellAnchor>
  <xdr:oneCellAnchor>
    <xdr:from>
      <xdr:col>3</xdr:col>
      <xdr:colOff>469900</xdr:colOff>
      <xdr:row>593</xdr:row>
      <xdr:rowOff>127000</xdr:rowOff>
    </xdr:from>
    <xdr:ext cx="6985000" cy="264560"/>
    <xdr:sp macro="" textlink="">
      <xdr:nvSpPr>
        <xdr:cNvPr id="67" name="TextBox 66"/>
        <xdr:cNvSpPr txBox="1"/>
      </xdr:nvSpPr>
      <xdr:spPr>
        <a:xfrm>
          <a:off x="1270000" y="11309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PD2 - </a:t>
          </a:r>
          <a:r>
            <a:rPr lang="ru-RU" sz="1100"/>
            <a:t>Прессостат фильтра №2</a:t>
          </a:r>
        </a:p>
      </xdr:txBody>
    </xdr:sp>
    <xdr:clientData/>
  </xdr:oneCellAnchor>
  <xdr:oneCellAnchor>
    <xdr:from>
      <xdr:col>15</xdr:col>
      <xdr:colOff>876300</xdr:colOff>
      <xdr:row>581</xdr:row>
      <xdr:rowOff>127000</xdr:rowOff>
    </xdr:from>
    <xdr:ext cx="3810000" cy="264560"/>
    <xdr:sp macro="" textlink="">
      <xdr:nvSpPr>
        <xdr:cNvPr id="68" name="TextBox 67"/>
        <xdr:cNvSpPr txBox="1"/>
      </xdr:nvSpPr>
      <xdr:spPr>
        <a:xfrm>
          <a:off x="11430000" y="110807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PD3 - </a:t>
          </a:r>
          <a:r>
            <a:rPr lang="ru-RU" sz="1100"/>
            <a:t>Прессостат приточного вентилятора</a:t>
          </a:r>
        </a:p>
      </xdr:txBody>
    </xdr:sp>
    <xdr:clientData/>
  </xdr:oneCellAnchor>
  <xdr:oneCellAnchor>
    <xdr:from>
      <xdr:col>15</xdr:col>
      <xdr:colOff>876300</xdr:colOff>
      <xdr:row>580</xdr:row>
      <xdr:rowOff>63500</xdr:rowOff>
    </xdr:from>
    <xdr:ext cx="3810000" cy="264560"/>
    <xdr:sp macro="" textlink="">
      <xdr:nvSpPr>
        <xdr:cNvPr id="69" name="TextBox 68"/>
        <xdr:cNvSpPr txBox="1"/>
      </xdr:nvSpPr>
      <xdr:spPr>
        <a:xfrm>
          <a:off x="11430000" y="110553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PD4 - </a:t>
          </a:r>
          <a:r>
            <a:rPr lang="ru-RU" sz="1100"/>
            <a:t>Прессостат вытяжного вентилятора</a:t>
          </a:r>
        </a:p>
      </xdr:txBody>
    </xdr:sp>
    <xdr:clientData/>
  </xdr:oneCellAnchor>
  <xdr:twoCellAnchor>
    <xdr:from>
      <xdr:col>3</xdr:col>
      <xdr:colOff>596900</xdr:colOff>
      <xdr:row>615</xdr:row>
      <xdr:rowOff>127000</xdr:rowOff>
    </xdr:from>
    <xdr:to>
      <xdr:col>4</xdr:col>
      <xdr:colOff>314325</xdr:colOff>
      <xdr:row>619</xdr:row>
      <xdr:rowOff>127000</xdr:rowOff>
    </xdr:to>
    <xdr:sp macro="" textlink="">
      <xdr:nvSpPr>
        <xdr:cNvPr id="70" name="Прямоугольник 69"/>
        <xdr:cNvSpPr/>
      </xdr:nvSpPr>
      <xdr:spPr>
        <a:xfrm>
          <a:off x="1397000" y="11728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613</xdr:row>
      <xdr:rowOff>127000</xdr:rowOff>
    </xdr:from>
    <xdr:to>
      <xdr:col>5</xdr:col>
      <xdr:colOff>95250</xdr:colOff>
      <xdr:row>621</xdr:row>
      <xdr:rowOff>127000</xdr:rowOff>
    </xdr:to>
    <xdr:sp macro="" textlink="">
      <xdr:nvSpPr>
        <xdr:cNvPr id="71" name="Прямоугольник 70"/>
        <xdr:cNvSpPr/>
      </xdr:nvSpPr>
      <xdr:spPr>
        <a:xfrm>
          <a:off x="215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9</a:t>
          </a:r>
        </a:p>
      </xdr:txBody>
    </xdr:sp>
    <xdr:clientData/>
  </xdr:twoCellAnchor>
  <xdr:twoCellAnchor>
    <xdr:from>
      <xdr:col>5</xdr:col>
      <xdr:colOff>95250</xdr:colOff>
      <xdr:row>613</xdr:row>
      <xdr:rowOff>127000</xdr:rowOff>
    </xdr:from>
    <xdr:to>
      <xdr:col>5</xdr:col>
      <xdr:colOff>412750</xdr:colOff>
      <xdr:row>621</xdr:row>
      <xdr:rowOff>127000</xdr:rowOff>
    </xdr:to>
    <xdr:sp macro="" textlink="">
      <xdr:nvSpPr>
        <xdr:cNvPr id="72" name="Прямоугольник 71"/>
        <xdr:cNvSpPr/>
      </xdr:nvSpPr>
      <xdr:spPr>
        <a:xfrm>
          <a:off x="247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10</a:t>
          </a:r>
        </a:p>
      </xdr:txBody>
    </xdr:sp>
    <xdr:clientData/>
  </xdr:twoCellAnchor>
  <xdr:twoCellAnchor>
    <xdr:from>
      <xdr:col>4</xdr:col>
      <xdr:colOff>727075</xdr:colOff>
      <xdr:row>621</xdr:row>
      <xdr:rowOff>127000</xdr:rowOff>
    </xdr:from>
    <xdr:to>
      <xdr:col>4</xdr:col>
      <xdr:colOff>727075</xdr:colOff>
      <xdr:row>622</xdr:row>
      <xdr:rowOff>127000</xdr:rowOff>
    </xdr:to>
    <xdr:cxnSp macro="">
      <xdr:nvCxnSpPr>
        <xdr:cNvPr id="73" name="Прямая со стрелкой 72"/>
        <xdr:cNvCxnSpPr/>
      </xdr:nvCxnSpPr>
      <xdr:spPr>
        <a:xfrm flipV="1">
          <a:off x="231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254000</xdr:colOff>
      <xdr:row>621</xdr:row>
      <xdr:rowOff>127000</xdr:rowOff>
    </xdr:from>
    <xdr:to>
      <xdr:col>5</xdr:col>
      <xdr:colOff>254000</xdr:colOff>
      <xdr:row>622</xdr:row>
      <xdr:rowOff>127000</xdr:rowOff>
    </xdr:to>
    <xdr:cxnSp macro="">
      <xdr:nvCxnSpPr>
        <xdr:cNvPr id="74" name="Прямая со стрелкой 73"/>
        <xdr:cNvCxnSpPr/>
      </xdr:nvCxnSpPr>
      <xdr:spPr>
        <a:xfrm flipV="1">
          <a:off x="263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727075</xdr:colOff>
      <xdr:row>622</xdr:row>
      <xdr:rowOff>127000</xdr:rowOff>
    </xdr:from>
    <xdr:to>
      <xdr:col>5</xdr:col>
      <xdr:colOff>254000</xdr:colOff>
      <xdr:row>622</xdr:row>
      <xdr:rowOff>127000</xdr:rowOff>
    </xdr:to>
    <xdr:cxnSp macro="">
      <xdr:nvCxnSpPr>
        <xdr:cNvPr id="75" name="Прямая со стрелкой 74"/>
        <xdr:cNvCxnSpPr/>
      </xdr:nvCxnSpPr>
      <xdr:spPr>
        <a:xfrm>
          <a:off x="231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682625</xdr:colOff>
      <xdr:row>627</xdr:row>
      <xdr:rowOff>0</xdr:rowOff>
    </xdr:from>
    <xdr:to>
      <xdr:col>5</xdr:col>
      <xdr:colOff>298450</xdr:colOff>
      <xdr:row>631</xdr:row>
      <xdr:rowOff>127000</xdr:rowOff>
    </xdr:to>
    <xdr:sp macro="" textlink="">
      <xdr:nvSpPr>
        <xdr:cNvPr id="76" name="Прямоугольник 75"/>
        <xdr:cNvSpPr/>
      </xdr:nvSpPr>
      <xdr:spPr>
        <a:xfrm>
          <a:off x="227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682625</xdr:colOff>
      <xdr:row>627</xdr:row>
      <xdr:rowOff>0</xdr:rowOff>
    </xdr:from>
    <xdr:to>
      <xdr:col>5</xdr:col>
      <xdr:colOff>95250</xdr:colOff>
      <xdr:row>628</xdr:row>
      <xdr:rowOff>12700</xdr:rowOff>
    </xdr:to>
    <xdr:sp macro="" textlink="">
      <xdr:nvSpPr>
        <xdr:cNvPr id="77" name="Прямоугольник 76"/>
        <xdr:cNvSpPr/>
      </xdr:nvSpPr>
      <xdr:spPr>
        <a:xfrm>
          <a:off x="227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95250</xdr:colOff>
      <xdr:row>627</xdr:row>
      <xdr:rowOff>0</xdr:rowOff>
    </xdr:from>
    <xdr:to>
      <xdr:col>5</xdr:col>
      <xdr:colOff>298450</xdr:colOff>
      <xdr:row>628</xdr:row>
      <xdr:rowOff>12700</xdr:rowOff>
    </xdr:to>
    <xdr:sp macro="" textlink="">
      <xdr:nvSpPr>
        <xdr:cNvPr id="78" name="Прямоугольник 77"/>
        <xdr:cNvSpPr/>
      </xdr:nvSpPr>
      <xdr:spPr>
        <a:xfrm>
          <a:off x="247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784225</xdr:colOff>
      <xdr:row>626</xdr:row>
      <xdr:rowOff>0</xdr:rowOff>
    </xdr:from>
    <xdr:to>
      <xdr:col>4</xdr:col>
      <xdr:colOff>784225</xdr:colOff>
      <xdr:row>627</xdr:row>
      <xdr:rowOff>0</xdr:rowOff>
    </xdr:to>
    <xdr:cxnSp macro="">
      <xdr:nvCxnSpPr>
        <xdr:cNvPr id="79" name="Прямая со стрелкой 78"/>
        <xdr:cNvCxnSpPr/>
      </xdr:nvCxnSpPr>
      <xdr:spPr>
        <a:xfrm flipV="1">
          <a:off x="237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196850</xdr:colOff>
      <xdr:row>626</xdr:row>
      <xdr:rowOff>0</xdr:rowOff>
    </xdr:from>
    <xdr:to>
      <xdr:col>5</xdr:col>
      <xdr:colOff>196850</xdr:colOff>
      <xdr:row>627</xdr:row>
      <xdr:rowOff>0</xdr:rowOff>
    </xdr:to>
    <xdr:cxnSp macro="">
      <xdr:nvCxnSpPr>
        <xdr:cNvPr id="80" name="Прямая со стрелкой 79"/>
        <xdr:cNvCxnSpPr/>
      </xdr:nvCxnSpPr>
      <xdr:spPr>
        <a:xfrm flipV="1">
          <a:off x="257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784225</xdr:colOff>
      <xdr:row>626</xdr:row>
      <xdr:rowOff>0</xdr:rowOff>
    </xdr:from>
    <xdr:to>
      <xdr:col>5</xdr:col>
      <xdr:colOff>196850</xdr:colOff>
      <xdr:row>626</xdr:row>
      <xdr:rowOff>0</xdr:rowOff>
    </xdr:to>
    <xdr:cxnSp macro="">
      <xdr:nvCxnSpPr>
        <xdr:cNvPr id="81" name="Прямая со стрелкой 80"/>
        <xdr:cNvCxnSpPr/>
      </xdr:nvCxnSpPr>
      <xdr:spPr>
        <a:xfrm>
          <a:off x="237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95250</xdr:colOff>
      <xdr:row>622</xdr:row>
      <xdr:rowOff>127000</xdr:rowOff>
    </xdr:from>
    <xdr:to>
      <xdr:col>5</xdr:col>
      <xdr:colOff>95250</xdr:colOff>
      <xdr:row>626</xdr:row>
      <xdr:rowOff>0</xdr:rowOff>
    </xdr:to>
    <xdr:cxnSp macro="">
      <xdr:nvCxnSpPr>
        <xdr:cNvPr id="82" name="Прямая со стрелкой 81"/>
        <xdr:cNvCxnSpPr/>
      </xdr:nvCxnSpPr>
      <xdr:spPr>
        <a:xfrm>
          <a:off x="247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639245</xdr:colOff>
      <xdr:row>622</xdr:row>
      <xdr:rowOff>114300</xdr:rowOff>
    </xdr:from>
    <xdr:ext cx="264560" cy="635000"/>
    <xdr:sp macro="" textlink="">
      <xdr:nvSpPr>
        <xdr:cNvPr id="83" name="TextBox 82"/>
        <xdr:cNvSpPr txBox="1"/>
      </xdr:nvSpPr>
      <xdr:spPr>
        <a:xfrm rot="16200000">
          <a:off x="204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5</xdr:col>
      <xdr:colOff>412750</xdr:colOff>
      <xdr:row>613</xdr:row>
      <xdr:rowOff>127000</xdr:rowOff>
    </xdr:from>
    <xdr:to>
      <xdr:col>6</xdr:col>
      <xdr:colOff>6350</xdr:colOff>
      <xdr:row>621</xdr:row>
      <xdr:rowOff>127000</xdr:rowOff>
    </xdr:to>
    <xdr:sp macro="" textlink="">
      <xdr:nvSpPr>
        <xdr:cNvPr id="84" name="Прямоугольник 83"/>
        <xdr:cNvSpPr/>
      </xdr:nvSpPr>
      <xdr:spPr>
        <a:xfrm>
          <a:off x="279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11</a:t>
          </a:r>
        </a:p>
      </xdr:txBody>
    </xdr:sp>
    <xdr:clientData/>
  </xdr:twoCellAnchor>
  <xdr:twoCellAnchor>
    <xdr:from>
      <xdr:col>6</xdr:col>
      <xdr:colOff>6350</xdr:colOff>
      <xdr:row>613</xdr:row>
      <xdr:rowOff>127000</xdr:rowOff>
    </xdr:from>
    <xdr:to>
      <xdr:col>6</xdr:col>
      <xdr:colOff>323850</xdr:colOff>
      <xdr:row>621</xdr:row>
      <xdr:rowOff>127000</xdr:rowOff>
    </xdr:to>
    <xdr:sp macro="" textlink="">
      <xdr:nvSpPr>
        <xdr:cNvPr id="85" name="Прямоугольник 84"/>
        <xdr:cNvSpPr/>
      </xdr:nvSpPr>
      <xdr:spPr>
        <a:xfrm>
          <a:off x="311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12</a:t>
          </a:r>
        </a:p>
      </xdr:txBody>
    </xdr:sp>
    <xdr:clientData/>
  </xdr:twoCellAnchor>
  <xdr:twoCellAnchor>
    <xdr:from>
      <xdr:col>5</xdr:col>
      <xdr:colOff>571500</xdr:colOff>
      <xdr:row>621</xdr:row>
      <xdr:rowOff>127000</xdr:rowOff>
    </xdr:from>
    <xdr:to>
      <xdr:col>5</xdr:col>
      <xdr:colOff>571500</xdr:colOff>
      <xdr:row>622</xdr:row>
      <xdr:rowOff>127000</xdr:rowOff>
    </xdr:to>
    <xdr:cxnSp macro="">
      <xdr:nvCxnSpPr>
        <xdr:cNvPr id="86" name="Прямая со стрелкой 85"/>
        <xdr:cNvCxnSpPr/>
      </xdr:nvCxnSpPr>
      <xdr:spPr>
        <a:xfrm flipV="1">
          <a:off x="295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165100</xdr:colOff>
      <xdr:row>621</xdr:row>
      <xdr:rowOff>127000</xdr:rowOff>
    </xdr:from>
    <xdr:to>
      <xdr:col>6</xdr:col>
      <xdr:colOff>165100</xdr:colOff>
      <xdr:row>622</xdr:row>
      <xdr:rowOff>127000</xdr:rowOff>
    </xdr:to>
    <xdr:cxnSp macro="">
      <xdr:nvCxnSpPr>
        <xdr:cNvPr id="87" name="Прямая со стрелкой 86"/>
        <xdr:cNvCxnSpPr/>
      </xdr:nvCxnSpPr>
      <xdr:spPr>
        <a:xfrm flipV="1">
          <a:off x="327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571500</xdr:colOff>
      <xdr:row>622</xdr:row>
      <xdr:rowOff>127000</xdr:rowOff>
    </xdr:from>
    <xdr:to>
      <xdr:col>6</xdr:col>
      <xdr:colOff>165100</xdr:colOff>
      <xdr:row>622</xdr:row>
      <xdr:rowOff>127000</xdr:rowOff>
    </xdr:to>
    <xdr:cxnSp macro="">
      <xdr:nvCxnSpPr>
        <xdr:cNvPr id="88" name="Прямая со стрелкой 87"/>
        <xdr:cNvCxnSpPr/>
      </xdr:nvCxnSpPr>
      <xdr:spPr>
        <a:xfrm>
          <a:off x="295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527050</xdr:colOff>
      <xdr:row>627</xdr:row>
      <xdr:rowOff>0</xdr:rowOff>
    </xdr:from>
    <xdr:to>
      <xdr:col>6</xdr:col>
      <xdr:colOff>209550</xdr:colOff>
      <xdr:row>631</xdr:row>
      <xdr:rowOff>127000</xdr:rowOff>
    </xdr:to>
    <xdr:sp macro="" textlink="">
      <xdr:nvSpPr>
        <xdr:cNvPr id="89" name="Прямоугольник 88"/>
        <xdr:cNvSpPr/>
      </xdr:nvSpPr>
      <xdr:spPr>
        <a:xfrm>
          <a:off x="290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527050</xdr:colOff>
      <xdr:row>627</xdr:row>
      <xdr:rowOff>0</xdr:rowOff>
    </xdr:from>
    <xdr:to>
      <xdr:col>6</xdr:col>
      <xdr:colOff>6350</xdr:colOff>
      <xdr:row>628</xdr:row>
      <xdr:rowOff>12700</xdr:rowOff>
    </xdr:to>
    <xdr:sp macro="" textlink="">
      <xdr:nvSpPr>
        <xdr:cNvPr id="90" name="Прямоугольник 89"/>
        <xdr:cNvSpPr/>
      </xdr:nvSpPr>
      <xdr:spPr>
        <a:xfrm>
          <a:off x="290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6350</xdr:colOff>
      <xdr:row>627</xdr:row>
      <xdr:rowOff>0</xdr:rowOff>
    </xdr:from>
    <xdr:to>
      <xdr:col>6</xdr:col>
      <xdr:colOff>209550</xdr:colOff>
      <xdr:row>628</xdr:row>
      <xdr:rowOff>12700</xdr:rowOff>
    </xdr:to>
    <xdr:sp macro="" textlink="">
      <xdr:nvSpPr>
        <xdr:cNvPr id="91" name="Прямоугольник 90"/>
        <xdr:cNvSpPr/>
      </xdr:nvSpPr>
      <xdr:spPr>
        <a:xfrm>
          <a:off x="311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628650</xdr:colOff>
      <xdr:row>626</xdr:row>
      <xdr:rowOff>0</xdr:rowOff>
    </xdr:from>
    <xdr:to>
      <xdr:col>5</xdr:col>
      <xdr:colOff>628650</xdr:colOff>
      <xdr:row>627</xdr:row>
      <xdr:rowOff>0</xdr:rowOff>
    </xdr:to>
    <xdr:cxnSp macro="">
      <xdr:nvCxnSpPr>
        <xdr:cNvPr id="92" name="Прямая со стрелкой 91"/>
        <xdr:cNvCxnSpPr/>
      </xdr:nvCxnSpPr>
      <xdr:spPr>
        <a:xfrm flipV="1">
          <a:off x="300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626</xdr:row>
      <xdr:rowOff>0</xdr:rowOff>
    </xdr:from>
    <xdr:to>
      <xdr:col>6</xdr:col>
      <xdr:colOff>107950</xdr:colOff>
      <xdr:row>627</xdr:row>
      <xdr:rowOff>0</xdr:rowOff>
    </xdr:to>
    <xdr:cxnSp macro="">
      <xdr:nvCxnSpPr>
        <xdr:cNvPr id="93" name="Прямая со стрелкой 92"/>
        <xdr:cNvCxnSpPr/>
      </xdr:nvCxnSpPr>
      <xdr:spPr>
        <a:xfrm flipV="1">
          <a:off x="321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628650</xdr:colOff>
      <xdr:row>626</xdr:row>
      <xdr:rowOff>0</xdr:rowOff>
    </xdr:from>
    <xdr:to>
      <xdr:col>6</xdr:col>
      <xdr:colOff>107950</xdr:colOff>
      <xdr:row>626</xdr:row>
      <xdr:rowOff>0</xdr:rowOff>
    </xdr:to>
    <xdr:cxnSp macro="">
      <xdr:nvCxnSpPr>
        <xdr:cNvPr id="94" name="Прямая со стрелкой 93"/>
        <xdr:cNvCxnSpPr/>
      </xdr:nvCxnSpPr>
      <xdr:spPr>
        <a:xfrm>
          <a:off x="300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6350</xdr:colOff>
      <xdr:row>622</xdr:row>
      <xdr:rowOff>127000</xdr:rowOff>
    </xdr:from>
    <xdr:to>
      <xdr:col>6</xdr:col>
      <xdr:colOff>6350</xdr:colOff>
      <xdr:row>626</xdr:row>
      <xdr:rowOff>0</xdr:rowOff>
    </xdr:to>
    <xdr:cxnSp macro="">
      <xdr:nvCxnSpPr>
        <xdr:cNvPr id="95" name="Прямая со стрелкой 94"/>
        <xdr:cNvCxnSpPr/>
      </xdr:nvCxnSpPr>
      <xdr:spPr>
        <a:xfrm>
          <a:off x="311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483670</xdr:colOff>
      <xdr:row>622</xdr:row>
      <xdr:rowOff>114300</xdr:rowOff>
    </xdr:from>
    <xdr:ext cx="264560" cy="635000"/>
    <xdr:sp macro="" textlink="">
      <xdr:nvSpPr>
        <xdr:cNvPr id="96" name="TextBox 95"/>
        <xdr:cNvSpPr txBox="1"/>
      </xdr:nvSpPr>
      <xdr:spPr>
        <a:xfrm rot="16200000">
          <a:off x="267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6</xdr:col>
      <xdr:colOff>323850</xdr:colOff>
      <xdr:row>613</xdr:row>
      <xdr:rowOff>127000</xdr:rowOff>
    </xdr:from>
    <xdr:to>
      <xdr:col>7</xdr:col>
      <xdr:colOff>127000</xdr:colOff>
      <xdr:row>621</xdr:row>
      <xdr:rowOff>127000</xdr:rowOff>
    </xdr:to>
    <xdr:sp macro="" textlink="">
      <xdr:nvSpPr>
        <xdr:cNvPr id="97" name="Прямоугольник 96"/>
        <xdr:cNvSpPr/>
      </xdr:nvSpPr>
      <xdr:spPr>
        <a:xfrm>
          <a:off x="342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13</a:t>
          </a:r>
        </a:p>
      </xdr:txBody>
    </xdr:sp>
    <xdr:clientData/>
  </xdr:twoCellAnchor>
  <xdr:twoCellAnchor>
    <xdr:from>
      <xdr:col>7</xdr:col>
      <xdr:colOff>127000</xdr:colOff>
      <xdr:row>613</xdr:row>
      <xdr:rowOff>127000</xdr:rowOff>
    </xdr:from>
    <xdr:to>
      <xdr:col>7</xdr:col>
      <xdr:colOff>444500</xdr:colOff>
      <xdr:row>621</xdr:row>
      <xdr:rowOff>127000</xdr:rowOff>
    </xdr:to>
    <xdr:sp macro="" textlink="">
      <xdr:nvSpPr>
        <xdr:cNvPr id="98" name="Прямоугольник 97"/>
        <xdr:cNvSpPr/>
      </xdr:nvSpPr>
      <xdr:spPr>
        <a:xfrm>
          <a:off x="374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14</a:t>
          </a:r>
        </a:p>
      </xdr:txBody>
    </xdr:sp>
    <xdr:clientData/>
  </xdr:twoCellAnchor>
  <xdr:twoCellAnchor>
    <xdr:from>
      <xdr:col>6</xdr:col>
      <xdr:colOff>482600</xdr:colOff>
      <xdr:row>621</xdr:row>
      <xdr:rowOff>127000</xdr:rowOff>
    </xdr:from>
    <xdr:to>
      <xdr:col>6</xdr:col>
      <xdr:colOff>482600</xdr:colOff>
      <xdr:row>622</xdr:row>
      <xdr:rowOff>127000</xdr:rowOff>
    </xdr:to>
    <xdr:cxnSp macro="">
      <xdr:nvCxnSpPr>
        <xdr:cNvPr id="99" name="Прямая со стрелкой 98"/>
        <xdr:cNvCxnSpPr/>
      </xdr:nvCxnSpPr>
      <xdr:spPr>
        <a:xfrm flipV="1">
          <a:off x="358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621</xdr:row>
      <xdr:rowOff>127000</xdr:rowOff>
    </xdr:from>
    <xdr:to>
      <xdr:col>7</xdr:col>
      <xdr:colOff>285750</xdr:colOff>
      <xdr:row>622</xdr:row>
      <xdr:rowOff>127000</xdr:rowOff>
    </xdr:to>
    <xdr:cxnSp macro="">
      <xdr:nvCxnSpPr>
        <xdr:cNvPr id="100" name="Прямая со стрелкой 99"/>
        <xdr:cNvCxnSpPr/>
      </xdr:nvCxnSpPr>
      <xdr:spPr>
        <a:xfrm flipV="1">
          <a:off x="390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622</xdr:row>
      <xdr:rowOff>127000</xdr:rowOff>
    </xdr:from>
    <xdr:to>
      <xdr:col>7</xdr:col>
      <xdr:colOff>285750</xdr:colOff>
      <xdr:row>622</xdr:row>
      <xdr:rowOff>127000</xdr:rowOff>
    </xdr:to>
    <xdr:cxnSp macro="">
      <xdr:nvCxnSpPr>
        <xdr:cNvPr id="101" name="Прямая со стрелкой 100"/>
        <xdr:cNvCxnSpPr/>
      </xdr:nvCxnSpPr>
      <xdr:spPr>
        <a:xfrm>
          <a:off x="358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438150</xdr:colOff>
      <xdr:row>627</xdr:row>
      <xdr:rowOff>0</xdr:rowOff>
    </xdr:from>
    <xdr:to>
      <xdr:col>7</xdr:col>
      <xdr:colOff>330200</xdr:colOff>
      <xdr:row>631</xdr:row>
      <xdr:rowOff>127000</xdr:rowOff>
    </xdr:to>
    <xdr:sp macro="" textlink="">
      <xdr:nvSpPr>
        <xdr:cNvPr id="102" name="Прямоугольник 101"/>
        <xdr:cNvSpPr/>
      </xdr:nvSpPr>
      <xdr:spPr>
        <a:xfrm>
          <a:off x="354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FS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438150</xdr:colOff>
      <xdr:row>627</xdr:row>
      <xdr:rowOff>0</xdr:rowOff>
    </xdr:from>
    <xdr:to>
      <xdr:col>7</xdr:col>
      <xdr:colOff>127000</xdr:colOff>
      <xdr:row>628</xdr:row>
      <xdr:rowOff>12700</xdr:rowOff>
    </xdr:to>
    <xdr:sp macro="" textlink="">
      <xdr:nvSpPr>
        <xdr:cNvPr id="103" name="Прямоугольник 102"/>
        <xdr:cNvSpPr/>
      </xdr:nvSpPr>
      <xdr:spPr>
        <a:xfrm>
          <a:off x="354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127000</xdr:colOff>
      <xdr:row>627</xdr:row>
      <xdr:rowOff>0</xdr:rowOff>
    </xdr:from>
    <xdr:to>
      <xdr:col>7</xdr:col>
      <xdr:colOff>330200</xdr:colOff>
      <xdr:row>628</xdr:row>
      <xdr:rowOff>12700</xdr:rowOff>
    </xdr:to>
    <xdr:sp macro="" textlink="">
      <xdr:nvSpPr>
        <xdr:cNvPr id="104" name="Прямоугольник 103"/>
        <xdr:cNvSpPr/>
      </xdr:nvSpPr>
      <xdr:spPr>
        <a:xfrm>
          <a:off x="374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25400</xdr:colOff>
      <xdr:row>626</xdr:row>
      <xdr:rowOff>0</xdr:rowOff>
    </xdr:from>
    <xdr:to>
      <xdr:col>7</xdr:col>
      <xdr:colOff>25400</xdr:colOff>
      <xdr:row>627</xdr:row>
      <xdr:rowOff>0</xdr:rowOff>
    </xdr:to>
    <xdr:cxnSp macro="">
      <xdr:nvCxnSpPr>
        <xdr:cNvPr id="105" name="Прямая со стрелкой 104"/>
        <xdr:cNvCxnSpPr/>
      </xdr:nvCxnSpPr>
      <xdr:spPr>
        <a:xfrm flipV="1">
          <a:off x="364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228600</xdr:colOff>
      <xdr:row>626</xdr:row>
      <xdr:rowOff>0</xdr:rowOff>
    </xdr:from>
    <xdr:to>
      <xdr:col>7</xdr:col>
      <xdr:colOff>228600</xdr:colOff>
      <xdr:row>627</xdr:row>
      <xdr:rowOff>0</xdr:rowOff>
    </xdr:to>
    <xdr:cxnSp macro="">
      <xdr:nvCxnSpPr>
        <xdr:cNvPr id="106" name="Прямая со стрелкой 105"/>
        <xdr:cNvCxnSpPr/>
      </xdr:nvCxnSpPr>
      <xdr:spPr>
        <a:xfrm flipV="1">
          <a:off x="384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626</xdr:row>
      <xdr:rowOff>0</xdr:rowOff>
    </xdr:from>
    <xdr:to>
      <xdr:col>7</xdr:col>
      <xdr:colOff>228600</xdr:colOff>
      <xdr:row>626</xdr:row>
      <xdr:rowOff>0</xdr:rowOff>
    </xdr:to>
    <xdr:cxnSp macro="">
      <xdr:nvCxnSpPr>
        <xdr:cNvPr id="107" name="Прямая со стрелкой 106"/>
        <xdr:cNvCxnSpPr/>
      </xdr:nvCxnSpPr>
      <xdr:spPr>
        <a:xfrm>
          <a:off x="364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127000</xdr:colOff>
      <xdr:row>622</xdr:row>
      <xdr:rowOff>127000</xdr:rowOff>
    </xdr:from>
    <xdr:to>
      <xdr:col>7</xdr:col>
      <xdr:colOff>127000</xdr:colOff>
      <xdr:row>626</xdr:row>
      <xdr:rowOff>0</xdr:rowOff>
    </xdr:to>
    <xdr:cxnSp macro="">
      <xdr:nvCxnSpPr>
        <xdr:cNvPr id="108" name="Прямая со стрелкой 107"/>
        <xdr:cNvCxnSpPr/>
      </xdr:nvCxnSpPr>
      <xdr:spPr>
        <a:xfrm>
          <a:off x="374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394770</xdr:colOff>
      <xdr:row>622</xdr:row>
      <xdr:rowOff>114300</xdr:rowOff>
    </xdr:from>
    <xdr:ext cx="264560" cy="635000"/>
    <xdr:sp macro="" textlink="">
      <xdr:nvSpPr>
        <xdr:cNvPr id="109" name="TextBox 108"/>
        <xdr:cNvSpPr txBox="1"/>
      </xdr:nvSpPr>
      <xdr:spPr>
        <a:xfrm rot="16200000">
          <a:off x="331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7</xdr:col>
      <xdr:colOff>444500</xdr:colOff>
      <xdr:row>613</xdr:row>
      <xdr:rowOff>127000</xdr:rowOff>
    </xdr:from>
    <xdr:to>
      <xdr:col>8</xdr:col>
      <xdr:colOff>38100</xdr:colOff>
      <xdr:row>621</xdr:row>
      <xdr:rowOff>127000</xdr:rowOff>
    </xdr:to>
    <xdr:sp macro="" textlink="">
      <xdr:nvSpPr>
        <xdr:cNvPr id="110" name="Прямоугольник 109"/>
        <xdr:cNvSpPr/>
      </xdr:nvSpPr>
      <xdr:spPr>
        <a:xfrm>
          <a:off x="406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15</a:t>
          </a:r>
        </a:p>
      </xdr:txBody>
    </xdr:sp>
    <xdr:clientData/>
  </xdr:twoCellAnchor>
  <xdr:twoCellAnchor>
    <xdr:from>
      <xdr:col>8</xdr:col>
      <xdr:colOff>38100</xdr:colOff>
      <xdr:row>613</xdr:row>
      <xdr:rowOff>127000</xdr:rowOff>
    </xdr:from>
    <xdr:to>
      <xdr:col>8</xdr:col>
      <xdr:colOff>355600</xdr:colOff>
      <xdr:row>621</xdr:row>
      <xdr:rowOff>127000</xdr:rowOff>
    </xdr:to>
    <xdr:sp macro="" textlink="">
      <xdr:nvSpPr>
        <xdr:cNvPr id="111" name="Прямоугольник 110"/>
        <xdr:cNvSpPr/>
      </xdr:nvSpPr>
      <xdr:spPr>
        <a:xfrm>
          <a:off x="438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16</a:t>
          </a:r>
        </a:p>
      </xdr:txBody>
    </xdr:sp>
    <xdr:clientData/>
  </xdr:twoCellAnchor>
  <xdr:twoCellAnchor>
    <xdr:from>
      <xdr:col>7</xdr:col>
      <xdr:colOff>603250</xdr:colOff>
      <xdr:row>621</xdr:row>
      <xdr:rowOff>127000</xdr:rowOff>
    </xdr:from>
    <xdr:to>
      <xdr:col>7</xdr:col>
      <xdr:colOff>603250</xdr:colOff>
      <xdr:row>622</xdr:row>
      <xdr:rowOff>127000</xdr:rowOff>
    </xdr:to>
    <xdr:cxnSp macro="">
      <xdr:nvCxnSpPr>
        <xdr:cNvPr id="112" name="Прямая со стрелкой 111"/>
        <xdr:cNvCxnSpPr/>
      </xdr:nvCxnSpPr>
      <xdr:spPr>
        <a:xfrm flipV="1">
          <a:off x="422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196850</xdr:colOff>
      <xdr:row>621</xdr:row>
      <xdr:rowOff>127000</xdr:rowOff>
    </xdr:from>
    <xdr:to>
      <xdr:col>8</xdr:col>
      <xdr:colOff>196850</xdr:colOff>
      <xdr:row>622</xdr:row>
      <xdr:rowOff>127000</xdr:rowOff>
    </xdr:to>
    <xdr:cxnSp macro="">
      <xdr:nvCxnSpPr>
        <xdr:cNvPr id="113" name="Прямая со стрелкой 112"/>
        <xdr:cNvCxnSpPr/>
      </xdr:nvCxnSpPr>
      <xdr:spPr>
        <a:xfrm flipV="1">
          <a:off x="454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603250</xdr:colOff>
      <xdr:row>622</xdr:row>
      <xdr:rowOff>127000</xdr:rowOff>
    </xdr:from>
    <xdr:to>
      <xdr:col>8</xdr:col>
      <xdr:colOff>196850</xdr:colOff>
      <xdr:row>622</xdr:row>
      <xdr:rowOff>127000</xdr:rowOff>
    </xdr:to>
    <xdr:cxnSp macro="">
      <xdr:nvCxnSpPr>
        <xdr:cNvPr id="114" name="Прямая со стрелкой 113"/>
        <xdr:cNvCxnSpPr/>
      </xdr:nvCxnSpPr>
      <xdr:spPr>
        <a:xfrm>
          <a:off x="422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622</xdr:row>
      <xdr:rowOff>127000</xdr:rowOff>
    </xdr:from>
    <xdr:to>
      <xdr:col>8</xdr:col>
      <xdr:colOff>38100</xdr:colOff>
      <xdr:row>626</xdr:row>
      <xdr:rowOff>0</xdr:rowOff>
    </xdr:to>
    <xdr:cxnSp macro="">
      <xdr:nvCxnSpPr>
        <xdr:cNvPr id="115" name="Прямая со стрелкой 114"/>
        <xdr:cNvCxnSpPr/>
      </xdr:nvCxnSpPr>
      <xdr:spPr>
        <a:xfrm>
          <a:off x="438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457493</xdr:colOff>
      <xdr:row>626</xdr:row>
      <xdr:rowOff>127001</xdr:rowOff>
    </xdr:from>
    <xdr:ext cx="609013" cy="2032000"/>
    <xdr:sp macro="" textlink="">
      <xdr:nvSpPr>
        <xdr:cNvPr id="116" name="TextBox 115"/>
        <xdr:cNvSpPr txBox="1"/>
      </xdr:nvSpPr>
      <xdr:spPr>
        <a:xfrm rot="16200000">
          <a:off x="3365500" y="120091494"/>
          <a:ext cx="2032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ru-RU" sz="1100"/>
            <a:t>Авария электрического
нагревателя
НЗ-"сухой" контакт</a:t>
          </a:r>
        </a:p>
      </xdr:txBody>
    </xdr:sp>
    <xdr:clientData/>
  </xdr:oneCellAnchor>
  <xdr:twoCellAnchor>
    <xdr:from>
      <xdr:col>8</xdr:col>
      <xdr:colOff>355600</xdr:colOff>
      <xdr:row>613</xdr:row>
      <xdr:rowOff>127000</xdr:rowOff>
    </xdr:from>
    <xdr:to>
      <xdr:col>8</xdr:col>
      <xdr:colOff>673100</xdr:colOff>
      <xdr:row>621</xdr:row>
      <xdr:rowOff>127000</xdr:rowOff>
    </xdr:to>
    <xdr:sp macro="" textlink="">
      <xdr:nvSpPr>
        <xdr:cNvPr id="117" name="Прямоугольник 116"/>
        <xdr:cNvSpPr/>
      </xdr:nvSpPr>
      <xdr:spPr>
        <a:xfrm>
          <a:off x="469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17</a:t>
          </a:r>
        </a:p>
      </xdr:txBody>
    </xdr:sp>
    <xdr:clientData/>
  </xdr:twoCellAnchor>
  <xdr:twoCellAnchor>
    <xdr:from>
      <xdr:col>8</xdr:col>
      <xdr:colOff>673100</xdr:colOff>
      <xdr:row>613</xdr:row>
      <xdr:rowOff>127000</xdr:rowOff>
    </xdr:from>
    <xdr:to>
      <xdr:col>9</xdr:col>
      <xdr:colOff>66675</xdr:colOff>
      <xdr:row>621</xdr:row>
      <xdr:rowOff>127000</xdr:rowOff>
    </xdr:to>
    <xdr:sp macro="" textlink="">
      <xdr:nvSpPr>
        <xdr:cNvPr id="118" name="Прямоугольник 117"/>
        <xdr:cNvSpPr/>
      </xdr:nvSpPr>
      <xdr:spPr>
        <a:xfrm>
          <a:off x="501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18</a:t>
          </a:r>
        </a:p>
      </xdr:txBody>
    </xdr:sp>
    <xdr:clientData/>
  </xdr:twoCellAnchor>
  <xdr:twoCellAnchor>
    <xdr:from>
      <xdr:col>8</xdr:col>
      <xdr:colOff>514350</xdr:colOff>
      <xdr:row>621</xdr:row>
      <xdr:rowOff>127000</xdr:rowOff>
    </xdr:from>
    <xdr:to>
      <xdr:col>8</xdr:col>
      <xdr:colOff>514350</xdr:colOff>
      <xdr:row>622</xdr:row>
      <xdr:rowOff>127000</xdr:rowOff>
    </xdr:to>
    <xdr:cxnSp macro="">
      <xdr:nvCxnSpPr>
        <xdr:cNvPr id="119" name="Прямая со стрелкой 118"/>
        <xdr:cNvCxnSpPr/>
      </xdr:nvCxnSpPr>
      <xdr:spPr>
        <a:xfrm flipV="1">
          <a:off x="485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831850</xdr:colOff>
      <xdr:row>621</xdr:row>
      <xdr:rowOff>127000</xdr:rowOff>
    </xdr:from>
    <xdr:to>
      <xdr:col>8</xdr:col>
      <xdr:colOff>831850</xdr:colOff>
      <xdr:row>622</xdr:row>
      <xdr:rowOff>127000</xdr:rowOff>
    </xdr:to>
    <xdr:cxnSp macro="">
      <xdr:nvCxnSpPr>
        <xdr:cNvPr id="120" name="Прямая со стрелкой 119"/>
        <xdr:cNvCxnSpPr/>
      </xdr:nvCxnSpPr>
      <xdr:spPr>
        <a:xfrm flipV="1">
          <a:off x="517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514350</xdr:colOff>
      <xdr:row>622</xdr:row>
      <xdr:rowOff>127000</xdr:rowOff>
    </xdr:from>
    <xdr:to>
      <xdr:col>8</xdr:col>
      <xdr:colOff>831850</xdr:colOff>
      <xdr:row>622</xdr:row>
      <xdr:rowOff>127000</xdr:rowOff>
    </xdr:to>
    <xdr:cxnSp macro="">
      <xdr:nvCxnSpPr>
        <xdr:cNvPr id="121" name="Прямая со стрелкой 120"/>
        <xdr:cNvCxnSpPr/>
      </xdr:nvCxnSpPr>
      <xdr:spPr>
        <a:xfrm>
          <a:off x="485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469900</xdr:colOff>
      <xdr:row>627</xdr:row>
      <xdr:rowOff>0</xdr:rowOff>
    </xdr:from>
    <xdr:to>
      <xdr:col>8</xdr:col>
      <xdr:colOff>876300</xdr:colOff>
      <xdr:row>631</xdr:row>
      <xdr:rowOff>127000</xdr:rowOff>
    </xdr:to>
    <xdr:sp macro="" textlink="">
      <xdr:nvSpPr>
        <xdr:cNvPr id="122" name="Прямоугольник 121"/>
        <xdr:cNvSpPr/>
      </xdr:nvSpPr>
      <xdr:spPr>
        <a:xfrm>
          <a:off x="481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469900</xdr:colOff>
      <xdr:row>627</xdr:row>
      <xdr:rowOff>0</xdr:rowOff>
    </xdr:from>
    <xdr:to>
      <xdr:col>8</xdr:col>
      <xdr:colOff>673100</xdr:colOff>
      <xdr:row>628</xdr:row>
      <xdr:rowOff>12700</xdr:rowOff>
    </xdr:to>
    <xdr:sp macro="" textlink="">
      <xdr:nvSpPr>
        <xdr:cNvPr id="123" name="Прямоугольник 122"/>
        <xdr:cNvSpPr/>
      </xdr:nvSpPr>
      <xdr:spPr>
        <a:xfrm>
          <a:off x="481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673100</xdr:colOff>
      <xdr:row>627</xdr:row>
      <xdr:rowOff>0</xdr:rowOff>
    </xdr:from>
    <xdr:to>
      <xdr:col>8</xdr:col>
      <xdr:colOff>876300</xdr:colOff>
      <xdr:row>628</xdr:row>
      <xdr:rowOff>12700</xdr:rowOff>
    </xdr:to>
    <xdr:sp macro="" textlink="">
      <xdr:nvSpPr>
        <xdr:cNvPr id="124" name="Прямоугольник 123"/>
        <xdr:cNvSpPr/>
      </xdr:nvSpPr>
      <xdr:spPr>
        <a:xfrm>
          <a:off x="501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571500</xdr:colOff>
      <xdr:row>626</xdr:row>
      <xdr:rowOff>0</xdr:rowOff>
    </xdr:from>
    <xdr:to>
      <xdr:col>8</xdr:col>
      <xdr:colOff>571500</xdr:colOff>
      <xdr:row>627</xdr:row>
      <xdr:rowOff>0</xdr:rowOff>
    </xdr:to>
    <xdr:cxnSp macro="">
      <xdr:nvCxnSpPr>
        <xdr:cNvPr id="125" name="Прямая со стрелкой 124"/>
        <xdr:cNvCxnSpPr/>
      </xdr:nvCxnSpPr>
      <xdr:spPr>
        <a:xfrm flipV="1">
          <a:off x="491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774700</xdr:colOff>
      <xdr:row>626</xdr:row>
      <xdr:rowOff>0</xdr:rowOff>
    </xdr:from>
    <xdr:to>
      <xdr:col>8</xdr:col>
      <xdr:colOff>774700</xdr:colOff>
      <xdr:row>627</xdr:row>
      <xdr:rowOff>0</xdr:rowOff>
    </xdr:to>
    <xdr:cxnSp macro="">
      <xdr:nvCxnSpPr>
        <xdr:cNvPr id="126" name="Прямая со стрелкой 125"/>
        <xdr:cNvCxnSpPr/>
      </xdr:nvCxnSpPr>
      <xdr:spPr>
        <a:xfrm flipV="1">
          <a:off x="511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626</xdr:row>
      <xdr:rowOff>0</xdr:rowOff>
    </xdr:from>
    <xdr:to>
      <xdr:col>8</xdr:col>
      <xdr:colOff>774700</xdr:colOff>
      <xdr:row>626</xdr:row>
      <xdr:rowOff>0</xdr:rowOff>
    </xdr:to>
    <xdr:cxnSp macro="">
      <xdr:nvCxnSpPr>
        <xdr:cNvPr id="127" name="Прямая со стрелкой 126"/>
        <xdr:cNvCxnSpPr/>
      </xdr:nvCxnSpPr>
      <xdr:spPr>
        <a:xfrm>
          <a:off x="491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673100</xdr:colOff>
      <xdr:row>622</xdr:row>
      <xdr:rowOff>127000</xdr:rowOff>
    </xdr:from>
    <xdr:to>
      <xdr:col>8</xdr:col>
      <xdr:colOff>673100</xdr:colOff>
      <xdr:row>626</xdr:row>
      <xdr:rowOff>0</xdr:rowOff>
    </xdr:to>
    <xdr:cxnSp macro="">
      <xdr:nvCxnSpPr>
        <xdr:cNvPr id="128" name="Прямая со стрелкой 127"/>
        <xdr:cNvCxnSpPr/>
      </xdr:nvCxnSpPr>
      <xdr:spPr>
        <a:xfrm>
          <a:off x="501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426520</xdr:colOff>
      <xdr:row>622</xdr:row>
      <xdr:rowOff>114300</xdr:rowOff>
    </xdr:from>
    <xdr:ext cx="264560" cy="635000"/>
    <xdr:sp macro="" textlink="">
      <xdr:nvSpPr>
        <xdr:cNvPr id="129" name="TextBox 128"/>
        <xdr:cNvSpPr txBox="1"/>
      </xdr:nvSpPr>
      <xdr:spPr>
        <a:xfrm rot="16200000">
          <a:off x="458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66675</xdr:colOff>
      <xdr:row>613</xdr:row>
      <xdr:rowOff>127000</xdr:rowOff>
    </xdr:from>
    <xdr:to>
      <xdr:col>9</xdr:col>
      <xdr:colOff>384175</xdr:colOff>
      <xdr:row>621</xdr:row>
      <xdr:rowOff>127000</xdr:rowOff>
    </xdr:to>
    <xdr:sp macro="" textlink="">
      <xdr:nvSpPr>
        <xdr:cNvPr id="130" name="Прямоугольник 129"/>
        <xdr:cNvSpPr/>
      </xdr:nvSpPr>
      <xdr:spPr>
        <a:xfrm>
          <a:off x="533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19</a:t>
          </a:r>
        </a:p>
      </xdr:txBody>
    </xdr:sp>
    <xdr:clientData/>
  </xdr:twoCellAnchor>
  <xdr:twoCellAnchor>
    <xdr:from>
      <xdr:col>9</xdr:col>
      <xdr:colOff>384175</xdr:colOff>
      <xdr:row>613</xdr:row>
      <xdr:rowOff>127000</xdr:rowOff>
    </xdr:from>
    <xdr:to>
      <xdr:col>9</xdr:col>
      <xdr:colOff>701675</xdr:colOff>
      <xdr:row>621</xdr:row>
      <xdr:rowOff>127000</xdr:rowOff>
    </xdr:to>
    <xdr:sp macro="" textlink="">
      <xdr:nvSpPr>
        <xdr:cNvPr id="131" name="Прямоугольник 130"/>
        <xdr:cNvSpPr/>
      </xdr:nvSpPr>
      <xdr:spPr>
        <a:xfrm>
          <a:off x="565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20</a:t>
          </a:r>
        </a:p>
      </xdr:txBody>
    </xdr:sp>
    <xdr:clientData/>
  </xdr:twoCellAnchor>
  <xdr:twoCellAnchor>
    <xdr:from>
      <xdr:col>9</xdr:col>
      <xdr:colOff>225425</xdr:colOff>
      <xdr:row>621</xdr:row>
      <xdr:rowOff>127000</xdr:rowOff>
    </xdr:from>
    <xdr:to>
      <xdr:col>9</xdr:col>
      <xdr:colOff>225425</xdr:colOff>
      <xdr:row>622</xdr:row>
      <xdr:rowOff>127000</xdr:rowOff>
    </xdr:to>
    <xdr:cxnSp macro="">
      <xdr:nvCxnSpPr>
        <xdr:cNvPr id="132" name="Прямая со стрелкой 131"/>
        <xdr:cNvCxnSpPr/>
      </xdr:nvCxnSpPr>
      <xdr:spPr>
        <a:xfrm flipV="1">
          <a:off x="549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621</xdr:row>
      <xdr:rowOff>127000</xdr:rowOff>
    </xdr:from>
    <xdr:to>
      <xdr:col>9</xdr:col>
      <xdr:colOff>542925</xdr:colOff>
      <xdr:row>622</xdr:row>
      <xdr:rowOff>127000</xdr:rowOff>
    </xdr:to>
    <xdr:cxnSp macro="">
      <xdr:nvCxnSpPr>
        <xdr:cNvPr id="133" name="Прямая со стрелкой 132"/>
        <xdr:cNvCxnSpPr/>
      </xdr:nvCxnSpPr>
      <xdr:spPr>
        <a:xfrm flipV="1">
          <a:off x="581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225425</xdr:colOff>
      <xdr:row>622</xdr:row>
      <xdr:rowOff>127000</xdr:rowOff>
    </xdr:from>
    <xdr:to>
      <xdr:col>9</xdr:col>
      <xdr:colOff>542925</xdr:colOff>
      <xdr:row>622</xdr:row>
      <xdr:rowOff>127000</xdr:rowOff>
    </xdr:to>
    <xdr:cxnSp macro="">
      <xdr:nvCxnSpPr>
        <xdr:cNvPr id="134" name="Прямая со стрелкой 133"/>
        <xdr:cNvCxnSpPr/>
      </xdr:nvCxnSpPr>
      <xdr:spPr>
        <a:xfrm>
          <a:off x="549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627</xdr:row>
      <xdr:rowOff>0</xdr:rowOff>
    </xdr:from>
    <xdr:to>
      <xdr:col>9</xdr:col>
      <xdr:colOff>587375</xdr:colOff>
      <xdr:row>631</xdr:row>
      <xdr:rowOff>127000</xdr:rowOff>
    </xdr:to>
    <xdr:sp macro="" textlink="">
      <xdr:nvSpPr>
        <xdr:cNvPr id="135" name="Прямоугольник 134"/>
        <xdr:cNvSpPr/>
      </xdr:nvSpPr>
      <xdr:spPr>
        <a:xfrm>
          <a:off x="544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180975</xdr:colOff>
      <xdr:row>627</xdr:row>
      <xdr:rowOff>0</xdr:rowOff>
    </xdr:from>
    <xdr:to>
      <xdr:col>9</xdr:col>
      <xdr:colOff>384175</xdr:colOff>
      <xdr:row>628</xdr:row>
      <xdr:rowOff>12700</xdr:rowOff>
    </xdr:to>
    <xdr:sp macro="" textlink="">
      <xdr:nvSpPr>
        <xdr:cNvPr id="136" name="Прямоугольник 135"/>
        <xdr:cNvSpPr/>
      </xdr:nvSpPr>
      <xdr:spPr>
        <a:xfrm>
          <a:off x="544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384175</xdr:colOff>
      <xdr:row>627</xdr:row>
      <xdr:rowOff>0</xdr:rowOff>
    </xdr:from>
    <xdr:to>
      <xdr:col>9</xdr:col>
      <xdr:colOff>587375</xdr:colOff>
      <xdr:row>628</xdr:row>
      <xdr:rowOff>12700</xdr:rowOff>
    </xdr:to>
    <xdr:sp macro="" textlink="">
      <xdr:nvSpPr>
        <xdr:cNvPr id="137" name="Прямоугольник 136"/>
        <xdr:cNvSpPr/>
      </xdr:nvSpPr>
      <xdr:spPr>
        <a:xfrm>
          <a:off x="565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282575</xdr:colOff>
      <xdr:row>626</xdr:row>
      <xdr:rowOff>0</xdr:rowOff>
    </xdr:from>
    <xdr:to>
      <xdr:col>9</xdr:col>
      <xdr:colOff>282575</xdr:colOff>
      <xdr:row>627</xdr:row>
      <xdr:rowOff>0</xdr:rowOff>
    </xdr:to>
    <xdr:cxnSp macro="">
      <xdr:nvCxnSpPr>
        <xdr:cNvPr id="138" name="Прямая со стрелкой 137"/>
        <xdr:cNvCxnSpPr/>
      </xdr:nvCxnSpPr>
      <xdr:spPr>
        <a:xfrm flipV="1">
          <a:off x="554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485775</xdr:colOff>
      <xdr:row>626</xdr:row>
      <xdr:rowOff>0</xdr:rowOff>
    </xdr:from>
    <xdr:to>
      <xdr:col>9</xdr:col>
      <xdr:colOff>485775</xdr:colOff>
      <xdr:row>627</xdr:row>
      <xdr:rowOff>0</xdr:rowOff>
    </xdr:to>
    <xdr:cxnSp macro="">
      <xdr:nvCxnSpPr>
        <xdr:cNvPr id="139" name="Прямая со стрелкой 138"/>
        <xdr:cNvCxnSpPr/>
      </xdr:nvCxnSpPr>
      <xdr:spPr>
        <a:xfrm flipV="1">
          <a:off x="575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282575</xdr:colOff>
      <xdr:row>626</xdr:row>
      <xdr:rowOff>0</xdr:rowOff>
    </xdr:from>
    <xdr:to>
      <xdr:col>9</xdr:col>
      <xdr:colOff>485775</xdr:colOff>
      <xdr:row>626</xdr:row>
      <xdr:rowOff>0</xdr:rowOff>
    </xdr:to>
    <xdr:cxnSp macro="">
      <xdr:nvCxnSpPr>
        <xdr:cNvPr id="140" name="Прямая со стрелкой 139"/>
        <xdr:cNvCxnSpPr/>
      </xdr:nvCxnSpPr>
      <xdr:spPr>
        <a:xfrm>
          <a:off x="554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384175</xdr:colOff>
      <xdr:row>622</xdr:row>
      <xdr:rowOff>127000</xdr:rowOff>
    </xdr:from>
    <xdr:to>
      <xdr:col>9</xdr:col>
      <xdr:colOff>384175</xdr:colOff>
      <xdr:row>626</xdr:row>
      <xdr:rowOff>0</xdr:rowOff>
    </xdr:to>
    <xdr:cxnSp macro="">
      <xdr:nvCxnSpPr>
        <xdr:cNvPr id="141" name="Прямая со стрелкой 140"/>
        <xdr:cNvCxnSpPr/>
      </xdr:nvCxnSpPr>
      <xdr:spPr>
        <a:xfrm>
          <a:off x="565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137595</xdr:colOff>
      <xdr:row>622</xdr:row>
      <xdr:rowOff>114300</xdr:rowOff>
    </xdr:from>
    <xdr:ext cx="264560" cy="635000"/>
    <xdr:sp macro="" textlink="">
      <xdr:nvSpPr>
        <xdr:cNvPr id="142" name="TextBox 141"/>
        <xdr:cNvSpPr txBox="1"/>
      </xdr:nvSpPr>
      <xdr:spPr>
        <a:xfrm rot="16200000">
          <a:off x="521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701675</xdr:colOff>
      <xdr:row>613</xdr:row>
      <xdr:rowOff>127000</xdr:rowOff>
    </xdr:from>
    <xdr:to>
      <xdr:col>10</xdr:col>
      <xdr:colOff>304800</xdr:colOff>
      <xdr:row>621</xdr:row>
      <xdr:rowOff>127000</xdr:rowOff>
    </xdr:to>
    <xdr:sp macro="" textlink="">
      <xdr:nvSpPr>
        <xdr:cNvPr id="143" name="Прямоугольник 142"/>
        <xdr:cNvSpPr/>
      </xdr:nvSpPr>
      <xdr:spPr>
        <a:xfrm>
          <a:off x="596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21</a:t>
          </a:r>
        </a:p>
      </xdr:txBody>
    </xdr:sp>
    <xdr:clientData/>
  </xdr:twoCellAnchor>
  <xdr:twoCellAnchor>
    <xdr:from>
      <xdr:col>10</xdr:col>
      <xdr:colOff>304800</xdr:colOff>
      <xdr:row>613</xdr:row>
      <xdr:rowOff>127000</xdr:rowOff>
    </xdr:from>
    <xdr:to>
      <xdr:col>10</xdr:col>
      <xdr:colOff>622300</xdr:colOff>
      <xdr:row>621</xdr:row>
      <xdr:rowOff>127000</xdr:rowOff>
    </xdr:to>
    <xdr:sp macro="" textlink="">
      <xdr:nvSpPr>
        <xdr:cNvPr id="144" name="Прямоугольник 143"/>
        <xdr:cNvSpPr/>
      </xdr:nvSpPr>
      <xdr:spPr>
        <a:xfrm>
          <a:off x="628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22</a:t>
          </a:r>
        </a:p>
      </xdr:txBody>
    </xdr:sp>
    <xdr:clientData/>
  </xdr:twoCellAnchor>
  <xdr:twoCellAnchor>
    <xdr:from>
      <xdr:col>10</xdr:col>
      <xdr:colOff>146050</xdr:colOff>
      <xdr:row>621</xdr:row>
      <xdr:rowOff>127000</xdr:rowOff>
    </xdr:from>
    <xdr:to>
      <xdr:col>10</xdr:col>
      <xdr:colOff>146050</xdr:colOff>
      <xdr:row>622</xdr:row>
      <xdr:rowOff>127000</xdr:rowOff>
    </xdr:to>
    <xdr:cxnSp macro="">
      <xdr:nvCxnSpPr>
        <xdr:cNvPr id="145" name="Прямая со стрелкой 144"/>
        <xdr:cNvCxnSpPr/>
      </xdr:nvCxnSpPr>
      <xdr:spPr>
        <a:xfrm flipV="1">
          <a:off x="612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463550</xdr:colOff>
      <xdr:row>621</xdr:row>
      <xdr:rowOff>127000</xdr:rowOff>
    </xdr:from>
    <xdr:to>
      <xdr:col>10</xdr:col>
      <xdr:colOff>463550</xdr:colOff>
      <xdr:row>622</xdr:row>
      <xdr:rowOff>127000</xdr:rowOff>
    </xdr:to>
    <xdr:cxnSp macro="">
      <xdr:nvCxnSpPr>
        <xdr:cNvPr id="146" name="Прямая со стрелкой 145"/>
        <xdr:cNvCxnSpPr/>
      </xdr:nvCxnSpPr>
      <xdr:spPr>
        <a:xfrm flipV="1">
          <a:off x="644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146050</xdr:colOff>
      <xdr:row>622</xdr:row>
      <xdr:rowOff>127000</xdr:rowOff>
    </xdr:from>
    <xdr:to>
      <xdr:col>10</xdr:col>
      <xdr:colOff>463550</xdr:colOff>
      <xdr:row>622</xdr:row>
      <xdr:rowOff>127000</xdr:rowOff>
    </xdr:to>
    <xdr:cxnSp macro="">
      <xdr:nvCxnSpPr>
        <xdr:cNvPr id="147" name="Прямая со стрелкой 146"/>
        <xdr:cNvCxnSpPr/>
      </xdr:nvCxnSpPr>
      <xdr:spPr>
        <a:xfrm>
          <a:off x="612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101600</xdr:colOff>
      <xdr:row>627</xdr:row>
      <xdr:rowOff>0</xdr:rowOff>
    </xdr:from>
    <xdr:to>
      <xdr:col>10</xdr:col>
      <xdr:colOff>508000</xdr:colOff>
      <xdr:row>631</xdr:row>
      <xdr:rowOff>127000</xdr:rowOff>
    </xdr:to>
    <xdr:sp macro="" textlink="">
      <xdr:nvSpPr>
        <xdr:cNvPr id="148" name="Прямоугольник 147"/>
        <xdr:cNvSpPr/>
      </xdr:nvSpPr>
      <xdr:spPr>
        <a:xfrm>
          <a:off x="608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101600</xdr:colOff>
      <xdr:row>627</xdr:row>
      <xdr:rowOff>0</xdr:rowOff>
    </xdr:from>
    <xdr:to>
      <xdr:col>10</xdr:col>
      <xdr:colOff>304800</xdr:colOff>
      <xdr:row>628</xdr:row>
      <xdr:rowOff>12700</xdr:rowOff>
    </xdr:to>
    <xdr:sp macro="" textlink="">
      <xdr:nvSpPr>
        <xdr:cNvPr id="149" name="Прямоугольник 148"/>
        <xdr:cNvSpPr/>
      </xdr:nvSpPr>
      <xdr:spPr>
        <a:xfrm>
          <a:off x="608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304800</xdr:colOff>
      <xdr:row>627</xdr:row>
      <xdr:rowOff>0</xdr:rowOff>
    </xdr:from>
    <xdr:to>
      <xdr:col>10</xdr:col>
      <xdr:colOff>508000</xdr:colOff>
      <xdr:row>628</xdr:row>
      <xdr:rowOff>12700</xdr:rowOff>
    </xdr:to>
    <xdr:sp macro="" textlink="">
      <xdr:nvSpPr>
        <xdr:cNvPr id="150" name="Прямоугольник 149"/>
        <xdr:cNvSpPr/>
      </xdr:nvSpPr>
      <xdr:spPr>
        <a:xfrm>
          <a:off x="628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203200</xdr:colOff>
      <xdr:row>626</xdr:row>
      <xdr:rowOff>0</xdr:rowOff>
    </xdr:from>
    <xdr:to>
      <xdr:col>10</xdr:col>
      <xdr:colOff>203200</xdr:colOff>
      <xdr:row>627</xdr:row>
      <xdr:rowOff>0</xdr:rowOff>
    </xdr:to>
    <xdr:cxnSp macro="">
      <xdr:nvCxnSpPr>
        <xdr:cNvPr id="151" name="Прямая со стрелкой 150"/>
        <xdr:cNvCxnSpPr/>
      </xdr:nvCxnSpPr>
      <xdr:spPr>
        <a:xfrm flipV="1">
          <a:off x="618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406400</xdr:colOff>
      <xdr:row>626</xdr:row>
      <xdr:rowOff>0</xdr:rowOff>
    </xdr:from>
    <xdr:to>
      <xdr:col>10</xdr:col>
      <xdr:colOff>406400</xdr:colOff>
      <xdr:row>627</xdr:row>
      <xdr:rowOff>0</xdr:rowOff>
    </xdr:to>
    <xdr:cxnSp macro="">
      <xdr:nvCxnSpPr>
        <xdr:cNvPr id="152" name="Прямая со стрелкой 151"/>
        <xdr:cNvCxnSpPr/>
      </xdr:nvCxnSpPr>
      <xdr:spPr>
        <a:xfrm flipV="1">
          <a:off x="638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203200</xdr:colOff>
      <xdr:row>626</xdr:row>
      <xdr:rowOff>0</xdr:rowOff>
    </xdr:from>
    <xdr:to>
      <xdr:col>10</xdr:col>
      <xdr:colOff>406400</xdr:colOff>
      <xdr:row>626</xdr:row>
      <xdr:rowOff>0</xdr:rowOff>
    </xdr:to>
    <xdr:cxnSp macro="">
      <xdr:nvCxnSpPr>
        <xdr:cNvPr id="153" name="Прямая со стрелкой 152"/>
        <xdr:cNvCxnSpPr/>
      </xdr:nvCxnSpPr>
      <xdr:spPr>
        <a:xfrm>
          <a:off x="618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304800</xdr:colOff>
      <xdr:row>622</xdr:row>
      <xdr:rowOff>127000</xdr:rowOff>
    </xdr:from>
    <xdr:to>
      <xdr:col>10</xdr:col>
      <xdr:colOff>304800</xdr:colOff>
      <xdr:row>626</xdr:row>
      <xdr:rowOff>0</xdr:rowOff>
    </xdr:to>
    <xdr:cxnSp macro="">
      <xdr:nvCxnSpPr>
        <xdr:cNvPr id="154" name="Прямая со стрелкой 153"/>
        <xdr:cNvCxnSpPr/>
      </xdr:nvCxnSpPr>
      <xdr:spPr>
        <a:xfrm>
          <a:off x="628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58220</xdr:colOff>
      <xdr:row>622</xdr:row>
      <xdr:rowOff>114300</xdr:rowOff>
    </xdr:from>
    <xdr:ext cx="264560" cy="635000"/>
    <xdr:sp macro="" textlink="">
      <xdr:nvSpPr>
        <xdr:cNvPr id="155" name="TextBox 154"/>
        <xdr:cNvSpPr txBox="1"/>
      </xdr:nvSpPr>
      <xdr:spPr>
        <a:xfrm rot="16200000">
          <a:off x="585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10</xdr:col>
      <xdr:colOff>622300</xdr:colOff>
      <xdr:row>613</xdr:row>
      <xdr:rowOff>127000</xdr:rowOff>
    </xdr:from>
    <xdr:to>
      <xdr:col>11</xdr:col>
      <xdr:colOff>215900</xdr:colOff>
      <xdr:row>621</xdr:row>
      <xdr:rowOff>127000</xdr:rowOff>
    </xdr:to>
    <xdr:sp macro="" textlink="">
      <xdr:nvSpPr>
        <xdr:cNvPr id="156" name="Прямоугольник 155"/>
        <xdr:cNvSpPr/>
      </xdr:nvSpPr>
      <xdr:spPr>
        <a:xfrm>
          <a:off x="660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23</a:t>
          </a:r>
        </a:p>
      </xdr:txBody>
    </xdr:sp>
    <xdr:clientData/>
  </xdr:twoCellAnchor>
  <xdr:twoCellAnchor>
    <xdr:from>
      <xdr:col>11</xdr:col>
      <xdr:colOff>215900</xdr:colOff>
      <xdr:row>613</xdr:row>
      <xdr:rowOff>127000</xdr:rowOff>
    </xdr:from>
    <xdr:to>
      <xdr:col>12</xdr:col>
      <xdr:colOff>19050</xdr:colOff>
      <xdr:row>621</xdr:row>
      <xdr:rowOff>127000</xdr:rowOff>
    </xdr:to>
    <xdr:sp macro="" textlink="">
      <xdr:nvSpPr>
        <xdr:cNvPr id="157" name="Прямоугольник 156"/>
        <xdr:cNvSpPr/>
      </xdr:nvSpPr>
      <xdr:spPr>
        <a:xfrm>
          <a:off x="692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24</a:t>
          </a:r>
        </a:p>
      </xdr:txBody>
    </xdr:sp>
    <xdr:clientData/>
  </xdr:twoCellAnchor>
  <xdr:twoCellAnchor>
    <xdr:from>
      <xdr:col>11</xdr:col>
      <xdr:colOff>57150</xdr:colOff>
      <xdr:row>621</xdr:row>
      <xdr:rowOff>127000</xdr:rowOff>
    </xdr:from>
    <xdr:to>
      <xdr:col>11</xdr:col>
      <xdr:colOff>57150</xdr:colOff>
      <xdr:row>622</xdr:row>
      <xdr:rowOff>127000</xdr:rowOff>
    </xdr:to>
    <xdr:cxnSp macro="">
      <xdr:nvCxnSpPr>
        <xdr:cNvPr id="158" name="Прямая со стрелкой 157"/>
        <xdr:cNvCxnSpPr/>
      </xdr:nvCxnSpPr>
      <xdr:spPr>
        <a:xfrm flipV="1">
          <a:off x="676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374650</xdr:colOff>
      <xdr:row>621</xdr:row>
      <xdr:rowOff>127000</xdr:rowOff>
    </xdr:from>
    <xdr:to>
      <xdr:col>11</xdr:col>
      <xdr:colOff>374650</xdr:colOff>
      <xdr:row>622</xdr:row>
      <xdr:rowOff>127000</xdr:rowOff>
    </xdr:to>
    <xdr:cxnSp macro="">
      <xdr:nvCxnSpPr>
        <xdr:cNvPr id="159" name="Прямая со стрелкой 158"/>
        <xdr:cNvCxnSpPr/>
      </xdr:nvCxnSpPr>
      <xdr:spPr>
        <a:xfrm flipV="1">
          <a:off x="708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622</xdr:row>
      <xdr:rowOff>127000</xdr:rowOff>
    </xdr:from>
    <xdr:to>
      <xdr:col>11</xdr:col>
      <xdr:colOff>374650</xdr:colOff>
      <xdr:row>622</xdr:row>
      <xdr:rowOff>127000</xdr:rowOff>
    </xdr:to>
    <xdr:cxnSp macro="">
      <xdr:nvCxnSpPr>
        <xdr:cNvPr id="160" name="Прямая со стрелкой 159"/>
        <xdr:cNvCxnSpPr/>
      </xdr:nvCxnSpPr>
      <xdr:spPr>
        <a:xfrm>
          <a:off x="676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12700</xdr:colOff>
      <xdr:row>627</xdr:row>
      <xdr:rowOff>0</xdr:rowOff>
    </xdr:from>
    <xdr:to>
      <xdr:col>11</xdr:col>
      <xdr:colOff>419100</xdr:colOff>
      <xdr:row>631</xdr:row>
      <xdr:rowOff>127000</xdr:rowOff>
    </xdr:to>
    <xdr:sp macro="" textlink="">
      <xdr:nvSpPr>
        <xdr:cNvPr id="161" name="Прямоугольник 160"/>
        <xdr:cNvSpPr/>
      </xdr:nvSpPr>
      <xdr:spPr>
        <a:xfrm>
          <a:off x="671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12700</xdr:colOff>
      <xdr:row>627</xdr:row>
      <xdr:rowOff>0</xdr:rowOff>
    </xdr:from>
    <xdr:to>
      <xdr:col>11</xdr:col>
      <xdr:colOff>215900</xdr:colOff>
      <xdr:row>628</xdr:row>
      <xdr:rowOff>12700</xdr:rowOff>
    </xdr:to>
    <xdr:sp macro="" textlink="">
      <xdr:nvSpPr>
        <xdr:cNvPr id="162" name="Прямоугольник 161"/>
        <xdr:cNvSpPr/>
      </xdr:nvSpPr>
      <xdr:spPr>
        <a:xfrm>
          <a:off x="671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215900</xdr:colOff>
      <xdr:row>627</xdr:row>
      <xdr:rowOff>0</xdr:rowOff>
    </xdr:from>
    <xdr:to>
      <xdr:col>11</xdr:col>
      <xdr:colOff>419100</xdr:colOff>
      <xdr:row>628</xdr:row>
      <xdr:rowOff>12700</xdr:rowOff>
    </xdr:to>
    <xdr:sp macro="" textlink="">
      <xdr:nvSpPr>
        <xdr:cNvPr id="163" name="Прямоугольник 162"/>
        <xdr:cNvSpPr/>
      </xdr:nvSpPr>
      <xdr:spPr>
        <a:xfrm>
          <a:off x="692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114300</xdr:colOff>
      <xdr:row>626</xdr:row>
      <xdr:rowOff>0</xdr:rowOff>
    </xdr:from>
    <xdr:to>
      <xdr:col>11</xdr:col>
      <xdr:colOff>114300</xdr:colOff>
      <xdr:row>627</xdr:row>
      <xdr:rowOff>0</xdr:rowOff>
    </xdr:to>
    <xdr:cxnSp macro="">
      <xdr:nvCxnSpPr>
        <xdr:cNvPr id="164" name="Прямая со стрелкой 163"/>
        <xdr:cNvCxnSpPr/>
      </xdr:nvCxnSpPr>
      <xdr:spPr>
        <a:xfrm flipV="1">
          <a:off x="681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317500</xdr:colOff>
      <xdr:row>626</xdr:row>
      <xdr:rowOff>0</xdr:rowOff>
    </xdr:from>
    <xdr:to>
      <xdr:col>11</xdr:col>
      <xdr:colOff>317500</xdr:colOff>
      <xdr:row>627</xdr:row>
      <xdr:rowOff>0</xdr:rowOff>
    </xdr:to>
    <xdr:cxnSp macro="">
      <xdr:nvCxnSpPr>
        <xdr:cNvPr id="165" name="Прямая со стрелкой 164"/>
        <xdr:cNvCxnSpPr/>
      </xdr:nvCxnSpPr>
      <xdr:spPr>
        <a:xfrm flipV="1">
          <a:off x="702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626</xdr:row>
      <xdr:rowOff>0</xdr:rowOff>
    </xdr:from>
    <xdr:to>
      <xdr:col>11</xdr:col>
      <xdr:colOff>317500</xdr:colOff>
      <xdr:row>626</xdr:row>
      <xdr:rowOff>0</xdr:rowOff>
    </xdr:to>
    <xdr:cxnSp macro="">
      <xdr:nvCxnSpPr>
        <xdr:cNvPr id="166" name="Прямая со стрелкой 165"/>
        <xdr:cNvCxnSpPr/>
      </xdr:nvCxnSpPr>
      <xdr:spPr>
        <a:xfrm>
          <a:off x="681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215900</xdr:colOff>
      <xdr:row>622</xdr:row>
      <xdr:rowOff>127000</xdr:rowOff>
    </xdr:from>
    <xdr:to>
      <xdr:col>11</xdr:col>
      <xdr:colOff>215900</xdr:colOff>
      <xdr:row>626</xdr:row>
      <xdr:rowOff>0</xdr:rowOff>
    </xdr:to>
    <xdr:cxnSp macro="">
      <xdr:nvCxnSpPr>
        <xdr:cNvPr id="167" name="Прямая со стрелкой 166"/>
        <xdr:cNvCxnSpPr/>
      </xdr:nvCxnSpPr>
      <xdr:spPr>
        <a:xfrm>
          <a:off x="692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693220</xdr:colOff>
      <xdr:row>622</xdr:row>
      <xdr:rowOff>114300</xdr:rowOff>
    </xdr:from>
    <xdr:ext cx="264560" cy="635000"/>
    <xdr:sp macro="" textlink="">
      <xdr:nvSpPr>
        <xdr:cNvPr id="168" name="TextBox 167"/>
        <xdr:cNvSpPr txBox="1"/>
      </xdr:nvSpPr>
      <xdr:spPr>
        <a:xfrm rot="16200000">
          <a:off x="648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19050</xdr:colOff>
      <xdr:row>613</xdr:row>
      <xdr:rowOff>127000</xdr:rowOff>
    </xdr:from>
    <xdr:to>
      <xdr:col>12</xdr:col>
      <xdr:colOff>336550</xdr:colOff>
      <xdr:row>621</xdr:row>
      <xdr:rowOff>127000</xdr:rowOff>
    </xdr:to>
    <xdr:sp macro="" textlink="">
      <xdr:nvSpPr>
        <xdr:cNvPr id="169" name="Прямоугольник 168"/>
        <xdr:cNvSpPr/>
      </xdr:nvSpPr>
      <xdr:spPr>
        <a:xfrm>
          <a:off x="723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25</a:t>
          </a:r>
        </a:p>
      </xdr:txBody>
    </xdr:sp>
    <xdr:clientData/>
  </xdr:twoCellAnchor>
  <xdr:twoCellAnchor>
    <xdr:from>
      <xdr:col>12</xdr:col>
      <xdr:colOff>336550</xdr:colOff>
      <xdr:row>613</xdr:row>
      <xdr:rowOff>127000</xdr:rowOff>
    </xdr:from>
    <xdr:to>
      <xdr:col>12</xdr:col>
      <xdr:colOff>654050</xdr:colOff>
      <xdr:row>621</xdr:row>
      <xdr:rowOff>127000</xdr:rowOff>
    </xdr:to>
    <xdr:sp macro="" textlink="">
      <xdr:nvSpPr>
        <xdr:cNvPr id="170" name="Прямоугольник 169"/>
        <xdr:cNvSpPr/>
      </xdr:nvSpPr>
      <xdr:spPr>
        <a:xfrm>
          <a:off x="755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26</a:t>
          </a:r>
        </a:p>
      </xdr:txBody>
    </xdr:sp>
    <xdr:clientData/>
  </xdr:twoCellAnchor>
  <xdr:twoCellAnchor>
    <xdr:from>
      <xdr:col>12</xdr:col>
      <xdr:colOff>177800</xdr:colOff>
      <xdr:row>621</xdr:row>
      <xdr:rowOff>127000</xdr:rowOff>
    </xdr:from>
    <xdr:to>
      <xdr:col>12</xdr:col>
      <xdr:colOff>177800</xdr:colOff>
      <xdr:row>622</xdr:row>
      <xdr:rowOff>127000</xdr:rowOff>
    </xdr:to>
    <xdr:cxnSp macro="">
      <xdr:nvCxnSpPr>
        <xdr:cNvPr id="171" name="Прямая со стрелкой 170"/>
        <xdr:cNvCxnSpPr/>
      </xdr:nvCxnSpPr>
      <xdr:spPr>
        <a:xfrm flipV="1">
          <a:off x="739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495300</xdr:colOff>
      <xdr:row>621</xdr:row>
      <xdr:rowOff>127000</xdr:rowOff>
    </xdr:from>
    <xdr:to>
      <xdr:col>12</xdr:col>
      <xdr:colOff>495300</xdr:colOff>
      <xdr:row>622</xdr:row>
      <xdr:rowOff>127000</xdr:rowOff>
    </xdr:to>
    <xdr:cxnSp macro="">
      <xdr:nvCxnSpPr>
        <xdr:cNvPr id="172" name="Прямая со стрелкой 171"/>
        <xdr:cNvCxnSpPr/>
      </xdr:nvCxnSpPr>
      <xdr:spPr>
        <a:xfrm flipV="1">
          <a:off x="771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177800</xdr:colOff>
      <xdr:row>622</xdr:row>
      <xdr:rowOff>127000</xdr:rowOff>
    </xdr:from>
    <xdr:to>
      <xdr:col>12</xdr:col>
      <xdr:colOff>495300</xdr:colOff>
      <xdr:row>622</xdr:row>
      <xdr:rowOff>127000</xdr:rowOff>
    </xdr:to>
    <xdr:cxnSp macro="">
      <xdr:nvCxnSpPr>
        <xdr:cNvPr id="173" name="Прямая со стрелкой 172"/>
        <xdr:cNvCxnSpPr/>
      </xdr:nvCxnSpPr>
      <xdr:spPr>
        <a:xfrm>
          <a:off x="739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133350</xdr:colOff>
      <xdr:row>627</xdr:row>
      <xdr:rowOff>0</xdr:rowOff>
    </xdr:from>
    <xdr:to>
      <xdr:col>12</xdr:col>
      <xdr:colOff>539750</xdr:colOff>
      <xdr:row>631</xdr:row>
      <xdr:rowOff>127000</xdr:rowOff>
    </xdr:to>
    <xdr:sp macro="" textlink="">
      <xdr:nvSpPr>
        <xdr:cNvPr id="174" name="Прямоугольник 173"/>
        <xdr:cNvSpPr/>
      </xdr:nvSpPr>
      <xdr:spPr>
        <a:xfrm>
          <a:off x="735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TE5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133350</xdr:colOff>
      <xdr:row>627</xdr:row>
      <xdr:rowOff>0</xdr:rowOff>
    </xdr:from>
    <xdr:to>
      <xdr:col>12</xdr:col>
      <xdr:colOff>336550</xdr:colOff>
      <xdr:row>628</xdr:row>
      <xdr:rowOff>12700</xdr:rowOff>
    </xdr:to>
    <xdr:sp macro="" textlink="">
      <xdr:nvSpPr>
        <xdr:cNvPr id="175" name="Прямоугольник 174"/>
        <xdr:cNvSpPr/>
      </xdr:nvSpPr>
      <xdr:spPr>
        <a:xfrm>
          <a:off x="735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336550</xdr:colOff>
      <xdr:row>627</xdr:row>
      <xdr:rowOff>0</xdr:rowOff>
    </xdr:from>
    <xdr:to>
      <xdr:col>12</xdr:col>
      <xdr:colOff>539750</xdr:colOff>
      <xdr:row>628</xdr:row>
      <xdr:rowOff>12700</xdr:rowOff>
    </xdr:to>
    <xdr:sp macro="" textlink="">
      <xdr:nvSpPr>
        <xdr:cNvPr id="176" name="Прямоугольник 175"/>
        <xdr:cNvSpPr/>
      </xdr:nvSpPr>
      <xdr:spPr>
        <a:xfrm>
          <a:off x="755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234950</xdr:colOff>
      <xdr:row>626</xdr:row>
      <xdr:rowOff>0</xdr:rowOff>
    </xdr:from>
    <xdr:to>
      <xdr:col>12</xdr:col>
      <xdr:colOff>234950</xdr:colOff>
      <xdr:row>627</xdr:row>
      <xdr:rowOff>0</xdr:rowOff>
    </xdr:to>
    <xdr:cxnSp macro="">
      <xdr:nvCxnSpPr>
        <xdr:cNvPr id="177" name="Прямая со стрелкой 176"/>
        <xdr:cNvCxnSpPr/>
      </xdr:nvCxnSpPr>
      <xdr:spPr>
        <a:xfrm flipV="1">
          <a:off x="745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438150</xdr:colOff>
      <xdr:row>626</xdr:row>
      <xdr:rowOff>0</xdr:rowOff>
    </xdr:from>
    <xdr:to>
      <xdr:col>12</xdr:col>
      <xdr:colOff>438150</xdr:colOff>
      <xdr:row>627</xdr:row>
      <xdr:rowOff>0</xdr:rowOff>
    </xdr:to>
    <xdr:cxnSp macro="">
      <xdr:nvCxnSpPr>
        <xdr:cNvPr id="178" name="Прямая со стрелкой 177"/>
        <xdr:cNvCxnSpPr/>
      </xdr:nvCxnSpPr>
      <xdr:spPr>
        <a:xfrm flipV="1">
          <a:off x="765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234950</xdr:colOff>
      <xdr:row>626</xdr:row>
      <xdr:rowOff>0</xdr:rowOff>
    </xdr:from>
    <xdr:to>
      <xdr:col>12</xdr:col>
      <xdr:colOff>438150</xdr:colOff>
      <xdr:row>626</xdr:row>
      <xdr:rowOff>0</xdr:rowOff>
    </xdr:to>
    <xdr:cxnSp macro="">
      <xdr:nvCxnSpPr>
        <xdr:cNvPr id="179" name="Прямая со стрелкой 178"/>
        <xdr:cNvCxnSpPr/>
      </xdr:nvCxnSpPr>
      <xdr:spPr>
        <a:xfrm>
          <a:off x="745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336550</xdr:colOff>
      <xdr:row>622</xdr:row>
      <xdr:rowOff>127000</xdr:rowOff>
    </xdr:from>
    <xdr:to>
      <xdr:col>12</xdr:col>
      <xdr:colOff>336550</xdr:colOff>
      <xdr:row>626</xdr:row>
      <xdr:rowOff>0</xdr:rowOff>
    </xdr:to>
    <xdr:cxnSp macro="">
      <xdr:nvCxnSpPr>
        <xdr:cNvPr id="180" name="Прямая со стрелкой 179"/>
        <xdr:cNvCxnSpPr/>
      </xdr:nvCxnSpPr>
      <xdr:spPr>
        <a:xfrm>
          <a:off x="755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89970</xdr:colOff>
      <xdr:row>622</xdr:row>
      <xdr:rowOff>114300</xdr:rowOff>
    </xdr:from>
    <xdr:ext cx="264560" cy="635000"/>
    <xdr:sp macro="" textlink="">
      <xdr:nvSpPr>
        <xdr:cNvPr id="181" name="TextBox 180"/>
        <xdr:cNvSpPr txBox="1"/>
      </xdr:nvSpPr>
      <xdr:spPr>
        <a:xfrm rot="16200000">
          <a:off x="712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654050</xdr:colOff>
      <xdr:row>613</xdr:row>
      <xdr:rowOff>127000</xdr:rowOff>
    </xdr:from>
    <xdr:to>
      <xdr:col>13</xdr:col>
      <xdr:colOff>266700</xdr:colOff>
      <xdr:row>621</xdr:row>
      <xdr:rowOff>127000</xdr:rowOff>
    </xdr:to>
    <xdr:sp macro="" textlink="">
      <xdr:nvSpPr>
        <xdr:cNvPr id="182" name="Прямоугольник 181"/>
        <xdr:cNvSpPr/>
      </xdr:nvSpPr>
      <xdr:spPr>
        <a:xfrm>
          <a:off x="787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27</a:t>
          </a:r>
        </a:p>
      </xdr:txBody>
    </xdr:sp>
    <xdr:clientData/>
  </xdr:twoCellAnchor>
  <xdr:twoCellAnchor>
    <xdr:from>
      <xdr:col>13</xdr:col>
      <xdr:colOff>266700</xdr:colOff>
      <xdr:row>613</xdr:row>
      <xdr:rowOff>127000</xdr:rowOff>
    </xdr:from>
    <xdr:to>
      <xdr:col>13</xdr:col>
      <xdr:colOff>584200</xdr:colOff>
      <xdr:row>621</xdr:row>
      <xdr:rowOff>127000</xdr:rowOff>
    </xdr:to>
    <xdr:sp macro="" textlink="">
      <xdr:nvSpPr>
        <xdr:cNvPr id="183" name="Прямоугольник 182"/>
        <xdr:cNvSpPr/>
      </xdr:nvSpPr>
      <xdr:spPr>
        <a:xfrm>
          <a:off x="819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28</a:t>
          </a:r>
        </a:p>
      </xdr:txBody>
    </xdr:sp>
    <xdr:clientData/>
  </xdr:twoCellAnchor>
  <xdr:twoCellAnchor>
    <xdr:from>
      <xdr:col>13</xdr:col>
      <xdr:colOff>107950</xdr:colOff>
      <xdr:row>621</xdr:row>
      <xdr:rowOff>127000</xdr:rowOff>
    </xdr:from>
    <xdr:to>
      <xdr:col>13</xdr:col>
      <xdr:colOff>107950</xdr:colOff>
      <xdr:row>622</xdr:row>
      <xdr:rowOff>127000</xdr:rowOff>
    </xdr:to>
    <xdr:cxnSp macro="">
      <xdr:nvCxnSpPr>
        <xdr:cNvPr id="184" name="Прямая со стрелкой 183"/>
        <xdr:cNvCxnSpPr/>
      </xdr:nvCxnSpPr>
      <xdr:spPr>
        <a:xfrm flipV="1">
          <a:off x="803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425450</xdr:colOff>
      <xdr:row>621</xdr:row>
      <xdr:rowOff>127000</xdr:rowOff>
    </xdr:from>
    <xdr:to>
      <xdr:col>13</xdr:col>
      <xdr:colOff>425450</xdr:colOff>
      <xdr:row>622</xdr:row>
      <xdr:rowOff>127000</xdr:rowOff>
    </xdr:to>
    <xdr:cxnSp macro="">
      <xdr:nvCxnSpPr>
        <xdr:cNvPr id="185" name="Прямая со стрелкой 184"/>
        <xdr:cNvCxnSpPr/>
      </xdr:nvCxnSpPr>
      <xdr:spPr>
        <a:xfrm flipV="1">
          <a:off x="835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107950</xdr:colOff>
      <xdr:row>622</xdr:row>
      <xdr:rowOff>127000</xdr:rowOff>
    </xdr:from>
    <xdr:to>
      <xdr:col>13</xdr:col>
      <xdr:colOff>425450</xdr:colOff>
      <xdr:row>622</xdr:row>
      <xdr:rowOff>127000</xdr:rowOff>
    </xdr:to>
    <xdr:cxnSp macro="">
      <xdr:nvCxnSpPr>
        <xdr:cNvPr id="186" name="Прямая со стрелкой 185"/>
        <xdr:cNvCxnSpPr/>
      </xdr:nvCxnSpPr>
      <xdr:spPr>
        <a:xfrm>
          <a:off x="803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63500</xdr:colOff>
      <xdr:row>627</xdr:row>
      <xdr:rowOff>0</xdr:rowOff>
    </xdr:from>
    <xdr:to>
      <xdr:col>13</xdr:col>
      <xdr:colOff>469900</xdr:colOff>
      <xdr:row>631</xdr:row>
      <xdr:rowOff>127000</xdr:rowOff>
    </xdr:to>
    <xdr:sp macro="" textlink="">
      <xdr:nvSpPr>
        <xdr:cNvPr id="187" name="Прямоугольник 186"/>
        <xdr:cNvSpPr/>
      </xdr:nvSpPr>
      <xdr:spPr>
        <a:xfrm>
          <a:off x="798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TE6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63500</xdr:colOff>
      <xdr:row>627</xdr:row>
      <xdr:rowOff>0</xdr:rowOff>
    </xdr:from>
    <xdr:to>
      <xdr:col>13</xdr:col>
      <xdr:colOff>266700</xdr:colOff>
      <xdr:row>628</xdr:row>
      <xdr:rowOff>12700</xdr:rowOff>
    </xdr:to>
    <xdr:sp macro="" textlink="">
      <xdr:nvSpPr>
        <xdr:cNvPr id="188" name="Прямоугольник 187"/>
        <xdr:cNvSpPr/>
      </xdr:nvSpPr>
      <xdr:spPr>
        <a:xfrm>
          <a:off x="798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266700</xdr:colOff>
      <xdr:row>627</xdr:row>
      <xdr:rowOff>0</xdr:rowOff>
    </xdr:from>
    <xdr:to>
      <xdr:col>13</xdr:col>
      <xdr:colOff>469900</xdr:colOff>
      <xdr:row>628</xdr:row>
      <xdr:rowOff>12700</xdr:rowOff>
    </xdr:to>
    <xdr:sp macro="" textlink="">
      <xdr:nvSpPr>
        <xdr:cNvPr id="189" name="Прямоугольник 188"/>
        <xdr:cNvSpPr/>
      </xdr:nvSpPr>
      <xdr:spPr>
        <a:xfrm>
          <a:off x="819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165100</xdr:colOff>
      <xdr:row>626</xdr:row>
      <xdr:rowOff>0</xdr:rowOff>
    </xdr:from>
    <xdr:to>
      <xdr:col>13</xdr:col>
      <xdr:colOff>165100</xdr:colOff>
      <xdr:row>627</xdr:row>
      <xdr:rowOff>0</xdr:rowOff>
    </xdr:to>
    <xdr:cxnSp macro="">
      <xdr:nvCxnSpPr>
        <xdr:cNvPr id="190" name="Прямая со стрелкой 189"/>
        <xdr:cNvCxnSpPr/>
      </xdr:nvCxnSpPr>
      <xdr:spPr>
        <a:xfrm flipV="1">
          <a:off x="808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368300</xdr:colOff>
      <xdr:row>626</xdr:row>
      <xdr:rowOff>0</xdr:rowOff>
    </xdr:from>
    <xdr:to>
      <xdr:col>13</xdr:col>
      <xdr:colOff>368300</xdr:colOff>
      <xdr:row>627</xdr:row>
      <xdr:rowOff>0</xdr:rowOff>
    </xdr:to>
    <xdr:cxnSp macro="">
      <xdr:nvCxnSpPr>
        <xdr:cNvPr id="191" name="Прямая со стрелкой 190"/>
        <xdr:cNvCxnSpPr/>
      </xdr:nvCxnSpPr>
      <xdr:spPr>
        <a:xfrm flipV="1">
          <a:off x="829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165100</xdr:colOff>
      <xdr:row>626</xdr:row>
      <xdr:rowOff>0</xdr:rowOff>
    </xdr:from>
    <xdr:to>
      <xdr:col>13</xdr:col>
      <xdr:colOff>368300</xdr:colOff>
      <xdr:row>626</xdr:row>
      <xdr:rowOff>0</xdr:rowOff>
    </xdr:to>
    <xdr:cxnSp macro="">
      <xdr:nvCxnSpPr>
        <xdr:cNvPr id="192" name="Прямая со стрелкой 191"/>
        <xdr:cNvCxnSpPr/>
      </xdr:nvCxnSpPr>
      <xdr:spPr>
        <a:xfrm>
          <a:off x="808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622</xdr:row>
      <xdr:rowOff>127000</xdr:rowOff>
    </xdr:from>
    <xdr:to>
      <xdr:col>13</xdr:col>
      <xdr:colOff>266700</xdr:colOff>
      <xdr:row>626</xdr:row>
      <xdr:rowOff>0</xdr:rowOff>
    </xdr:to>
    <xdr:cxnSp macro="">
      <xdr:nvCxnSpPr>
        <xdr:cNvPr id="193" name="Прямая со стрелкой 192"/>
        <xdr:cNvCxnSpPr/>
      </xdr:nvCxnSpPr>
      <xdr:spPr>
        <a:xfrm>
          <a:off x="819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20120</xdr:colOff>
      <xdr:row>622</xdr:row>
      <xdr:rowOff>114300</xdr:rowOff>
    </xdr:from>
    <xdr:ext cx="264560" cy="635000"/>
    <xdr:sp macro="" textlink="">
      <xdr:nvSpPr>
        <xdr:cNvPr id="194" name="TextBox 193"/>
        <xdr:cNvSpPr txBox="1"/>
      </xdr:nvSpPr>
      <xdr:spPr>
        <a:xfrm rot="16200000">
          <a:off x="775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584200</xdr:colOff>
      <xdr:row>613</xdr:row>
      <xdr:rowOff>127000</xdr:rowOff>
    </xdr:from>
    <xdr:to>
      <xdr:col>13</xdr:col>
      <xdr:colOff>901700</xdr:colOff>
      <xdr:row>621</xdr:row>
      <xdr:rowOff>127000</xdr:rowOff>
    </xdr:to>
    <xdr:sp macro="" textlink="">
      <xdr:nvSpPr>
        <xdr:cNvPr id="195" name="Прямоугольник 194"/>
        <xdr:cNvSpPr/>
      </xdr:nvSpPr>
      <xdr:spPr>
        <a:xfrm>
          <a:off x="850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29</a:t>
          </a:r>
        </a:p>
      </xdr:txBody>
    </xdr:sp>
    <xdr:clientData/>
  </xdr:twoCellAnchor>
  <xdr:twoCellAnchor>
    <xdr:from>
      <xdr:col>13</xdr:col>
      <xdr:colOff>901700</xdr:colOff>
      <xdr:row>613</xdr:row>
      <xdr:rowOff>127000</xdr:rowOff>
    </xdr:from>
    <xdr:to>
      <xdr:col>13</xdr:col>
      <xdr:colOff>1219200</xdr:colOff>
      <xdr:row>621</xdr:row>
      <xdr:rowOff>127000</xdr:rowOff>
    </xdr:to>
    <xdr:sp macro="" textlink="">
      <xdr:nvSpPr>
        <xdr:cNvPr id="196" name="Прямоугольник 195"/>
        <xdr:cNvSpPr/>
      </xdr:nvSpPr>
      <xdr:spPr>
        <a:xfrm>
          <a:off x="882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30</a:t>
          </a:r>
        </a:p>
      </xdr:txBody>
    </xdr:sp>
    <xdr:clientData/>
  </xdr:twoCellAnchor>
  <xdr:twoCellAnchor>
    <xdr:from>
      <xdr:col>13</xdr:col>
      <xdr:colOff>742950</xdr:colOff>
      <xdr:row>621</xdr:row>
      <xdr:rowOff>127000</xdr:rowOff>
    </xdr:from>
    <xdr:to>
      <xdr:col>13</xdr:col>
      <xdr:colOff>742950</xdr:colOff>
      <xdr:row>622</xdr:row>
      <xdr:rowOff>127000</xdr:rowOff>
    </xdr:to>
    <xdr:cxnSp macro="">
      <xdr:nvCxnSpPr>
        <xdr:cNvPr id="197" name="Прямая со стрелкой 196"/>
        <xdr:cNvCxnSpPr/>
      </xdr:nvCxnSpPr>
      <xdr:spPr>
        <a:xfrm flipV="1">
          <a:off x="866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1060450</xdr:colOff>
      <xdr:row>621</xdr:row>
      <xdr:rowOff>127000</xdr:rowOff>
    </xdr:from>
    <xdr:to>
      <xdr:col>13</xdr:col>
      <xdr:colOff>1060450</xdr:colOff>
      <xdr:row>622</xdr:row>
      <xdr:rowOff>127000</xdr:rowOff>
    </xdr:to>
    <xdr:cxnSp macro="">
      <xdr:nvCxnSpPr>
        <xdr:cNvPr id="198" name="Прямая со стрелкой 197"/>
        <xdr:cNvCxnSpPr/>
      </xdr:nvCxnSpPr>
      <xdr:spPr>
        <a:xfrm flipV="1">
          <a:off x="898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742950</xdr:colOff>
      <xdr:row>622</xdr:row>
      <xdr:rowOff>127000</xdr:rowOff>
    </xdr:from>
    <xdr:to>
      <xdr:col>13</xdr:col>
      <xdr:colOff>1060450</xdr:colOff>
      <xdr:row>622</xdr:row>
      <xdr:rowOff>127000</xdr:rowOff>
    </xdr:to>
    <xdr:cxnSp macro="">
      <xdr:nvCxnSpPr>
        <xdr:cNvPr id="199" name="Прямая со стрелкой 198"/>
        <xdr:cNvCxnSpPr/>
      </xdr:nvCxnSpPr>
      <xdr:spPr>
        <a:xfrm>
          <a:off x="866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698500</xdr:colOff>
      <xdr:row>627</xdr:row>
      <xdr:rowOff>0</xdr:rowOff>
    </xdr:from>
    <xdr:to>
      <xdr:col>13</xdr:col>
      <xdr:colOff>1104900</xdr:colOff>
      <xdr:row>631</xdr:row>
      <xdr:rowOff>127000</xdr:rowOff>
    </xdr:to>
    <xdr:sp macro="" textlink="">
      <xdr:nvSpPr>
        <xdr:cNvPr id="200" name="Прямоугольник 199"/>
        <xdr:cNvSpPr/>
      </xdr:nvSpPr>
      <xdr:spPr>
        <a:xfrm>
          <a:off x="862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TE7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698500</xdr:colOff>
      <xdr:row>627</xdr:row>
      <xdr:rowOff>0</xdr:rowOff>
    </xdr:from>
    <xdr:to>
      <xdr:col>13</xdr:col>
      <xdr:colOff>901700</xdr:colOff>
      <xdr:row>628</xdr:row>
      <xdr:rowOff>12700</xdr:rowOff>
    </xdr:to>
    <xdr:sp macro="" textlink="">
      <xdr:nvSpPr>
        <xdr:cNvPr id="201" name="Прямоугольник 200"/>
        <xdr:cNvSpPr/>
      </xdr:nvSpPr>
      <xdr:spPr>
        <a:xfrm>
          <a:off x="862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901700</xdr:colOff>
      <xdr:row>627</xdr:row>
      <xdr:rowOff>0</xdr:rowOff>
    </xdr:from>
    <xdr:to>
      <xdr:col>13</xdr:col>
      <xdr:colOff>1104900</xdr:colOff>
      <xdr:row>628</xdr:row>
      <xdr:rowOff>12700</xdr:rowOff>
    </xdr:to>
    <xdr:sp macro="" textlink="">
      <xdr:nvSpPr>
        <xdr:cNvPr id="202" name="Прямоугольник 201"/>
        <xdr:cNvSpPr/>
      </xdr:nvSpPr>
      <xdr:spPr>
        <a:xfrm>
          <a:off x="882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800100</xdr:colOff>
      <xdr:row>626</xdr:row>
      <xdr:rowOff>0</xdr:rowOff>
    </xdr:from>
    <xdr:to>
      <xdr:col>13</xdr:col>
      <xdr:colOff>800100</xdr:colOff>
      <xdr:row>627</xdr:row>
      <xdr:rowOff>0</xdr:rowOff>
    </xdr:to>
    <xdr:cxnSp macro="">
      <xdr:nvCxnSpPr>
        <xdr:cNvPr id="203" name="Прямая со стрелкой 202"/>
        <xdr:cNvCxnSpPr/>
      </xdr:nvCxnSpPr>
      <xdr:spPr>
        <a:xfrm flipV="1">
          <a:off x="872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1003300</xdr:colOff>
      <xdr:row>626</xdr:row>
      <xdr:rowOff>0</xdr:rowOff>
    </xdr:from>
    <xdr:to>
      <xdr:col>13</xdr:col>
      <xdr:colOff>1003300</xdr:colOff>
      <xdr:row>627</xdr:row>
      <xdr:rowOff>0</xdr:rowOff>
    </xdr:to>
    <xdr:cxnSp macro="">
      <xdr:nvCxnSpPr>
        <xdr:cNvPr id="204" name="Прямая со стрелкой 203"/>
        <xdr:cNvCxnSpPr/>
      </xdr:nvCxnSpPr>
      <xdr:spPr>
        <a:xfrm flipV="1">
          <a:off x="892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800100</xdr:colOff>
      <xdr:row>626</xdr:row>
      <xdr:rowOff>0</xdr:rowOff>
    </xdr:from>
    <xdr:to>
      <xdr:col>13</xdr:col>
      <xdr:colOff>1003300</xdr:colOff>
      <xdr:row>626</xdr:row>
      <xdr:rowOff>0</xdr:rowOff>
    </xdr:to>
    <xdr:cxnSp macro="">
      <xdr:nvCxnSpPr>
        <xdr:cNvPr id="205" name="Прямая со стрелкой 204"/>
        <xdr:cNvCxnSpPr/>
      </xdr:nvCxnSpPr>
      <xdr:spPr>
        <a:xfrm>
          <a:off x="872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901700</xdr:colOff>
      <xdr:row>622</xdr:row>
      <xdr:rowOff>127000</xdr:rowOff>
    </xdr:from>
    <xdr:to>
      <xdr:col>13</xdr:col>
      <xdr:colOff>901700</xdr:colOff>
      <xdr:row>626</xdr:row>
      <xdr:rowOff>0</xdr:rowOff>
    </xdr:to>
    <xdr:cxnSp macro="">
      <xdr:nvCxnSpPr>
        <xdr:cNvPr id="206" name="Прямая со стрелкой 205"/>
        <xdr:cNvCxnSpPr/>
      </xdr:nvCxnSpPr>
      <xdr:spPr>
        <a:xfrm>
          <a:off x="882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655120</xdr:colOff>
      <xdr:row>622</xdr:row>
      <xdr:rowOff>114300</xdr:rowOff>
    </xdr:from>
    <xdr:ext cx="264560" cy="635000"/>
    <xdr:sp macro="" textlink="">
      <xdr:nvSpPr>
        <xdr:cNvPr id="207" name="TextBox 206"/>
        <xdr:cNvSpPr txBox="1"/>
      </xdr:nvSpPr>
      <xdr:spPr>
        <a:xfrm rot="16200000">
          <a:off x="839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1219200</xdr:colOff>
      <xdr:row>613</xdr:row>
      <xdr:rowOff>127000</xdr:rowOff>
    </xdr:from>
    <xdr:to>
      <xdr:col>14</xdr:col>
      <xdr:colOff>136525</xdr:colOff>
      <xdr:row>621</xdr:row>
      <xdr:rowOff>127000</xdr:rowOff>
    </xdr:to>
    <xdr:sp macro="" textlink="">
      <xdr:nvSpPr>
        <xdr:cNvPr id="208" name="Прямоугольник 207"/>
        <xdr:cNvSpPr/>
      </xdr:nvSpPr>
      <xdr:spPr>
        <a:xfrm>
          <a:off x="914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31</a:t>
          </a:r>
        </a:p>
      </xdr:txBody>
    </xdr:sp>
    <xdr:clientData/>
  </xdr:twoCellAnchor>
  <xdr:twoCellAnchor>
    <xdr:from>
      <xdr:col>14</xdr:col>
      <xdr:colOff>136525</xdr:colOff>
      <xdr:row>613</xdr:row>
      <xdr:rowOff>127000</xdr:rowOff>
    </xdr:from>
    <xdr:to>
      <xdr:col>14</xdr:col>
      <xdr:colOff>454025</xdr:colOff>
      <xdr:row>621</xdr:row>
      <xdr:rowOff>127000</xdr:rowOff>
    </xdr:to>
    <xdr:sp macro="" textlink="">
      <xdr:nvSpPr>
        <xdr:cNvPr id="209" name="Прямоугольник 208"/>
        <xdr:cNvSpPr/>
      </xdr:nvSpPr>
      <xdr:spPr>
        <a:xfrm>
          <a:off x="9461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32</a:t>
          </a:r>
        </a:p>
      </xdr:txBody>
    </xdr:sp>
    <xdr:clientData/>
  </xdr:twoCellAnchor>
  <xdr:twoCellAnchor>
    <xdr:from>
      <xdr:col>14</xdr:col>
      <xdr:colOff>454025</xdr:colOff>
      <xdr:row>613</xdr:row>
      <xdr:rowOff>127000</xdr:rowOff>
    </xdr:from>
    <xdr:to>
      <xdr:col>14</xdr:col>
      <xdr:colOff>771525</xdr:colOff>
      <xdr:row>621</xdr:row>
      <xdr:rowOff>127000</xdr:rowOff>
    </xdr:to>
    <xdr:sp macro="" textlink="">
      <xdr:nvSpPr>
        <xdr:cNvPr id="210" name="Прямоугольник 209"/>
        <xdr:cNvSpPr/>
      </xdr:nvSpPr>
      <xdr:spPr>
        <a:xfrm>
          <a:off x="977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33</a:t>
          </a:r>
        </a:p>
      </xdr:txBody>
    </xdr:sp>
    <xdr:clientData/>
  </xdr:twoCellAnchor>
  <xdr:twoCellAnchor>
    <xdr:from>
      <xdr:col>14</xdr:col>
      <xdr:colOff>771525</xdr:colOff>
      <xdr:row>613</xdr:row>
      <xdr:rowOff>127000</xdr:rowOff>
    </xdr:from>
    <xdr:to>
      <xdr:col>14</xdr:col>
      <xdr:colOff>1089025</xdr:colOff>
      <xdr:row>621</xdr:row>
      <xdr:rowOff>127000</xdr:rowOff>
    </xdr:to>
    <xdr:sp macro="" textlink="">
      <xdr:nvSpPr>
        <xdr:cNvPr id="211" name="Прямоугольник 210"/>
        <xdr:cNvSpPr/>
      </xdr:nvSpPr>
      <xdr:spPr>
        <a:xfrm>
          <a:off x="1009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34</a:t>
          </a:r>
        </a:p>
      </xdr:txBody>
    </xdr:sp>
    <xdr:clientData/>
  </xdr:twoCellAnchor>
  <xdr:twoCellAnchor>
    <xdr:from>
      <xdr:col>14</xdr:col>
      <xdr:colOff>1089025</xdr:colOff>
      <xdr:row>613</xdr:row>
      <xdr:rowOff>127000</xdr:rowOff>
    </xdr:from>
    <xdr:to>
      <xdr:col>15</xdr:col>
      <xdr:colOff>177800</xdr:colOff>
      <xdr:row>621</xdr:row>
      <xdr:rowOff>127000</xdr:rowOff>
    </xdr:to>
    <xdr:sp macro="" textlink="">
      <xdr:nvSpPr>
        <xdr:cNvPr id="212" name="Прямоугольник 211"/>
        <xdr:cNvSpPr/>
      </xdr:nvSpPr>
      <xdr:spPr>
        <a:xfrm>
          <a:off x="10414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35</a:t>
          </a:r>
        </a:p>
      </xdr:txBody>
    </xdr:sp>
    <xdr:clientData/>
  </xdr:twoCellAnchor>
  <xdr:twoCellAnchor>
    <xdr:from>
      <xdr:col>15</xdr:col>
      <xdr:colOff>177800</xdr:colOff>
      <xdr:row>613</xdr:row>
      <xdr:rowOff>127000</xdr:rowOff>
    </xdr:from>
    <xdr:to>
      <xdr:col>15</xdr:col>
      <xdr:colOff>495300</xdr:colOff>
      <xdr:row>621</xdr:row>
      <xdr:rowOff>127000</xdr:rowOff>
    </xdr:to>
    <xdr:sp macro="" textlink="">
      <xdr:nvSpPr>
        <xdr:cNvPr id="213" name="Прямоугольник 212"/>
        <xdr:cNvSpPr/>
      </xdr:nvSpPr>
      <xdr:spPr>
        <a:xfrm>
          <a:off x="1073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36</a:t>
          </a:r>
        </a:p>
      </xdr:txBody>
    </xdr:sp>
    <xdr:clientData/>
  </xdr:twoCellAnchor>
  <xdr:twoCellAnchor>
    <xdr:from>
      <xdr:col>15</xdr:col>
      <xdr:colOff>495300</xdr:colOff>
      <xdr:row>613</xdr:row>
      <xdr:rowOff>127000</xdr:rowOff>
    </xdr:from>
    <xdr:to>
      <xdr:col>15</xdr:col>
      <xdr:colOff>812800</xdr:colOff>
      <xdr:row>621</xdr:row>
      <xdr:rowOff>127000</xdr:rowOff>
    </xdr:to>
    <xdr:sp macro="" textlink="">
      <xdr:nvSpPr>
        <xdr:cNvPr id="214" name="Прямоугольник 213"/>
        <xdr:cNvSpPr/>
      </xdr:nvSpPr>
      <xdr:spPr>
        <a:xfrm>
          <a:off x="1104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37</a:t>
          </a:r>
        </a:p>
      </xdr:txBody>
    </xdr:sp>
    <xdr:clientData/>
  </xdr:twoCellAnchor>
  <xdr:twoCellAnchor>
    <xdr:from>
      <xdr:col>15</xdr:col>
      <xdr:colOff>812800</xdr:colOff>
      <xdr:row>613</xdr:row>
      <xdr:rowOff>127000</xdr:rowOff>
    </xdr:from>
    <xdr:to>
      <xdr:col>15</xdr:col>
      <xdr:colOff>1130300</xdr:colOff>
      <xdr:row>621</xdr:row>
      <xdr:rowOff>127000</xdr:rowOff>
    </xdr:to>
    <xdr:sp macro="" textlink="">
      <xdr:nvSpPr>
        <xdr:cNvPr id="215" name="Прямоугольник 214"/>
        <xdr:cNvSpPr/>
      </xdr:nvSpPr>
      <xdr:spPr>
        <a:xfrm>
          <a:off x="11366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38</a:t>
          </a:r>
        </a:p>
      </xdr:txBody>
    </xdr:sp>
    <xdr:clientData/>
  </xdr:twoCellAnchor>
  <xdr:twoCellAnchor>
    <xdr:from>
      <xdr:col>15</xdr:col>
      <xdr:colOff>1130300</xdr:colOff>
      <xdr:row>613</xdr:row>
      <xdr:rowOff>127000</xdr:rowOff>
    </xdr:from>
    <xdr:to>
      <xdr:col>15</xdr:col>
      <xdr:colOff>1447800</xdr:colOff>
      <xdr:row>621</xdr:row>
      <xdr:rowOff>127000</xdr:rowOff>
    </xdr:to>
    <xdr:sp macro="" textlink="">
      <xdr:nvSpPr>
        <xdr:cNvPr id="216" name="Прямоугольник 215"/>
        <xdr:cNvSpPr/>
      </xdr:nvSpPr>
      <xdr:spPr>
        <a:xfrm>
          <a:off x="1168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39</a:t>
          </a:r>
        </a:p>
      </xdr:txBody>
    </xdr:sp>
    <xdr:clientData/>
  </xdr:twoCellAnchor>
  <xdr:twoCellAnchor>
    <xdr:from>
      <xdr:col>15</xdr:col>
      <xdr:colOff>1447800</xdr:colOff>
      <xdr:row>613</xdr:row>
      <xdr:rowOff>127000</xdr:rowOff>
    </xdr:from>
    <xdr:to>
      <xdr:col>16</xdr:col>
      <xdr:colOff>212725</xdr:colOff>
      <xdr:row>621</xdr:row>
      <xdr:rowOff>127000</xdr:rowOff>
    </xdr:to>
    <xdr:sp macro="" textlink="">
      <xdr:nvSpPr>
        <xdr:cNvPr id="217" name="Прямоугольник 216"/>
        <xdr:cNvSpPr/>
      </xdr:nvSpPr>
      <xdr:spPr>
        <a:xfrm>
          <a:off x="1200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40</a:t>
          </a:r>
        </a:p>
      </xdr:txBody>
    </xdr:sp>
    <xdr:clientData/>
  </xdr:twoCellAnchor>
  <xdr:twoCellAnchor>
    <xdr:from>
      <xdr:col>16</xdr:col>
      <xdr:colOff>212725</xdr:colOff>
      <xdr:row>613</xdr:row>
      <xdr:rowOff>127000</xdr:rowOff>
    </xdr:from>
    <xdr:to>
      <xdr:col>16</xdr:col>
      <xdr:colOff>530225</xdr:colOff>
      <xdr:row>621</xdr:row>
      <xdr:rowOff>127000</xdr:rowOff>
    </xdr:to>
    <xdr:sp macro="" textlink="">
      <xdr:nvSpPr>
        <xdr:cNvPr id="218" name="Прямоугольник 217"/>
        <xdr:cNvSpPr/>
      </xdr:nvSpPr>
      <xdr:spPr>
        <a:xfrm>
          <a:off x="12319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41</a:t>
          </a:r>
        </a:p>
      </xdr:txBody>
    </xdr:sp>
    <xdr:clientData/>
  </xdr:twoCellAnchor>
  <xdr:twoCellAnchor>
    <xdr:from>
      <xdr:col>16</xdr:col>
      <xdr:colOff>530225</xdr:colOff>
      <xdr:row>613</xdr:row>
      <xdr:rowOff>127000</xdr:rowOff>
    </xdr:from>
    <xdr:to>
      <xdr:col>16</xdr:col>
      <xdr:colOff>847725</xdr:colOff>
      <xdr:row>621</xdr:row>
      <xdr:rowOff>127000</xdr:rowOff>
    </xdr:to>
    <xdr:sp macro="" textlink="">
      <xdr:nvSpPr>
        <xdr:cNvPr id="219" name="Прямоугольник 218"/>
        <xdr:cNvSpPr/>
      </xdr:nvSpPr>
      <xdr:spPr>
        <a:xfrm>
          <a:off x="1263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42</a:t>
          </a:r>
        </a:p>
      </xdr:txBody>
    </xdr:sp>
    <xdr:clientData/>
  </xdr:twoCellAnchor>
  <xdr:twoCellAnchor>
    <xdr:from>
      <xdr:col>16</xdr:col>
      <xdr:colOff>847725</xdr:colOff>
      <xdr:row>613</xdr:row>
      <xdr:rowOff>127000</xdr:rowOff>
    </xdr:from>
    <xdr:to>
      <xdr:col>16</xdr:col>
      <xdr:colOff>1165225</xdr:colOff>
      <xdr:row>621</xdr:row>
      <xdr:rowOff>127000</xdr:rowOff>
    </xdr:to>
    <xdr:sp macro="" textlink="">
      <xdr:nvSpPr>
        <xdr:cNvPr id="220" name="Прямоугольник 219"/>
        <xdr:cNvSpPr/>
      </xdr:nvSpPr>
      <xdr:spPr>
        <a:xfrm>
          <a:off x="1295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43</a:t>
          </a:r>
        </a:p>
      </xdr:txBody>
    </xdr:sp>
    <xdr:clientData/>
  </xdr:twoCellAnchor>
  <xdr:twoCellAnchor>
    <xdr:from>
      <xdr:col>16</xdr:col>
      <xdr:colOff>1165225</xdr:colOff>
      <xdr:row>613</xdr:row>
      <xdr:rowOff>127000</xdr:rowOff>
    </xdr:from>
    <xdr:to>
      <xdr:col>16</xdr:col>
      <xdr:colOff>1482725</xdr:colOff>
      <xdr:row>621</xdr:row>
      <xdr:rowOff>127000</xdr:rowOff>
    </xdr:to>
    <xdr:sp macro="" textlink="">
      <xdr:nvSpPr>
        <xdr:cNvPr id="221" name="Прямоугольник 220"/>
        <xdr:cNvSpPr/>
      </xdr:nvSpPr>
      <xdr:spPr>
        <a:xfrm>
          <a:off x="13271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44</a:t>
          </a:r>
        </a:p>
      </xdr:txBody>
    </xdr:sp>
    <xdr:clientData/>
  </xdr:twoCellAnchor>
  <xdr:twoCellAnchor>
    <xdr:from>
      <xdr:col>16</xdr:col>
      <xdr:colOff>1482725</xdr:colOff>
      <xdr:row>613</xdr:row>
      <xdr:rowOff>127000</xdr:rowOff>
    </xdr:from>
    <xdr:to>
      <xdr:col>16</xdr:col>
      <xdr:colOff>1800225</xdr:colOff>
      <xdr:row>621</xdr:row>
      <xdr:rowOff>127000</xdr:rowOff>
    </xdr:to>
    <xdr:sp macro="" textlink="">
      <xdr:nvSpPr>
        <xdr:cNvPr id="222" name="Прямоугольник 221"/>
        <xdr:cNvSpPr/>
      </xdr:nvSpPr>
      <xdr:spPr>
        <a:xfrm>
          <a:off x="1358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45</a:t>
          </a:r>
        </a:p>
      </xdr:txBody>
    </xdr:sp>
    <xdr:clientData/>
  </xdr:twoCellAnchor>
  <xdr:twoCellAnchor>
    <xdr:from>
      <xdr:col>16</xdr:col>
      <xdr:colOff>1006475</xdr:colOff>
      <xdr:row>621</xdr:row>
      <xdr:rowOff>127000</xdr:rowOff>
    </xdr:from>
    <xdr:to>
      <xdr:col>16</xdr:col>
      <xdr:colOff>1006475</xdr:colOff>
      <xdr:row>622</xdr:row>
      <xdr:rowOff>127000</xdr:rowOff>
    </xdr:to>
    <xdr:cxnSp macro="">
      <xdr:nvCxnSpPr>
        <xdr:cNvPr id="223" name="Прямая со стрелкой 222"/>
        <xdr:cNvCxnSpPr/>
      </xdr:nvCxnSpPr>
      <xdr:spPr>
        <a:xfrm flipV="1">
          <a:off x="1311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621</xdr:row>
      <xdr:rowOff>127000</xdr:rowOff>
    </xdr:from>
    <xdr:to>
      <xdr:col>16</xdr:col>
      <xdr:colOff>1323975</xdr:colOff>
      <xdr:row>622</xdr:row>
      <xdr:rowOff>127000</xdr:rowOff>
    </xdr:to>
    <xdr:cxnSp macro="">
      <xdr:nvCxnSpPr>
        <xdr:cNvPr id="224" name="Прямая со стрелкой 223"/>
        <xdr:cNvCxnSpPr/>
      </xdr:nvCxnSpPr>
      <xdr:spPr>
        <a:xfrm flipV="1">
          <a:off x="1343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1641475</xdr:colOff>
      <xdr:row>621</xdr:row>
      <xdr:rowOff>127000</xdr:rowOff>
    </xdr:from>
    <xdr:to>
      <xdr:col>16</xdr:col>
      <xdr:colOff>1641475</xdr:colOff>
      <xdr:row>622</xdr:row>
      <xdr:rowOff>127000</xdr:rowOff>
    </xdr:to>
    <xdr:cxnSp macro="">
      <xdr:nvCxnSpPr>
        <xdr:cNvPr id="225" name="Прямая со стрелкой 224"/>
        <xdr:cNvCxnSpPr/>
      </xdr:nvCxnSpPr>
      <xdr:spPr>
        <a:xfrm flipV="1">
          <a:off x="1374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1006475</xdr:colOff>
      <xdr:row>622</xdr:row>
      <xdr:rowOff>127000</xdr:rowOff>
    </xdr:from>
    <xdr:to>
      <xdr:col>16</xdr:col>
      <xdr:colOff>1641475</xdr:colOff>
      <xdr:row>622</xdr:row>
      <xdr:rowOff>127000</xdr:rowOff>
    </xdr:to>
    <xdr:cxnSp macro="">
      <xdr:nvCxnSpPr>
        <xdr:cNvPr id="226" name="Прямая со стрелкой 225"/>
        <xdr:cNvCxnSpPr/>
      </xdr:nvCxnSpPr>
      <xdr:spPr>
        <a:xfrm>
          <a:off x="13112750" y="118618000"/>
          <a:ext cx="635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1019175</xdr:colOff>
      <xdr:row>627</xdr:row>
      <xdr:rowOff>0</xdr:rowOff>
    </xdr:from>
    <xdr:to>
      <xdr:col>16</xdr:col>
      <xdr:colOff>1628775</xdr:colOff>
      <xdr:row>631</xdr:row>
      <xdr:rowOff>127000</xdr:rowOff>
    </xdr:to>
    <xdr:sp macro="" textlink="">
      <xdr:nvSpPr>
        <xdr:cNvPr id="227" name="Прямоугольник 226"/>
        <xdr:cNvSpPr/>
      </xdr:nvSpPr>
      <xdr:spPr>
        <a:xfrm>
          <a:off x="13125450" y="1194435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1019175</xdr:colOff>
      <xdr:row>627</xdr:row>
      <xdr:rowOff>0</xdr:rowOff>
    </xdr:from>
    <xdr:to>
      <xdr:col>16</xdr:col>
      <xdr:colOff>1222375</xdr:colOff>
      <xdr:row>628</xdr:row>
      <xdr:rowOff>12700</xdr:rowOff>
    </xdr:to>
    <xdr:sp macro="" textlink="">
      <xdr:nvSpPr>
        <xdr:cNvPr id="228" name="Прямоугольник 227"/>
        <xdr:cNvSpPr/>
      </xdr:nvSpPr>
      <xdr:spPr>
        <a:xfrm>
          <a:off x="131254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1222375</xdr:colOff>
      <xdr:row>627</xdr:row>
      <xdr:rowOff>0</xdr:rowOff>
    </xdr:from>
    <xdr:to>
      <xdr:col>16</xdr:col>
      <xdr:colOff>1425575</xdr:colOff>
      <xdr:row>628</xdr:row>
      <xdr:rowOff>12700</xdr:rowOff>
    </xdr:to>
    <xdr:sp macro="" textlink="">
      <xdr:nvSpPr>
        <xdr:cNvPr id="229" name="Прямоугольник 228"/>
        <xdr:cNvSpPr/>
      </xdr:nvSpPr>
      <xdr:spPr>
        <a:xfrm>
          <a:off x="133286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1425575</xdr:colOff>
      <xdr:row>627</xdr:row>
      <xdr:rowOff>0</xdr:rowOff>
    </xdr:from>
    <xdr:to>
      <xdr:col>16</xdr:col>
      <xdr:colOff>1628775</xdr:colOff>
      <xdr:row>628</xdr:row>
      <xdr:rowOff>12700</xdr:rowOff>
    </xdr:to>
    <xdr:sp macro="" textlink="">
      <xdr:nvSpPr>
        <xdr:cNvPr id="230" name="Прямоугольник 229"/>
        <xdr:cNvSpPr/>
      </xdr:nvSpPr>
      <xdr:spPr>
        <a:xfrm>
          <a:off x="135318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1120775</xdr:colOff>
      <xdr:row>626</xdr:row>
      <xdr:rowOff>0</xdr:rowOff>
    </xdr:from>
    <xdr:to>
      <xdr:col>16</xdr:col>
      <xdr:colOff>1120775</xdr:colOff>
      <xdr:row>627</xdr:row>
      <xdr:rowOff>0</xdr:rowOff>
    </xdr:to>
    <xdr:cxnSp macro="">
      <xdr:nvCxnSpPr>
        <xdr:cNvPr id="231" name="Прямая со стрелкой 230"/>
        <xdr:cNvCxnSpPr/>
      </xdr:nvCxnSpPr>
      <xdr:spPr>
        <a:xfrm flipV="1">
          <a:off x="132270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626</xdr:row>
      <xdr:rowOff>0</xdr:rowOff>
    </xdr:from>
    <xdr:to>
      <xdr:col>16</xdr:col>
      <xdr:colOff>1323975</xdr:colOff>
      <xdr:row>627</xdr:row>
      <xdr:rowOff>0</xdr:rowOff>
    </xdr:to>
    <xdr:cxnSp macro="">
      <xdr:nvCxnSpPr>
        <xdr:cNvPr id="232" name="Прямая со стрелкой 231"/>
        <xdr:cNvCxnSpPr/>
      </xdr:nvCxnSpPr>
      <xdr:spPr>
        <a:xfrm flipV="1">
          <a:off x="134302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1527175</xdr:colOff>
      <xdr:row>626</xdr:row>
      <xdr:rowOff>0</xdr:rowOff>
    </xdr:from>
    <xdr:to>
      <xdr:col>16</xdr:col>
      <xdr:colOff>1527175</xdr:colOff>
      <xdr:row>627</xdr:row>
      <xdr:rowOff>0</xdr:rowOff>
    </xdr:to>
    <xdr:cxnSp macro="">
      <xdr:nvCxnSpPr>
        <xdr:cNvPr id="233" name="Прямая со стрелкой 232"/>
        <xdr:cNvCxnSpPr/>
      </xdr:nvCxnSpPr>
      <xdr:spPr>
        <a:xfrm flipV="1">
          <a:off x="136334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1120775</xdr:colOff>
      <xdr:row>626</xdr:row>
      <xdr:rowOff>0</xdr:rowOff>
    </xdr:from>
    <xdr:to>
      <xdr:col>16</xdr:col>
      <xdr:colOff>1527175</xdr:colOff>
      <xdr:row>626</xdr:row>
      <xdr:rowOff>0</xdr:rowOff>
    </xdr:to>
    <xdr:cxnSp macro="">
      <xdr:nvCxnSpPr>
        <xdr:cNvPr id="234" name="Прямая со стрелкой 233"/>
        <xdr:cNvCxnSpPr/>
      </xdr:nvCxnSpPr>
      <xdr:spPr>
        <a:xfrm>
          <a:off x="13227050" y="1192530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622</xdr:row>
      <xdr:rowOff>127000</xdr:rowOff>
    </xdr:from>
    <xdr:to>
      <xdr:col>16</xdr:col>
      <xdr:colOff>1323975</xdr:colOff>
      <xdr:row>626</xdr:row>
      <xdr:rowOff>0</xdr:rowOff>
    </xdr:to>
    <xdr:cxnSp macro="">
      <xdr:nvCxnSpPr>
        <xdr:cNvPr id="235" name="Прямая со стрелкой 234"/>
        <xdr:cNvCxnSpPr/>
      </xdr:nvCxnSpPr>
      <xdr:spPr>
        <a:xfrm>
          <a:off x="1343025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1077395</xdr:colOff>
      <xdr:row>622</xdr:row>
      <xdr:rowOff>114300</xdr:rowOff>
    </xdr:from>
    <xdr:ext cx="264560" cy="635000"/>
    <xdr:sp macro="" textlink="">
      <xdr:nvSpPr>
        <xdr:cNvPr id="236" name="TextBox 235"/>
        <xdr:cNvSpPr txBox="1"/>
      </xdr:nvSpPr>
      <xdr:spPr>
        <a:xfrm rot="16200000">
          <a:off x="1299845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twoCellAnchor>
    <xdr:from>
      <xdr:col>16</xdr:col>
      <xdr:colOff>1800225</xdr:colOff>
      <xdr:row>613</xdr:row>
      <xdr:rowOff>127000</xdr:rowOff>
    </xdr:from>
    <xdr:to>
      <xdr:col>16</xdr:col>
      <xdr:colOff>2117725</xdr:colOff>
      <xdr:row>621</xdr:row>
      <xdr:rowOff>127000</xdr:rowOff>
    </xdr:to>
    <xdr:sp macro="" textlink="">
      <xdr:nvSpPr>
        <xdr:cNvPr id="237" name="Прямоугольник 236"/>
        <xdr:cNvSpPr/>
      </xdr:nvSpPr>
      <xdr:spPr>
        <a:xfrm>
          <a:off x="1390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46</a:t>
          </a:r>
        </a:p>
      </xdr:txBody>
    </xdr:sp>
    <xdr:clientData/>
  </xdr:twoCellAnchor>
  <xdr:twoCellAnchor>
    <xdr:from>
      <xdr:col>16</xdr:col>
      <xdr:colOff>2117725</xdr:colOff>
      <xdr:row>613</xdr:row>
      <xdr:rowOff>127000</xdr:rowOff>
    </xdr:from>
    <xdr:to>
      <xdr:col>17</xdr:col>
      <xdr:colOff>34925</xdr:colOff>
      <xdr:row>621</xdr:row>
      <xdr:rowOff>127000</xdr:rowOff>
    </xdr:to>
    <xdr:sp macro="" textlink="">
      <xdr:nvSpPr>
        <xdr:cNvPr id="238" name="Прямоугольник 237"/>
        <xdr:cNvSpPr/>
      </xdr:nvSpPr>
      <xdr:spPr>
        <a:xfrm>
          <a:off x="14224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47</a:t>
          </a:r>
        </a:p>
      </xdr:txBody>
    </xdr:sp>
    <xdr:clientData/>
  </xdr:twoCellAnchor>
  <xdr:twoCellAnchor>
    <xdr:from>
      <xdr:col>17</xdr:col>
      <xdr:colOff>34925</xdr:colOff>
      <xdr:row>613</xdr:row>
      <xdr:rowOff>127000</xdr:rowOff>
    </xdr:from>
    <xdr:to>
      <xdr:col>17</xdr:col>
      <xdr:colOff>352425</xdr:colOff>
      <xdr:row>621</xdr:row>
      <xdr:rowOff>127000</xdr:rowOff>
    </xdr:to>
    <xdr:sp macro="" textlink="">
      <xdr:nvSpPr>
        <xdr:cNvPr id="239" name="Прямоугольник 238"/>
        <xdr:cNvSpPr/>
      </xdr:nvSpPr>
      <xdr:spPr>
        <a:xfrm>
          <a:off x="1454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48</a:t>
          </a:r>
        </a:p>
      </xdr:txBody>
    </xdr:sp>
    <xdr:clientData/>
  </xdr:twoCellAnchor>
  <xdr:twoCellAnchor>
    <xdr:from>
      <xdr:col>16</xdr:col>
      <xdr:colOff>1958975</xdr:colOff>
      <xdr:row>621</xdr:row>
      <xdr:rowOff>127000</xdr:rowOff>
    </xdr:from>
    <xdr:to>
      <xdr:col>16</xdr:col>
      <xdr:colOff>1958975</xdr:colOff>
      <xdr:row>622</xdr:row>
      <xdr:rowOff>127000</xdr:rowOff>
    </xdr:to>
    <xdr:cxnSp macro="">
      <xdr:nvCxnSpPr>
        <xdr:cNvPr id="240" name="Прямая со стрелкой 239"/>
        <xdr:cNvCxnSpPr/>
      </xdr:nvCxnSpPr>
      <xdr:spPr>
        <a:xfrm flipV="1">
          <a:off x="1406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621</xdr:row>
      <xdr:rowOff>127000</xdr:rowOff>
    </xdr:from>
    <xdr:to>
      <xdr:col>16</xdr:col>
      <xdr:colOff>2276475</xdr:colOff>
      <xdr:row>622</xdr:row>
      <xdr:rowOff>127000</xdr:rowOff>
    </xdr:to>
    <xdr:cxnSp macro="">
      <xdr:nvCxnSpPr>
        <xdr:cNvPr id="241" name="Прямая со стрелкой 240"/>
        <xdr:cNvCxnSpPr/>
      </xdr:nvCxnSpPr>
      <xdr:spPr>
        <a:xfrm flipV="1">
          <a:off x="1438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1958975</xdr:colOff>
      <xdr:row>622</xdr:row>
      <xdr:rowOff>127000</xdr:rowOff>
    </xdr:from>
    <xdr:to>
      <xdr:col>16</xdr:col>
      <xdr:colOff>2276475</xdr:colOff>
      <xdr:row>622</xdr:row>
      <xdr:rowOff>127000</xdr:rowOff>
    </xdr:to>
    <xdr:cxnSp macro="">
      <xdr:nvCxnSpPr>
        <xdr:cNvPr id="242" name="Прямая со стрелкой 241"/>
        <xdr:cNvCxnSpPr/>
      </xdr:nvCxnSpPr>
      <xdr:spPr>
        <a:xfrm>
          <a:off x="140652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1971675</xdr:colOff>
      <xdr:row>627</xdr:row>
      <xdr:rowOff>0</xdr:rowOff>
    </xdr:from>
    <xdr:to>
      <xdr:col>17</xdr:col>
      <xdr:colOff>180975</xdr:colOff>
      <xdr:row>631</xdr:row>
      <xdr:rowOff>127000</xdr:rowOff>
    </xdr:to>
    <xdr:sp macro="" textlink="">
      <xdr:nvSpPr>
        <xdr:cNvPr id="243" name="Прямоугольник 242"/>
        <xdr:cNvSpPr/>
      </xdr:nvSpPr>
      <xdr:spPr>
        <a:xfrm>
          <a:off x="14077950" y="1194435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1971675</xdr:colOff>
      <xdr:row>627</xdr:row>
      <xdr:rowOff>0</xdr:rowOff>
    </xdr:from>
    <xdr:to>
      <xdr:col>16</xdr:col>
      <xdr:colOff>2174875</xdr:colOff>
      <xdr:row>628</xdr:row>
      <xdr:rowOff>12700</xdr:rowOff>
    </xdr:to>
    <xdr:sp macro="" textlink="">
      <xdr:nvSpPr>
        <xdr:cNvPr id="244" name="Прямоугольник 243"/>
        <xdr:cNvSpPr/>
      </xdr:nvSpPr>
      <xdr:spPr>
        <a:xfrm>
          <a:off x="140779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2174875</xdr:colOff>
      <xdr:row>627</xdr:row>
      <xdr:rowOff>0</xdr:rowOff>
    </xdr:from>
    <xdr:to>
      <xdr:col>16</xdr:col>
      <xdr:colOff>2378075</xdr:colOff>
      <xdr:row>628</xdr:row>
      <xdr:rowOff>12700</xdr:rowOff>
    </xdr:to>
    <xdr:sp macro="" textlink="">
      <xdr:nvSpPr>
        <xdr:cNvPr id="245" name="Прямоугольник 244"/>
        <xdr:cNvSpPr/>
      </xdr:nvSpPr>
      <xdr:spPr>
        <a:xfrm>
          <a:off x="142811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2378075</xdr:colOff>
      <xdr:row>627</xdr:row>
      <xdr:rowOff>0</xdr:rowOff>
    </xdr:from>
    <xdr:to>
      <xdr:col>17</xdr:col>
      <xdr:colOff>180975</xdr:colOff>
      <xdr:row>628</xdr:row>
      <xdr:rowOff>12700</xdr:rowOff>
    </xdr:to>
    <xdr:sp macro="" textlink="">
      <xdr:nvSpPr>
        <xdr:cNvPr id="246" name="Прямоугольник 245"/>
        <xdr:cNvSpPr/>
      </xdr:nvSpPr>
      <xdr:spPr>
        <a:xfrm>
          <a:off x="144843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2073275</xdr:colOff>
      <xdr:row>626</xdr:row>
      <xdr:rowOff>0</xdr:rowOff>
    </xdr:from>
    <xdr:to>
      <xdr:col>16</xdr:col>
      <xdr:colOff>2073275</xdr:colOff>
      <xdr:row>627</xdr:row>
      <xdr:rowOff>0</xdr:rowOff>
    </xdr:to>
    <xdr:cxnSp macro="">
      <xdr:nvCxnSpPr>
        <xdr:cNvPr id="247" name="Прямая со стрелкой 246"/>
        <xdr:cNvCxnSpPr/>
      </xdr:nvCxnSpPr>
      <xdr:spPr>
        <a:xfrm flipV="1">
          <a:off x="141795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626</xdr:row>
      <xdr:rowOff>0</xdr:rowOff>
    </xdr:from>
    <xdr:to>
      <xdr:col>16</xdr:col>
      <xdr:colOff>2276475</xdr:colOff>
      <xdr:row>627</xdr:row>
      <xdr:rowOff>0</xdr:rowOff>
    </xdr:to>
    <xdr:cxnSp macro="">
      <xdr:nvCxnSpPr>
        <xdr:cNvPr id="248" name="Прямая со стрелкой 247"/>
        <xdr:cNvCxnSpPr/>
      </xdr:nvCxnSpPr>
      <xdr:spPr>
        <a:xfrm flipV="1">
          <a:off x="143827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79375</xdr:colOff>
      <xdr:row>626</xdr:row>
      <xdr:rowOff>0</xdr:rowOff>
    </xdr:from>
    <xdr:to>
      <xdr:col>17</xdr:col>
      <xdr:colOff>79375</xdr:colOff>
      <xdr:row>627</xdr:row>
      <xdr:rowOff>0</xdr:rowOff>
    </xdr:to>
    <xdr:cxnSp macro="">
      <xdr:nvCxnSpPr>
        <xdr:cNvPr id="249" name="Прямая со стрелкой 248"/>
        <xdr:cNvCxnSpPr/>
      </xdr:nvCxnSpPr>
      <xdr:spPr>
        <a:xfrm flipV="1">
          <a:off x="145859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2073275</xdr:colOff>
      <xdr:row>626</xdr:row>
      <xdr:rowOff>0</xdr:rowOff>
    </xdr:from>
    <xdr:to>
      <xdr:col>17</xdr:col>
      <xdr:colOff>79375</xdr:colOff>
      <xdr:row>626</xdr:row>
      <xdr:rowOff>0</xdr:rowOff>
    </xdr:to>
    <xdr:cxnSp macro="">
      <xdr:nvCxnSpPr>
        <xdr:cNvPr id="250" name="Прямая со стрелкой 249"/>
        <xdr:cNvCxnSpPr/>
      </xdr:nvCxnSpPr>
      <xdr:spPr>
        <a:xfrm>
          <a:off x="14179550" y="1192530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622</xdr:row>
      <xdr:rowOff>127000</xdr:rowOff>
    </xdr:from>
    <xdr:to>
      <xdr:col>16</xdr:col>
      <xdr:colOff>2276475</xdr:colOff>
      <xdr:row>626</xdr:row>
      <xdr:rowOff>0</xdr:rowOff>
    </xdr:to>
    <xdr:cxnSp macro="">
      <xdr:nvCxnSpPr>
        <xdr:cNvPr id="251" name="Прямая со стрелкой 250"/>
        <xdr:cNvCxnSpPr/>
      </xdr:nvCxnSpPr>
      <xdr:spPr>
        <a:xfrm>
          <a:off x="1438275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2029895</xdr:colOff>
      <xdr:row>622</xdr:row>
      <xdr:rowOff>114300</xdr:rowOff>
    </xdr:from>
    <xdr:ext cx="264560" cy="635000"/>
    <xdr:sp macro="" textlink="">
      <xdr:nvSpPr>
        <xdr:cNvPr id="252" name="TextBox 251"/>
        <xdr:cNvSpPr txBox="1"/>
      </xdr:nvSpPr>
      <xdr:spPr>
        <a:xfrm rot="16200000">
          <a:off x="1395095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643</xdr:row>
      <xdr:rowOff>0</xdr:rowOff>
    </xdr:from>
    <xdr:ext cx="6985000" cy="264560"/>
    <xdr:sp macro="" textlink="">
      <xdr:nvSpPr>
        <xdr:cNvPr id="253" name="TextBox 252"/>
        <xdr:cNvSpPr txBox="1"/>
      </xdr:nvSpPr>
      <xdr:spPr>
        <a:xfrm>
          <a:off x="1270000" y="12249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TS1 - </a:t>
          </a:r>
          <a:r>
            <a:rPr lang="ru-RU" sz="1100"/>
            <a:t>Капиллярный термостат</a:t>
          </a:r>
        </a:p>
      </xdr:txBody>
    </xdr:sp>
    <xdr:clientData/>
  </xdr:oneCellAnchor>
  <xdr:oneCellAnchor>
    <xdr:from>
      <xdr:col>3</xdr:col>
      <xdr:colOff>469900</xdr:colOff>
      <xdr:row>644</xdr:row>
      <xdr:rowOff>63500</xdr:rowOff>
    </xdr:from>
    <xdr:ext cx="6985000" cy="264560"/>
    <xdr:sp macro="" textlink="">
      <xdr:nvSpPr>
        <xdr:cNvPr id="254" name="TextBox 253"/>
        <xdr:cNvSpPr txBox="1"/>
      </xdr:nvSpPr>
      <xdr:spPr>
        <a:xfrm>
          <a:off x="1270000" y="12274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TS2 - </a:t>
          </a:r>
          <a:r>
            <a:rPr lang="ru-RU" sz="1100"/>
            <a:t>Термостат электронагревателя</a:t>
          </a:r>
        </a:p>
      </xdr:txBody>
    </xdr:sp>
    <xdr:clientData/>
  </xdr:oneCellAnchor>
  <xdr:oneCellAnchor>
    <xdr:from>
      <xdr:col>3</xdr:col>
      <xdr:colOff>469900</xdr:colOff>
      <xdr:row>645</xdr:row>
      <xdr:rowOff>127000</xdr:rowOff>
    </xdr:from>
    <xdr:ext cx="6985000" cy="264560"/>
    <xdr:sp macro="" textlink="">
      <xdr:nvSpPr>
        <xdr:cNvPr id="255" name="TextBox 254"/>
        <xdr:cNvSpPr txBox="1"/>
      </xdr:nvSpPr>
      <xdr:spPr>
        <a:xfrm>
          <a:off x="1270000" y="12299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FS - </a:t>
          </a:r>
          <a:r>
            <a:rPr lang="ru-RU" sz="1100"/>
            <a:t>Пожарная сигнализация</a:t>
          </a:r>
        </a:p>
      </xdr:txBody>
    </xdr:sp>
    <xdr:clientData/>
  </xdr:oneCellAnchor>
  <xdr:oneCellAnchor>
    <xdr:from>
      <xdr:col>3</xdr:col>
      <xdr:colOff>469900</xdr:colOff>
      <xdr:row>647</xdr:row>
      <xdr:rowOff>0</xdr:rowOff>
    </xdr:from>
    <xdr:ext cx="6985000" cy="264560"/>
    <xdr:sp macro="" textlink="">
      <xdr:nvSpPr>
        <xdr:cNvPr id="256" name="TextBox 255"/>
        <xdr:cNvSpPr txBox="1"/>
      </xdr:nvSpPr>
      <xdr:spPr>
        <a:xfrm>
          <a:off x="1270000" y="12325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TE1 - </a:t>
          </a:r>
          <a:r>
            <a:rPr lang="ru-RU" sz="1100"/>
            <a:t>Канальный датчик температуры №1</a:t>
          </a:r>
        </a:p>
      </xdr:txBody>
    </xdr:sp>
    <xdr:clientData/>
  </xdr:oneCellAnchor>
  <xdr:oneCellAnchor>
    <xdr:from>
      <xdr:col>3</xdr:col>
      <xdr:colOff>469900</xdr:colOff>
      <xdr:row>648</xdr:row>
      <xdr:rowOff>63500</xdr:rowOff>
    </xdr:from>
    <xdr:ext cx="6985000" cy="264560"/>
    <xdr:sp macro="" textlink="">
      <xdr:nvSpPr>
        <xdr:cNvPr id="257" name="TextBox 256"/>
        <xdr:cNvSpPr txBox="1"/>
      </xdr:nvSpPr>
      <xdr:spPr>
        <a:xfrm>
          <a:off x="1270000" y="123507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TE2 - </a:t>
          </a:r>
          <a:r>
            <a:rPr lang="ru-RU" sz="1100"/>
            <a:t>Канальный датчик температуры №2</a:t>
          </a:r>
        </a:p>
      </xdr:txBody>
    </xdr:sp>
    <xdr:clientData/>
  </xdr:oneCellAnchor>
  <xdr:oneCellAnchor>
    <xdr:from>
      <xdr:col>3</xdr:col>
      <xdr:colOff>469900</xdr:colOff>
      <xdr:row>649</xdr:row>
      <xdr:rowOff>127000</xdr:rowOff>
    </xdr:from>
    <xdr:ext cx="6985000" cy="264560"/>
    <xdr:sp macro="" textlink="">
      <xdr:nvSpPr>
        <xdr:cNvPr id="258" name="TextBox 257"/>
        <xdr:cNvSpPr txBox="1"/>
      </xdr:nvSpPr>
      <xdr:spPr>
        <a:xfrm>
          <a:off x="1270000" y="12376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TE3 - </a:t>
          </a:r>
          <a:r>
            <a:rPr lang="ru-RU" sz="1100"/>
            <a:t>Канальный датчик температуры №3</a:t>
          </a:r>
        </a:p>
      </xdr:txBody>
    </xdr:sp>
    <xdr:clientData/>
  </xdr:oneCellAnchor>
  <xdr:oneCellAnchor>
    <xdr:from>
      <xdr:col>3</xdr:col>
      <xdr:colOff>469900</xdr:colOff>
      <xdr:row>651</xdr:row>
      <xdr:rowOff>0</xdr:rowOff>
    </xdr:from>
    <xdr:ext cx="6985000" cy="264560"/>
    <xdr:sp macro="" textlink="">
      <xdr:nvSpPr>
        <xdr:cNvPr id="259" name="TextBox 258"/>
        <xdr:cNvSpPr txBox="1"/>
      </xdr:nvSpPr>
      <xdr:spPr>
        <a:xfrm>
          <a:off x="1270000" y="12401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TE4 - </a:t>
          </a:r>
          <a:r>
            <a:rPr lang="ru-RU" sz="1100"/>
            <a:t>Канальный датчик температуры №4</a:t>
          </a:r>
        </a:p>
      </xdr:txBody>
    </xdr:sp>
    <xdr:clientData/>
  </xdr:oneCellAnchor>
  <xdr:oneCellAnchor>
    <xdr:from>
      <xdr:col>3</xdr:col>
      <xdr:colOff>469900</xdr:colOff>
      <xdr:row>652</xdr:row>
      <xdr:rowOff>63500</xdr:rowOff>
    </xdr:from>
    <xdr:ext cx="6985000" cy="264560"/>
    <xdr:sp macro="" textlink="">
      <xdr:nvSpPr>
        <xdr:cNvPr id="260" name="TextBox 259"/>
        <xdr:cNvSpPr txBox="1"/>
      </xdr:nvSpPr>
      <xdr:spPr>
        <a:xfrm>
          <a:off x="1270000" y="12426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TE5 - </a:t>
          </a:r>
          <a:r>
            <a:rPr lang="ru-RU" sz="1100"/>
            <a:t>Канальный датчик температуры №5</a:t>
          </a:r>
        </a:p>
      </xdr:txBody>
    </xdr:sp>
    <xdr:clientData/>
  </xdr:oneCellAnchor>
  <xdr:oneCellAnchor>
    <xdr:from>
      <xdr:col>3</xdr:col>
      <xdr:colOff>469900</xdr:colOff>
      <xdr:row>653</xdr:row>
      <xdr:rowOff>127000</xdr:rowOff>
    </xdr:from>
    <xdr:ext cx="6985000" cy="264560"/>
    <xdr:sp macro="" textlink="">
      <xdr:nvSpPr>
        <xdr:cNvPr id="261" name="TextBox 260"/>
        <xdr:cNvSpPr txBox="1"/>
      </xdr:nvSpPr>
      <xdr:spPr>
        <a:xfrm>
          <a:off x="1270000" y="12452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TE6 - </a:t>
          </a:r>
          <a:r>
            <a:rPr lang="ru-RU" sz="1100"/>
            <a:t>Уличный датччик температуры</a:t>
          </a:r>
        </a:p>
      </xdr:txBody>
    </xdr:sp>
    <xdr:clientData/>
  </xdr:oneCellAnchor>
  <xdr:oneCellAnchor>
    <xdr:from>
      <xdr:col>12</xdr:col>
      <xdr:colOff>400050</xdr:colOff>
      <xdr:row>651</xdr:row>
      <xdr:rowOff>0</xdr:rowOff>
    </xdr:from>
    <xdr:ext cx="3810000" cy="264560"/>
    <xdr:sp macro="" textlink="">
      <xdr:nvSpPr>
        <xdr:cNvPr id="262" name="TextBox 261"/>
        <xdr:cNvSpPr txBox="1"/>
      </xdr:nvSpPr>
      <xdr:spPr>
        <a:xfrm>
          <a:off x="7620000" y="124015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TE7 - </a:t>
          </a:r>
          <a:r>
            <a:rPr lang="ru-RU" sz="1100"/>
            <a:t>Комнатный датчик температуры</a:t>
          </a:r>
        </a:p>
      </xdr:txBody>
    </xdr:sp>
    <xdr:clientData/>
  </xdr:oneCellAnchor>
  <xdr:oneCellAnchor>
    <xdr:from>
      <xdr:col>12</xdr:col>
      <xdr:colOff>400050</xdr:colOff>
      <xdr:row>649</xdr:row>
      <xdr:rowOff>127000</xdr:rowOff>
    </xdr:from>
    <xdr:ext cx="3810000" cy="264560"/>
    <xdr:sp macro="" textlink="">
      <xdr:nvSpPr>
        <xdr:cNvPr id="263" name="TextBox 262"/>
        <xdr:cNvSpPr txBox="1"/>
      </xdr:nvSpPr>
      <xdr:spPr>
        <a:xfrm>
          <a:off x="7620000" y="123761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Y1- </a:t>
          </a:r>
          <a:r>
            <a:rPr lang="ru-RU" sz="1100"/>
            <a:t>сигнал управления привода кл. </a:t>
          </a:r>
          <a:r>
            <a:rPr lang="en-US" sz="1100"/>
            <a:t>AKM 1-</a:t>
          </a:r>
          <a:r>
            <a:rPr lang="ru-RU" sz="1100"/>
            <a:t>го охладителя.</a:t>
          </a:r>
        </a:p>
      </xdr:txBody>
    </xdr:sp>
    <xdr:clientData/>
  </xdr:oneCellAnchor>
  <xdr:oneCellAnchor>
    <xdr:from>
      <xdr:col>12</xdr:col>
      <xdr:colOff>400050</xdr:colOff>
      <xdr:row>648</xdr:row>
      <xdr:rowOff>63500</xdr:rowOff>
    </xdr:from>
    <xdr:ext cx="3810000" cy="264560"/>
    <xdr:sp macro="" textlink="">
      <xdr:nvSpPr>
        <xdr:cNvPr id="264" name="TextBox 263"/>
        <xdr:cNvSpPr txBox="1"/>
      </xdr:nvSpPr>
      <xdr:spPr>
        <a:xfrm>
          <a:off x="7620000" y="123507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Y2- </a:t>
          </a:r>
          <a:r>
            <a:rPr lang="ru-RU" sz="1100"/>
            <a:t>сигнал управления эл. НАГРЕВ (0-10</a:t>
          </a:r>
          <a:r>
            <a:rPr lang="en-US" sz="1100"/>
            <a:t>V/5V-PWM)</a:t>
          </a:r>
          <a:endParaRPr lang="ru-RU" sz="1100"/>
        </a:p>
      </xdr:txBody>
    </xdr:sp>
    <xdr:clientData/>
  </xdr:oneCellAnchor>
  <xdr:twoCellAnchor>
    <xdr:from>
      <xdr:col>3</xdr:col>
      <xdr:colOff>596900</xdr:colOff>
      <xdr:row>675</xdr:row>
      <xdr:rowOff>127000</xdr:rowOff>
    </xdr:from>
    <xdr:to>
      <xdr:col>4</xdr:col>
      <xdr:colOff>314325</xdr:colOff>
      <xdr:row>679</xdr:row>
      <xdr:rowOff>127000</xdr:rowOff>
    </xdr:to>
    <xdr:sp macro="" textlink="">
      <xdr:nvSpPr>
        <xdr:cNvPr id="265" name="Прямоугольник 264"/>
        <xdr:cNvSpPr/>
      </xdr:nvSpPr>
      <xdr:spPr>
        <a:xfrm>
          <a:off x="1397000" y="12871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673</xdr:row>
      <xdr:rowOff>127000</xdr:rowOff>
    </xdr:from>
    <xdr:to>
      <xdr:col>5</xdr:col>
      <xdr:colOff>95250</xdr:colOff>
      <xdr:row>681</xdr:row>
      <xdr:rowOff>127000</xdr:rowOff>
    </xdr:to>
    <xdr:sp macro="" textlink="">
      <xdr:nvSpPr>
        <xdr:cNvPr id="266" name="Прямоугольник 265"/>
        <xdr:cNvSpPr/>
      </xdr:nvSpPr>
      <xdr:spPr>
        <a:xfrm>
          <a:off x="21590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49</a:t>
          </a:r>
        </a:p>
      </xdr:txBody>
    </xdr:sp>
    <xdr:clientData/>
  </xdr:twoCellAnchor>
  <xdr:twoCellAnchor>
    <xdr:from>
      <xdr:col>5</xdr:col>
      <xdr:colOff>95250</xdr:colOff>
      <xdr:row>673</xdr:row>
      <xdr:rowOff>127000</xdr:rowOff>
    </xdr:from>
    <xdr:to>
      <xdr:col>5</xdr:col>
      <xdr:colOff>412750</xdr:colOff>
      <xdr:row>681</xdr:row>
      <xdr:rowOff>127000</xdr:rowOff>
    </xdr:to>
    <xdr:sp macro="" textlink="">
      <xdr:nvSpPr>
        <xdr:cNvPr id="267" name="Прямоугольник 266"/>
        <xdr:cNvSpPr/>
      </xdr:nvSpPr>
      <xdr:spPr>
        <a:xfrm>
          <a:off x="2476500" y="12833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50</a:t>
          </a:r>
        </a:p>
      </xdr:txBody>
    </xdr:sp>
    <xdr:clientData/>
  </xdr:twoCellAnchor>
  <xdr:twoCellAnchor>
    <xdr:from>
      <xdr:col>5</xdr:col>
      <xdr:colOff>412750</xdr:colOff>
      <xdr:row>673</xdr:row>
      <xdr:rowOff>127000</xdr:rowOff>
    </xdr:from>
    <xdr:to>
      <xdr:col>6</xdr:col>
      <xdr:colOff>6350</xdr:colOff>
      <xdr:row>681</xdr:row>
      <xdr:rowOff>127000</xdr:rowOff>
    </xdr:to>
    <xdr:sp macro="" textlink="">
      <xdr:nvSpPr>
        <xdr:cNvPr id="268" name="Прямоугольник 267"/>
        <xdr:cNvSpPr/>
      </xdr:nvSpPr>
      <xdr:spPr>
        <a:xfrm>
          <a:off x="27940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51</a:t>
          </a:r>
        </a:p>
      </xdr:txBody>
    </xdr:sp>
    <xdr:clientData/>
  </xdr:twoCellAnchor>
  <xdr:twoCellAnchor>
    <xdr:from>
      <xdr:col>6</xdr:col>
      <xdr:colOff>6350</xdr:colOff>
      <xdr:row>673</xdr:row>
      <xdr:rowOff>127000</xdr:rowOff>
    </xdr:from>
    <xdr:to>
      <xdr:col>6</xdr:col>
      <xdr:colOff>323850</xdr:colOff>
      <xdr:row>681</xdr:row>
      <xdr:rowOff>127000</xdr:rowOff>
    </xdr:to>
    <xdr:sp macro="" textlink="">
      <xdr:nvSpPr>
        <xdr:cNvPr id="269" name="Прямоугольник 268"/>
        <xdr:cNvSpPr/>
      </xdr:nvSpPr>
      <xdr:spPr>
        <a:xfrm>
          <a:off x="31115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52</a:t>
          </a:r>
        </a:p>
      </xdr:txBody>
    </xdr:sp>
    <xdr:clientData/>
  </xdr:twoCellAnchor>
  <xdr:twoCellAnchor>
    <xdr:from>
      <xdr:col>6</xdr:col>
      <xdr:colOff>323850</xdr:colOff>
      <xdr:row>673</xdr:row>
      <xdr:rowOff>127000</xdr:rowOff>
    </xdr:from>
    <xdr:to>
      <xdr:col>7</xdr:col>
      <xdr:colOff>127000</xdr:colOff>
      <xdr:row>681</xdr:row>
      <xdr:rowOff>127000</xdr:rowOff>
    </xdr:to>
    <xdr:sp macro="" textlink="">
      <xdr:nvSpPr>
        <xdr:cNvPr id="270" name="Прямоугольник 269"/>
        <xdr:cNvSpPr/>
      </xdr:nvSpPr>
      <xdr:spPr>
        <a:xfrm>
          <a:off x="3429000" y="12833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53</a:t>
          </a:r>
        </a:p>
      </xdr:txBody>
    </xdr:sp>
    <xdr:clientData/>
  </xdr:twoCellAnchor>
  <xdr:twoCellAnchor>
    <xdr:from>
      <xdr:col>7</xdr:col>
      <xdr:colOff>127000</xdr:colOff>
      <xdr:row>673</xdr:row>
      <xdr:rowOff>127000</xdr:rowOff>
    </xdr:from>
    <xdr:to>
      <xdr:col>7</xdr:col>
      <xdr:colOff>444500</xdr:colOff>
      <xdr:row>681</xdr:row>
      <xdr:rowOff>127000</xdr:rowOff>
    </xdr:to>
    <xdr:sp macro="" textlink="">
      <xdr:nvSpPr>
        <xdr:cNvPr id="271" name="Прямоугольник 270"/>
        <xdr:cNvSpPr/>
      </xdr:nvSpPr>
      <xdr:spPr>
        <a:xfrm>
          <a:off x="37465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54</a:t>
          </a:r>
        </a:p>
      </xdr:txBody>
    </xdr:sp>
    <xdr:clientData/>
  </xdr:twoCellAnchor>
  <xdr:twoCellAnchor>
    <xdr:from>
      <xdr:col>9</xdr:col>
      <xdr:colOff>701675</xdr:colOff>
      <xdr:row>669</xdr:row>
      <xdr:rowOff>127000</xdr:rowOff>
    </xdr:from>
    <xdr:to>
      <xdr:col>12</xdr:col>
      <xdr:colOff>19050</xdr:colOff>
      <xdr:row>671</xdr:row>
      <xdr:rowOff>0</xdr:rowOff>
    </xdr:to>
    <xdr:sp macro="" textlink="">
      <xdr:nvSpPr>
        <xdr:cNvPr id="272" name="Прямоугольник 271"/>
        <xdr:cNvSpPr/>
      </xdr:nvSpPr>
      <xdr:spPr>
        <a:xfrm>
          <a:off x="5969000" y="1275715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RT1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671</xdr:row>
      <xdr:rowOff>0</xdr:rowOff>
    </xdr:from>
    <xdr:to>
      <xdr:col>12</xdr:col>
      <xdr:colOff>19050</xdr:colOff>
      <xdr:row>672</xdr:row>
      <xdr:rowOff>63500</xdr:rowOff>
    </xdr:to>
    <xdr:sp macro="" textlink="">
      <xdr:nvSpPr>
        <xdr:cNvPr id="273" name="Прямоугольник 272"/>
        <xdr:cNvSpPr/>
      </xdr:nvSpPr>
      <xdr:spPr>
        <a:xfrm>
          <a:off x="5969000" y="1278255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MBS1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672</xdr:row>
      <xdr:rowOff>63500</xdr:rowOff>
    </xdr:from>
    <xdr:to>
      <xdr:col>10</xdr:col>
      <xdr:colOff>241300</xdr:colOff>
      <xdr:row>673</xdr:row>
      <xdr:rowOff>127000</xdr:rowOff>
    </xdr:to>
    <xdr:sp macro="" textlink="">
      <xdr:nvSpPr>
        <xdr:cNvPr id="274" name="Прямоугольник 273"/>
        <xdr:cNvSpPr/>
      </xdr:nvSpPr>
      <xdr:spPr>
        <a:xfrm>
          <a:off x="5969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10</xdr:col>
      <xdr:colOff>114300</xdr:colOff>
      <xdr:row>673</xdr:row>
      <xdr:rowOff>127000</xdr:rowOff>
    </xdr:from>
    <xdr:to>
      <xdr:col>10</xdr:col>
      <xdr:colOff>114300</xdr:colOff>
      <xdr:row>675</xdr:row>
      <xdr:rowOff>127000</xdr:rowOff>
    </xdr:to>
    <xdr:cxnSp macro="">
      <xdr:nvCxnSpPr>
        <xdr:cNvPr id="275" name="Прямая со стрелкой 274"/>
        <xdr:cNvCxnSpPr/>
      </xdr:nvCxnSpPr>
      <xdr:spPr>
        <a:xfrm>
          <a:off x="6096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672</xdr:row>
      <xdr:rowOff>63500</xdr:rowOff>
    </xdr:from>
    <xdr:to>
      <xdr:col>10</xdr:col>
      <xdr:colOff>495300</xdr:colOff>
      <xdr:row>673</xdr:row>
      <xdr:rowOff>127000</xdr:rowOff>
    </xdr:to>
    <xdr:sp macro="" textlink="">
      <xdr:nvSpPr>
        <xdr:cNvPr id="276" name="Прямоугольник 275"/>
        <xdr:cNvSpPr/>
      </xdr:nvSpPr>
      <xdr:spPr>
        <a:xfrm>
          <a:off x="6223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10</xdr:col>
      <xdr:colOff>368300</xdr:colOff>
      <xdr:row>673</xdr:row>
      <xdr:rowOff>127000</xdr:rowOff>
    </xdr:from>
    <xdr:to>
      <xdr:col>10</xdr:col>
      <xdr:colOff>368300</xdr:colOff>
      <xdr:row>675</xdr:row>
      <xdr:rowOff>127000</xdr:rowOff>
    </xdr:to>
    <xdr:cxnSp macro="">
      <xdr:nvCxnSpPr>
        <xdr:cNvPr id="277" name="Прямая со стрелкой 276"/>
        <xdr:cNvCxnSpPr/>
      </xdr:nvCxnSpPr>
      <xdr:spPr>
        <a:xfrm>
          <a:off x="6350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672</xdr:row>
      <xdr:rowOff>63500</xdr:rowOff>
    </xdr:from>
    <xdr:to>
      <xdr:col>11</xdr:col>
      <xdr:colOff>25400</xdr:colOff>
      <xdr:row>673</xdr:row>
      <xdr:rowOff>127000</xdr:rowOff>
    </xdr:to>
    <xdr:sp macro="" textlink="">
      <xdr:nvSpPr>
        <xdr:cNvPr id="278" name="Прямоугольник 277"/>
        <xdr:cNvSpPr/>
      </xdr:nvSpPr>
      <xdr:spPr>
        <a:xfrm>
          <a:off x="6477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10</xdr:col>
      <xdr:colOff>622300</xdr:colOff>
      <xdr:row>673</xdr:row>
      <xdr:rowOff>127000</xdr:rowOff>
    </xdr:from>
    <xdr:to>
      <xdr:col>10</xdr:col>
      <xdr:colOff>622300</xdr:colOff>
      <xdr:row>675</xdr:row>
      <xdr:rowOff>127000</xdr:rowOff>
    </xdr:to>
    <xdr:cxnSp macro="">
      <xdr:nvCxnSpPr>
        <xdr:cNvPr id="279" name="Прямая со стрелкой 278"/>
        <xdr:cNvCxnSpPr/>
      </xdr:nvCxnSpPr>
      <xdr:spPr>
        <a:xfrm>
          <a:off x="6604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672</xdr:row>
      <xdr:rowOff>63500</xdr:rowOff>
    </xdr:from>
    <xdr:to>
      <xdr:col>12</xdr:col>
      <xdr:colOff>19050</xdr:colOff>
      <xdr:row>673</xdr:row>
      <xdr:rowOff>127000</xdr:rowOff>
    </xdr:to>
    <xdr:sp macro="" textlink="">
      <xdr:nvSpPr>
        <xdr:cNvPr id="280" name="Прямоугольник 279"/>
        <xdr:cNvSpPr/>
      </xdr:nvSpPr>
      <xdr:spPr>
        <a:xfrm>
          <a:off x="6731000" y="128079500"/>
          <a:ext cx="508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Shield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279400</xdr:colOff>
      <xdr:row>673</xdr:row>
      <xdr:rowOff>127000</xdr:rowOff>
    </xdr:from>
    <xdr:to>
      <xdr:col>11</xdr:col>
      <xdr:colOff>279400</xdr:colOff>
      <xdr:row>675</xdr:row>
      <xdr:rowOff>127000</xdr:rowOff>
    </xdr:to>
    <xdr:cxnSp macro="">
      <xdr:nvCxnSpPr>
        <xdr:cNvPr id="281" name="Прямая со стрелкой 280"/>
        <xdr:cNvCxnSpPr/>
      </xdr:nvCxnSpPr>
      <xdr:spPr>
        <a:xfrm>
          <a:off x="6985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675</xdr:row>
      <xdr:rowOff>127000</xdr:rowOff>
    </xdr:from>
    <xdr:to>
      <xdr:col>11</xdr:col>
      <xdr:colOff>279400</xdr:colOff>
      <xdr:row>675</xdr:row>
      <xdr:rowOff>127000</xdr:rowOff>
    </xdr:to>
    <xdr:cxnSp macro="">
      <xdr:nvCxnSpPr>
        <xdr:cNvPr id="282" name="Прямая со стрелкой 281"/>
        <xdr:cNvCxnSpPr/>
      </xdr:nvCxnSpPr>
      <xdr:spPr>
        <a:xfrm>
          <a:off x="6096000" y="128714500"/>
          <a:ext cx="889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558800</xdr:colOff>
      <xdr:row>675</xdr:row>
      <xdr:rowOff>127000</xdr:rowOff>
    </xdr:from>
    <xdr:to>
      <xdr:col>10</xdr:col>
      <xdr:colOff>558800</xdr:colOff>
      <xdr:row>683</xdr:row>
      <xdr:rowOff>127000</xdr:rowOff>
    </xdr:to>
    <xdr:cxnSp macro="">
      <xdr:nvCxnSpPr>
        <xdr:cNvPr id="283" name="Прямая со стрелкой 282"/>
        <xdr:cNvCxnSpPr/>
      </xdr:nvCxnSpPr>
      <xdr:spPr>
        <a:xfrm>
          <a:off x="6540500" y="128714500"/>
          <a:ext cx="0" cy="152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687</xdr:row>
      <xdr:rowOff>0</xdr:rowOff>
    </xdr:from>
    <xdr:to>
      <xdr:col>10</xdr:col>
      <xdr:colOff>241300</xdr:colOff>
      <xdr:row>688</xdr:row>
      <xdr:rowOff>63500</xdr:rowOff>
    </xdr:to>
    <xdr:sp macro="" textlink="">
      <xdr:nvSpPr>
        <xdr:cNvPr id="284" name="Прямоугольник 283"/>
        <xdr:cNvSpPr/>
      </xdr:nvSpPr>
      <xdr:spPr>
        <a:xfrm>
          <a:off x="5969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114300</xdr:colOff>
      <xdr:row>683</xdr:row>
      <xdr:rowOff>127000</xdr:rowOff>
    </xdr:from>
    <xdr:to>
      <xdr:col>10</xdr:col>
      <xdr:colOff>114300</xdr:colOff>
      <xdr:row>687</xdr:row>
      <xdr:rowOff>0</xdr:rowOff>
    </xdr:to>
    <xdr:cxnSp macro="">
      <xdr:nvCxnSpPr>
        <xdr:cNvPr id="285" name="Прямая со стрелкой 284"/>
        <xdr:cNvCxnSpPr/>
      </xdr:nvCxnSpPr>
      <xdr:spPr>
        <a:xfrm>
          <a:off x="60960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687</xdr:row>
      <xdr:rowOff>0</xdr:rowOff>
    </xdr:from>
    <xdr:to>
      <xdr:col>10</xdr:col>
      <xdr:colOff>495300</xdr:colOff>
      <xdr:row>688</xdr:row>
      <xdr:rowOff>63500</xdr:rowOff>
    </xdr:to>
    <xdr:sp macro="" textlink="">
      <xdr:nvSpPr>
        <xdr:cNvPr id="286" name="Прямоугольник 285"/>
        <xdr:cNvSpPr/>
      </xdr:nvSpPr>
      <xdr:spPr>
        <a:xfrm>
          <a:off x="6223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368300</xdr:colOff>
      <xdr:row>683</xdr:row>
      <xdr:rowOff>127000</xdr:rowOff>
    </xdr:from>
    <xdr:to>
      <xdr:col>10</xdr:col>
      <xdr:colOff>368300</xdr:colOff>
      <xdr:row>687</xdr:row>
      <xdr:rowOff>0</xdr:rowOff>
    </xdr:to>
    <xdr:cxnSp macro="">
      <xdr:nvCxnSpPr>
        <xdr:cNvPr id="287" name="Прямая со стрелкой 286"/>
        <xdr:cNvCxnSpPr/>
      </xdr:nvCxnSpPr>
      <xdr:spPr>
        <a:xfrm>
          <a:off x="63500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687</xdr:row>
      <xdr:rowOff>0</xdr:rowOff>
    </xdr:from>
    <xdr:to>
      <xdr:col>11</xdr:col>
      <xdr:colOff>152400</xdr:colOff>
      <xdr:row>688</xdr:row>
      <xdr:rowOff>63500</xdr:rowOff>
    </xdr:to>
    <xdr:sp macro="" textlink="">
      <xdr:nvSpPr>
        <xdr:cNvPr id="288" name="Прямоугольник 287"/>
        <xdr:cNvSpPr/>
      </xdr:nvSpPr>
      <xdr:spPr>
        <a:xfrm>
          <a:off x="6477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685800</xdr:colOff>
      <xdr:row>683</xdr:row>
      <xdr:rowOff>127000</xdr:rowOff>
    </xdr:from>
    <xdr:to>
      <xdr:col>10</xdr:col>
      <xdr:colOff>685800</xdr:colOff>
      <xdr:row>687</xdr:row>
      <xdr:rowOff>0</xdr:rowOff>
    </xdr:to>
    <xdr:cxnSp macro="">
      <xdr:nvCxnSpPr>
        <xdr:cNvPr id="289" name="Прямая со стрелкой 288"/>
        <xdr:cNvCxnSpPr/>
      </xdr:nvCxnSpPr>
      <xdr:spPr>
        <a:xfrm>
          <a:off x="66675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687</xdr:row>
      <xdr:rowOff>0</xdr:rowOff>
    </xdr:from>
    <xdr:to>
      <xdr:col>12</xdr:col>
      <xdr:colOff>19050</xdr:colOff>
      <xdr:row>688</xdr:row>
      <xdr:rowOff>63500</xdr:rowOff>
    </xdr:to>
    <xdr:sp macro="" textlink="">
      <xdr:nvSpPr>
        <xdr:cNvPr id="290" name="Прямоугольник 289"/>
        <xdr:cNvSpPr/>
      </xdr:nvSpPr>
      <xdr:spPr>
        <a:xfrm>
          <a:off x="6858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342900</xdr:colOff>
      <xdr:row>683</xdr:row>
      <xdr:rowOff>127000</xdr:rowOff>
    </xdr:from>
    <xdr:to>
      <xdr:col>11</xdr:col>
      <xdr:colOff>342900</xdr:colOff>
      <xdr:row>687</xdr:row>
      <xdr:rowOff>0</xdr:rowOff>
    </xdr:to>
    <xdr:cxnSp macro="">
      <xdr:nvCxnSpPr>
        <xdr:cNvPr id="291" name="Прямая со стрелкой 290"/>
        <xdr:cNvCxnSpPr/>
      </xdr:nvCxnSpPr>
      <xdr:spPr>
        <a:xfrm>
          <a:off x="70485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683</xdr:row>
      <xdr:rowOff>127000</xdr:rowOff>
    </xdr:from>
    <xdr:to>
      <xdr:col>11</xdr:col>
      <xdr:colOff>342900</xdr:colOff>
      <xdr:row>683</xdr:row>
      <xdr:rowOff>127000</xdr:rowOff>
    </xdr:to>
    <xdr:cxnSp macro="">
      <xdr:nvCxnSpPr>
        <xdr:cNvPr id="292" name="Прямая со стрелкой 291"/>
        <xdr:cNvCxnSpPr/>
      </xdr:nvCxnSpPr>
      <xdr:spPr>
        <a:xfrm>
          <a:off x="6096000" y="130238500"/>
          <a:ext cx="952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688</xdr:row>
      <xdr:rowOff>63500</xdr:rowOff>
    </xdr:from>
    <xdr:to>
      <xdr:col>12</xdr:col>
      <xdr:colOff>19050</xdr:colOff>
      <xdr:row>690</xdr:row>
      <xdr:rowOff>63500</xdr:rowOff>
    </xdr:to>
    <xdr:sp macro="" textlink="">
      <xdr:nvSpPr>
        <xdr:cNvPr id="293" name="Прямоугольник 292"/>
        <xdr:cNvSpPr/>
      </xdr:nvSpPr>
      <xdr:spPr>
        <a:xfrm>
          <a:off x="5969000" y="1311275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687</xdr:row>
      <xdr:rowOff>0</xdr:rowOff>
    </xdr:from>
    <xdr:to>
      <xdr:col>12</xdr:col>
      <xdr:colOff>527050</xdr:colOff>
      <xdr:row>688</xdr:row>
      <xdr:rowOff>63500</xdr:rowOff>
    </xdr:to>
    <xdr:sp macro="" textlink="">
      <xdr:nvSpPr>
        <xdr:cNvPr id="294" name="Прямоугольник 293"/>
        <xdr:cNvSpPr/>
      </xdr:nvSpPr>
      <xdr:spPr>
        <a:xfrm>
          <a:off x="7493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527050</xdr:colOff>
      <xdr:row>687</xdr:row>
      <xdr:rowOff>0</xdr:rowOff>
    </xdr:from>
    <xdr:to>
      <xdr:col>13</xdr:col>
      <xdr:colOff>76200</xdr:colOff>
      <xdr:row>688</xdr:row>
      <xdr:rowOff>63500</xdr:rowOff>
    </xdr:to>
    <xdr:sp macro="" textlink="">
      <xdr:nvSpPr>
        <xdr:cNvPr id="295" name="Прямоугольник 294"/>
        <xdr:cNvSpPr/>
      </xdr:nvSpPr>
      <xdr:spPr>
        <a:xfrm>
          <a:off x="7747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76200</xdr:colOff>
      <xdr:row>687</xdr:row>
      <xdr:rowOff>0</xdr:rowOff>
    </xdr:from>
    <xdr:to>
      <xdr:col>13</xdr:col>
      <xdr:colOff>457200</xdr:colOff>
      <xdr:row>688</xdr:row>
      <xdr:rowOff>63500</xdr:rowOff>
    </xdr:to>
    <xdr:sp macro="" textlink="">
      <xdr:nvSpPr>
        <xdr:cNvPr id="296" name="Прямоугольник 295"/>
        <xdr:cNvSpPr/>
      </xdr:nvSpPr>
      <xdr:spPr>
        <a:xfrm>
          <a:off x="8001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457200</xdr:colOff>
      <xdr:row>687</xdr:row>
      <xdr:rowOff>0</xdr:rowOff>
    </xdr:from>
    <xdr:to>
      <xdr:col>13</xdr:col>
      <xdr:colOff>838200</xdr:colOff>
      <xdr:row>688</xdr:row>
      <xdr:rowOff>63500</xdr:rowOff>
    </xdr:to>
    <xdr:sp macro="" textlink="">
      <xdr:nvSpPr>
        <xdr:cNvPr id="297" name="Прямоугольник 296"/>
        <xdr:cNvSpPr/>
      </xdr:nvSpPr>
      <xdr:spPr>
        <a:xfrm>
          <a:off x="8382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688</xdr:row>
      <xdr:rowOff>63500</xdr:rowOff>
    </xdr:from>
    <xdr:to>
      <xdr:col>13</xdr:col>
      <xdr:colOff>838200</xdr:colOff>
      <xdr:row>690</xdr:row>
      <xdr:rowOff>63500</xdr:rowOff>
    </xdr:to>
    <xdr:sp macro="" textlink="">
      <xdr:nvSpPr>
        <xdr:cNvPr id="298" name="Прямоугольник 297"/>
        <xdr:cNvSpPr/>
      </xdr:nvSpPr>
      <xdr:spPr>
        <a:xfrm>
          <a:off x="7493000" y="1311275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241300</xdr:colOff>
      <xdr:row>684</xdr:row>
      <xdr:rowOff>63500</xdr:rowOff>
    </xdr:from>
    <xdr:to>
      <xdr:col>12</xdr:col>
      <xdr:colOff>400050</xdr:colOff>
      <xdr:row>684</xdr:row>
      <xdr:rowOff>63500</xdr:rowOff>
    </xdr:to>
    <xdr:cxnSp macro="">
      <xdr:nvCxnSpPr>
        <xdr:cNvPr id="299" name="Прямая со стрелкой 298"/>
        <xdr:cNvCxnSpPr/>
      </xdr:nvCxnSpPr>
      <xdr:spPr>
        <a:xfrm>
          <a:off x="6223000" y="130365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684</xdr:row>
      <xdr:rowOff>63500</xdr:rowOff>
    </xdr:from>
    <xdr:to>
      <xdr:col>10</xdr:col>
      <xdr:colOff>241300</xdr:colOff>
      <xdr:row>687</xdr:row>
      <xdr:rowOff>0</xdr:rowOff>
    </xdr:to>
    <xdr:cxnSp macro="">
      <xdr:nvCxnSpPr>
        <xdr:cNvPr id="300" name="Прямая со стрелкой 299"/>
        <xdr:cNvCxnSpPr/>
      </xdr:nvCxnSpPr>
      <xdr:spPr>
        <a:xfrm flipH="1">
          <a:off x="6096000" y="130365500"/>
          <a:ext cx="12700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400050</xdr:colOff>
      <xdr:row>684</xdr:row>
      <xdr:rowOff>63500</xdr:rowOff>
    </xdr:from>
    <xdr:to>
      <xdr:col>12</xdr:col>
      <xdr:colOff>400050</xdr:colOff>
      <xdr:row>687</xdr:row>
      <xdr:rowOff>0</xdr:rowOff>
    </xdr:to>
    <xdr:cxnSp macro="">
      <xdr:nvCxnSpPr>
        <xdr:cNvPr id="301" name="Прямая со стрелкой 300"/>
        <xdr:cNvCxnSpPr/>
      </xdr:nvCxnSpPr>
      <xdr:spPr>
        <a:xfrm>
          <a:off x="7620000" y="130365500"/>
          <a:ext cx="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685</xdr:row>
      <xdr:rowOff>0</xdr:rowOff>
    </xdr:from>
    <xdr:to>
      <xdr:col>12</xdr:col>
      <xdr:colOff>654050</xdr:colOff>
      <xdr:row>685</xdr:row>
      <xdr:rowOff>0</xdr:rowOff>
    </xdr:to>
    <xdr:cxnSp macro="">
      <xdr:nvCxnSpPr>
        <xdr:cNvPr id="302" name="Прямая со стрелкой 301"/>
        <xdr:cNvCxnSpPr/>
      </xdr:nvCxnSpPr>
      <xdr:spPr>
        <a:xfrm>
          <a:off x="6477000" y="130492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368300</xdr:colOff>
      <xdr:row>685</xdr:row>
      <xdr:rowOff>0</xdr:rowOff>
    </xdr:from>
    <xdr:to>
      <xdr:col>10</xdr:col>
      <xdr:colOff>495300</xdr:colOff>
      <xdr:row>687</xdr:row>
      <xdr:rowOff>0</xdr:rowOff>
    </xdr:to>
    <xdr:cxnSp macro="">
      <xdr:nvCxnSpPr>
        <xdr:cNvPr id="303" name="Прямая со стрелкой 302"/>
        <xdr:cNvCxnSpPr/>
      </xdr:nvCxnSpPr>
      <xdr:spPr>
        <a:xfrm flipH="1">
          <a:off x="6350000" y="130492500"/>
          <a:ext cx="12700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654050</xdr:colOff>
      <xdr:row>685</xdr:row>
      <xdr:rowOff>0</xdr:rowOff>
    </xdr:from>
    <xdr:to>
      <xdr:col>12</xdr:col>
      <xdr:colOff>654050</xdr:colOff>
      <xdr:row>687</xdr:row>
      <xdr:rowOff>0</xdr:rowOff>
    </xdr:to>
    <xdr:cxnSp macro="">
      <xdr:nvCxnSpPr>
        <xdr:cNvPr id="304" name="Прямая со стрелкой 303"/>
        <xdr:cNvCxnSpPr/>
      </xdr:nvCxnSpPr>
      <xdr:spPr>
        <a:xfrm>
          <a:off x="7874000" y="130492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685</xdr:row>
      <xdr:rowOff>127000</xdr:rowOff>
    </xdr:from>
    <xdr:to>
      <xdr:col>13</xdr:col>
      <xdr:colOff>330200</xdr:colOff>
      <xdr:row>685</xdr:row>
      <xdr:rowOff>127000</xdr:rowOff>
    </xdr:to>
    <xdr:cxnSp macro="">
      <xdr:nvCxnSpPr>
        <xdr:cNvPr id="305" name="Прямая со стрелкой 304"/>
        <xdr:cNvCxnSpPr/>
      </xdr:nvCxnSpPr>
      <xdr:spPr>
        <a:xfrm>
          <a:off x="6858000" y="130619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685800</xdr:colOff>
      <xdr:row>685</xdr:row>
      <xdr:rowOff>127000</xdr:rowOff>
    </xdr:from>
    <xdr:to>
      <xdr:col>11</xdr:col>
      <xdr:colOff>152400</xdr:colOff>
      <xdr:row>687</xdr:row>
      <xdr:rowOff>0</xdr:rowOff>
    </xdr:to>
    <xdr:cxnSp macro="">
      <xdr:nvCxnSpPr>
        <xdr:cNvPr id="306" name="Прямая со стрелкой 305"/>
        <xdr:cNvCxnSpPr/>
      </xdr:nvCxnSpPr>
      <xdr:spPr>
        <a:xfrm flipH="1">
          <a:off x="6667500" y="130619500"/>
          <a:ext cx="19050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330200</xdr:colOff>
      <xdr:row>685</xdr:row>
      <xdr:rowOff>127000</xdr:rowOff>
    </xdr:from>
    <xdr:to>
      <xdr:col>13</xdr:col>
      <xdr:colOff>330200</xdr:colOff>
      <xdr:row>687</xdr:row>
      <xdr:rowOff>0</xdr:rowOff>
    </xdr:to>
    <xdr:cxnSp macro="">
      <xdr:nvCxnSpPr>
        <xdr:cNvPr id="307" name="Прямая со стрелкой 306"/>
        <xdr:cNvCxnSpPr/>
      </xdr:nvCxnSpPr>
      <xdr:spPr>
        <a:xfrm>
          <a:off x="8255000" y="130619500"/>
          <a:ext cx="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686</xdr:row>
      <xdr:rowOff>63500</xdr:rowOff>
    </xdr:from>
    <xdr:to>
      <xdr:col>13</xdr:col>
      <xdr:colOff>711200</xdr:colOff>
      <xdr:row>686</xdr:row>
      <xdr:rowOff>63500</xdr:rowOff>
    </xdr:to>
    <xdr:cxnSp macro="">
      <xdr:nvCxnSpPr>
        <xdr:cNvPr id="308" name="Прямая со стрелкой 307"/>
        <xdr:cNvCxnSpPr/>
      </xdr:nvCxnSpPr>
      <xdr:spPr>
        <a:xfrm>
          <a:off x="7239000" y="130746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686</xdr:row>
      <xdr:rowOff>63500</xdr:rowOff>
    </xdr:from>
    <xdr:to>
      <xdr:col>12</xdr:col>
      <xdr:colOff>19050</xdr:colOff>
      <xdr:row>687</xdr:row>
      <xdr:rowOff>0</xdr:rowOff>
    </xdr:to>
    <xdr:cxnSp macro="">
      <xdr:nvCxnSpPr>
        <xdr:cNvPr id="309" name="Прямая со стрелкой 308"/>
        <xdr:cNvCxnSpPr/>
      </xdr:nvCxnSpPr>
      <xdr:spPr>
        <a:xfrm flipH="1">
          <a:off x="7048500" y="130746500"/>
          <a:ext cx="19050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711200</xdr:colOff>
      <xdr:row>686</xdr:row>
      <xdr:rowOff>63500</xdr:rowOff>
    </xdr:from>
    <xdr:to>
      <xdr:col>13</xdr:col>
      <xdr:colOff>711200</xdr:colOff>
      <xdr:row>687</xdr:row>
      <xdr:rowOff>0</xdr:rowOff>
    </xdr:to>
    <xdr:cxnSp macro="">
      <xdr:nvCxnSpPr>
        <xdr:cNvPr id="310" name="Прямая со стрелкой 309"/>
        <xdr:cNvCxnSpPr/>
      </xdr:nvCxnSpPr>
      <xdr:spPr>
        <a:xfrm>
          <a:off x="8636000" y="130746500"/>
          <a:ext cx="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876300</xdr:colOff>
      <xdr:row>710</xdr:row>
      <xdr:rowOff>101600</xdr:rowOff>
    </xdr:from>
    <xdr:ext cx="3810000" cy="561949"/>
    <xdr:sp macro="" textlink="">
      <xdr:nvSpPr>
        <xdr:cNvPr id="33001" name="TextBox 33000"/>
        <xdr:cNvSpPr txBox="1"/>
      </xdr:nvSpPr>
      <xdr:spPr>
        <a:xfrm>
          <a:off x="11430000" y="1477391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xdr:oneCellAnchor>
    <xdr:from>
      <xdr:col>15</xdr:col>
      <xdr:colOff>876300</xdr:colOff>
      <xdr:row>650</xdr:row>
      <xdr:rowOff>101600</xdr:rowOff>
    </xdr:from>
    <xdr:ext cx="3810000" cy="561949"/>
    <xdr:sp macro="" textlink="">
      <xdr:nvSpPr>
        <xdr:cNvPr id="32805" name="TextBox 32804"/>
        <xdr:cNvSpPr txBox="1"/>
      </xdr:nvSpPr>
      <xdr:spPr>
        <a:xfrm>
          <a:off x="11430000" y="1363091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9525</xdr:rowOff>
        </xdr:from>
        <xdr:to>
          <xdr:col>15</xdr:col>
          <xdr:colOff>1371600</xdr:colOff>
          <xdr:row>3</xdr:row>
          <xdr:rowOff>114300</xdr:rowOff>
        </xdr:to>
        <xdr:sp macro="" textlink="">
          <xdr:nvSpPr>
            <xdr:cNvPr id="32782" name="CommandButton1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14</xdr:col>
      <xdr:colOff>683695</xdr:colOff>
      <xdr:row>560</xdr:row>
      <xdr:rowOff>114300</xdr:rowOff>
    </xdr:from>
    <xdr:ext cx="264560" cy="635000"/>
    <xdr:sp macro="" textlink="">
      <xdr:nvSpPr>
        <xdr:cNvPr id="2" name="TextBox 1"/>
        <xdr:cNvSpPr txBox="1"/>
      </xdr:nvSpPr>
      <xdr:spPr>
        <a:xfrm rot="16200000">
          <a:off x="982345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4x6</a:t>
          </a:r>
          <a:endParaRPr lang="ru-RU" sz="1100"/>
        </a:p>
      </xdr:txBody>
    </xdr:sp>
    <xdr:clientData/>
  </xdr:oneCellAnchor>
  <xdr:twoCellAnchor>
    <xdr:from>
      <xdr:col>15</xdr:col>
      <xdr:colOff>812800</xdr:colOff>
      <xdr:row>553</xdr:row>
      <xdr:rowOff>127000</xdr:rowOff>
    </xdr:from>
    <xdr:to>
      <xdr:col>15</xdr:col>
      <xdr:colOff>1320800</xdr:colOff>
      <xdr:row>557</xdr:row>
      <xdr:rowOff>127000</xdr:rowOff>
    </xdr:to>
    <xdr:sp macro="" textlink="">
      <xdr:nvSpPr>
        <xdr:cNvPr id="3" name="Прямоугольник 2"/>
        <xdr:cNvSpPr/>
      </xdr:nvSpPr>
      <xdr:spPr>
        <a:xfrm>
          <a:off x="11366500" y="11785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22225</xdr:colOff>
      <xdr:row>551</xdr:row>
      <xdr:rowOff>127000</xdr:rowOff>
    </xdr:from>
    <xdr:to>
      <xdr:col>16</xdr:col>
      <xdr:colOff>339725</xdr:colOff>
      <xdr:row>559</xdr:row>
      <xdr:rowOff>127000</xdr:rowOff>
    </xdr:to>
    <xdr:sp macro="" textlink="">
      <xdr:nvSpPr>
        <xdr:cNvPr id="4" name="Прямоугольник 3"/>
        <xdr:cNvSpPr/>
      </xdr:nvSpPr>
      <xdr:spPr>
        <a:xfrm>
          <a:off x="12128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</a:t>
          </a:r>
        </a:p>
      </xdr:txBody>
    </xdr:sp>
    <xdr:clientData/>
  </xdr:twoCellAnchor>
  <xdr:twoCellAnchor>
    <xdr:from>
      <xdr:col>16</xdr:col>
      <xdr:colOff>339725</xdr:colOff>
      <xdr:row>551</xdr:row>
      <xdr:rowOff>127000</xdr:rowOff>
    </xdr:from>
    <xdr:to>
      <xdr:col>16</xdr:col>
      <xdr:colOff>657225</xdr:colOff>
      <xdr:row>559</xdr:row>
      <xdr:rowOff>127000</xdr:rowOff>
    </xdr:to>
    <xdr:sp macro="" textlink="">
      <xdr:nvSpPr>
        <xdr:cNvPr id="5" name="Прямоугольник 4"/>
        <xdr:cNvSpPr/>
      </xdr:nvSpPr>
      <xdr:spPr>
        <a:xfrm>
          <a:off x="12446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</a:t>
          </a:r>
        </a:p>
      </xdr:txBody>
    </xdr:sp>
    <xdr:clientData/>
  </xdr:twoCellAnchor>
  <xdr:twoCellAnchor>
    <xdr:from>
      <xdr:col>16</xdr:col>
      <xdr:colOff>180975</xdr:colOff>
      <xdr:row>559</xdr:row>
      <xdr:rowOff>127000</xdr:rowOff>
    </xdr:from>
    <xdr:to>
      <xdr:col>16</xdr:col>
      <xdr:colOff>180975</xdr:colOff>
      <xdr:row>560</xdr:row>
      <xdr:rowOff>127000</xdr:rowOff>
    </xdr:to>
    <xdr:cxnSp macro="">
      <xdr:nvCxnSpPr>
        <xdr:cNvPr id="6" name="Прямая со стрелкой 5"/>
        <xdr:cNvCxnSpPr/>
      </xdr:nvCxnSpPr>
      <xdr:spPr>
        <a:xfrm flipV="1">
          <a:off x="12287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498475</xdr:colOff>
      <xdr:row>559</xdr:row>
      <xdr:rowOff>127000</xdr:rowOff>
    </xdr:from>
    <xdr:to>
      <xdr:col>16</xdr:col>
      <xdr:colOff>498475</xdr:colOff>
      <xdr:row>560</xdr:row>
      <xdr:rowOff>127000</xdr:rowOff>
    </xdr:to>
    <xdr:cxnSp macro="">
      <xdr:nvCxnSpPr>
        <xdr:cNvPr id="7" name="Прямая со стрелкой 6"/>
        <xdr:cNvCxnSpPr/>
      </xdr:nvCxnSpPr>
      <xdr:spPr>
        <a:xfrm flipV="1">
          <a:off x="12604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180975</xdr:colOff>
      <xdr:row>560</xdr:row>
      <xdr:rowOff>127000</xdr:rowOff>
    </xdr:from>
    <xdr:to>
      <xdr:col>16</xdr:col>
      <xdr:colOff>498475</xdr:colOff>
      <xdr:row>560</xdr:row>
      <xdr:rowOff>127000</xdr:rowOff>
    </xdr:to>
    <xdr:cxnSp macro="">
      <xdr:nvCxnSpPr>
        <xdr:cNvPr id="8" name="Прямая со стрелкой 7"/>
        <xdr:cNvCxnSpPr/>
      </xdr:nvCxnSpPr>
      <xdr:spPr>
        <a:xfrm>
          <a:off x="12287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136525</xdr:colOff>
      <xdr:row>565</xdr:row>
      <xdr:rowOff>0</xdr:rowOff>
    </xdr:from>
    <xdr:to>
      <xdr:col>16</xdr:col>
      <xdr:colOff>542925</xdr:colOff>
      <xdr:row>569</xdr:row>
      <xdr:rowOff>127000</xdr:rowOff>
    </xdr:to>
    <xdr:sp macro="" textlink="">
      <xdr:nvSpPr>
        <xdr:cNvPr id="9" name="Прямоугольник 8"/>
        <xdr:cNvSpPr/>
      </xdr:nvSpPr>
      <xdr:spPr>
        <a:xfrm>
          <a:off x="12242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136525</xdr:colOff>
      <xdr:row>565</xdr:row>
      <xdr:rowOff>0</xdr:rowOff>
    </xdr:from>
    <xdr:to>
      <xdr:col>16</xdr:col>
      <xdr:colOff>339725</xdr:colOff>
      <xdr:row>566</xdr:row>
      <xdr:rowOff>12700</xdr:rowOff>
    </xdr:to>
    <xdr:sp macro="" textlink="">
      <xdr:nvSpPr>
        <xdr:cNvPr id="10" name="Прямоугольник 9"/>
        <xdr:cNvSpPr/>
      </xdr:nvSpPr>
      <xdr:spPr>
        <a:xfrm>
          <a:off x="12242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339725</xdr:colOff>
      <xdr:row>565</xdr:row>
      <xdr:rowOff>0</xdr:rowOff>
    </xdr:from>
    <xdr:to>
      <xdr:col>16</xdr:col>
      <xdr:colOff>542925</xdr:colOff>
      <xdr:row>566</xdr:row>
      <xdr:rowOff>12700</xdr:rowOff>
    </xdr:to>
    <xdr:sp macro="" textlink="">
      <xdr:nvSpPr>
        <xdr:cNvPr id="11" name="Прямоугольник 10"/>
        <xdr:cNvSpPr/>
      </xdr:nvSpPr>
      <xdr:spPr>
        <a:xfrm>
          <a:off x="12446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238125</xdr:colOff>
      <xdr:row>564</xdr:row>
      <xdr:rowOff>0</xdr:rowOff>
    </xdr:from>
    <xdr:to>
      <xdr:col>16</xdr:col>
      <xdr:colOff>238125</xdr:colOff>
      <xdr:row>565</xdr:row>
      <xdr:rowOff>0</xdr:rowOff>
    </xdr:to>
    <xdr:cxnSp macro="">
      <xdr:nvCxnSpPr>
        <xdr:cNvPr id="12" name="Прямая со стрелкой 11"/>
        <xdr:cNvCxnSpPr/>
      </xdr:nvCxnSpPr>
      <xdr:spPr>
        <a:xfrm flipV="1">
          <a:off x="12344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441325</xdr:colOff>
      <xdr:row>564</xdr:row>
      <xdr:rowOff>0</xdr:rowOff>
    </xdr:from>
    <xdr:to>
      <xdr:col>16</xdr:col>
      <xdr:colOff>441325</xdr:colOff>
      <xdr:row>565</xdr:row>
      <xdr:rowOff>0</xdr:rowOff>
    </xdr:to>
    <xdr:cxnSp macro="">
      <xdr:nvCxnSpPr>
        <xdr:cNvPr id="13" name="Прямая со стрелкой 12"/>
        <xdr:cNvCxnSpPr/>
      </xdr:nvCxnSpPr>
      <xdr:spPr>
        <a:xfrm flipV="1">
          <a:off x="12547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238125</xdr:colOff>
      <xdr:row>564</xdr:row>
      <xdr:rowOff>0</xdr:rowOff>
    </xdr:from>
    <xdr:to>
      <xdr:col>16</xdr:col>
      <xdr:colOff>441325</xdr:colOff>
      <xdr:row>564</xdr:row>
      <xdr:rowOff>0</xdr:rowOff>
    </xdr:to>
    <xdr:cxnSp macro="">
      <xdr:nvCxnSpPr>
        <xdr:cNvPr id="14" name="Прямая со стрелкой 13"/>
        <xdr:cNvCxnSpPr/>
      </xdr:nvCxnSpPr>
      <xdr:spPr>
        <a:xfrm>
          <a:off x="12344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339725</xdr:colOff>
      <xdr:row>560</xdr:row>
      <xdr:rowOff>127000</xdr:rowOff>
    </xdr:from>
    <xdr:to>
      <xdr:col>16</xdr:col>
      <xdr:colOff>339725</xdr:colOff>
      <xdr:row>564</xdr:row>
      <xdr:rowOff>0</xdr:rowOff>
    </xdr:to>
    <xdr:cxnSp macro="">
      <xdr:nvCxnSpPr>
        <xdr:cNvPr id="15" name="Прямая со стрелкой 14"/>
        <xdr:cNvCxnSpPr/>
      </xdr:nvCxnSpPr>
      <xdr:spPr>
        <a:xfrm>
          <a:off x="12446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93145</xdr:colOff>
      <xdr:row>560</xdr:row>
      <xdr:rowOff>114300</xdr:rowOff>
    </xdr:from>
    <xdr:ext cx="264560" cy="635000"/>
    <xdr:sp macro="" textlink="">
      <xdr:nvSpPr>
        <xdr:cNvPr id="16" name="TextBox 15"/>
        <xdr:cNvSpPr txBox="1"/>
      </xdr:nvSpPr>
      <xdr:spPr>
        <a:xfrm rot="16200000">
          <a:off x="12014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657225</xdr:colOff>
      <xdr:row>551</xdr:row>
      <xdr:rowOff>127000</xdr:rowOff>
    </xdr:from>
    <xdr:to>
      <xdr:col>16</xdr:col>
      <xdr:colOff>974725</xdr:colOff>
      <xdr:row>559</xdr:row>
      <xdr:rowOff>127000</xdr:rowOff>
    </xdr:to>
    <xdr:sp macro="" textlink="">
      <xdr:nvSpPr>
        <xdr:cNvPr id="17" name="Прямоугольник 16"/>
        <xdr:cNvSpPr/>
      </xdr:nvSpPr>
      <xdr:spPr>
        <a:xfrm>
          <a:off x="12763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</a:t>
          </a:r>
        </a:p>
      </xdr:txBody>
    </xdr:sp>
    <xdr:clientData/>
  </xdr:twoCellAnchor>
  <xdr:twoCellAnchor>
    <xdr:from>
      <xdr:col>16</xdr:col>
      <xdr:colOff>974725</xdr:colOff>
      <xdr:row>551</xdr:row>
      <xdr:rowOff>127000</xdr:rowOff>
    </xdr:from>
    <xdr:to>
      <xdr:col>16</xdr:col>
      <xdr:colOff>1292225</xdr:colOff>
      <xdr:row>559</xdr:row>
      <xdr:rowOff>127000</xdr:rowOff>
    </xdr:to>
    <xdr:sp macro="" textlink="">
      <xdr:nvSpPr>
        <xdr:cNvPr id="18" name="Прямоугольник 17"/>
        <xdr:cNvSpPr/>
      </xdr:nvSpPr>
      <xdr:spPr>
        <a:xfrm>
          <a:off x="13081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16</xdr:col>
      <xdr:colOff>815975</xdr:colOff>
      <xdr:row>559</xdr:row>
      <xdr:rowOff>127000</xdr:rowOff>
    </xdr:from>
    <xdr:to>
      <xdr:col>16</xdr:col>
      <xdr:colOff>815975</xdr:colOff>
      <xdr:row>560</xdr:row>
      <xdr:rowOff>127000</xdr:rowOff>
    </xdr:to>
    <xdr:cxnSp macro="">
      <xdr:nvCxnSpPr>
        <xdr:cNvPr id="19" name="Прямая со стрелкой 18"/>
        <xdr:cNvCxnSpPr/>
      </xdr:nvCxnSpPr>
      <xdr:spPr>
        <a:xfrm flipV="1">
          <a:off x="12922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1133475</xdr:colOff>
      <xdr:row>559</xdr:row>
      <xdr:rowOff>127000</xdr:rowOff>
    </xdr:from>
    <xdr:to>
      <xdr:col>16</xdr:col>
      <xdr:colOff>1133475</xdr:colOff>
      <xdr:row>560</xdr:row>
      <xdr:rowOff>127000</xdr:rowOff>
    </xdr:to>
    <xdr:cxnSp macro="">
      <xdr:nvCxnSpPr>
        <xdr:cNvPr id="20" name="Прямая со стрелкой 19"/>
        <xdr:cNvCxnSpPr/>
      </xdr:nvCxnSpPr>
      <xdr:spPr>
        <a:xfrm flipV="1">
          <a:off x="13239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815975</xdr:colOff>
      <xdr:row>560</xdr:row>
      <xdr:rowOff>127000</xdr:rowOff>
    </xdr:from>
    <xdr:to>
      <xdr:col>16</xdr:col>
      <xdr:colOff>1133475</xdr:colOff>
      <xdr:row>560</xdr:row>
      <xdr:rowOff>127000</xdr:rowOff>
    </xdr:to>
    <xdr:cxnSp macro="">
      <xdr:nvCxnSpPr>
        <xdr:cNvPr id="21" name="Прямая со стрелкой 20"/>
        <xdr:cNvCxnSpPr/>
      </xdr:nvCxnSpPr>
      <xdr:spPr>
        <a:xfrm>
          <a:off x="12922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771525</xdr:colOff>
      <xdr:row>565</xdr:row>
      <xdr:rowOff>0</xdr:rowOff>
    </xdr:from>
    <xdr:to>
      <xdr:col>16</xdr:col>
      <xdr:colOff>1177925</xdr:colOff>
      <xdr:row>569</xdr:row>
      <xdr:rowOff>127000</xdr:rowOff>
    </xdr:to>
    <xdr:sp macro="" textlink="">
      <xdr:nvSpPr>
        <xdr:cNvPr id="22" name="Прямоугольник 21"/>
        <xdr:cNvSpPr/>
      </xdr:nvSpPr>
      <xdr:spPr>
        <a:xfrm>
          <a:off x="12877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771525</xdr:colOff>
      <xdr:row>565</xdr:row>
      <xdr:rowOff>0</xdr:rowOff>
    </xdr:from>
    <xdr:to>
      <xdr:col>16</xdr:col>
      <xdr:colOff>974725</xdr:colOff>
      <xdr:row>566</xdr:row>
      <xdr:rowOff>12700</xdr:rowOff>
    </xdr:to>
    <xdr:sp macro="" textlink="">
      <xdr:nvSpPr>
        <xdr:cNvPr id="23" name="Прямоугольник 22"/>
        <xdr:cNvSpPr/>
      </xdr:nvSpPr>
      <xdr:spPr>
        <a:xfrm>
          <a:off x="12877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974725</xdr:colOff>
      <xdr:row>565</xdr:row>
      <xdr:rowOff>0</xdr:rowOff>
    </xdr:from>
    <xdr:to>
      <xdr:col>16</xdr:col>
      <xdr:colOff>1177925</xdr:colOff>
      <xdr:row>566</xdr:row>
      <xdr:rowOff>12700</xdr:rowOff>
    </xdr:to>
    <xdr:sp macro="" textlink="">
      <xdr:nvSpPr>
        <xdr:cNvPr id="24" name="Прямоугольник 23"/>
        <xdr:cNvSpPr/>
      </xdr:nvSpPr>
      <xdr:spPr>
        <a:xfrm>
          <a:off x="13081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873125</xdr:colOff>
      <xdr:row>564</xdr:row>
      <xdr:rowOff>0</xdr:rowOff>
    </xdr:from>
    <xdr:to>
      <xdr:col>16</xdr:col>
      <xdr:colOff>873125</xdr:colOff>
      <xdr:row>565</xdr:row>
      <xdr:rowOff>0</xdr:rowOff>
    </xdr:to>
    <xdr:cxnSp macro="">
      <xdr:nvCxnSpPr>
        <xdr:cNvPr id="25" name="Прямая со стрелкой 24"/>
        <xdr:cNvCxnSpPr/>
      </xdr:nvCxnSpPr>
      <xdr:spPr>
        <a:xfrm flipV="1">
          <a:off x="12979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1076325</xdr:colOff>
      <xdr:row>564</xdr:row>
      <xdr:rowOff>0</xdr:rowOff>
    </xdr:from>
    <xdr:to>
      <xdr:col>16</xdr:col>
      <xdr:colOff>1076325</xdr:colOff>
      <xdr:row>565</xdr:row>
      <xdr:rowOff>0</xdr:rowOff>
    </xdr:to>
    <xdr:cxnSp macro="">
      <xdr:nvCxnSpPr>
        <xdr:cNvPr id="26" name="Прямая со стрелкой 25"/>
        <xdr:cNvCxnSpPr/>
      </xdr:nvCxnSpPr>
      <xdr:spPr>
        <a:xfrm flipV="1">
          <a:off x="13182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873125</xdr:colOff>
      <xdr:row>564</xdr:row>
      <xdr:rowOff>0</xdr:rowOff>
    </xdr:from>
    <xdr:to>
      <xdr:col>16</xdr:col>
      <xdr:colOff>1076325</xdr:colOff>
      <xdr:row>564</xdr:row>
      <xdr:rowOff>0</xdr:rowOff>
    </xdr:to>
    <xdr:cxnSp macro="">
      <xdr:nvCxnSpPr>
        <xdr:cNvPr id="27" name="Прямая со стрелкой 26"/>
        <xdr:cNvCxnSpPr/>
      </xdr:nvCxnSpPr>
      <xdr:spPr>
        <a:xfrm>
          <a:off x="12979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974725</xdr:colOff>
      <xdr:row>560</xdr:row>
      <xdr:rowOff>127000</xdr:rowOff>
    </xdr:from>
    <xdr:to>
      <xdr:col>16</xdr:col>
      <xdr:colOff>974725</xdr:colOff>
      <xdr:row>564</xdr:row>
      <xdr:rowOff>0</xdr:rowOff>
    </xdr:to>
    <xdr:cxnSp macro="">
      <xdr:nvCxnSpPr>
        <xdr:cNvPr id="28" name="Прямая со стрелкой 27"/>
        <xdr:cNvCxnSpPr/>
      </xdr:nvCxnSpPr>
      <xdr:spPr>
        <a:xfrm>
          <a:off x="13081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728145</xdr:colOff>
      <xdr:row>560</xdr:row>
      <xdr:rowOff>114300</xdr:rowOff>
    </xdr:from>
    <xdr:ext cx="264560" cy="635000"/>
    <xdr:sp macro="" textlink="">
      <xdr:nvSpPr>
        <xdr:cNvPr id="29" name="TextBox 28"/>
        <xdr:cNvSpPr txBox="1"/>
      </xdr:nvSpPr>
      <xdr:spPr>
        <a:xfrm rot="16200000">
          <a:off x="12649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1292225</xdr:colOff>
      <xdr:row>551</xdr:row>
      <xdr:rowOff>127000</xdr:rowOff>
    </xdr:from>
    <xdr:to>
      <xdr:col>16</xdr:col>
      <xdr:colOff>1609725</xdr:colOff>
      <xdr:row>559</xdr:row>
      <xdr:rowOff>127000</xdr:rowOff>
    </xdr:to>
    <xdr:sp macro="" textlink="">
      <xdr:nvSpPr>
        <xdr:cNvPr id="30" name="Прямоугольник 29"/>
        <xdr:cNvSpPr/>
      </xdr:nvSpPr>
      <xdr:spPr>
        <a:xfrm>
          <a:off x="13398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16</xdr:col>
      <xdr:colOff>1609725</xdr:colOff>
      <xdr:row>551</xdr:row>
      <xdr:rowOff>127000</xdr:rowOff>
    </xdr:from>
    <xdr:to>
      <xdr:col>16</xdr:col>
      <xdr:colOff>1927225</xdr:colOff>
      <xdr:row>559</xdr:row>
      <xdr:rowOff>127000</xdr:rowOff>
    </xdr:to>
    <xdr:sp macro="" textlink="">
      <xdr:nvSpPr>
        <xdr:cNvPr id="31" name="Прямоугольник 30"/>
        <xdr:cNvSpPr/>
      </xdr:nvSpPr>
      <xdr:spPr>
        <a:xfrm>
          <a:off x="13716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6</a:t>
          </a:r>
        </a:p>
      </xdr:txBody>
    </xdr:sp>
    <xdr:clientData/>
  </xdr:twoCellAnchor>
  <xdr:twoCellAnchor>
    <xdr:from>
      <xdr:col>16</xdr:col>
      <xdr:colOff>1450975</xdr:colOff>
      <xdr:row>559</xdr:row>
      <xdr:rowOff>127000</xdr:rowOff>
    </xdr:from>
    <xdr:to>
      <xdr:col>16</xdr:col>
      <xdr:colOff>1450975</xdr:colOff>
      <xdr:row>560</xdr:row>
      <xdr:rowOff>127000</xdr:rowOff>
    </xdr:to>
    <xdr:cxnSp macro="">
      <xdr:nvCxnSpPr>
        <xdr:cNvPr id="32768" name="Прямая со стрелкой 32767"/>
        <xdr:cNvCxnSpPr/>
      </xdr:nvCxnSpPr>
      <xdr:spPr>
        <a:xfrm flipV="1">
          <a:off x="13557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1768475</xdr:colOff>
      <xdr:row>559</xdr:row>
      <xdr:rowOff>127000</xdr:rowOff>
    </xdr:from>
    <xdr:to>
      <xdr:col>16</xdr:col>
      <xdr:colOff>1768475</xdr:colOff>
      <xdr:row>560</xdr:row>
      <xdr:rowOff>127000</xdr:rowOff>
    </xdr:to>
    <xdr:cxnSp macro="">
      <xdr:nvCxnSpPr>
        <xdr:cNvPr id="32769" name="Прямая со стрелкой 32768"/>
        <xdr:cNvCxnSpPr/>
      </xdr:nvCxnSpPr>
      <xdr:spPr>
        <a:xfrm flipV="1">
          <a:off x="13874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1450975</xdr:colOff>
      <xdr:row>560</xdr:row>
      <xdr:rowOff>127000</xdr:rowOff>
    </xdr:from>
    <xdr:to>
      <xdr:col>16</xdr:col>
      <xdr:colOff>1768475</xdr:colOff>
      <xdr:row>560</xdr:row>
      <xdr:rowOff>127000</xdr:rowOff>
    </xdr:to>
    <xdr:cxnSp macro="">
      <xdr:nvCxnSpPr>
        <xdr:cNvPr id="32770" name="Прямая со стрелкой 32769"/>
        <xdr:cNvCxnSpPr/>
      </xdr:nvCxnSpPr>
      <xdr:spPr>
        <a:xfrm>
          <a:off x="13557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1406525</xdr:colOff>
      <xdr:row>565</xdr:row>
      <xdr:rowOff>0</xdr:rowOff>
    </xdr:from>
    <xdr:to>
      <xdr:col>16</xdr:col>
      <xdr:colOff>1812925</xdr:colOff>
      <xdr:row>569</xdr:row>
      <xdr:rowOff>127000</xdr:rowOff>
    </xdr:to>
    <xdr:sp macro="" textlink="">
      <xdr:nvSpPr>
        <xdr:cNvPr id="32771" name="Прямоугольник 32770"/>
        <xdr:cNvSpPr/>
      </xdr:nvSpPr>
      <xdr:spPr>
        <a:xfrm>
          <a:off x="13512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1406525</xdr:colOff>
      <xdr:row>565</xdr:row>
      <xdr:rowOff>0</xdr:rowOff>
    </xdr:from>
    <xdr:to>
      <xdr:col>16</xdr:col>
      <xdr:colOff>1609725</xdr:colOff>
      <xdr:row>566</xdr:row>
      <xdr:rowOff>12700</xdr:rowOff>
    </xdr:to>
    <xdr:sp macro="" textlink="">
      <xdr:nvSpPr>
        <xdr:cNvPr id="32772" name="Прямоугольник 32771"/>
        <xdr:cNvSpPr/>
      </xdr:nvSpPr>
      <xdr:spPr>
        <a:xfrm>
          <a:off x="13512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1609725</xdr:colOff>
      <xdr:row>565</xdr:row>
      <xdr:rowOff>0</xdr:rowOff>
    </xdr:from>
    <xdr:to>
      <xdr:col>16</xdr:col>
      <xdr:colOff>1812925</xdr:colOff>
      <xdr:row>566</xdr:row>
      <xdr:rowOff>12700</xdr:rowOff>
    </xdr:to>
    <xdr:sp macro="" textlink="">
      <xdr:nvSpPr>
        <xdr:cNvPr id="32773" name="Прямоугольник 32772"/>
        <xdr:cNvSpPr/>
      </xdr:nvSpPr>
      <xdr:spPr>
        <a:xfrm>
          <a:off x="13716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1508125</xdr:colOff>
      <xdr:row>564</xdr:row>
      <xdr:rowOff>0</xdr:rowOff>
    </xdr:from>
    <xdr:to>
      <xdr:col>16</xdr:col>
      <xdr:colOff>1508125</xdr:colOff>
      <xdr:row>565</xdr:row>
      <xdr:rowOff>0</xdr:rowOff>
    </xdr:to>
    <xdr:cxnSp macro="">
      <xdr:nvCxnSpPr>
        <xdr:cNvPr id="32774" name="Прямая со стрелкой 32773"/>
        <xdr:cNvCxnSpPr/>
      </xdr:nvCxnSpPr>
      <xdr:spPr>
        <a:xfrm flipV="1">
          <a:off x="13614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1711325</xdr:colOff>
      <xdr:row>564</xdr:row>
      <xdr:rowOff>0</xdr:rowOff>
    </xdr:from>
    <xdr:to>
      <xdr:col>16</xdr:col>
      <xdr:colOff>1711325</xdr:colOff>
      <xdr:row>565</xdr:row>
      <xdr:rowOff>0</xdr:rowOff>
    </xdr:to>
    <xdr:cxnSp macro="">
      <xdr:nvCxnSpPr>
        <xdr:cNvPr id="32775" name="Прямая со стрелкой 32774"/>
        <xdr:cNvCxnSpPr/>
      </xdr:nvCxnSpPr>
      <xdr:spPr>
        <a:xfrm flipV="1">
          <a:off x="13817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1508125</xdr:colOff>
      <xdr:row>564</xdr:row>
      <xdr:rowOff>0</xdr:rowOff>
    </xdr:from>
    <xdr:to>
      <xdr:col>16</xdr:col>
      <xdr:colOff>1711325</xdr:colOff>
      <xdr:row>564</xdr:row>
      <xdr:rowOff>0</xdr:rowOff>
    </xdr:to>
    <xdr:cxnSp macro="">
      <xdr:nvCxnSpPr>
        <xdr:cNvPr id="32776" name="Прямая со стрелкой 32775"/>
        <xdr:cNvCxnSpPr/>
      </xdr:nvCxnSpPr>
      <xdr:spPr>
        <a:xfrm>
          <a:off x="13614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1609725</xdr:colOff>
      <xdr:row>560</xdr:row>
      <xdr:rowOff>127000</xdr:rowOff>
    </xdr:from>
    <xdr:to>
      <xdr:col>16</xdr:col>
      <xdr:colOff>1609725</xdr:colOff>
      <xdr:row>564</xdr:row>
      <xdr:rowOff>0</xdr:rowOff>
    </xdr:to>
    <xdr:cxnSp macro="">
      <xdr:nvCxnSpPr>
        <xdr:cNvPr id="32777" name="Прямая со стрелкой 32776"/>
        <xdr:cNvCxnSpPr/>
      </xdr:nvCxnSpPr>
      <xdr:spPr>
        <a:xfrm>
          <a:off x="13716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1363145</xdr:colOff>
      <xdr:row>560</xdr:row>
      <xdr:rowOff>114300</xdr:rowOff>
    </xdr:from>
    <xdr:ext cx="264560" cy="635000"/>
    <xdr:sp macro="" textlink="">
      <xdr:nvSpPr>
        <xdr:cNvPr id="32778" name="TextBox 32777"/>
        <xdr:cNvSpPr txBox="1"/>
      </xdr:nvSpPr>
      <xdr:spPr>
        <a:xfrm rot="16200000">
          <a:off x="13284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1927225</xdr:colOff>
      <xdr:row>551</xdr:row>
      <xdr:rowOff>127000</xdr:rowOff>
    </xdr:from>
    <xdr:to>
      <xdr:col>16</xdr:col>
      <xdr:colOff>2244725</xdr:colOff>
      <xdr:row>559</xdr:row>
      <xdr:rowOff>127000</xdr:rowOff>
    </xdr:to>
    <xdr:sp macro="" textlink="">
      <xdr:nvSpPr>
        <xdr:cNvPr id="32779" name="Прямоугольник 32778"/>
        <xdr:cNvSpPr/>
      </xdr:nvSpPr>
      <xdr:spPr>
        <a:xfrm>
          <a:off x="14033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7</a:t>
          </a:r>
        </a:p>
      </xdr:txBody>
    </xdr:sp>
    <xdr:clientData/>
  </xdr:twoCellAnchor>
  <xdr:twoCellAnchor>
    <xdr:from>
      <xdr:col>16</xdr:col>
      <xdr:colOff>2244725</xdr:colOff>
      <xdr:row>551</xdr:row>
      <xdr:rowOff>127000</xdr:rowOff>
    </xdr:from>
    <xdr:to>
      <xdr:col>17</xdr:col>
      <xdr:colOff>161925</xdr:colOff>
      <xdr:row>559</xdr:row>
      <xdr:rowOff>127000</xdr:rowOff>
    </xdr:to>
    <xdr:sp macro="" textlink="">
      <xdr:nvSpPr>
        <xdr:cNvPr id="32780" name="Прямоугольник 32779"/>
        <xdr:cNvSpPr/>
      </xdr:nvSpPr>
      <xdr:spPr>
        <a:xfrm>
          <a:off x="14351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16</xdr:col>
      <xdr:colOff>2085975</xdr:colOff>
      <xdr:row>559</xdr:row>
      <xdr:rowOff>127000</xdr:rowOff>
    </xdr:from>
    <xdr:to>
      <xdr:col>16</xdr:col>
      <xdr:colOff>2085975</xdr:colOff>
      <xdr:row>560</xdr:row>
      <xdr:rowOff>127000</xdr:rowOff>
    </xdr:to>
    <xdr:cxnSp macro="">
      <xdr:nvCxnSpPr>
        <xdr:cNvPr id="32781" name="Прямая со стрелкой 32780"/>
        <xdr:cNvCxnSpPr/>
      </xdr:nvCxnSpPr>
      <xdr:spPr>
        <a:xfrm flipV="1">
          <a:off x="14192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3175</xdr:colOff>
      <xdr:row>559</xdr:row>
      <xdr:rowOff>127000</xdr:rowOff>
    </xdr:from>
    <xdr:to>
      <xdr:col>17</xdr:col>
      <xdr:colOff>3175</xdr:colOff>
      <xdr:row>560</xdr:row>
      <xdr:rowOff>127000</xdr:rowOff>
    </xdr:to>
    <xdr:cxnSp macro="">
      <xdr:nvCxnSpPr>
        <xdr:cNvPr id="32783" name="Прямая со стрелкой 32782"/>
        <xdr:cNvCxnSpPr/>
      </xdr:nvCxnSpPr>
      <xdr:spPr>
        <a:xfrm flipV="1">
          <a:off x="14509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2085975</xdr:colOff>
      <xdr:row>560</xdr:row>
      <xdr:rowOff>127000</xdr:rowOff>
    </xdr:from>
    <xdr:to>
      <xdr:col>17</xdr:col>
      <xdr:colOff>3175</xdr:colOff>
      <xdr:row>560</xdr:row>
      <xdr:rowOff>127000</xdr:rowOff>
    </xdr:to>
    <xdr:cxnSp macro="">
      <xdr:nvCxnSpPr>
        <xdr:cNvPr id="32784" name="Прямая со стрелкой 32783"/>
        <xdr:cNvCxnSpPr/>
      </xdr:nvCxnSpPr>
      <xdr:spPr>
        <a:xfrm>
          <a:off x="14192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2041525</xdr:colOff>
      <xdr:row>565</xdr:row>
      <xdr:rowOff>0</xdr:rowOff>
    </xdr:from>
    <xdr:to>
      <xdr:col>17</xdr:col>
      <xdr:colOff>47625</xdr:colOff>
      <xdr:row>569</xdr:row>
      <xdr:rowOff>127000</xdr:rowOff>
    </xdr:to>
    <xdr:sp macro="" textlink="">
      <xdr:nvSpPr>
        <xdr:cNvPr id="32785" name="Прямоугольник 32784"/>
        <xdr:cNvSpPr/>
      </xdr:nvSpPr>
      <xdr:spPr>
        <a:xfrm>
          <a:off x="14147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2041525</xdr:colOff>
      <xdr:row>565</xdr:row>
      <xdr:rowOff>0</xdr:rowOff>
    </xdr:from>
    <xdr:to>
      <xdr:col>16</xdr:col>
      <xdr:colOff>2244725</xdr:colOff>
      <xdr:row>566</xdr:row>
      <xdr:rowOff>12700</xdr:rowOff>
    </xdr:to>
    <xdr:sp macro="" textlink="">
      <xdr:nvSpPr>
        <xdr:cNvPr id="32786" name="Прямоугольник 32785"/>
        <xdr:cNvSpPr/>
      </xdr:nvSpPr>
      <xdr:spPr>
        <a:xfrm>
          <a:off x="14147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2244725</xdr:colOff>
      <xdr:row>565</xdr:row>
      <xdr:rowOff>0</xdr:rowOff>
    </xdr:from>
    <xdr:to>
      <xdr:col>17</xdr:col>
      <xdr:colOff>47625</xdr:colOff>
      <xdr:row>566</xdr:row>
      <xdr:rowOff>12700</xdr:rowOff>
    </xdr:to>
    <xdr:sp macro="" textlink="">
      <xdr:nvSpPr>
        <xdr:cNvPr id="32787" name="Прямоугольник 32786"/>
        <xdr:cNvSpPr/>
      </xdr:nvSpPr>
      <xdr:spPr>
        <a:xfrm>
          <a:off x="14351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2143125</xdr:colOff>
      <xdr:row>564</xdr:row>
      <xdr:rowOff>0</xdr:rowOff>
    </xdr:from>
    <xdr:to>
      <xdr:col>16</xdr:col>
      <xdr:colOff>2143125</xdr:colOff>
      <xdr:row>565</xdr:row>
      <xdr:rowOff>0</xdr:rowOff>
    </xdr:to>
    <xdr:cxnSp macro="">
      <xdr:nvCxnSpPr>
        <xdr:cNvPr id="32788" name="Прямая со стрелкой 32787"/>
        <xdr:cNvCxnSpPr/>
      </xdr:nvCxnSpPr>
      <xdr:spPr>
        <a:xfrm flipV="1">
          <a:off x="14249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2346325</xdr:colOff>
      <xdr:row>564</xdr:row>
      <xdr:rowOff>0</xdr:rowOff>
    </xdr:from>
    <xdr:to>
      <xdr:col>16</xdr:col>
      <xdr:colOff>2346325</xdr:colOff>
      <xdr:row>565</xdr:row>
      <xdr:rowOff>0</xdr:rowOff>
    </xdr:to>
    <xdr:cxnSp macro="">
      <xdr:nvCxnSpPr>
        <xdr:cNvPr id="32789" name="Прямая со стрелкой 32788"/>
        <xdr:cNvCxnSpPr/>
      </xdr:nvCxnSpPr>
      <xdr:spPr>
        <a:xfrm flipV="1">
          <a:off x="14452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2143125</xdr:colOff>
      <xdr:row>564</xdr:row>
      <xdr:rowOff>0</xdr:rowOff>
    </xdr:from>
    <xdr:to>
      <xdr:col>16</xdr:col>
      <xdr:colOff>2346325</xdr:colOff>
      <xdr:row>564</xdr:row>
      <xdr:rowOff>0</xdr:rowOff>
    </xdr:to>
    <xdr:cxnSp macro="">
      <xdr:nvCxnSpPr>
        <xdr:cNvPr id="32790" name="Прямая со стрелкой 32789"/>
        <xdr:cNvCxnSpPr/>
      </xdr:nvCxnSpPr>
      <xdr:spPr>
        <a:xfrm>
          <a:off x="14249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2244725</xdr:colOff>
      <xdr:row>560</xdr:row>
      <xdr:rowOff>127000</xdr:rowOff>
    </xdr:from>
    <xdr:to>
      <xdr:col>16</xdr:col>
      <xdr:colOff>2244725</xdr:colOff>
      <xdr:row>564</xdr:row>
      <xdr:rowOff>0</xdr:rowOff>
    </xdr:to>
    <xdr:cxnSp macro="">
      <xdr:nvCxnSpPr>
        <xdr:cNvPr id="32791" name="Прямая со стрелкой 32790"/>
        <xdr:cNvCxnSpPr/>
      </xdr:nvCxnSpPr>
      <xdr:spPr>
        <a:xfrm>
          <a:off x="14351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1998145</xdr:colOff>
      <xdr:row>560</xdr:row>
      <xdr:rowOff>114300</xdr:rowOff>
    </xdr:from>
    <xdr:ext cx="264560" cy="635000"/>
    <xdr:sp macro="" textlink="">
      <xdr:nvSpPr>
        <xdr:cNvPr id="32792" name="TextBox 32791"/>
        <xdr:cNvSpPr txBox="1"/>
      </xdr:nvSpPr>
      <xdr:spPr>
        <a:xfrm rot="16200000">
          <a:off x="13919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581</xdr:row>
      <xdr:rowOff>0</xdr:rowOff>
    </xdr:from>
    <xdr:ext cx="6985000" cy="264560"/>
    <xdr:sp macro="" textlink="">
      <xdr:nvSpPr>
        <xdr:cNvPr id="32793" name="TextBox 32792"/>
        <xdr:cNvSpPr txBox="1"/>
      </xdr:nvSpPr>
      <xdr:spPr>
        <a:xfrm>
          <a:off x="1270000" y="12306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RS1- </a:t>
          </a:r>
          <a:r>
            <a:rPr lang="ru-RU" sz="1100"/>
            <a:t>частотный преобразователь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582</xdr:row>
      <xdr:rowOff>63500</xdr:rowOff>
    </xdr:from>
    <xdr:ext cx="6985000" cy="264560"/>
    <xdr:sp macro="" textlink="">
      <xdr:nvSpPr>
        <xdr:cNvPr id="32794" name="TextBox 32793"/>
        <xdr:cNvSpPr txBox="1"/>
      </xdr:nvSpPr>
      <xdr:spPr>
        <a:xfrm>
          <a:off x="1270000" y="12331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M1- </a:t>
          </a:r>
          <a:r>
            <a:rPr lang="ru-RU" sz="1100"/>
            <a:t>двигатель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583</xdr:row>
      <xdr:rowOff>127000</xdr:rowOff>
    </xdr:from>
    <xdr:ext cx="6985000" cy="264560"/>
    <xdr:sp macro="" textlink="">
      <xdr:nvSpPr>
        <xdr:cNvPr id="32795" name="TextBox 32794"/>
        <xdr:cNvSpPr txBox="1"/>
      </xdr:nvSpPr>
      <xdr:spPr>
        <a:xfrm>
          <a:off x="1270000" y="12357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RS2- </a:t>
          </a:r>
          <a:r>
            <a:rPr lang="ru-RU" sz="1100"/>
            <a:t>частотный преобразователь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585</xdr:row>
      <xdr:rowOff>0</xdr:rowOff>
    </xdr:from>
    <xdr:ext cx="6985000" cy="264560"/>
    <xdr:sp macro="" textlink="">
      <xdr:nvSpPr>
        <xdr:cNvPr id="32796" name="TextBox 32795"/>
        <xdr:cNvSpPr txBox="1"/>
      </xdr:nvSpPr>
      <xdr:spPr>
        <a:xfrm>
          <a:off x="1270000" y="12382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M2- </a:t>
          </a:r>
          <a:r>
            <a:rPr lang="ru-RU" sz="1100"/>
            <a:t>двигатель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586</xdr:row>
      <xdr:rowOff>63500</xdr:rowOff>
    </xdr:from>
    <xdr:ext cx="6985000" cy="264560"/>
    <xdr:sp macro="" textlink="">
      <xdr:nvSpPr>
        <xdr:cNvPr id="32797" name="TextBox 32796"/>
        <xdr:cNvSpPr txBox="1"/>
      </xdr:nvSpPr>
      <xdr:spPr>
        <a:xfrm>
          <a:off x="1270000" y="124079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BS1 - </a:t>
          </a:r>
          <a:r>
            <a:rPr lang="ru-RU" sz="1100"/>
            <a:t>регулятор 1-я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587</xdr:row>
      <xdr:rowOff>127000</xdr:rowOff>
    </xdr:from>
    <xdr:ext cx="6985000" cy="264560"/>
    <xdr:sp macro="" textlink="">
      <xdr:nvSpPr>
        <xdr:cNvPr id="32798" name="TextBox 32797"/>
        <xdr:cNvSpPr txBox="1"/>
      </xdr:nvSpPr>
      <xdr:spPr>
        <a:xfrm>
          <a:off x="1270000" y="12433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NK1 - 1-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589</xdr:row>
      <xdr:rowOff>0</xdr:rowOff>
    </xdr:from>
    <xdr:ext cx="6985000" cy="264560"/>
    <xdr:sp macro="" textlink="">
      <xdr:nvSpPr>
        <xdr:cNvPr id="32799" name="TextBox 32798"/>
        <xdr:cNvSpPr txBox="1"/>
      </xdr:nvSpPr>
      <xdr:spPr>
        <a:xfrm>
          <a:off x="1270000" y="12458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NK2 - 2-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590</xdr:row>
      <xdr:rowOff>63500</xdr:rowOff>
    </xdr:from>
    <xdr:ext cx="6985000" cy="264560"/>
    <xdr:sp macro="" textlink="">
      <xdr:nvSpPr>
        <xdr:cNvPr id="32800" name="TextBox 32799"/>
        <xdr:cNvSpPr txBox="1"/>
      </xdr:nvSpPr>
      <xdr:spPr>
        <a:xfrm>
          <a:off x="1270000" y="12484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PD1 - </a:t>
          </a:r>
          <a:r>
            <a:rPr lang="ru-RU" sz="1100"/>
            <a:t>Прессостат фильтра №1</a:t>
          </a:r>
        </a:p>
      </xdr:txBody>
    </xdr:sp>
    <xdr:clientData/>
  </xdr:oneCellAnchor>
  <xdr:oneCellAnchor>
    <xdr:from>
      <xdr:col>3</xdr:col>
      <xdr:colOff>469900</xdr:colOff>
      <xdr:row>591</xdr:row>
      <xdr:rowOff>127000</xdr:rowOff>
    </xdr:from>
    <xdr:ext cx="6985000" cy="264560"/>
    <xdr:sp macro="" textlink="">
      <xdr:nvSpPr>
        <xdr:cNvPr id="32801" name="TextBox 32800"/>
        <xdr:cNvSpPr txBox="1"/>
      </xdr:nvSpPr>
      <xdr:spPr>
        <a:xfrm>
          <a:off x="1270000" y="12509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PD2 - </a:t>
          </a:r>
          <a:r>
            <a:rPr lang="ru-RU" sz="1100"/>
            <a:t>Прессостат фильтра №2</a:t>
          </a:r>
        </a:p>
      </xdr:txBody>
    </xdr:sp>
    <xdr:clientData/>
  </xdr:oneCellAnchor>
  <xdr:oneCellAnchor>
    <xdr:from>
      <xdr:col>15</xdr:col>
      <xdr:colOff>876300</xdr:colOff>
      <xdr:row>579</xdr:row>
      <xdr:rowOff>127000</xdr:rowOff>
    </xdr:from>
    <xdr:ext cx="3810000" cy="264560"/>
    <xdr:sp macro="" textlink="">
      <xdr:nvSpPr>
        <xdr:cNvPr id="32802" name="TextBox 32801"/>
        <xdr:cNvSpPr txBox="1"/>
      </xdr:nvSpPr>
      <xdr:spPr>
        <a:xfrm>
          <a:off x="11430000" y="122809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PD3 - </a:t>
          </a:r>
          <a:r>
            <a:rPr lang="ru-RU" sz="1100"/>
            <a:t>Прессостат приточного вентилятора</a:t>
          </a:r>
        </a:p>
      </xdr:txBody>
    </xdr:sp>
    <xdr:clientData/>
  </xdr:oneCellAnchor>
  <xdr:oneCellAnchor>
    <xdr:from>
      <xdr:col>15</xdr:col>
      <xdr:colOff>876300</xdr:colOff>
      <xdr:row>578</xdr:row>
      <xdr:rowOff>63500</xdr:rowOff>
    </xdr:from>
    <xdr:ext cx="3810000" cy="264560"/>
    <xdr:sp macro="" textlink="">
      <xdr:nvSpPr>
        <xdr:cNvPr id="32803" name="TextBox 32802"/>
        <xdr:cNvSpPr txBox="1"/>
      </xdr:nvSpPr>
      <xdr:spPr>
        <a:xfrm>
          <a:off x="11430000" y="122555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PD4 - </a:t>
          </a:r>
          <a:r>
            <a:rPr lang="ru-RU" sz="1100"/>
            <a:t>Прессостат вытяжного вентилятора</a:t>
          </a:r>
        </a:p>
      </xdr:txBody>
    </xdr:sp>
    <xdr:clientData/>
  </xdr:oneCellAnchor>
  <xdr:twoCellAnchor>
    <xdr:from>
      <xdr:col>3</xdr:col>
      <xdr:colOff>596900</xdr:colOff>
      <xdr:row>613</xdr:row>
      <xdr:rowOff>127000</xdr:rowOff>
    </xdr:from>
    <xdr:to>
      <xdr:col>4</xdr:col>
      <xdr:colOff>314325</xdr:colOff>
      <xdr:row>617</xdr:row>
      <xdr:rowOff>127000</xdr:rowOff>
    </xdr:to>
    <xdr:sp macro="" textlink="">
      <xdr:nvSpPr>
        <xdr:cNvPr id="32804" name="Прямоугольник 32803"/>
        <xdr:cNvSpPr/>
      </xdr:nvSpPr>
      <xdr:spPr>
        <a:xfrm>
          <a:off x="1397000" y="12928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611</xdr:row>
      <xdr:rowOff>127000</xdr:rowOff>
    </xdr:from>
    <xdr:to>
      <xdr:col>5</xdr:col>
      <xdr:colOff>95250</xdr:colOff>
      <xdr:row>619</xdr:row>
      <xdr:rowOff>127000</xdr:rowOff>
    </xdr:to>
    <xdr:sp macro="" textlink="">
      <xdr:nvSpPr>
        <xdr:cNvPr id="32806" name="Прямоугольник 32805"/>
        <xdr:cNvSpPr/>
      </xdr:nvSpPr>
      <xdr:spPr>
        <a:xfrm>
          <a:off x="215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9</a:t>
          </a:r>
        </a:p>
      </xdr:txBody>
    </xdr:sp>
    <xdr:clientData/>
  </xdr:twoCellAnchor>
  <xdr:twoCellAnchor>
    <xdr:from>
      <xdr:col>5</xdr:col>
      <xdr:colOff>95250</xdr:colOff>
      <xdr:row>611</xdr:row>
      <xdr:rowOff>127000</xdr:rowOff>
    </xdr:from>
    <xdr:to>
      <xdr:col>5</xdr:col>
      <xdr:colOff>412750</xdr:colOff>
      <xdr:row>619</xdr:row>
      <xdr:rowOff>127000</xdr:rowOff>
    </xdr:to>
    <xdr:sp macro="" textlink="">
      <xdr:nvSpPr>
        <xdr:cNvPr id="32807" name="Прямоугольник 32806"/>
        <xdr:cNvSpPr/>
      </xdr:nvSpPr>
      <xdr:spPr>
        <a:xfrm>
          <a:off x="247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10</a:t>
          </a:r>
        </a:p>
      </xdr:txBody>
    </xdr:sp>
    <xdr:clientData/>
  </xdr:twoCellAnchor>
  <xdr:twoCellAnchor>
    <xdr:from>
      <xdr:col>4</xdr:col>
      <xdr:colOff>727075</xdr:colOff>
      <xdr:row>619</xdr:row>
      <xdr:rowOff>127000</xdr:rowOff>
    </xdr:from>
    <xdr:to>
      <xdr:col>4</xdr:col>
      <xdr:colOff>727075</xdr:colOff>
      <xdr:row>620</xdr:row>
      <xdr:rowOff>127000</xdr:rowOff>
    </xdr:to>
    <xdr:cxnSp macro="">
      <xdr:nvCxnSpPr>
        <xdr:cNvPr id="32808" name="Прямая со стрелкой 32807"/>
        <xdr:cNvCxnSpPr/>
      </xdr:nvCxnSpPr>
      <xdr:spPr>
        <a:xfrm flipV="1">
          <a:off x="231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254000</xdr:colOff>
      <xdr:row>619</xdr:row>
      <xdr:rowOff>127000</xdr:rowOff>
    </xdr:from>
    <xdr:to>
      <xdr:col>5</xdr:col>
      <xdr:colOff>254000</xdr:colOff>
      <xdr:row>620</xdr:row>
      <xdr:rowOff>127000</xdr:rowOff>
    </xdr:to>
    <xdr:cxnSp macro="">
      <xdr:nvCxnSpPr>
        <xdr:cNvPr id="32809" name="Прямая со стрелкой 32808"/>
        <xdr:cNvCxnSpPr/>
      </xdr:nvCxnSpPr>
      <xdr:spPr>
        <a:xfrm flipV="1">
          <a:off x="263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727075</xdr:colOff>
      <xdr:row>620</xdr:row>
      <xdr:rowOff>127000</xdr:rowOff>
    </xdr:from>
    <xdr:to>
      <xdr:col>5</xdr:col>
      <xdr:colOff>254000</xdr:colOff>
      <xdr:row>620</xdr:row>
      <xdr:rowOff>127000</xdr:rowOff>
    </xdr:to>
    <xdr:cxnSp macro="">
      <xdr:nvCxnSpPr>
        <xdr:cNvPr id="32810" name="Прямая со стрелкой 32809"/>
        <xdr:cNvCxnSpPr/>
      </xdr:nvCxnSpPr>
      <xdr:spPr>
        <a:xfrm>
          <a:off x="231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682625</xdr:colOff>
      <xdr:row>625</xdr:row>
      <xdr:rowOff>0</xdr:rowOff>
    </xdr:from>
    <xdr:to>
      <xdr:col>5</xdr:col>
      <xdr:colOff>298450</xdr:colOff>
      <xdr:row>629</xdr:row>
      <xdr:rowOff>127000</xdr:rowOff>
    </xdr:to>
    <xdr:sp macro="" textlink="">
      <xdr:nvSpPr>
        <xdr:cNvPr id="32811" name="Прямоугольник 32810"/>
        <xdr:cNvSpPr/>
      </xdr:nvSpPr>
      <xdr:spPr>
        <a:xfrm>
          <a:off x="227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682625</xdr:colOff>
      <xdr:row>625</xdr:row>
      <xdr:rowOff>0</xdr:rowOff>
    </xdr:from>
    <xdr:to>
      <xdr:col>5</xdr:col>
      <xdr:colOff>95250</xdr:colOff>
      <xdr:row>626</xdr:row>
      <xdr:rowOff>12700</xdr:rowOff>
    </xdr:to>
    <xdr:sp macro="" textlink="">
      <xdr:nvSpPr>
        <xdr:cNvPr id="32812" name="Прямоугольник 32811"/>
        <xdr:cNvSpPr/>
      </xdr:nvSpPr>
      <xdr:spPr>
        <a:xfrm>
          <a:off x="227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95250</xdr:colOff>
      <xdr:row>625</xdr:row>
      <xdr:rowOff>0</xdr:rowOff>
    </xdr:from>
    <xdr:to>
      <xdr:col>5</xdr:col>
      <xdr:colOff>298450</xdr:colOff>
      <xdr:row>626</xdr:row>
      <xdr:rowOff>12700</xdr:rowOff>
    </xdr:to>
    <xdr:sp macro="" textlink="">
      <xdr:nvSpPr>
        <xdr:cNvPr id="32813" name="Прямоугольник 32812"/>
        <xdr:cNvSpPr/>
      </xdr:nvSpPr>
      <xdr:spPr>
        <a:xfrm>
          <a:off x="247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784225</xdr:colOff>
      <xdr:row>624</xdr:row>
      <xdr:rowOff>0</xdr:rowOff>
    </xdr:from>
    <xdr:to>
      <xdr:col>4</xdr:col>
      <xdr:colOff>784225</xdr:colOff>
      <xdr:row>625</xdr:row>
      <xdr:rowOff>0</xdr:rowOff>
    </xdr:to>
    <xdr:cxnSp macro="">
      <xdr:nvCxnSpPr>
        <xdr:cNvPr id="32814" name="Прямая со стрелкой 32813"/>
        <xdr:cNvCxnSpPr/>
      </xdr:nvCxnSpPr>
      <xdr:spPr>
        <a:xfrm flipV="1">
          <a:off x="237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196850</xdr:colOff>
      <xdr:row>624</xdr:row>
      <xdr:rowOff>0</xdr:rowOff>
    </xdr:from>
    <xdr:to>
      <xdr:col>5</xdr:col>
      <xdr:colOff>196850</xdr:colOff>
      <xdr:row>625</xdr:row>
      <xdr:rowOff>0</xdr:rowOff>
    </xdr:to>
    <xdr:cxnSp macro="">
      <xdr:nvCxnSpPr>
        <xdr:cNvPr id="32815" name="Прямая со стрелкой 32814"/>
        <xdr:cNvCxnSpPr/>
      </xdr:nvCxnSpPr>
      <xdr:spPr>
        <a:xfrm flipV="1">
          <a:off x="257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784225</xdr:colOff>
      <xdr:row>624</xdr:row>
      <xdr:rowOff>0</xdr:rowOff>
    </xdr:from>
    <xdr:to>
      <xdr:col>5</xdr:col>
      <xdr:colOff>196850</xdr:colOff>
      <xdr:row>624</xdr:row>
      <xdr:rowOff>0</xdr:rowOff>
    </xdr:to>
    <xdr:cxnSp macro="">
      <xdr:nvCxnSpPr>
        <xdr:cNvPr id="32816" name="Прямая со стрелкой 32815"/>
        <xdr:cNvCxnSpPr/>
      </xdr:nvCxnSpPr>
      <xdr:spPr>
        <a:xfrm>
          <a:off x="237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95250</xdr:colOff>
      <xdr:row>620</xdr:row>
      <xdr:rowOff>127000</xdr:rowOff>
    </xdr:from>
    <xdr:to>
      <xdr:col>5</xdr:col>
      <xdr:colOff>95250</xdr:colOff>
      <xdr:row>624</xdr:row>
      <xdr:rowOff>0</xdr:rowOff>
    </xdr:to>
    <xdr:cxnSp macro="">
      <xdr:nvCxnSpPr>
        <xdr:cNvPr id="32817" name="Прямая со стрелкой 32816"/>
        <xdr:cNvCxnSpPr/>
      </xdr:nvCxnSpPr>
      <xdr:spPr>
        <a:xfrm>
          <a:off x="247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639245</xdr:colOff>
      <xdr:row>620</xdr:row>
      <xdr:rowOff>114300</xdr:rowOff>
    </xdr:from>
    <xdr:ext cx="264560" cy="635000"/>
    <xdr:sp macro="" textlink="">
      <xdr:nvSpPr>
        <xdr:cNvPr id="32818" name="TextBox 32817"/>
        <xdr:cNvSpPr txBox="1"/>
      </xdr:nvSpPr>
      <xdr:spPr>
        <a:xfrm rot="16200000">
          <a:off x="204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5</xdr:col>
      <xdr:colOff>412750</xdr:colOff>
      <xdr:row>611</xdr:row>
      <xdr:rowOff>127000</xdr:rowOff>
    </xdr:from>
    <xdr:to>
      <xdr:col>6</xdr:col>
      <xdr:colOff>6350</xdr:colOff>
      <xdr:row>619</xdr:row>
      <xdr:rowOff>127000</xdr:rowOff>
    </xdr:to>
    <xdr:sp macro="" textlink="">
      <xdr:nvSpPr>
        <xdr:cNvPr id="32819" name="Прямоугольник 32818"/>
        <xdr:cNvSpPr/>
      </xdr:nvSpPr>
      <xdr:spPr>
        <a:xfrm>
          <a:off x="279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11</a:t>
          </a:r>
        </a:p>
      </xdr:txBody>
    </xdr:sp>
    <xdr:clientData/>
  </xdr:twoCellAnchor>
  <xdr:twoCellAnchor>
    <xdr:from>
      <xdr:col>6</xdr:col>
      <xdr:colOff>6350</xdr:colOff>
      <xdr:row>611</xdr:row>
      <xdr:rowOff>127000</xdr:rowOff>
    </xdr:from>
    <xdr:to>
      <xdr:col>6</xdr:col>
      <xdr:colOff>323850</xdr:colOff>
      <xdr:row>619</xdr:row>
      <xdr:rowOff>127000</xdr:rowOff>
    </xdr:to>
    <xdr:sp macro="" textlink="">
      <xdr:nvSpPr>
        <xdr:cNvPr id="32820" name="Прямоугольник 32819"/>
        <xdr:cNvSpPr/>
      </xdr:nvSpPr>
      <xdr:spPr>
        <a:xfrm>
          <a:off x="311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12</a:t>
          </a:r>
        </a:p>
      </xdr:txBody>
    </xdr:sp>
    <xdr:clientData/>
  </xdr:twoCellAnchor>
  <xdr:twoCellAnchor>
    <xdr:from>
      <xdr:col>5</xdr:col>
      <xdr:colOff>571500</xdr:colOff>
      <xdr:row>619</xdr:row>
      <xdr:rowOff>127000</xdr:rowOff>
    </xdr:from>
    <xdr:to>
      <xdr:col>5</xdr:col>
      <xdr:colOff>571500</xdr:colOff>
      <xdr:row>620</xdr:row>
      <xdr:rowOff>127000</xdr:rowOff>
    </xdr:to>
    <xdr:cxnSp macro="">
      <xdr:nvCxnSpPr>
        <xdr:cNvPr id="32821" name="Прямая со стрелкой 32820"/>
        <xdr:cNvCxnSpPr/>
      </xdr:nvCxnSpPr>
      <xdr:spPr>
        <a:xfrm flipV="1">
          <a:off x="295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165100</xdr:colOff>
      <xdr:row>619</xdr:row>
      <xdr:rowOff>127000</xdr:rowOff>
    </xdr:from>
    <xdr:to>
      <xdr:col>6</xdr:col>
      <xdr:colOff>165100</xdr:colOff>
      <xdr:row>620</xdr:row>
      <xdr:rowOff>127000</xdr:rowOff>
    </xdr:to>
    <xdr:cxnSp macro="">
      <xdr:nvCxnSpPr>
        <xdr:cNvPr id="32822" name="Прямая со стрелкой 32821"/>
        <xdr:cNvCxnSpPr/>
      </xdr:nvCxnSpPr>
      <xdr:spPr>
        <a:xfrm flipV="1">
          <a:off x="327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571500</xdr:colOff>
      <xdr:row>620</xdr:row>
      <xdr:rowOff>127000</xdr:rowOff>
    </xdr:from>
    <xdr:to>
      <xdr:col>6</xdr:col>
      <xdr:colOff>165100</xdr:colOff>
      <xdr:row>620</xdr:row>
      <xdr:rowOff>127000</xdr:rowOff>
    </xdr:to>
    <xdr:cxnSp macro="">
      <xdr:nvCxnSpPr>
        <xdr:cNvPr id="32823" name="Прямая со стрелкой 32822"/>
        <xdr:cNvCxnSpPr/>
      </xdr:nvCxnSpPr>
      <xdr:spPr>
        <a:xfrm>
          <a:off x="295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527050</xdr:colOff>
      <xdr:row>625</xdr:row>
      <xdr:rowOff>0</xdr:rowOff>
    </xdr:from>
    <xdr:to>
      <xdr:col>6</xdr:col>
      <xdr:colOff>209550</xdr:colOff>
      <xdr:row>629</xdr:row>
      <xdr:rowOff>127000</xdr:rowOff>
    </xdr:to>
    <xdr:sp macro="" textlink="">
      <xdr:nvSpPr>
        <xdr:cNvPr id="32824" name="Прямоугольник 32823"/>
        <xdr:cNvSpPr/>
      </xdr:nvSpPr>
      <xdr:spPr>
        <a:xfrm>
          <a:off x="290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527050</xdr:colOff>
      <xdr:row>625</xdr:row>
      <xdr:rowOff>0</xdr:rowOff>
    </xdr:from>
    <xdr:to>
      <xdr:col>6</xdr:col>
      <xdr:colOff>6350</xdr:colOff>
      <xdr:row>626</xdr:row>
      <xdr:rowOff>12700</xdr:rowOff>
    </xdr:to>
    <xdr:sp macro="" textlink="">
      <xdr:nvSpPr>
        <xdr:cNvPr id="32825" name="Прямоугольник 32824"/>
        <xdr:cNvSpPr/>
      </xdr:nvSpPr>
      <xdr:spPr>
        <a:xfrm>
          <a:off x="290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6350</xdr:colOff>
      <xdr:row>625</xdr:row>
      <xdr:rowOff>0</xdr:rowOff>
    </xdr:from>
    <xdr:to>
      <xdr:col>6</xdr:col>
      <xdr:colOff>209550</xdr:colOff>
      <xdr:row>626</xdr:row>
      <xdr:rowOff>12700</xdr:rowOff>
    </xdr:to>
    <xdr:sp macro="" textlink="">
      <xdr:nvSpPr>
        <xdr:cNvPr id="32826" name="Прямоугольник 32825"/>
        <xdr:cNvSpPr/>
      </xdr:nvSpPr>
      <xdr:spPr>
        <a:xfrm>
          <a:off x="311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628650</xdr:colOff>
      <xdr:row>624</xdr:row>
      <xdr:rowOff>0</xdr:rowOff>
    </xdr:from>
    <xdr:to>
      <xdr:col>5</xdr:col>
      <xdr:colOff>628650</xdr:colOff>
      <xdr:row>625</xdr:row>
      <xdr:rowOff>0</xdr:rowOff>
    </xdr:to>
    <xdr:cxnSp macro="">
      <xdr:nvCxnSpPr>
        <xdr:cNvPr id="32827" name="Прямая со стрелкой 32826"/>
        <xdr:cNvCxnSpPr/>
      </xdr:nvCxnSpPr>
      <xdr:spPr>
        <a:xfrm flipV="1">
          <a:off x="300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624</xdr:row>
      <xdr:rowOff>0</xdr:rowOff>
    </xdr:from>
    <xdr:to>
      <xdr:col>6</xdr:col>
      <xdr:colOff>107950</xdr:colOff>
      <xdr:row>625</xdr:row>
      <xdr:rowOff>0</xdr:rowOff>
    </xdr:to>
    <xdr:cxnSp macro="">
      <xdr:nvCxnSpPr>
        <xdr:cNvPr id="32828" name="Прямая со стрелкой 32827"/>
        <xdr:cNvCxnSpPr/>
      </xdr:nvCxnSpPr>
      <xdr:spPr>
        <a:xfrm flipV="1">
          <a:off x="321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628650</xdr:colOff>
      <xdr:row>624</xdr:row>
      <xdr:rowOff>0</xdr:rowOff>
    </xdr:from>
    <xdr:to>
      <xdr:col>6</xdr:col>
      <xdr:colOff>107950</xdr:colOff>
      <xdr:row>624</xdr:row>
      <xdr:rowOff>0</xdr:rowOff>
    </xdr:to>
    <xdr:cxnSp macro="">
      <xdr:nvCxnSpPr>
        <xdr:cNvPr id="32829" name="Прямая со стрелкой 32828"/>
        <xdr:cNvCxnSpPr/>
      </xdr:nvCxnSpPr>
      <xdr:spPr>
        <a:xfrm>
          <a:off x="300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6350</xdr:colOff>
      <xdr:row>620</xdr:row>
      <xdr:rowOff>127000</xdr:rowOff>
    </xdr:from>
    <xdr:to>
      <xdr:col>6</xdr:col>
      <xdr:colOff>6350</xdr:colOff>
      <xdr:row>624</xdr:row>
      <xdr:rowOff>0</xdr:rowOff>
    </xdr:to>
    <xdr:cxnSp macro="">
      <xdr:nvCxnSpPr>
        <xdr:cNvPr id="32830" name="Прямая со стрелкой 32829"/>
        <xdr:cNvCxnSpPr/>
      </xdr:nvCxnSpPr>
      <xdr:spPr>
        <a:xfrm>
          <a:off x="311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483670</xdr:colOff>
      <xdr:row>620</xdr:row>
      <xdr:rowOff>114300</xdr:rowOff>
    </xdr:from>
    <xdr:ext cx="264560" cy="635000"/>
    <xdr:sp macro="" textlink="">
      <xdr:nvSpPr>
        <xdr:cNvPr id="32831" name="TextBox 32830"/>
        <xdr:cNvSpPr txBox="1"/>
      </xdr:nvSpPr>
      <xdr:spPr>
        <a:xfrm rot="16200000">
          <a:off x="267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6</xdr:col>
      <xdr:colOff>323850</xdr:colOff>
      <xdr:row>611</xdr:row>
      <xdr:rowOff>127000</xdr:rowOff>
    </xdr:from>
    <xdr:to>
      <xdr:col>7</xdr:col>
      <xdr:colOff>127000</xdr:colOff>
      <xdr:row>619</xdr:row>
      <xdr:rowOff>127000</xdr:rowOff>
    </xdr:to>
    <xdr:sp macro="" textlink="">
      <xdr:nvSpPr>
        <xdr:cNvPr id="32832" name="Прямоугольник 32831"/>
        <xdr:cNvSpPr/>
      </xdr:nvSpPr>
      <xdr:spPr>
        <a:xfrm>
          <a:off x="342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13</a:t>
          </a:r>
        </a:p>
      </xdr:txBody>
    </xdr:sp>
    <xdr:clientData/>
  </xdr:twoCellAnchor>
  <xdr:twoCellAnchor>
    <xdr:from>
      <xdr:col>7</xdr:col>
      <xdr:colOff>127000</xdr:colOff>
      <xdr:row>611</xdr:row>
      <xdr:rowOff>127000</xdr:rowOff>
    </xdr:from>
    <xdr:to>
      <xdr:col>7</xdr:col>
      <xdr:colOff>444500</xdr:colOff>
      <xdr:row>619</xdr:row>
      <xdr:rowOff>127000</xdr:rowOff>
    </xdr:to>
    <xdr:sp macro="" textlink="">
      <xdr:nvSpPr>
        <xdr:cNvPr id="32833" name="Прямоугольник 32832"/>
        <xdr:cNvSpPr/>
      </xdr:nvSpPr>
      <xdr:spPr>
        <a:xfrm>
          <a:off x="374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14</a:t>
          </a:r>
        </a:p>
      </xdr:txBody>
    </xdr:sp>
    <xdr:clientData/>
  </xdr:twoCellAnchor>
  <xdr:twoCellAnchor>
    <xdr:from>
      <xdr:col>6</xdr:col>
      <xdr:colOff>482600</xdr:colOff>
      <xdr:row>619</xdr:row>
      <xdr:rowOff>127000</xdr:rowOff>
    </xdr:from>
    <xdr:to>
      <xdr:col>6</xdr:col>
      <xdr:colOff>482600</xdr:colOff>
      <xdr:row>620</xdr:row>
      <xdr:rowOff>127000</xdr:rowOff>
    </xdr:to>
    <xdr:cxnSp macro="">
      <xdr:nvCxnSpPr>
        <xdr:cNvPr id="32834" name="Прямая со стрелкой 32833"/>
        <xdr:cNvCxnSpPr/>
      </xdr:nvCxnSpPr>
      <xdr:spPr>
        <a:xfrm flipV="1">
          <a:off x="358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619</xdr:row>
      <xdr:rowOff>127000</xdr:rowOff>
    </xdr:from>
    <xdr:to>
      <xdr:col>7</xdr:col>
      <xdr:colOff>285750</xdr:colOff>
      <xdr:row>620</xdr:row>
      <xdr:rowOff>127000</xdr:rowOff>
    </xdr:to>
    <xdr:cxnSp macro="">
      <xdr:nvCxnSpPr>
        <xdr:cNvPr id="32835" name="Прямая со стрелкой 32834"/>
        <xdr:cNvCxnSpPr/>
      </xdr:nvCxnSpPr>
      <xdr:spPr>
        <a:xfrm flipV="1">
          <a:off x="390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620</xdr:row>
      <xdr:rowOff>127000</xdr:rowOff>
    </xdr:from>
    <xdr:to>
      <xdr:col>7</xdr:col>
      <xdr:colOff>285750</xdr:colOff>
      <xdr:row>620</xdr:row>
      <xdr:rowOff>127000</xdr:rowOff>
    </xdr:to>
    <xdr:cxnSp macro="">
      <xdr:nvCxnSpPr>
        <xdr:cNvPr id="32836" name="Прямая со стрелкой 32835"/>
        <xdr:cNvCxnSpPr/>
      </xdr:nvCxnSpPr>
      <xdr:spPr>
        <a:xfrm>
          <a:off x="358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438150</xdr:colOff>
      <xdr:row>625</xdr:row>
      <xdr:rowOff>0</xdr:rowOff>
    </xdr:from>
    <xdr:to>
      <xdr:col>7</xdr:col>
      <xdr:colOff>330200</xdr:colOff>
      <xdr:row>629</xdr:row>
      <xdr:rowOff>127000</xdr:rowOff>
    </xdr:to>
    <xdr:sp macro="" textlink="">
      <xdr:nvSpPr>
        <xdr:cNvPr id="32837" name="Прямоугольник 32836"/>
        <xdr:cNvSpPr/>
      </xdr:nvSpPr>
      <xdr:spPr>
        <a:xfrm>
          <a:off x="354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FS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438150</xdr:colOff>
      <xdr:row>625</xdr:row>
      <xdr:rowOff>0</xdr:rowOff>
    </xdr:from>
    <xdr:to>
      <xdr:col>7</xdr:col>
      <xdr:colOff>127000</xdr:colOff>
      <xdr:row>626</xdr:row>
      <xdr:rowOff>12700</xdr:rowOff>
    </xdr:to>
    <xdr:sp macro="" textlink="">
      <xdr:nvSpPr>
        <xdr:cNvPr id="32838" name="Прямоугольник 32837"/>
        <xdr:cNvSpPr/>
      </xdr:nvSpPr>
      <xdr:spPr>
        <a:xfrm>
          <a:off x="354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127000</xdr:colOff>
      <xdr:row>625</xdr:row>
      <xdr:rowOff>0</xdr:rowOff>
    </xdr:from>
    <xdr:to>
      <xdr:col>7</xdr:col>
      <xdr:colOff>330200</xdr:colOff>
      <xdr:row>626</xdr:row>
      <xdr:rowOff>12700</xdr:rowOff>
    </xdr:to>
    <xdr:sp macro="" textlink="">
      <xdr:nvSpPr>
        <xdr:cNvPr id="32839" name="Прямоугольник 32838"/>
        <xdr:cNvSpPr/>
      </xdr:nvSpPr>
      <xdr:spPr>
        <a:xfrm>
          <a:off x="374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25400</xdr:colOff>
      <xdr:row>624</xdr:row>
      <xdr:rowOff>0</xdr:rowOff>
    </xdr:from>
    <xdr:to>
      <xdr:col>7</xdr:col>
      <xdr:colOff>25400</xdr:colOff>
      <xdr:row>625</xdr:row>
      <xdr:rowOff>0</xdr:rowOff>
    </xdr:to>
    <xdr:cxnSp macro="">
      <xdr:nvCxnSpPr>
        <xdr:cNvPr id="32840" name="Прямая со стрелкой 32839"/>
        <xdr:cNvCxnSpPr/>
      </xdr:nvCxnSpPr>
      <xdr:spPr>
        <a:xfrm flipV="1">
          <a:off x="364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228600</xdr:colOff>
      <xdr:row>624</xdr:row>
      <xdr:rowOff>0</xdr:rowOff>
    </xdr:from>
    <xdr:to>
      <xdr:col>7</xdr:col>
      <xdr:colOff>228600</xdr:colOff>
      <xdr:row>625</xdr:row>
      <xdr:rowOff>0</xdr:rowOff>
    </xdr:to>
    <xdr:cxnSp macro="">
      <xdr:nvCxnSpPr>
        <xdr:cNvPr id="32841" name="Прямая со стрелкой 32840"/>
        <xdr:cNvCxnSpPr/>
      </xdr:nvCxnSpPr>
      <xdr:spPr>
        <a:xfrm flipV="1">
          <a:off x="384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624</xdr:row>
      <xdr:rowOff>0</xdr:rowOff>
    </xdr:from>
    <xdr:to>
      <xdr:col>7</xdr:col>
      <xdr:colOff>228600</xdr:colOff>
      <xdr:row>624</xdr:row>
      <xdr:rowOff>0</xdr:rowOff>
    </xdr:to>
    <xdr:cxnSp macro="">
      <xdr:nvCxnSpPr>
        <xdr:cNvPr id="32842" name="Прямая со стрелкой 32841"/>
        <xdr:cNvCxnSpPr/>
      </xdr:nvCxnSpPr>
      <xdr:spPr>
        <a:xfrm>
          <a:off x="364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127000</xdr:colOff>
      <xdr:row>620</xdr:row>
      <xdr:rowOff>127000</xdr:rowOff>
    </xdr:from>
    <xdr:to>
      <xdr:col>7</xdr:col>
      <xdr:colOff>127000</xdr:colOff>
      <xdr:row>624</xdr:row>
      <xdr:rowOff>0</xdr:rowOff>
    </xdr:to>
    <xdr:cxnSp macro="">
      <xdr:nvCxnSpPr>
        <xdr:cNvPr id="32843" name="Прямая со стрелкой 32842"/>
        <xdr:cNvCxnSpPr/>
      </xdr:nvCxnSpPr>
      <xdr:spPr>
        <a:xfrm>
          <a:off x="374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394770</xdr:colOff>
      <xdr:row>620</xdr:row>
      <xdr:rowOff>114300</xdr:rowOff>
    </xdr:from>
    <xdr:ext cx="264560" cy="635000"/>
    <xdr:sp macro="" textlink="">
      <xdr:nvSpPr>
        <xdr:cNvPr id="32844" name="TextBox 32843"/>
        <xdr:cNvSpPr txBox="1"/>
      </xdr:nvSpPr>
      <xdr:spPr>
        <a:xfrm rot="16200000">
          <a:off x="331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7</xdr:col>
      <xdr:colOff>444500</xdr:colOff>
      <xdr:row>611</xdr:row>
      <xdr:rowOff>127000</xdr:rowOff>
    </xdr:from>
    <xdr:to>
      <xdr:col>8</xdr:col>
      <xdr:colOff>38100</xdr:colOff>
      <xdr:row>619</xdr:row>
      <xdr:rowOff>127000</xdr:rowOff>
    </xdr:to>
    <xdr:sp macro="" textlink="">
      <xdr:nvSpPr>
        <xdr:cNvPr id="32845" name="Прямоугольник 32844"/>
        <xdr:cNvSpPr/>
      </xdr:nvSpPr>
      <xdr:spPr>
        <a:xfrm>
          <a:off x="406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15</a:t>
          </a:r>
        </a:p>
      </xdr:txBody>
    </xdr:sp>
    <xdr:clientData/>
  </xdr:twoCellAnchor>
  <xdr:twoCellAnchor>
    <xdr:from>
      <xdr:col>8</xdr:col>
      <xdr:colOff>38100</xdr:colOff>
      <xdr:row>611</xdr:row>
      <xdr:rowOff>127000</xdr:rowOff>
    </xdr:from>
    <xdr:to>
      <xdr:col>8</xdr:col>
      <xdr:colOff>355600</xdr:colOff>
      <xdr:row>619</xdr:row>
      <xdr:rowOff>127000</xdr:rowOff>
    </xdr:to>
    <xdr:sp macro="" textlink="">
      <xdr:nvSpPr>
        <xdr:cNvPr id="32846" name="Прямоугольник 32845"/>
        <xdr:cNvSpPr/>
      </xdr:nvSpPr>
      <xdr:spPr>
        <a:xfrm>
          <a:off x="438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16</a:t>
          </a:r>
        </a:p>
      </xdr:txBody>
    </xdr:sp>
    <xdr:clientData/>
  </xdr:twoCellAnchor>
  <xdr:twoCellAnchor>
    <xdr:from>
      <xdr:col>7</xdr:col>
      <xdr:colOff>603250</xdr:colOff>
      <xdr:row>619</xdr:row>
      <xdr:rowOff>127000</xdr:rowOff>
    </xdr:from>
    <xdr:to>
      <xdr:col>7</xdr:col>
      <xdr:colOff>603250</xdr:colOff>
      <xdr:row>620</xdr:row>
      <xdr:rowOff>127000</xdr:rowOff>
    </xdr:to>
    <xdr:cxnSp macro="">
      <xdr:nvCxnSpPr>
        <xdr:cNvPr id="32847" name="Прямая со стрелкой 32846"/>
        <xdr:cNvCxnSpPr/>
      </xdr:nvCxnSpPr>
      <xdr:spPr>
        <a:xfrm flipV="1">
          <a:off x="422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196850</xdr:colOff>
      <xdr:row>619</xdr:row>
      <xdr:rowOff>127000</xdr:rowOff>
    </xdr:from>
    <xdr:to>
      <xdr:col>8</xdr:col>
      <xdr:colOff>196850</xdr:colOff>
      <xdr:row>620</xdr:row>
      <xdr:rowOff>127000</xdr:rowOff>
    </xdr:to>
    <xdr:cxnSp macro="">
      <xdr:nvCxnSpPr>
        <xdr:cNvPr id="32848" name="Прямая со стрелкой 32847"/>
        <xdr:cNvCxnSpPr/>
      </xdr:nvCxnSpPr>
      <xdr:spPr>
        <a:xfrm flipV="1">
          <a:off x="454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603250</xdr:colOff>
      <xdr:row>620</xdr:row>
      <xdr:rowOff>127000</xdr:rowOff>
    </xdr:from>
    <xdr:to>
      <xdr:col>8</xdr:col>
      <xdr:colOff>196850</xdr:colOff>
      <xdr:row>620</xdr:row>
      <xdr:rowOff>127000</xdr:rowOff>
    </xdr:to>
    <xdr:cxnSp macro="">
      <xdr:nvCxnSpPr>
        <xdr:cNvPr id="32849" name="Прямая со стрелкой 32848"/>
        <xdr:cNvCxnSpPr/>
      </xdr:nvCxnSpPr>
      <xdr:spPr>
        <a:xfrm>
          <a:off x="422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620</xdr:row>
      <xdr:rowOff>127000</xdr:rowOff>
    </xdr:from>
    <xdr:to>
      <xdr:col>8</xdr:col>
      <xdr:colOff>38100</xdr:colOff>
      <xdr:row>624</xdr:row>
      <xdr:rowOff>0</xdr:rowOff>
    </xdr:to>
    <xdr:cxnSp macro="">
      <xdr:nvCxnSpPr>
        <xdr:cNvPr id="32850" name="Прямая со стрелкой 32849"/>
        <xdr:cNvCxnSpPr/>
      </xdr:nvCxnSpPr>
      <xdr:spPr>
        <a:xfrm>
          <a:off x="438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457493</xdr:colOff>
      <xdr:row>624</xdr:row>
      <xdr:rowOff>127001</xdr:rowOff>
    </xdr:from>
    <xdr:ext cx="609013" cy="2032000"/>
    <xdr:sp macro="" textlink="">
      <xdr:nvSpPr>
        <xdr:cNvPr id="32851" name="TextBox 32850"/>
        <xdr:cNvSpPr txBox="1"/>
      </xdr:nvSpPr>
      <xdr:spPr>
        <a:xfrm rot="16200000">
          <a:off x="3365500" y="132092994"/>
          <a:ext cx="2032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ru-RU" sz="1100"/>
            <a:t>Авария электрического
нагревателя
НЗ-"сухой" контакт</a:t>
          </a:r>
        </a:p>
      </xdr:txBody>
    </xdr:sp>
    <xdr:clientData/>
  </xdr:oneCellAnchor>
  <xdr:twoCellAnchor>
    <xdr:from>
      <xdr:col>8</xdr:col>
      <xdr:colOff>355600</xdr:colOff>
      <xdr:row>611</xdr:row>
      <xdr:rowOff>127000</xdr:rowOff>
    </xdr:from>
    <xdr:to>
      <xdr:col>8</xdr:col>
      <xdr:colOff>673100</xdr:colOff>
      <xdr:row>619</xdr:row>
      <xdr:rowOff>127000</xdr:rowOff>
    </xdr:to>
    <xdr:sp macro="" textlink="">
      <xdr:nvSpPr>
        <xdr:cNvPr id="32852" name="Прямоугольник 32851"/>
        <xdr:cNvSpPr/>
      </xdr:nvSpPr>
      <xdr:spPr>
        <a:xfrm>
          <a:off x="469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17</a:t>
          </a:r>
        </a:p>
      </xdr:txBody>
    </xdr:sp>
    <xdr:clientData/>
  </xdr:twoCellAnchor>
  <xdr:twoCellAnchor>
    <xdr:from>
      <xdr:col>8</xdr:col>
      <xdr:colOff>673100</xdr:colOff>
      <xdr:row>611</xdr:row>
      <xdr:rowOff>127000</xdr:rowOff>
    </xdr:from>
    <xdr:to>
      <xdr:col>9</xdr:col>
      <xdr:colOff>66675</xdr:colOff>
      <xdr:row>619</xdr:row>
      <xdr:rowOff>127000</xdr:rowOff>
    </xdr:to>
    <xdr:sp macro="" textlink="">
      <xdr:nvSpPr>
        <xdr:cNvPr id="32853" name="Прямоугольник 32852"/>
        <xdr:cNvSpPr/>
      </xdr:nvSpPr>
      <xdr:spPr>
        <a:xfrm>
          <a:off x="501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18</a:t>
          </a:r>
        </a:p>
      </xdr:txBody>
    </xdr:sp>
    <xdr:clientData/>
  </xdr:twoCellAnchor>
  <xdr:twoCellAnchor>
    <xdr:from>
      <xdr:col>8</xdr:col>
      <xdr:colOff>514350</xdr:colOff>
      <xdr:row>619</xdr:row>
      <xdr:rowOff>127000</xdr:rowOff>
    </xdr:from>
    <xdr:to>
      <xdr:col>8</xdr:col>
      <xdr:colOff>514350</xdr:colOff>
      <xdr:row>620</xdr:row>
      <xdr:rowOff>127000</xdr:rowOff>
    </xdr:to>
    <xdr:cxnSp macro="">
      <xdr:nvCxnSpPr>
        <xdr:cNvPr id="32854" name="Прямая со стрелкой 32853"/>
        <xdr:cNvCxnSpPr/>
      </xdr:nvCxnSpPr>
      <xdr:spPr>
        <a:xfrm flipV="1">
          <a:off x="485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831850</xdr:colOff>
      <xdr:row>619</xdr:row>
      <xdr:rowOff>127000</xdr:rowOff>
    </xdr:from>
    <xdr:to>
      <xdr:col>8</xdr:col>
      <xdr:colOff>831850</xdr:colOff>
      <xdr:row>620</xdr:row>
      <xdr:rowOff>127000</xdr:rowOff>
    </xdr:to>
    <xdr:cxnSp macro="">
      <xdr:nvCxnSpPr>
        <xdr:cNvPr id="32855" name="Прямая со стрелкой 32854"/>
        <xdr:cNvCxnSpPr/>
      </xdr:nvCxnSpPr>
      <xdr:spPr>
        <a:xfrm flipV="1">
          <a:off x="517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514350</xdr:colOff>
      <xdr:row>620</xdr:row>
      <xdr:rowOff>127000</xdr:rowOff>
    </xdr:from>
    <xdr:to>
      <xdr:col>8</xdr:col>
      <xdr:colOff>831850</xdr:colOff>
      <xdr:row>620</xdr:row>
      <xdr:rowOff>127000</xdr:rowOff>
    </xdr:to>
    <xdr:cxnSp macro="">
      <xdr:nvCxnSpPr>
        <xdr:cNvPr id="32856" name="Прямая со стрелкой 32855"/>
        <xdr:cNvCxnSpPr/>
      </xdr:nvCxnSpPr>
      <xdr:spPr>
        <a:xfrm>
          <a:off x="485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469900</xdr:colOff>
      <xdr:row>625</xdr:row>
      <xdr:rowOff>0</xdr:rowOff>
    </xdr:from>
    <xdr:to>
      <xdr:col>8</xdr:col>
      <xdr:colOff>876300</xdr:colOff>
      <xdr:row>629</xdr:row>
      <xdr:rowOff>127000</xdr:rowOff>
    </xdr:to>
    <xdr:sp macro="" textlink="">
      <xdr:nvSpPr>
        <xdr:cNvPr id="32857" name="Прямоугольник 32856"/>
        <xdr:cNvSpPr/>
      </xdr:nvSpPr>
      <xdr:spPr>
        <a:xfrm>
          <a:off x="481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469900</xdr:colOff>
      <xdr:row>625</xdr:row>
      <xdr:rowOff>0</xdr:rowOff>
    </xdr:from>
    <xdr:to>
      <xdr:col>8</xdr:col>
      <xdr:colOff>673100</xdr:colOff>
      <xdr:row>626</xdr:row>
      <xdr:rowOff>12700</xdr:rowOff>
    </xdr:to>
    <xdr:sp macro="" textlink="">
      <xdr:nvSpPr>
        <xdr:cNvPr id="32858" name="Прямоугольник 32857"/>
        <xdr:cNvSpPr/>
      </xdr:nvSpPr>
      <xdr:spPr>
        <a:xfrm>
          <a:off x="481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673100</xdr:colOff>
      <xdr:row>625</xdr:row>
      <xdr:rowOff>0</xdr:rowOff>
    </xdr:from>
    <xdr:to>
      <xdr:col>8</xdr:col>
      <xdr:colOff>876300</xdr:colOff>
      <xdr:row>626</xdr:row>
      <xdr:rowOff>12700</xdr:rowOff>
    </xdr:to>
    <xdr:sp macro="" textlink="">
      <xdr:nvSpPr>
        <xdr:cNvPr id="32859" name="Прямоугольник 32858"/>
        <xdr:cNvSpPr/>
      </xdr:nvSpPr>
      <xdr:spPr>
        <a:xfrm>
          <a:off x="501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571500</xdr:colOff>
      <xdr:row>624</xdr:row>
      <xdr:rowOff>0</xdr:rowOff>
    </xdr:from>
    <xdr:to>
      <xdr:col>8</xdr:col>
      <xdr:colOff>571500</xdr:colOff>
      <xdr:row>625</xdr:row>
      <xdr:rowOff>0</xdr:rowOff>
    </xdr:to>
    <xdr:cxnSp macro="">
      <xdr:nvCxnSpPr>
        <xdr:cNvPr id="32860" name="Прямая со стрелкой 32859"/>
        <xdr:cNvCxnSpPr/>
      </xdr:nvCxnSpPr>
      <xdr:spPr>
        <a:xfrm flipV="1">
          <a:off x="491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774700</xdr:colOff>
      <xdr:row>624</xdr:row>
      <xdr:rowOff>0</xdr:rowOff>
    </xdr:from>
    <xdr:to>
      <xdr:col>8</xdr:col>
      <xdr:colOff>774700</xdr:colOff>
      <xdr:row>625</xdr:row>
      <xdr:rowOff>0</xdr:rowOff>
    </xdr:to>
    <xdr:cxnSp macro="">
      <xdr:nvCxnSpPr>
        <xdr:cNvPr id="32861" name="Прямая со стрелкой 32860"/>
        <xdr:cNvCxnSpPr/>
      </xdr:nvCxnSpPr>
      <xdr:spPr>
        <a:xfrm flipV="1">
          <a:off x="511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624</xdr:row>
      <xdr:rowOff>0</xdr:rowOff>
    </xdr:from>
    <xdr:to>
      <xdr:col>8</xdr:col>
      <xdr:colOff>774700</xdr:colOff>
      <xdr:row>624</xdr:row>
      <xdr:rowOff>0</xdr:rowOff>
    </xdr:to>
    <xdr:cxnSp macro="">
      <xdr:nvCxnSpPr>
        <xdr:cNvPr id="32862" name="Прямая со стрелкой 32861"/>
        <xdr:cNvCxnSpPr/>
      </xdr:nvCxnSpPr>
      <xdr:spPr>
        <a:xfrm>
          <a:off x="491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673100</xdr:colOff>
      <xdr:row>620</xdr:row>
      <xdr:rowOff>127000</xdr:rowOff>
    </xdr:from>
    <xdr:to>
      <xdr:col>8</xdr:col>
      <xdr:colOff>673100</xdr:colOff>
      <xdr:row>624</xdr:row>
      <xdr:rowOff>0</xdr:rowOff>
    </xdr:to>
    <xdr:cxnSp macro="">
      <xdr:nvCxnSpPr>
        <xdr:cNvPr id="32863" name="Прямая со стрелкой 32862"/>
        <xdr:cNvCxnSpPr/>
      </xdr:nvCxnSpPr>
      <xdr:spPr>
        <a:xfrm>
          <a:off x="501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426520</xdr:colOff>
      <xdr:row>620</xdr:row>
      <xdr:rowOff>114300</xdr:rowOff>
    </xdr:from>
    <xdr:ext cx="264560" cy="635000"/>
    <xdr:sp macro="" textlink="">
      <xdr:nvSpPr>
        <xdr:cNvPr id="32864" name="TextBox 32863"/>
        <xdr:cNvSpPr txBox="1"/>
      </xdr:nvSpPr>
      <xdr:spPr>
        <a:xfrm rot="16200000">
          <a:off x="458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66675</xdr:colOff>
      <xdr:row>611</xdr:row>
      <xdr:rowOff>127000</xdr:rowOff>
    </xdr:from>
    <xdr:to>
      <xdr:col>9</xdr:col>
      <xdr:colOff>384175</xdr:colOff>
      <xdr:row>619</xdr:row>
      <xdr:rowOff>127000</xdr:rowOff>
    </xdr:to>
    <xdr:sp macro="" textlink="">
      <xdr:nvSpPr>
        <xdr:cNvPr id="32865" name="Прямоугольник 32864"/>
        <xdr:cNvSpPr/>
      </xdr:nvSpPr>
      <xdr:spPr>
        <a:xfrm>
          <a:off x="533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19</a:t>
          </a:r>
        </a:p>
      </xdr:txBody>
    </xdr:sp>
    <xdr:clientData/>
  </xdr:twoCellAnchor>
  <xdr:twoCellAnchor>
    <xdr:from>
      <xdr:col>9</xdr:col>
      <xdr:colOff>384175</xdr:colOff>
      <xdr:row>611</xdr:row>
      <xdr:rowOff>127000</xdr:rowOff>
    </xdr:from>
    <xdr:to>
      <xdr:col>9</xdr:col>
      <xdr:colOff>701675</xdr:colOff>
      <xdr:row>619</xdr:row>
      <xdr:rowOff>127000</xdr:rowOff>
    </xdr:to>
    <xdr:sp macro="" textlink="">
      <xdr:nvSpPr>
        <xdr:cNvPr id="32866" name="Прямоугольник 32865"/>
        <xdr:cNvSpPr/>
      </xdr:nvSpPr>
      <xdr:spPr>
        <a:xfrm>
          <a:off x="565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20</a:t>
          </a:r>
        </a:p>
      </xdr:txBody>
    </xdr:sp>
    <xdr:clientData/>
  </xdr:twoCellAnchor>
  <xdr:twoCellAnchor>
    <xdr:from>
      <xdr:col>9</xdr:col>
      <xdr:colOff>225425</xdr:colOff>
      <xdr:row>619</xdr:row>
      <xdr:rowOff>127000</xdr:rowOff>
    </xdr:from>
    <xdr:to>
      <xdr:col>9</xdr:col>
      <xdr:colOff>225425</xdr:colOff>
      <xdr:row>620</xdr:row>
      <xdr:rowOff>127000</xdr:rowOff>
    </xdr:to>
    <xdr:cxnSp macro="">
      <xdr:nvCxnSpPr>
        <xdr:cNvPr id="32867" name="Прямая со стрелкой 32866"/>
        <xdr:cNvCxnSpPr/>
      </xdr:nvCxnSpPr>
      <xdr:spPr>
        <a:xfrm flipV="1">
          <a:off x="549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619</xdr:row>
      <xdr:rowOff>127000</xdr:rowOff>
    </xdr:from>
    <xdr:to>
      <xdr:col>9</xdr:col>
      <xdr:colOff>542925</xdr:colOff>
      <xdr:row>620</xdr:row>
      <xdr:rowOff>127000</xdr:rowOff>
    </xdr:to>
    <xdr:cxnSp macro="">
      <xdr:nvCxnSpPr>
        <xdr:cNvPr id="32868" name="Прямая со стрелкой 32867"/>
        <xdr:cNvCxnSpPr/>
      </xdr:nvCxnSpPr>
      <xdr:spPr>
        <a:xfrm flipV="1">
          <a:off x="581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225425</xdr:colOff>
      <xdr:row>620</xdr:row>
      <xdr:rowOff>127000</xdr:rowOff>
    </xdr:from>
    <xdr:to>
      <xdr:col>9</xdr:col>
      <xdr:colOff>542925</xdr:colOff>
      <xdr:row>620</xdr:row>
      <xdr:rowOff>127000</xdr:rowOff>
    </xdr:to>
    <xdr:cxnSp macro="">
      <xdr:nvCxnSpPr>
        <xdr:cNvPr id="32869" name="Прямая со стрелкой 32868"/>
        <xdr:cNvCxnSpPr/>
      </xdr:nvCxnSpPr>
      <xdr:spPr>
        <a:xfrm>
          <a:off x="549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625</xdr:row>
      <xdr:rowOff>0</xdr:rowOff>
    </xdr:from>
    <xdr:to>
      <xdr:col>9</xdr:col>
      <xdr:colOff>587375</xdr:colOff>
      <xdr:row>629</xdr:row>
      <xdr:rowOff>127000</xdr:rowOff>
    </xdr:to>
    <xdr:sp macro="" textlink="">
      <xdr:nvSpPr>
        <xdr:cNvPr id="32870" name="Прямоугольник 32869"/>
        <xdr:cNvSpPr/>
      </xdr:nvSpPr>
      <xdr:spPr>
        <a:xfrm>
          <a:off x="544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180975</xdr:colOff>
      <xdr:row>625</xdr:row>
      <xdr:rowOff>0</xdr:rowOff>
    </xdr:from>
    <xdr:to>
      <xdr:col>9</xdr:col>
      <xdr:colOff>384175</xdr:colOff>
      <xdr:row>626</xdr:row>
      <xdr:rowOff>12700</xdr:rowOff>
    </xdr:to>
    <xdr:sp macro="" textlink="">
      <xdr:nvSpPr>
        <xdr:cNvPr id="32871" name="Прямоугольник 32870"/>
        <xdr:cNvSpPr/>
      </xdr:nvSpPr>
      <xdr:spPr>
        <a:xfrm>
          <a:off x="544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384175</xdr:colOff>
      <xdr:row>625</xdr:row>
      <xdr:rowOff>0</xdr:rowOff>
    </xdr:from>
    <xdr:to>
      <xdr:col>9</xdr:col>
      <xdr:colOff>587375</xdr:colOff>
      <xdr:row>626</xdr:row>
      <xdr:rowOff>12700</xdr:rowOff>
    </xdr:to>
    <xdr:sp macro="" textlink="">
      <xdr:nvSpPr>
        <xdr:cNvPr id="32872" name="Прямоугольник 32871"/>
        <xdr:cNvSpPr/>
      </xdr:nvSpPr>
      <xdr:spPr>
        <a:xfrm>
          <a:off x="565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282575</xdr:colOff>
      <xdr:row>624</xdr:row>
      <xdr:rowOff>0</xdr:rowOff>
    </xdr:from>
    <xdr:to>
      <xdr:col>9</xdr:col>
      <xdr:colOff>282575</xdr:colOff>
      <xdr:row>625</xdr:row>
      <xdr:rowOff>0</xdr:rowOff>
    </xdr:to>
    <xdr:cxnSp macro="">
      <xdr:nvCxnSpPr>
        <xdr:cNvPr id="32873" name="Прямая со стрелкой 32872"/>
        <xdr:cNvCxnSpPr/>
      </xdr:nvCxnSpPr>
      <xdr:spPr>
        <a:xfrm flipV="1">
          <a:off x="554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485775</xdr:colOff>
      <xdr:row>624</xdr:row>
      <xdr:rowOff>0</xdr:rowOff>
    </xdr:from>
    <xdr:to>
      <xdr:col>9</xdr:col>
      <xdr:colOff>485775</xdr:colOff>
      <xdr:row>625</xdr:row>
      <xdr:rowOff>0</xdr:rowOff>
    </xdr:to>
    <xdr:cxnSp macro="">
      <xdr:nvCxnSpPr>
        <xdr:cNvPr id="32874" name="Прямая со стрелкой 32873"/>
        <xdr:cNvCxnSpPr/>
      </xdr:nvCxnSpPr>
      <xdr:spPr>
        <a:xfrm flipV="1">
          <a:off x="575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282575</xdr:colOff>
      <xdr:row>624</xdr:row>
      <xdr:rowOff>0</xdr:rowOff>
    </xdr:from>
    <xdr:to>
      <xdr:col>9</xdr:col>
      <xdr:colOff>485775</xdr:colOff>
      <xdr:row>624</xdr:row>
      <xdr:rowOff>0</xdr:rowOff>
    </xdr:to>
    <xdr:cxnSp macro="">
      <xdr:nvCxnSpPr>
        <xdr:cNvPr id="32875" name="Прямая со стрелкой 32874"/>
        <xdr:cNvCxnSpPr/>
      </xdr:nvCxnSpPr>
      <xdr:spPr>
        <a:xfrm>
          <a:off x="554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384175</xdr:colOff>
      <xdr:row>620</xdr:row>
      <xdr:rowOff>127000</xdr:rowOff>
    </xdr:from>
    <xdr:to>
      <xdr:col>9</xdr:col>
      <xdr:colOff>384175</xdr:colOff>
      <xdr:row>624</xdr:row>
      <xdr:rowOff>0</xdr:rowOff>
    </xdr:to>
    <xdr:cxnSp macro="">
      <xdr:nvCxnSpPr>
        <xdr:cNvPr id="32876" name="Прямая со стрелкой 32875"/>
        <xdr:cNvCxnSpPr/>
      </xdr:nvCxnSpPr>
      <xdr:spPr>
        <a:xfrm>
          <a:off x="565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137595</xdr:colOff>
      <xdr:row>620</xdr:row>
      <xdr:rowOff>114300</xdr:rowOff>
    </xdr:from>
    <xdr:ext cx="264560" cy="635000"/>
    <xdr:sp macro="" textlink="">
      <xdr:nvSpPr>
        <xdr:cNvPr id="32877" name="TextBox 32876"/>
        <xdr:cNvSpPr txBox="1"/>
      </xdr:nvSpPr>
      <xdr:spPr>
        <a:xfrm rot="16200000">
          <a:off x="521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701675</xdr:colOff>
      <xdr:row>611</xdr:row>
      <xdr:rowOff>127000</xdr:rowOff>
    </xdr:from>
    <xdr:to>
      <xdr:col>10</xdr:col>
      <xdr:colOff>304800</xdr:colOff>
      <xdr:row>619</xdr:row>
      <xdr:rowOff>127000</xdr:rowOff>
    </xdr:to>
    <xdr:sp macro="" textlink="">
      <xdr:nvSpPr>
        <xdr:cNvPr id="32878" name="Прямоугольник 32877"/>
        <xdr:cNvSpPr/>
      </xdr:nvSpPr>
      <xdr:spPr>
        <a:xfrm>
          <a:off x="596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21</a:t>
          </a:r>
        </a:p>
      </xdr:txBody>
    </xdr:sp>
    <xdr:clientData/>
  </xdr:twoCellAnchor>
  <xdr:twoCellAnchor>
    <xdr:from>
      <xdr:col>10</xdr:col>
      <xdr:colOff>304800</xdr:colOff>
      <xdr:row>611</xdr:row>
      <xdr:rowOff>127000</xdr:rowOff>
    </xdr:from>
    <xdr:to>
      <xdr:col>10</xdr:col>
      <xdr:colOff>622300</xdr:colOff>
      <xdr:row>619</xdr:row>
      <xdr:rowOff>127000</xdr:rowOff>
    </xdr:to>
    <xdr:sp macro="" textlink="">
      <xdr:nvSpPr>
        <xdr:cNvPr id="32879" name="Прямоугольник 32878"/>
        <xdr:cNvSpPr/>
      </xdr:nvSpPr>
      <xdr:spPr>
        <a:xfrm>
          <a:off x="628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22</a:t>
          </a:r>
        </a:p>
      </xdr:txBody>
    </xdr:sp>
    <xdr:clientData/>
  </xdr:twoCellAnchor>
  <xdr:twoCellAnchor>
    <xdr:from>
      <xdr:col>10</xdr:col>
      <xdr:colOff>146050</xdr:colOff>
      <xdr:row>619</xdr:row>
      <xdr:rowOff>127000</xdr:rowOff>
    </xdr:from>
    <xdr:to>
      <xdr:col>10</xdr:col>
      <xdr:colOff>146050</xdr:colOff>
      <xdr:row>620</xdr:row>
      <xdr:rowOff>127000</xdr:rowOff>
    </xdr:to>
    <xdr:cxnSp macro="">
      <xdr:nvCxnSpPr>
        <xdr:cNvPr id="32880" name="Прямая со стрелкой 32879"/>
        <xdr:cNvCxnSpPr/>
      </xdr:nvCxnSpPr>
      <xdr:spPr>
        <a:xfrm flipV="1">
          <a:off x="612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463550</xdr:colOff>
      <xdr:row>619</xdr:row>
      <xdr:rowOff>127000</xdr:rowOff>
    </xdr:from>
    <xdr:to>
      <xdr:col>10</xdr:col>
      <xdr:colOff>463550</xdr:colOff>
      <xdr:row>620</xdr:row>
      <xdr:rowOff>127000</xdr:rowOff>
    </xdr:to>
    <xdr:cxnSp macro="">
      <xdr:nvCxnSpPr>
        <xdr:cNvPr id="32881" name="Прямая со стрелкой 32880"/>
        <xdr:cNvCxnSpPr/>
      </xdr:nvCxnSpPr>
      <xdr:spPr>
        <a:xfrm flipV="1">
          <a:off x="644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146050</xdr:colOff>
      <xdr:row>620</xdr:row>
      <xdr:rowOff>127000</xdr:rowOff>
    </xdr:from>
    <xdr:to>
      <xdr:col>10</xdr:col>
      <xdr:colOff>463550</xdr:colOff>
      <xdr:row>620</xdr:row>
      <xdr:rowOff>127000</xdr:rowOff>
    </xdr:to>
    <xdr:cxnSp macro="">
      <xdr:nvCxnSpPr>
        <xdr:cNvPr id="32882" name="Прямая со стрелкой 32881"/>
        <xdr:cNvCxnSpPr/>
      </xdr:nvCxnSpPr>
      <xdr:spPr>
        <a:xfrm>
          <a:off x="612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101600</xdr:colOff>
      <xdr:row>625</xdr:row>
      <xdr:rowOff>0</xdr:rowOff>
    </xdr:from>
    <xdr:to>
      <xdr:col>10</xdr:col>
      <xdr:colOff>508000</xdr:colOff>
      <xdr:row>629</xdr:row>
      <xdr:rowOff>127000</xdr:rowOff>
    </xdr:to>
    <xdr:sp macro="" textlink="">
      <xdr:nvSpPr>
        <xdr:cNvPr id="32883" name="Прямоугольник 32882"/>
        <xdr:cNvSpPr/>
      </xdr:nvSpPr>
      <xdr:spPr>
        <a:xfrm>
          <a:off x="608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101600</xdr:colOff>
      <xdr:row>625</xdr:row>
      <xdr:rowOff>0</xdr:rowOff>
    </xdr:from>
    <xdr:to>
      <xdr:col>10</xdr:col>
      <xdr:colOff>304800</xdr:colOff>
      <xdr:row>626</xdr:row>
      <xdr:rowOff>12700</xdr:rowOff>
    </xdr:to>
    <xdr:sp macro="" textlink="">
      <xdr:nvSpPr>
        <xdr:cNvPr id="32884" name="Прямоугольник 32883"/>
        <xdr:cNvSpPr/>
      </xdr:nvSpPr>
      <xdr:spPr>
        <a:xfrm>
          <a:off x="608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304800</xdr:colOff>
      <xdr:row>625</xdr:row>
      <xdr:rowOff>0</xdr:rowOff>
    </xdr:from>
    <xdr:to>
      <xdr:col>10</xdr:col>
      <xdr:colOff>508000</xdr:colOff>
      <xdr:row>626</xdr:row>
      <xdr:rowOff>12700</xdr:rowOff>
    </xdr:to>
    <xdr:sp macro="" textlink="">
      <xdr:nvSpPr>
        <xdr:cNvPr id="32885" name="Прямоугольник 32884"/>
        <xdr:cNvSpPr/>
      </xdr:nvSpPr>
      <xdr:spPr>
        <a:xfrm>
          <a:off x="628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203200</xdr:colOff>
      <xdr:row>624</xdr:row>
      <xdr:rowOff>0</xdr:rowOff>
    </xdr:from>
    <xdr:to>
      <xdr:col>10</xdr:col>
      <xdr:colOff>203200</xdr:colOff>
      <xdr:row>625</xdr:row>
      <xdr:rowOff>0</xdr:rowOff>
    </xdr:to>
    <xdr:cxnSp macro="">
      <xdr:nvCxnSpPr>
        <xdr:cNvPr id="32886" name="Прямая со стрелкой 32885"/>
        <xdr:cNvCxnSpPr/>
      </xdr:nvCxnSpPr>
      <xdr:spPr>
        <a:xfrm flipV="1">
          <a:off x="618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406400</xdr:colOff>
      <xdr:row>624</xdr:row>
      <xdr:rowOff>0</xdr:rowOff>
    </xdr:from>
    <xdr:to>
      <xdr:col>10</xdr:col>
      <xdr:colOff>406400</xdr:colOff>
      <xdr:row>625</xdr:row>
      <xdr:rowOff>0</xdr:rowOff>
    </xdr:to>
    <xdr:cxnSp macro="">
      <xdr:nvCxnSpPr>
        <xdr:cNvPr id="32887" name="Прямая со стрелкой 32886"/>
        <xdr:cNvCxnSpPr/>
      </xdr:nvCxnSpPr>
      <xdr:spPr>
        <a:xfrm flipV="1">
          <a:off x="638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203200</xdr:colOff>
      <xdr:row>624</xdr:row>
      <xdr:rowOff>0</xdr:rowOff>
    </xdr:from>
    <xdr:to>
      <xdr:col>10</xdr:col>
      <xdr:colOff>406400</xdr:colOff>
      <xdr:row>624</xdr:row>
      <xdr:rowOff>0</xdr:rowOff>
    </xdr:to>
    <xdr:cxnSp macro="">
      <xdr:nvCxnSpPr>
        <xdr:cNvPr id="32888" name="Прямая со стрелкой 32887"/>
        <xdr:cNvCxnSpPr/>
      </xdr:nvCxnSpPr>
      <xdr:spPr>
        <a:xfrm>
          <a:off x="618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304800</xdr:colOff>
      <xdr:row>620</xdr:row>
      <xdr:rowOff>127000</xdr:rowOff>
    </xdr:from>
    <xdr:to>
      <xdr:col>10</xdr:col>
      <xdr:colOff>304800</xdr:colOff>
      <xdr:row>624</xdr:row>
      <xdr:rowOff>0</xdr:rowOff>
    </xdr:to>
    <xdr:cxnSp macro="">
      <xdr:nvCxnSpPr>
        <xdr:cNvPr id="32889" name="Прямая со стрелкой 32888"/>
        <xdr:cNvCxnSpPr/>
      </xdr:nvCxnSpPr>
      <xdr:spPr>
        <a:xfrm>
          <a:off x="628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58220</xdr:colOff>
      <xdr:row>620</xdr:row>
      <xdr:rowOff>114300</xdr:rowOff>
    </xdr:from>
    <xdr:ext cx="264560" cy="635000"/>
    <xdr:sp macro="" textlink="">
      <xdr:nvSpPr>
        <xdr:cNvPr id="32890" name="TextBox 32889"/>
        <xdr:cNvSpPr txBox="1"/>
      </xdr:nvSpPr>
      <xdr:spPr>
        <a:xfrm rot="16200000">
          <a:off x="585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10</xdr:col>
      <xdr:colOff>622300</xdr:colOff>
      <xdr:row>611</xdr:row>
      <xdr:rowOff>127000</xdr:rowOff>
    </xdr:from>
    <xdr:to>
      <xdr:col>11</xdr:col>
      <xdr:colOff>215900</xdr:colOff>
      <xdr:row>619</xdr:row>
      <xdr:rowOff>127000</xdr:rowOff>
    </xdr:to>
    <xdr:sp macro="" textlink="">
      <xdr:nvSpPr>
        <xdr:cNvPr id="32891" name="Прямоугольник 32890"/>
        <xdr:cNvSpPr/>
      </xdr:nvSpPr>
      <xdr:spPr>
        <a:xfrm>
          <a:off x="660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23</a:t>
          </a:r>
        </a:p>
      </xdr:txBody>
    </xdr:sp>
    <xdr:clientData/>
  </xdr:twoCellAnchor>
  <xdr:twoCellAnchor>
    <xdr:from>
      <xdr:col>11</xdr:col>
      <xdr:colOff>215900</xdr:colOff>
      <xdr:row>611</xdr:row>
      <xdr:rowOff>127000</xdr:rowOff>
    </xdr:from>
    <xdr:to>
      <xdr:col>12</xdr:col>
      <xdr:colOff>19050</xdr:colOff>
      <xdr:row>619</xdr:row>
      <xdr:rowOff>127000</xdr:rowOff>
    </xdr:to>
    <xdr:sp macro="" textlink="">
      <xdr:nvSpPr>
        <xdr:cNvPr id="32892" name="Прямоугольник 32891"/>
        <xdr:cNvSpPr/>
      </xdr:nvSpPr>
      <xdr:spPr>
        <a:xfrm>
          <a:off x="692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24</a:t>
          </a:r>
        </a:p>
      </xdr:txBody>
    </xdr:sp>
    <xdr:clientData/>
  </xdr:twoCellAnchor>
  <xdr:twoCellAnchor>
    <xdr:from>
      <xdr:col>11</xdr:col>
      <xdr:colOff>57150</xdr:colOff>
      <xdr:row>619</xdr:row>
      <xdr:rowOff>127000</xdr:rowOff>
    </xdr:from>
    <xdr:to>
      <xdr:col>11</xdr:col>
      <xdr:colOff>57150</xdr:colOff>
      <xdr:row>620</xdr:row>
      <xdr:rowOff>127000</xdr:rowOff>
    </xdr:to>
    <xdr:cxnSp macro="">
      <xdr:nvCxnSpPr>
        <xdr:cNvPr id="32893" name="Прямая со стрелкой 32892"/>
        <xdr:cNvCxnSpPr/>
      </xdr:nvCxnSpPr>
      <xdr:spPr>
        <a:xfrm flipV="1">
          <a:off x="676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374650</xdr:colOff>
      <xdr:row>619</xdr:row>
      <xdr:rowOff>127000</xdr:rowOff>
    </xdr:from>
    <xdr:to>
      <xdr:col>11</xdr:col>
      <xdr:colOff>374650</xdr:colOff>
      <xdr:row>620</xdr:row>
      <xdr:rowOff>127000</xdr:rowOff>
    </xdr:to>
    <xdr:cxnSp macro="">
      <xdr:nvCxnSpPr>
        <xdr:cNvPr id="32894" name="Прямая со стрелкой 32893"/>
        <xdr:cNvCxnSpPr/>
      </xdr:nvCxnSpPr>
      <xdr:spPr>
        <a:xfrm flipV="1">
          <a:off x="708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620</xdr:row>
      <xdr:rowOff>127000</xdr:rowOff>
    </xdr:from>
    <xdr:to>
      <xdr:col>11</xdr:col>
      <xdr:colOff>374650</xdr:colOff>
      <xdr:row>620</xdr:row>
      <xdr:rowOff>127000</xdr:rowOff>
    </xdr:to>
    <xdr:cxnSp macro="">
      <xdr:nvCxnSpPr>
        <xdr:cNvPr id="32895" name="Прямая со стрелкой 32894"/>
        <xdr:cNvCxnSpPr/>
      </xdr:nvCxnSpPr>
      <xdr:spPr>
        <a:xfrm>
          <a:off x="676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12700</xdr:colOff>
      <xdr:row>625</xdr:row>
      <xdr:rowOff>0</xdr:rowOff>
    </xdr:from>
    <xdr:to>
      <xdr:col>11</xdr:col>
      <xdr:colOff>419100</xdr:colOff>
      <xdr:row>629</xdr:row>
      <xdr:rowOff>127000</xdr:rowOff>
    </xdr:to>
    <xdr:sp macro="" textlink="">
      <xdr:nvSpPr>
        <xdr:cNvPr id="32896" name="Прямоугольник 32895"/>
        <xdr:cNvSpPr/>
      </xdr:nvSpPr>
      <xdr:spPr>
        <a:xfrm>
          <a:off x="671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12700</xdr:colOff>
      <xdr:row>625</xdr:row>
      <xdr:rowOff>0</xdr:rowOff>
    </xdr:from>
    <xdr:to>
      <xdr:col>11</xdr:col>
      <xdr:colOff>215900</xdr:colOff>
      <xdr:row>626</xdr:row>
      <xdr:rowOff>12700</xdr:rowOff>
    </xdr:to>
    <xdr:sp macro="" textlink="">
      <xdr:nvSpPr>
        <xdr:cNvPr id="32897" name="Прямоугольник 32896"/>
        <xdr:cNvSpPr/>
      </xdr:nvSpPr>
      <xdr:spPr>
        <a:xfrm>
          <a:off x="671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215900</xdr:colOff>
      <xdr:row>625</xdr:row>
      <xdr:rowOff>0</xdr:rowOff>
    </xdr:from>
    <xdr:to>
      <xdr:col>11</xdr:col>
      <xdr:colOff>419100</xdr:colOff>
      <xdr:row>626</xdr:row>
      <xdr:rowOff>12700</xdr:rowOff>
    </xdr:to>
    <xdr:sp macro="" textlink="">
      <xdr:nvSpPr>
        <xdr:cNvPr id="32898" name="Прямоугольник 32897"/>
        <xdr:cNvSpPr/>
      </xdr:nvSpPr>
      <xdr:spPr>
        <a:xfrm>
          <a:off x="692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114300</xdr:colOff>
      <xdr:row>624</xdr:row>
      <xdr:rowOff>0</xdr:rowOff>
    </xdr:from>
    <xdr:to>
      <xdr:col>11</xdr:col>
      <xdr:colOff>114300</xdr:colOff>
      <xdr:row>625</xdr:row>
      <xdr:rowOff>0</xdr:rowOff>
    </xdr:to>
    <xdr:cxnSp macro="">
      <xdr:nvCxnSpPr>
        <xdr:cNvPr id="32899" name="Прямая со стрелкой 32898"/>
        <xdr:cNvCxnSpPr/>
      </xdr:nvCxnSpPr>
      <xdr:spPr>
        <a:xfrm flipV="1">
          <a:off x="681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317500</xdr:colOff>
      <xdr:row>624</xdr:row>
      <xdr:rowOff>0</xdr:rowOff>
    </xdr:from>
    <xdr:to>
      <xdr:col>11</xdr:col>
      <xdr:colOff>317500</xdr:colOff>
      <xdr:row>625</xdr:row>
      <xdr:rowOff>0</xdr:rowOff>
    </xdr:to>
    <xdr:cxnSp macro="">
      <xdr:nvCxnSpPr>
        <xdr:cNvPr id="32900" name="Прямая со стрелкой 32899"/>
        <xdr:cNvCxnSpPr/>
      </xdr:nvCxnSpPr>
      <xdr:spPr>
        <a:xfrm flipV="1">
          <a:off x="702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624</xdr:row>
      <xdr:rowOff>0</xdr:rowOff>
    </xdr:from>
    <xdr:to>
      <xdr:col>11</xdr:col>
      <xdr:colOff>317500</xdr:colOff>
      <xdr:row>624</xdr:row>
      <xdr:rowOff>0</xdr:rowOff>
    </xdr:to>
    <xdr:cxnSp macro="">
      <xdr:nvCxnSpPr>
        <xdr:cNvPr id="32901" name="Прямая со стрелкой 32900"/>
        <xdr:cNvCxnSpPr/>
      </xdr:nvCxnSpPr>
      <xdr:spPr>
        <a:xfrm>
          <a:off x="681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215900</xdr:colOff>
      <xdr:row>620</xdr:row>
      <xdr:rowOff>127000</xdr:rowOff>
    </xdr:from>
    <xdr:to>
      <xdr:col>11</xdr:col>
      <xdr:colOff>215900</xdr:colOff>
      <xdr:row>624</xdr:row>
      <xdr:rowOff>0</xdr:rowOff>
    </xdr:to>
    <xdr:cxnSp macro="">
      <xdr:nvCxnSpPr>
        <xdr:cNvPr id="32902" name="Прямая со стрелкой 32901"/>
        <xdr:cNvCxnSpPr/>
      </xdr:nvCxnSpPr>
      <xdr:spPr>
        <a:xfrm>
          <a:off x="692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693220</xdr:colOff>
      <xdr:row>620</xdr:row>
      <xdr:rowOff>114300</xdr:rowOff>
    </xdr:from>
    <xdr:ext cx="264560" cy="635000"/>
    <xdr:sp macro="" textlink="">
      <xdr:nvSpPr>
        <xdr:cNvPr id="32903" name="TextBox 32902"/>
        <xdr:cNvSpPr txBox="1"/>
      </xdr:nvSpPr>
      <xdr:spPr>
        <a:xfrm rot="16200000">
          <a:off x="648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19050</xdr:colOff>
      <xdr:row>611</xdr:row>
      <xdr:rowOff>127000</xdr:rowOff>
    </xdr:from>
    <xdr:to>
      <xdr:col>12</xdr:col>
      <xdr:colOff>336550</xdr:colOff>
      <xdr:row>619</xdr:row>
      <xdr:rowOff>127000</xdr:rowOff>
    </xdr:to>
    <xdr:sp macro="" textlink="">
      <xdr:nvSpPr>
        <xdr:cNvPr id="32904" name="Прямоугольник 32903"/>
        <xdr:cNvSpPr/>
      </xdr:nvSpPr>
      <xdr:spPr>
        <a:xfrm>
          <a:off x="723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25</a:t>
          </a:r>
        </a:p>
      </xdr:txBody>
    </xdr:sp>
    <xdr:clientData/>
  </xdr:twoCellAnchor>
  <xdr:twoCellAnchor>
    <xdr:from>
      <xdr:col>12</xdr:col>
      <xdr:colOff>336550</xdr:colOff>
      <xdr:row>611</xdr:row>
      <xdr:rowOff>127000</xdr:rowOff>
    </xdr:from>
    <xdr:to>
      <xdr:col>12</xdr:col>
      <xdr:colOff>654050</xdr:colOff>
      <xdr:row>619</xdr:row>
      <xdr:rowOff>127000</xdr:rowOff>
    </xdr:to>
    <xdr:sp macro="" textlink="">
      <xdr:nvSpPr>
        <xdr:cNvPr id="32905" name="Прямоугольник 32904"/>
        <xdr:cNvSpPr/>
      </xdr:nvSpPr>
      <xdr:spPr>
        <a:xfrm>
          <a:off x="755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26</a:t>
          </a:r>
        </a:p>
      </xdr:txBody>
    </xdr:sp>
    <xdr:clientData/>
  </xdr:twoCellAnchor>
  <xdr:twoCellAnchor>
    <xdr:from>
      <xdr:col>12</xdr:col>
      <xdr:colOff>177800</xdr:colOff>
      <xdr:row>619</xdr:row>
      <xdr:rowOff>127000</xdr:rowOff>
    </xdr:from>
    <xdr:to>
      <xdr:col>12</xdr:col>
      <xdr:colOff>177800</xdr:colOff>
      <xdr:row>620</xdr:row>
      <xdr:rowOff>127000</xdr:rowOff>
    </xdr:to>
    <xdr:cxnSp macro="">
      <xdr:nvCxnSpPr>
        <xdr:cNvPr id="32906" name="Прямая со стрелкой 32905"/>
        <xdr:cNvCxnSpPr/>
      </xdr:nvCxnSpPr>
      <xdr:spPr>
        <a:xfrm flipV="1">
          <a:off x="739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495300</xdr:colOff>
      <xdr:row>619</xdr:row>
      <xdr:rowOff>127000</xdr:rowOff>
    </xdr:from>
    <xdr:to>
      <xdr:col>12</xdr:col>
      <xdr:colOff>495300</xdr:colOff>
      <xdr:row>620</xdr:row>
      <xdr:rowOff>127000</xdr:rowOff>
    </xdr:to>
    <xdr:cxnSp macro="">
      <xdr:nvCxnSpPr>
        <xdr:cNvPr id="32907" name="Прямая со стрелкой 32906"/>
        <xdr:cNvCxnSpPr/>
      </xdr:nvCxnSpPr>
      <xdr:spPr>
        <a:xfrm flipV="1">
          <a:off x="771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177800</xdr:colOff>
      <xdr:row>620</xdr:row>
      <xdr:rowOff>127000</xdr:rowOff>
    </xdr:from>
    <xdr:to>
      <xdr:col>12</xdr:col>
      <xdr:colOff>495300</xdr:colOff>
      <xdr:row>620</xdr:row>
      <xdr:rowOff>127000</xdr:rowOff>
    </xdr:to>
    <xdr:cxnSp macro="">
      <xdr:nvCxnSpPr>
        <xdr:cNvPr id="32908" name="Прямая со стрелкой 32907"/>
        <xdr:cNvCxnSpPr/>
      </xdr:nvCxnSpPr>
      <xdr:spPr>
        <a:xfrm>
          <a:off x="739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133350</xdr:colOff>
      <xdr:row>625</xdr:row>
      <xdr:rowOff>0</xdr:rowOff>
    </xdr:from>
    <xdr:to>
      <xdr:col>12</xdr:col>
      <xdr:colOff>539750</xdr:colOff>
      <xdr:row>629</xdr:row>
      <xdr:rowOff>127000</xdr:rowOff>
    </xdr:to>
    <xdr:sp macro="" textlink="">
      <xdr:nvSpPr>
        <xdr:cNvPr id="32909" name="Прямоугольник 32908"/>
        <xdr:cNvSpPr/>
      </xdr:nvSpPr>
      <xdr:spPr>
        <a:xfrm>
          <a:off x="735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TE5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133350</xdr:colOff>
      <xdr:row>625</xdr:row>
      <xdr:rowOff>0</xdr:rowOff>
    </xdr:from>
    <xdr:to>
      <xdr:col>12</xdr:col>
      <xdr:colOff>336550</xdr:colOff>
      <xdr:row>626</xdr:row>
      <xdr:rowOff>12700</xdr:rowOff>
    </xdr:to>
    <xdr:sp macro="" textlink="">
      <xdr:nvSpPr>
        <xdr:cNvPr id="32910" name="Прямоугольник 32909"/>
        <xdr:cNvSpPr/>
      </xdr:nvSpPr>
      <xdr:spPr>
        <a:xfrm>
          <a:off x="735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336550</xdr:colOff>
      <xdr:row>625</xdr:row>
      <xdr:rowOff>0</xdr:rowOff>
    </xdr:from>
    <xdr:to>
      <xdr:col>12</xdr:col>
      <xdr:colOff>539750</xdr:colOff>
      <xdr:row>626</xdr:row>
      <xdr:rowOff>12700</xdr:rowOff>
    </xdr:to>
    <xdr:sp macro="" textlink="">
      <xdr:nvSpPr>
        <xdr:cNvPr id="32911" name="Прямоугольник 32910"/>
        <xdr:cNvSpPr/>
      </xdr:nvSpPr>
      <xdr:spPr>
        <a:xfrm>
          <a:off x="755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234950</xdr:colOff>
      <xdr:row>624</xdr:row>
      <xdr:rowOff>0</xdr:rowOff>
    </xdr:from>
    <xdr:to>
      <xdr:col>12</xdr:col>
      <xdr:colOff>234950</xdr:colOff>
      <xdr:row>625</xdr:row>
      <xdr:rowOff>0</xdr:rowOff>
    </xdr:to>
    <xdr:cxnSp macro="">
      <xdr:nvCxnSpPr>
        <xdr:cNvPr id="32912" name="Прямая со стрелкой 32911"/>
        <xdr:cNvCxnSpPr/>
      </xdr:nvCxnSpPr>
      <xdr:spPr>
        <a:xfrm flipV="1">
          <a:off x="745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438150</xdr:colOff>
      <xdr:row>624</xdr:row>
      <xdr:rowOff>0</xdr:rowOff>
    </xdr:from>
    <xdr:to>
      <xdr:col>12</xdr:col>
      <xdr:colOff>438150</xdr:colOff>
      <xdr:row>625</xdr:row>
      <xdr:rowOff>0</xdr:rowOff>
    </xdr:to>
    <xdr:cxnSp macro="">
      <xdr:nvCxnSpPr>
        <xdr:cNvPr id="32913" name="Прямая со стрелкой 32912"/>
        <xdr:cNvCxnSpPr/>
      </xdr:nvCxnSpPr>
      <xdr:spPr>
        <a:xfrm flipV="1">
          <a:off x="765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234950</xdr:colOff>
      <xdr:row>624</xdr:row>
      <xdr:rowOff>0</xdr:rowOff>
    </xdr:from>
    <xdr:to>
      <xdr:col>12</xdr:col>
      <xdr:colOff>438150</xdr:colOff>
      <xdr:row>624</xdr:row>
      <xdr:rowOff>0</xdr:rowOff>
    </xdr:to>
    <xdr:cxnSp macro="">
      <xdr:nvCxnSpPr>
        <xdr:cNvPr id="32914" name="Прямая со стрелкой 32913"/>
        <xdr:cNvCxnSpPr/>
      </xdr:nvCxnSpPr>
      <xdr:spPr>
        <a:xfrm>
          <a:off x="745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336550</xdr:colOff>
      <xdr:row>620</xdr:row>
      <xdr:rowOff>127000</xdr:rowOff>
    </xdr:from>
    <xdr:to>
      <xdr:col>12</xdr:col>
      <xdr:colOff>336550</xdr:colOff>
      <xdr:row>624</xdr:row>
      <xdr:rowOff>0</xdr:rowOff>
    </xdr:to>
    <xdr:cxnSp macro="">
      <xdr:nvCxnSpPr>
        <xdr:cNvPr id="32915" name="Прямая со стрелкой 32914"/>
        <xdr:cNvCxnSpPr/>
      </xdr:nvCxnSpPr>
      <xdr:spPr>
        <a:xfrm>
          <a:off x="755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89970</xdr:colOff>
      <xdr:row>620</xdr:row>
      <xdr:rowOff>114300</xdr:rowOff>
    </xdr:from>
    <xdr:ext cx="264560" cy="635000"/>
    <xdr:sp macro="" textlink="">
      <xdr:nvSpPr>
        <xdr:cNvPr id="32916" name="TextBox 32915"/>
        <xdr:cNvSpPr txBox="1"/>
      </xdr:nvSpPr>
      <xdr:spPr>
        <a:xfrm rot="16200000">
          <a:off x="712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654050</xdr:colOff>
      <xdr:row>611</xdr:row>
      <xdr:rowOff>127000</xdr:rowOff>
    </xdr:from>
    <xdr:to>
      <xdr:col>13</xdr:col>
      <xdr:colOff>266700</xdr:colOff>
      <xdr:row>619</xdr:row>
      <xdr:rowOff>127000</xdr:rowOff>
    </xdr:to>
    <xdr:sp macro="" textlink="">
      <xdr:nvSpPr>
        <xdr:cNvPr id="32917" name="Прямоугольник 32916"/>
        <xdr:cNvSpPr/>
      </xdr:nvSpPr>
      <xdr:spPr>
        <a:xfrm>
          <a:off x="787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27</a:t>
          </a:r>
        </a:p>
      </xdr:txBody>
    </xdr:sp>
    <xdr:clientData/>
  </xdr:twoCellAnchor>
  <xdr:twoCellAnchor>
    <xdr:from>
      <xdr:col>13</xdr:col>
      <xdr:colOff>266700</xdr:colOff>
      <xdr:row>611</xdr:row>
      <xdr:rowOff>127000</xdr:rowOff>
    </xdr:from>
    <xdr:to>
      <xdr:col>13</xdr:col>
      <xdr:colOff>584200</xdr:colOff>
      <xdr:row>619</xdr:row>
      <xdr:rowOff>127000</xdr:rowOff>
    </xdr:to>
    <xdr:sp macro="" textlink="">
      <xdr:nvSpPr>
        <xdr:cNvPr id="32918" name="Прямоугольник 32917"/>
        <xdr:cNvSpPr/>
      </xdr:nvSpPr>
      <xdr:spPr>
        <a:xfrm>
          <a:off x="819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28</a:t>
          </a:r>
        </a:p>
      </xdr:txBody>
    </xdr:sp>
    <xdr:clientData/>
  </xdr:twoCellAnchor>
  <xdr:twoCellAnchor>
    <xdr:from>
      <xdr:col>13</xdr:col>
      <xdr:colOff>107950</xdr:colOff>
      <xdr:row>619</xdr:row>
      <xdr:rowOff>127000</xdr:rowOff>
    </xdr:from>
    <xdr:to>
      <xdr:col>13</xdr:col>
      <xdr:colOff>107950</xdr:colOff>
      <xdr:row>620</xdr:row>
      <xdr:rowOff>127000</xdr:rowOff>
    </xdr:to>
    <xdr:cxnSp macro="">
      <xdr:nvCxnSpPr>
        <xdr:cNvPr id="32919" name="Прямая со стрелкой 32918"/>
        <xdr:cNvCxnSpPr/>
      </xdr:nvCxnSpPr>
      <xdr:spPr>
        <a:xfrm flipV="1">
          <a:off x="803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425450</xdr:colOff>
      <xdr:row>619</xdr:row>
      <xdr:rowOff>127000</xdr:rowOff>
    </xdr:from>
    <xdr:to>
      <xdr:col>13</xdr:col>
      <xdr:colOff>425450</xdr:colOff>
      <xdr:row>620</xdr:row>
      <xdr:rowOff>127000</xdr:rowOff>
    </xdr:to>
    <xdr:cxnSp macro="">
      <xdr:nvCxnSpPr>
        <xdr:cNvPr id="32920" name="Прямая со стрелкой 32919"/>
        <xdr:cNvCxnSpPr/>
      </xdr:nvCxnSpPr>
      <xdr:spPr>
        <a:xfrm flipV="1">
          <a:off x="835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107950</xdr:colOff>
      <xdr:row>620</xdr:row>
      <xdr:rowOff>127000</xdr:rowOff>
    </xdr:from>
    <xdr:to>
      <xdr:col>13</xdr:col>
      <xdr:colOff>425450</xdr:colOff>
      <xdr:row>620</xdr:row>
      <xdr:rowOff>127000</xdr:rowOff>
    </xdr:to>
    <xdr:cxnSp macro="">
      <xdr:nvCxnSpPr>
        <xdr:cNvPr id="32921" name="Прямая со стрелкой 32920"/>
        <xdr:cNvCxnSpPr/>
      </xdr:nvCxnSpPr>
      <xdr:spPr>
        <a:xfrm>
          <a:off x="803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63500</xdr:colOff>
      <xdr:row>625</xdr:row>
      <xdr:rowOff>0</xdr:rowOff>
    </xdr:from>
    <xdr:to>
      <xdr:col>13</xdr:col>
      <xdr:colOff>469900</xdr:colOff>
      <xdr:row>629</xdr:row>
      <xdr:rowOff>127000</xdr:rowOff>
    </xdr:to>
    <xdr:sp macro="" textlink="">
      <xdr:nvSpPr>
        <xdr:cNvPr id="32922" name="Прямоугольник 32921"/>
        <xdr:cNvSpPr/>
      </xdr:nvSpPr>
      <xdr:spPr>
        <a:xfrm>
          <a:off x="798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TE6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63500</xdr:colOff>
      <xdr:row>625</xdr:row>
      <xdr:rowOff>0</xdr:rowOff>
    </xdr:from>
    <xdr:to>
      <xdr:col>13</xdr:col>
      <xdr:colOff>266700</xdr:colOff>
      <xdr:row>626</xdr:row>
      <xdr:rowOff>12700</xdr:rowOff>
    </xdr:to>
    <xdr:sp macro="" textlink="">
      <xdr:nvSpPr>
        <xdr:cNvPr id="32923" name="Прямоугольник 32922"/>
        <xdr:cNvSpPr/>
      </xdr:nvSpPr>
      <xdr:spPr>
        <a:xfrm>
          <a:off x="798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266700</xdr:colOff>
      <xdr:row>625</xdr:row>
      <xdr:rowOff>0</xdr:rowOff>
    </xdr:from>
    <xdr:to>
      <xdr:col>13</xdr:col>
      <xdr:colOff>469900</xdr:colOff>
      <xdr:row>626</xdr:row>
      <xdr:rowOff>12700</xdr:rowOff>
    </xdr:to>
    <xdr:sp macro="" textlink="">
      <xdr:nvSpPr>
        <xdr:cNvPr id="32924" name="Прямоугольник 32923"/>
        <xdr:cNvSpPr/>
      </xdr:nvSpPr>
      <xdr:spPr>
        <a:xfrm>
          <a:off x="819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165100</xdr:colOff>
      <xdr:row>624</xdr:row>
      <xdr:rowOff>0</xdr:rowOff>
    </xdr:from>
    <xdr:to>
      <xdr:col>13</xdr:col>
      <xdr:colOff>165100</xdr:colOff>
      <xdr:row>625</xdr:row>
      <xdr:rowOff>0</xdr:rowOff>
    </xdr:to>
    <xdr:cxnSp macro="">
      <xdr:nvCxnSpPr>
        <xdr:cNvPr id="32925" name="Прямая со стрелкой 32924"/>
        <xdr:cNvCxnSpPr/>
      </xdr:nvCxnSpPr>
      <xdr:spPr>
        <a:xfrm flipV="1">
          <a:off x="808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368300</xdr:colOff>
      <xdr:row>624</xdr:row>
      <xdr:rowOff>0</xdr:rowOff>
    </xdr:from>
    <xdr:to>
      <xdr:col>13</xdr:col>
      <xdr:colOff>368300</xdr:colOff>
      <xdr:row>625</xdr:row>
      <xdr:rowOff>0</xdr:rowOff>
    </xdr:to>
    <xdr:cxnSp macro="">
      <xdr:nvCxnSpPr>
        <xdr:cNvPr id="32926" name="Прямая со стрелкой 32925"/>
        <xdr:cNvCxnSpPr/>
      </xdr:nvCxnSpPr>
      <xdr:spPr>
        <a:xfrm flipV="1">
          <a:off x="829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165100</xdr:colOff>
      <xdr:row>624</xdr:row>
      <xdr:rowOff>0</xdr:rowOff>
    </xdr:from>
    <xdr:to>
      <xdr:col>13</xdr:col>
      <xdr:colOff>368300</xdr:colOff>
      <xdr:row>624</xdr:row>
      <xdr:rowOff>0</xdr:rowOff>
    </xdr:to>
    <xdr:cxnSp macro="">
      <xdr:nvCxnSpPr>
        <xdr:cNvPr id="32927" name="Прямая со стрелкой 32926"/>
        <xdr:cNvCxnSpPr/>
      </xdr:nvCxnSpPr>
      <xdr:spPr>
        <a:xfrm>
          <a:off x="808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620</xdr:row>
      <xdr:rowOff>127000</xdr:rowOff>
    </xdr:from>
    <xdr:to>
      <xdr:col>13</xdr:col>
      <xdr:colOff>266700</xdr:colOff>
      <xdr:row>624</xdr:row>
      <xdr:rowOff>0</xdr:rowOff>
    </xdr:to>
    <xdr:cxnSp macro="">
      <xdr:nvCxnSpPr>
        <xdr:cNvPr id="32928" name="Прямая со стрелкой 32927"/>
        <xdr:cNvCxnSpPr/>
      </xdr:nvCxnSpPr>
      <xdr:spPr>
        <a:xfrm>
          <a:off x="819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20120</xdr:colOff>
      <xdr:row>620</xdr:row>
      <xdr:rowOff>114300</xdr:rowOff>
    </xdr:from>
    <xdr:ext cx="264560" cy="635000"/>
    <xdr:sp macro="" textlink="">
      <xdr:nvSpPr>
        <xdr:cNvPr id="32929" name="TextBox 32928"/>
        <xdr:cNvSpPr txBox="1"/>
      </xdr:nvSpPr>
      <xdr:spPr>
        <a:xfrm rot="16200000">
          <a:off x="775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584200</xdr:colOff>
      <xdr:row>611</xdr:row>
      <xdr:rowOff>127000</xdr:rowOff>
    </xdr:from>
    <xdr:to>
      <xdr:col>13</xdr:col>
      <xdr:colOff>901700</xdr:colOff>
      <xdr:row>619</xdr:row>
      <xdr:rowOff>127000</xdr:rowOff>
    </xdr:to>
    <xdr:sp macro="" textlink="">
      <xdr:nvSpPr>
        <xdr:cNvPr id="32930" name="Прямоугольник 32929"/>
        <xdr:cNvSpPr/>
      </xdr:nvSpPr>
      <xdr:spPr>
        <a:xfrm>
          <a:off x="850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29</a:t>
          </a:r>
        </a:p>
      </xdr:txBody>
    </xdr:sp>
    <xdr:clientData/>
  </xdr:twoCellAnchor>
  <xdr:twoCellAnchor>
    <xdr:from>
      <xdr:col>13</xdr:col>
      <xdr:colOff>901700</xdr:colOff>
      <xdr:row>611</xdr:row>
      <xdr:rowOff>127000</xdr:rowOff>
    </xdr:from>
    <xdr:to>
      <xdr:col>13</xdr:col>
      <xdr:colOff>1219200</xdr:colOff>
      <xdr:row>619</xdr:row>
      <xdr:rowOff>127000</xdr:rowOff>
    </xdr:to>
    <xdr:sp macro="" textlink="">
      <xdr:nvSpPr>
        <xdr:cNvPr id="32931" name="Прямоугольник 32930"/>
        <xdr:cNvSpPr/>
      </xdr:nvSpPr>
      <xdr:spPr>
        <a:xfrm>
          <a:off x="882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30</a:t>
          </a:r>
        </a:p>
      </xdr:txBody>
    </xdr:sp>
    <xdr:clientData/>
  </xdr:twoCellAnchor>
  <xdr:twoCellAnchor>
    <xdr:from>
      <xdr:col>13</xdr:col>
      <xdr:colOff>742950</xdr:colOff>
      <xdr:row>619</xdr:row>
      <xdr:rowOff>127000</xdr:rowOff>
    </xdr:from>
    <xdr:to>
      <xdr:col>13</xdr:col>
      <xdr:colOff>742950</xdr:colOff>
      <xdr:row>620</xdr:row>
      <xdr:rowOff>127000</xdr:rowOff>
    </xdr:to>
    <xdr:cxnSp macro="">
      <xdr:nvCxnSpPr>
        <xdr:cNvPr id="32932" name="Прямая со стрелкой 32931"/>
        <xdr:cNvCxnSpPr/>
      </xdr:nvCxnSpPr>
      <xdr:spPr>
        <a:xfrm flipV="1">
          <a:off x="866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1060450</xdr:colOff>
      <xdr:row>619</xdr:row>
      <xdr:rowOff>127000</xdr:rowOff>
    </xdr:from>
    <xdr:to>
      <xdr:col>13</xdr:col>
      <xdr:colOff>1060450</xdr:colOff>
      <xdr:row>620</xdr:row>
      <xdr:rowOff>127000</xdr:rowOff>
    </xdr:to>
    <xdr:cxnSp macro="">
      <xdr:nvCxnSpPr>
        <xdr:cNvPr id="32933" name="Прямая со стрелкой 32932"/>
        <xdr:cNvCxnSpPr/>
      </xdr:nvCxnSpPr>
      <xdr:spPr>
        <a:xfrm flipV="1">
          <a:off x="898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742950</xdr:colOff>
      <xdr:row>620</xdr:row>
      <xdr:rowOff>127000</xdr:rowOff>
    </xdr:from>
    <xdr:to>
      <xdr:col>13</xdr:col>
      <xdr:colOff>1060450</xdr:colOff>
      <xdr:row>620</xdr:row>
      <xdr:rowOff>127000</xdr:rowOff>
    </xdr:to>
    <xdr:cxnSp macro="">
      <xdr:nvCxnSpPr>
        <xdr:cNvPr id="32934" name="Прямая со стрелкой 32933"/>
        <xdr:cNvCxnSpPr/>
      </xdr:nvCxnSpPr>
      <xdr:spPr>
        <a:xfrm>
          <a:off x="866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698500</xdr:colOff>
      <xdr:row>625</xdr:row>
      <xdr:rowOff>0</xdr:rowOff>
    </xdr:from>
    <xdr:to>
      <xdr:col>13</xdr:col>
      <xdr:colOff>1104900</xdr:colOff>
      <xdr:row>629</xdr:row>
      <xdr:rowOff>127000</xdr:rowOff>
    </xdr:to>
    <xdr:sp macro="" textlink="">
      <xdr:nvSpPr>
        <xdr:cNvPr id="32935" name="Прямоугольник 32934"/>
        <xdr:cNvSpPr/>
      </xdr:nvSpPr>
      <xdr:spPr>
        <a:xfrm>
          <a:off x="862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TE7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698500</xdr:colOff>
      <xdr:row>625</xdr:row>
      <xdr:rowOff>0</xdr:rowOff>
    </xdr:from>
    <xdr:to>
      <xdr:col>13</xdr:col>
      <xdr:colOff>901700</xdr:colOff>
      <xdr:row>626</xdr:row>
      <xdr:rowOff>12700</xdr:rowOff>
    </xdr:to>
    <xdr:sp macro="" textlink="">
      <xdr:nvSpPr>
        <xdr:cNvPr id="32936" name="Прямоугольник 32935"/>
        <xdr:cNvSpPr/>
      </xdr:nvSpPr>
      <xdr:spPr>
        <a:xfrm>
          <a:off x="862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901700</xdr:colOff>
      <xdr:row>625</xdr:row>
      <xdr:rowOff>0</xdr:rowOff>
    </xdr:from>
    <xdr:to>
      <xdr:col>13</xdr:col>
      <xdr:colOff>1104900</xdr:colOff>
      <xdr:row>626</xdr:row>
      <xdr:rowOff>12700</xdr:rowOff>
    </xdr:to>
    <xdr:sp macro="" textlink="">
      <xdr:nvSpPr>
        <xdr:cNvPr id="32937" name="Прямоугольник 32936"/>
        <xdr:cNvSpPr/>
      </xdr:nvSpPr>
      <xdr:spPr>
        <a:xfrm>
          <a:off x="882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800100</xdr:colOff>
      <xdr:row>624</xdr:row>
      <xdr:rowOff>0</xdr:rowOff>
    </xdr:from>
    <xdr:to>
      <xdr:col>13</xdr:col>
      <xdr:colOff>800100</xdr:colOff>
      <xdr:row>625</xdr:row>
      <xdr:rowOff>0</xdr:rowOff>
    </xdr:to>
    <xdr:cxnSp macro="">
      <xdr:nvCxnSpPr>
        <xdr:cNvPr id="32938" name="Прямая со стрелкой 32937"/>
        <xdr:cNvCxnSpPr/>
      </xdr:nvCxnSpPr>
      <xdr:spPr>
        <a:xfrm flipV="1">
          <a:off x="872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1003300</xdr:colOff>
      <xdr:row>624</xdr:row>
      <xdr:rowOff>0</xdr:rowOff>
    </xdr:from>
    <xdr:to>
      <xdr:col>13</xdr:col>
      <xdr:colOff>1003300</xdr:colOff>
      <xdr:row>625</xdr:row>
      <xdr:rowOff>0</xdr:rowOff>
    </xdr:to>
    <xdr:cxnSp macro="">
      <xdr:nvCxnSpPr>
        <xdr:cNvPr id="32939" name="Прямая со стрелкой 32938"/>
        <xdr:cNvCxnSpPr/>
      </xdr:nvCxnSpPr>
      <xdr:spPr>
        <a:xfrm flipV="1">
          <a:off x="892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800100</xdr:colOff>
      <xdr:row>624</xdr:row>
      <xdr:rowOff>0</xdr:rowOff>
    </xdr:from>
    <xdr:to>
      <xdr:col>13</xdr:col>
      <xdr:colOff>1003300</xdr:colOff>
      <xdr:row>624</xdr:row>
      <xdr:rowOff>0</xdr:rowOff>
    </xdr:to>
    <xdr:cxnSp macro="">
      <xdr:nvCxnSpPr>
        <xdr:cNvPr id="32940" name="Прямая со стрелкой 32939"/>
        <xdr:cNvCxnSpPr/>
      </xdr:nvCxnSpPr>
      <xdr:spPr>
        <a:xfrm>
          <a:off x="872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901700</xdr:colOff>
      <xdr:row>620</xdr:row>
      <xdr:rowOff>127000</xdr:rowOff>
    </xdr:from>
    <xdr:to>
      <xdr:col>13</xdr:col>
      <xdr:colOff>901700</xdr:colOff>
      <xdr:row>624</xdr:row>
      <xdr:rowOff>0</xdr:rowOff>
    </xdr:to>
    <xdr:cxnSp macro="">
      <xdr:nvCxnSpPr>
        <xdr:cNvPr id="32941" name="Прямая со стрелкой 32940"/>
        <xdr:cNvCxnSpPr/>
      </xdr:nvCxnSpPr>
      <xdr:spPr>
        <a:xfrm>
          <a:off x="882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655120</xdr:colOff>
      <xdr:row>620</xdr:row>
      <xdr:rowOff>114300</xdr:rowOff>
    </xdr:from>
    <xdr:ext cx="264560" cy="635000"/>
    <xdr:sp macro="" textlink="">
      <xdr:nvSpPr>
        <xdr:cNvPr id="32942" name="TextBox 32941"/>
        <xdr:cNvSpPr txBox="1"/>
      </xdr:nvSpPr>
      <xdr:spPr>
        <a:xfrm rot="16200000">
          <a:off x="839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1219200</xdr:colOff>
      <xdr:row>611</xdr:row>
      <xdr:rowOff>127000</xdr:rowOff>
    </xdr:from>
    <xdr:to>
      <xdr:col>14</xdr:col>
      <xdr:colOff>136525</xdr:colOff>
      <xdr:row>619</xdr:row>
      <xdr:rowOff>127000</xdr:rowOff>
    </xdr:to>
    <xdr:sp macro="" textlink="">
      <xdr:nvSpPr>
        <xdr:cNvPr id="32943" name="Прямоугольник 32942"/>
        <xdr:cNvSpPr/>
      </xdr:nvSpPr>
      <xdr:spPr>
        <a:xfrm>
          <a:off x="914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31</a:t>
          </a:r>
        </a:p>
      </xdr:txBody>
    </xdr:sp>
    <xdr:clientData/>
  </xdr:twoCellAnchor>
  <xdr:twoCellAnchor>
    <xdr:from>
      <xdr:col>14</xdr:col>
      <xdr:colOff>136525</xdr:colOff>
      <xdr:row>611</xdr:row>
      <xdr:rowOff>127000</xdr:rowOff>
    </xdr:from>
    <xdr:to>
      <xdr:col>14</xdr:col>
      <xdr:colOff>454025</xdr:colOff>
      <xdr:row>619</xdr:row>
      <xdr:rowOff>127000</xdr:rowOff>
    </xdr:to>
    <xdr:sp macro="" textlink="">
      <xdr:nvSpPr>
        <xdr:cNvPr id="32944" name="Прямоугольник 32943"/>
        <xdr:cNvSpPr/>
      </xdr:nvSpPr>
      <xdr:spPr>
        <a:xfrm>
          <a:off x="9461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32</a:t>
          </a:r>
        </a:p>
      </xdr:txBody>
    </xdr:sp>
    <xdr:clientData/>
  </xdr:twoCellAnchor>
  <xdr:twoCellAnchor>
    <xdr:from>
      <xdr:col>14</xdr:col>
      <xdr:colOff>454025</xdr:colOff>
      <xdr:row>611</xdr:row>
      <xdr:rowOff>127000</xdr:rowOff>
    </xdr:from>
    <xdr:to>
      <xdr:col>14</xdr:col>
      <xdr:colOff>771525</xdr:colOff>
      <xdr:row>619</xdr:row>
      <xdr:rowOff>127000</xdr:rowOff>
    </xdr:to>
    <xdr:sp macro="" textlink="">
      <xdr:nvSpPr>
        <xdr:cNvPr id="32945" name="Прямоугольник 32944"/>
        <xdr:cNvSpPr/>
      </xdr:nvSpPr>
      <xdr:spPr>
        <a:xfrm>
          <a:off x="977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33</a:t>
          </a:r>
        </a:p>
      </xdr:txBody>
    </xdr:sp>
    <xdr:clientData/>
  </xdr:twoCellAnchor>
  <xdr:twoCellAnchor>
    <xdr:from>
      <xdr:col>14</xdr:col>
      <xdr:colOff>771525</xdr:colOff>
      <xdr:row>611</xdr:row>
      <xdr:rowOff>127000</xdr:rowOff>
    </xdr:from>
    <xdr:to>
      <xdr:col>14</xdr:col>
      <xdr:colOff>1089025</xdr:colOff>
      <xdr:row>619</xdr:row>
      <xdr:rowOff>127000</xdr:rowOff>
    </xdr:to>
    <xdr:sp macro="" textlink="">
      <xdr:nvSpPr>
        <xdr:cNvPr id="32946" name="Прямоугольник 32945"/>
        <xdr:cNvSpPr/>
      </xdr:nvSpPr>
      <xdr:spPr>
        <a:xfrm>
          <a:off x="1009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34</a:t>
          </a:r>
        </a:p>
      </xdr:txBody>
    </xdr:sp>
    <xdr:clientData/>
  </xdr:twoCellAnchor>
  <xdr:twoCellAnchor>
    <xdr:from>
      <xdr:col>14</xdr:col>
      <xdr:colOff>1089025</xdr:colOff>
      <xdr:row>611</xdr:row>
      <xdr:rowOff>127000</xdr:rowOff>
    </xdr:from>
    <xdr:to>
      <xdr:col>15</xdr:col>
      <xdr:colOff>177800</xdr:colOff>
      <xdr:row>619</xdr:row>
      <xdr:rowOff>127000</xdr:rowOff>
    </xdr:to>
    <xdr:sp macro="" textlink="">
      <xdr:nvSpPr>
        <xdr:cNvPr id="32947" name="Прямоугольник 32946"/>
        <xdr:cNvSpPr/>
      </xdr:nvSpPr>
      <xdr:spPr>
        <a:xfrm>
          <a:off x="10414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35</a:t>
          </a:r>
        </a:p>
      </xdr:txBody>
    </xdr:sp>
    <xdr:clientData/>
  </xdr:twoCellAnchor>
  <xdr:twoCellAnchor>
    <xdr:from>
      <xdr:col>15</xdr:col>
      <xdr:colOff>177800</xdr:colOff>
      <xdr:row>611</xdr:row>
      <xdr:rowOff>127000</xdr:rowOff>
    </xdr:from>
    <xdr:to>
      <xdr:col>15</xdr:col>
      <xdr:colOff>495300</xdr:colOff>
      <xdr:row>619</xdr:row>
      <xdr:rowOff>127000</xdr:rowOff>
    </xdr:to>
    <xdr:sp macro="" textlink="">
      <xdr:nvSpPr>
        <xdr:cNvPr id="32948" name="Прямоугольник 32947"/>
        <xdr:cNvSpPr/>
      </xdr:nvSpPr>
      <xdr:spPr>
        <a:xfrm>
          <a:off x="1073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36</a:t>
          </a:r>
        </a:p>
      </xdr:txBody>
    </xdr:sp>
    <xdr:clientData/>
  </xdr:twoCellAnchor>
  <xdr:twoCellAnchor>
    <xdr:from>
      <xdr:col>15</xdr:col>
      <xdr:colOff>495300</xdr:colOff>
      <xdr:row>611</xdr:row>
      <xdr:rowOff>127000</xdr:rowOff>
    </xdr:from>
    <xdr:to>
      <xdr:col>15</xdr:col>
      <xdr:colOff>812800</xdr:colOff>
      <xdr:row>619</xdr:row>
      <xdr:rowOff>127000</xdr:rowOff>
    </xdr:to>
    <xdr:sp macro="" textlink="">
      <xdr:nvSpPr>
        <xdr:cNvPr id="32949" name="Прямоугольник 32948"/>
        <xdr:cNvSpPr/>
      </xdr:nvSpPr>
      <xdr:spPr>
        <a:xfrm>
          <a:off x="1104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37</a:t>
          </a:r>
        </a:p>
      </xdr:txBody>
    </xdr:sp>
    <xdr:clientData/>
  </xdr:twoCellAnchor>
  <xdr:twoCellAnchor>
    <xdr:from>
      <xdr:col>15</xdr:col>
      <xdr:colOff>812800</xdr:colOff>
      <xdr:row>611</xdr:row>
      <xdr:rowOff>127000</xdr:rowOff>
    </xdr:from>
    <xdr:to>
      <xdr:col>15</xdr:col>
      <xdr:colOff>1130300</xdr:colOff>
      <xdr:row>619</xdr:row>
      <xdr:rowOff>127000</xdr:rowOff>
    </xdr:to>
    <xdr:sp macro="" textlink="">
      <xdr:nvSpPr>
        <xdr:cNvPr id="32950" name="Прямоугольник 32949"/>
        <xdr:cNvSpPr/>
      </xdr:nvSpPr>
      <xdr:spPr>
        <a:xfrm>
          <a:off x="11366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38</a:t>
          </a:r>
        </a:p>
      </xdr:txBody>
    </xdr:sp>
    <xdr:clientData/>
  </xdr:twoCellAnchor>
  <xdr:twoCellAnchor>
    <xdr:from>
      <xdr:col>15</xdr:col>
      <xdr:colOff>1130300</xdr:colOff>
      <xdr:row>611</xdr:row>
      <xdr:rowOff>127000</xdr:rowOff>
    </xdr:from>
    <xdr:to>
      <xdr:col>15</xdr:col>
      <xdr:colOff>1447800</xdr:colOff>
      <xdr:row>619</xdr:row>
      <xdr:rowOff>127000</xdr:rowOff>
    </xdr:to>
    <xdr:sp macro="" textlink="">
      <xdr:nvSpPr>
        <xdr:cNvPr id="32951" name="Прямоугольник 32950"/>
        <xdr:cNvSpPr/>
      </xdr:nvSpPr>
      <xdr:spPr>
        <a:xfrm>
          <a:off x="1168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39</a:t>
          </a:r>
        </a:p>
      </xdr:txBody>
    </xdr:sp>
    <xdr:clientData/>
  </xdr:twoCellAnchor>
  <xdr:twoCellAnchor>
    <xdr:from>
      <xdr:col>15</xdr:col>
      <xdr:colOff>1447800</xdr:colOff>
      <xdr:row>611</xdr:row>
      <xdr:rowOff>127000</xdr:rowOff>
    </xdr:from>
    <xdr:to>
      <xdr:col>16</xdr:col>
      <xdr:colOff>212725</xdr:colOff>
      <xdr:row>619</xdr:row>
      <xdr:rowOff>127000</xdr:rowOff>
    </xdr:to>
    <xdr:sp macro="" textlink="">
      <xdr:nvSpPr>
        <xdr:cNvPr id="32952" name="Прямоугольник 32951"/>
        <xdr:cNvSpPr/>
      </xdr:nvSpPr>
      <xdr:spPr>
        <a:xfrm>
          <a:off x="1200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40</a:t>
          </a:r>
        </a:p>
      </xdr:txBody>
    </xdr:sp>
    <xdr:clientData/>
  </xdr:twoCellAnchor>
  <xdr:twoCellAnchor>
    <xdr:from>
      <xdr:col>16</xdr:col>
      <xdr:colOff>212725</xdr:colOff>
      <xdr:row>611</xdr:row>
      <xdr:rowOff>127000</xdr:rowOff>
    </xdr:from>
    <xdr:to>
      <xdr:col>16</xdr:col>
      <xdr:colOff>530225</xdr:colOff>
      <xdr:row>619</xdr:row>
      <xdr:rowOff>127000</xdr:rowOff>
    </xdr:to>
    <xdr:sp macro="" textlink="">
      <xdr:nvSpPr>
        <xdr:cNvPr id="32953" name="Прямоугольник 32952"/>
        <xdr:cNvSpPr/>
      </xdr:nvSpPr>
      <xdr:spPr>
        <a:xfrm>
          <a:off x="12319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41</a:t>
          </a:r>
        </a:p>
      </xdr:txBody>
    </xdr:sp>
    <xdr:clientData/>
  </xdr:twoCellAnchor>
  <xdr:twoCellAnchor>
    <xdr:from>
      <xdr:col>16</xdr:col>
      <xdr:colOff>530225</xdr:colOff>
      <xdr:row>611</xdr:row>
      <xdr:rowOff>127000</xdr:rowOff>
    </xdr:from>
    <xdr:to>
      <xdr:col>16</xdr:col>
      <xdr:colOff>847725</xdr:colOff>
      <xdr:row>619</xdr:row>
      <xdr:rowOff>127000</xdr:rowOff>
    </xdr:to>
    <xdr:sp macro="" textlink="">
      <xdr:nvSpPr>
        <xdr:cNvPr id="32954" name="Прямоугольник 32953"/>
        <xdr:cNvSpPr/>
      </xdr:nvSpPr>
      <xdr:spPr>
        <a:xfrm>
          <a:off x="1263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42</a:t>
          </a:r>
        </a:p>
      </xdr:txBody>
    </xdr:sp>
    <xdr:clientData/>
  </xdr:twoCellAnchor>
  <xdr:twoCellAnchor>
    <xdr:from>
      <xdr:col>16</xdr:col>
      <xdr:colOff>847725</xdr:colOff>
      <xdr:row>611</xdr:row>
      <xdr:rowOff>127000</xdr:rowOff>
    </xdr:from>
    <xdr:to>
      <xdr:col>16</xdr:col>
      <xdr:colOff>1165225</xdr:colOff>
      <xdr:row>619</xdr:row>
      <xdr:rowOff>127000</xdr:rowOff>
    </xdr:to>
    <xdr:sp macro="" textlink="">
      <xdr:nvSpPr>
        <xdr:cNvPr id="32955" name="Прямоугольник 32954"/>
        <xdr:cNvSpPr/>
      </xdr:nvSpPr>
      <xdr:spPr>
        <a:xfrm>
          <a:off x="1295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43</a:t>
          </a:r>
        </a:p>
      </xdr:txBody>
    </xdr:sp>
    <xdr:clientData/>
  </xdr:twoCellAnchor>
  <xdr:twoCellAnchor>
    <xdr:from>
      <xdr:col>16</xdr:col>
      <xdr:colOff>1165225</xdr:colOff>
      <xdr:row>611</xdr:row>
      <xdr:rowOff>127000</xdr:rowOff>
    </xdr:from>
    <xdr:to>
      <xdr:col>16</xdr:col>
      <xdr:colOff>1482725</xdr:colOff>
      <xdr:row>619</xdr:row>
      <xdr:rowOff>127000</xdr:rowOff>
    </xdr:to>
    <xdr:sp macro="" textlink="">
      <xdr:nvSpPr>
        <xdr:cNvPr id="32956" name="Прямоугольник 32955"/>
        <xdr:cNvSpPr/>
      </xdr:nvSpPr>
      <xdr:spPr>
        <a:xfrm>
          <a:off x="13271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44</a:t>
          </a:r>
        </a:p>
      </xdr:txBody>
    </xdr:sp>
    <xdr:clientData/>
  </xdr:twoCellAnchor>
  <xdr:twoCellAnchor>
    <xdr:from>
      <xdr:col>16</xdr:col>
      <xdr:colOff>1482725</xdr:colOff>
      <xdr:row>611</xdr:row>
      <xdr:rowOff>127000</xdr:rowOff>
    </xdr:from>
    <xdr:to>
      <xdr:col>16</xdr:col>
      <xdr:colOff>1800225</xdr:colOff>
      <xdr:row>619</xdr:row>
      <xdr:rowOff>127000</xdr:rowOff>
    </xdr:to>
    <xdr:sp macro="" textlink="">
      <xdr:nvSpPr>
        <xdr:cNvPr id="32957" name="Прямоугольник 32956"/>
        <xdr:cNvSpPr/>
      </xdr:nvSpPr>
      <xdr:spPr>
        <a:xfrm>
          <a:off x="1358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45</a:t>
          </a:r>
        </a:p>
      </xdr:txBody>
    </xdr:sp>
    <xdr:clientData/>
  </xdr:twoCellAnchor>
  <xdr:twoCellAnchor>
    <xdr:from>
      <xdr:col>16</xdr:col>
      <xdr:colOff>1006475</xdr:colOff>
      <xdr:row>619</xdr:row>
      <xdr:rowOff>127000</xdr:rowOff>
    </xdr:from>
    <xdr:to>
      <xdr:col>16</xdr:col>
      <xdr:colOff>1006475</xdr:colOff>
      <xdr:row>620</xdr:row>
      <xdr:rowOff>127000</xdr:rowOff>
    </xdr:to>
    <xdr:cxnSp macro="">
      <xdr:nvCxnSpPr>
        <xdr:cNvPr id="32958" name="Прямая со стрелкой 32957"/>
        <xdr:cNvCxnSpPr/>
      </xdr:nvCxnSpPr>
      <xdr:spPr>
        <a:xfrm flipV="1">
          <a:off x="1311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619</xdr:row>
      <xdr:rowOff>127000</xdr:rowOff>
    </xdr:from>
    <xdr:to>
      <xdr:col>16</xdr:col>
      <xdr:colOff>1323975</xdr:colOff>
      <xdr:row>620</xdr:row>
      <xdr:rowOff>127000</xdr:rowOff>
    </xdr:to>
    <xdr:cxnSp macro="">
      <xdr:nvCxnSpPr>
        <xdr:cNvPr id="32959" name="Прямая со стрелкой 32958"/>
        <xdr:cNvCxnSpPr/>
      </xdr:nvCxnSpPr>
      <xdr:spPr>
        <a:xfrm flipV="1">
          <a:off x="1343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1641475</xdr:colOff>
      <xdr:row>619</xdr:row>
      <xdr:rowOff>127000</xdr:rowOff>
    </xdr:from>
    <xdr:to>
      <xdr:col>16</xdr:col>
      <xdr:colOff>1641475</xdr:colOff>
      <xdr:row>620</xdr:row>
      <xdr:rowOff>127000</xdr:rowOff>
    </xdr:to>
    <xdr:cxnSp macro="">
      <xdr:nvCxnSpPr>
        <xdr:cNvPr id="32960" name="Прямая со стрелкой 32959"/>
        <xdr:cNvCxnSpPr/>
      </xdr:nvCxnSpPr>
      <xdr:spPr>
        <a:xfrm flipV="1">
          <a:off x="1374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1006475</xdr:colOff>
      <xdr:row>620</xdr:row>
      <xdr:rowOff>127000</xdr:rowOff>
    </xdr:from>
    <xdr:to>
      <xdr:col>16</xdr:col>
      <xdr:colOff>1641475</xdr:colOff>
      <xdr:row>620</xdr:row>
      <xdr:rowOff>127000</xdr:rowOff>
    </xdr:to>
    <xdr:cxnSp macro="">
      <xdr:nvCxnSpPr>
        <xdr:cNvPr id="32961" name="Прямая со стрелкой 32960"/>
        <xdr:cNvCxnSpPr/>
      </xdr:nvCxnSpPr>
      <xdr:spPr>
        <a:xfrm>
          <a:off x="13112750" y="130619500"/>
          <a:ext cx="635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1019175</xdr:colOff>
      <xdr:row>625</xdr:row>
      <xdr:rowOff>0</xdr:rowOff>
    </xdr:from>
    <xdr:to>
      <xdr:col>16</xdr:col>
      <xdr:colOff>1628775</xdr:colOff>
      <xdr:row>629</xdr:row>
      <xdr:rowOff>127000</xdr:rowOff>
    </xdr:to>
    <xdr:sp macro="" textlink="">
      <xdr:nvSpPr>
        <xdr:cNvPr id="32962" name="Прямоугольник 32961"/>
        <xdr:cNvSpPr/>
      </xdr:nvSpPr>
      <xdr:spPr>
        <a:xfrm>
          <a:off x="13125450" y="1314450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1019175</xdr:colOff>
      <xdr:row>625</xdr:row>
      <xdr:rowOff>0</xdr:rowOff>
    </xdr:from>
    <xdr:to>
      <xdr:col>16</xdr:col>
      <xdr:colOff>1222375</xdr:colOff>
      <xdr:row>626</xdr:row>
      <xdr:rowOff>12700</xdr:rowOff>
    </xdr:to>
    <xdr:sp macro="" textlink="">
      <xdr:nvSpPr>
        <xdr:cNvPr id="32963" name="Прямоугольник 32962"/>
        <xdr:cNvSpPr/>
      </xdr:nvSpPr>
      <xdr:spPr>
        <a:xfrm>
          <a:off x="131254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1222375</xdr:colOff>
      <xdr:row>625</xdr:row>
      <xdr:rowOff>0</xdr:rowOff>
    </xdr:from>
    <xdr:to>
      <xdr:col>16</xdr:col>
      <xdr:colOff>1425575</xdr:colOff>
      <xdr:row>626</xdr:row>
      <xdr:rowOff>12700</xdr:rowOff>
    </xdr:to>
    <xdr:sp macro="" textlink="">
      <xdr:nvSpPr>
        <xdr:cNvPr id="32964" name="Прямоугольник 32963"/>
        <xdr:cNvSpPr/>
      </xdr:nvSpPr>
      <xdr:spPr>
        <a:xfrm>
          <a:off x="133286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1425575</xdr:colOff>
      <xdr:row>625</xdr:row>
      <xdr:rowOff>0</xdr:rowOff>
    </xdr:from>
    <xdr:to>
      <xdr:col>16</xdr:col>
      <xdr:colOff>1628775</xdr:colOff>
      <xdr:row>626</xdr:row>
      <xdr:rowOff>12700</xdr:rowOff>
    </xdr:to>
    <xdr:sp macro="" textlink="">
      <xdr:nvSpPr>
        <xdr:cNvPr id="32965" name="Прямоугольник 32964"/>
        <xdr:cNvSpPr/>
      </xdr:nvSpPr>
      <xdr:spPr>
        <a:xfrm>
          <a:off x="135318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1120775</xdr:colOff>
      <xdr:row>624</xdr:row>
      <xdr:rowOff>0</xdr:rowOff>
    </xdr:from>
    <xdr:to>
      <xdr:col>16</xdr:col>
      <xdr:colOff>1120775</xdr:colOff>
      <xdr:row>625</xdr:row>
      <xdr:rowOff>0</xdr:rowOff>
    </xdr:to>
    <xdr:cxnSp macro="">
      <xdr:nvCxnSpPr>
        <xdr:cNvPr id="32966" name="Прямая со стрелкой 32965"/>
        <xdr:cNvCxnSpPr/>
      </xdr:nvCxnSpPr>
      <xdr:spPr>
        <a:xfrm flipV="1">
          <a:off x="132270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624</xdr:row>
      <xdr:rowOff>0</xdr:rowOff>
    </xdr:from>
    <xdr:to>
      <xdr:col>16</xdr:col>
      <xdr:colOff>1323975</xdr:colOff>
      <xdr:row>625</xdr:row>
      <xdr:rowOff>0</xdr:rowOff>
    </xdr:to>
    <xdr:cxnSp macro="">
      <xdr:nvCxnSpPr>
        <xdr:cNvPr id="32967" name="Прямая со стрелкой 32966"/>
        <xdr:cNvCxnSpPr/>
      </xdr:nvCxnSpPr>
      <xdr:spPr>
        <a:xfrm flipV="1">
          <a:off x="134302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1527175</xdr:colOff>
      <xdr:row>624</xdr:row>
      <xdr:rowOff>0</xdr:rowOff>
    </xdr:from>
    <xdr:to>
      <xdr:col>16</xdr:col>
      <xdr:colOff>1527175</xdr:colOff>
      <xdr:row>625</xdr:row>
      <xdr:rowOff>0</xdr:rowOff>
    </xdr:to>
    <xdr:cxnSp macro="">
      <xdr:nvCxnSpPr>
        <xdr:cNvPr id="32968" name="Прямая со стрелкой 32967"/>
        <xdr:cNvCxnSpPr/>
      </xdr:nvCxnSpPr>
      <xdr:spPr>
        <a:xfrm flipV="1">
          <a:off x="136334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1120775</xdr:colOff>
      <xdr:row>624</xdr:row>
      <xdr:rowOff>0</xdr:rowOff>
    </xdr:from>
    <xdr:to>
      <xdr:col>16</xdr:col>
      <xdr:colOff>1527175</xdr:colOff>
      <xdr:row>624</xdr:row>
      <xdr:rowOff>0</xdr:rowOff>
    </xdr:to>
    <xdr:cxnSp macro="">
      <xdr:nvCxnSpPr>
        <xdr:cNvPr id="32969" name="Прямая со стрелкой 32968"/>
        <xdr:cNvCxnSpPr/>
      </xdr:nvCxnSpPr>
      <xdr:spPr>
        <a:xfrm>
          <a:off x="13227050" y="1312545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620</xdr:row>
      <xdr:rowOff>127000</xdr:rowOff>
    </xdr:from>
    <xdr:to>
      <xdr:col>16</xdr:col>
      <xdr:colOff>1323975</xdr:colOff>
      <xdr:row>624</xdr:row>
      <xdr:rowOff>0</xdr:rowOff>
    </xdr:to>
    <xdr:cxnSp macro="">
      <xdr:nvCxnSpPr>
        <xdr:cNvPr id="32970" name="Прямая со стрелкой 32969"/>
        <xdr:cNvCxnSpPr/>
      </xdr:nvCxnSpPr>
      <xdr:spPr>
        <a:xfrm>
          <a:off x="1343025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1077395</xdr:colOff>
      <xdr:row>620</xdr:row>
      <xdr:rowOff>114300</xdr:rowOff>
    </xdr:from>
    <xdr:ext cx="264560" cy="635000"/>
    <xdr:sp macro="" textlink="">
      <xdr:nvSpPr>
        <xdr:cNvPr id="32971" name="TextBox 32970"/>
        <xdr:cNvSpPr txBox="1"/>
      </xdr:nvSpPr>
      <xdr:spPr>
        <a:xfrm rot="16200000">
          <a:off x="1299845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twoCellAnchor>
    <xdr:from>
      <xdr:col>16</xdr:col>
      <xdr:colOff>1800225</xdr:colOff>
      <xdr:row>611</xdr:row>
      <xdr:rowOff>127000</xdr:rowOff>
    </xdr:from>
    <xdr:to>
      <xdr:col>16</xdr:col>
      <xdr:colOff>2117725</xdr:colOff>
      <xdr:row>619</xdr:row>
      <xdr:rowOff>127000</xdr:rowOff>
    </xdr:to>
    <xdr:sp macro="" textlink="">
      <xdr:nvSpPr>
        <xdr:cNvPr id="32972" name="Прямоугольник 32971"/>
        <xdr:cNvSpPr/>
      </xdr:nvSpPr>
      <xdr:spPr>
        <a:xfrm>
          <a:off x="1390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46</a:t>
          </a:r>
        </a:p>
      </xdr:txBody>
    </xdr:sp>
    <xdr:clientData/>
  </xdr:twoCellAnchor>
  <xdr:twoCellAnchor>
    <xdr:from>
      <xdr:col>16</xdr:col>
      <xdr:colOff>2117725</xdr:colOff>
      <xdr:row>611</xdr:row>
      <xdr:rowOff>127000</xdr:rowOff>
    </xdr:from>
    <xdr:to>
      <xdr:col>17</xdr:col>
      <xdr:colOff>34925</xdr:colOff>
      <xdr:row>619</xdr:row>
      <xdr:rowOff>127000</xdr:rowOff>
    </xdr:to>
    <xdr:sp macro="" textlink="">
      <xdr:nvSpPr>
        <xdr:cNvPr id="32973" name="Прямоугольник 32972"/>
        <xdr:cNvSpPr/>
      </xdr:nvSpPr>
      <xdr:spPr>
        <a:xfrm>
          <a:off x="14224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47</a:t>
          </a:r>
        </a:p>
      </xdr:txBody>
    </xdr:sp>
    <xdr:clientData/>
  </xdr:twoCellAnchor>
  <xdr:twoCellAnchor>
    <xdr:from>
      <xdr:col>17</xdr:col>
      <xdr:colOff>34925</xdr:colOff>
      <xdr:row>611</xdr:row>
      <xdr:rowOff>127000</xdr:rowOff>
    </xdr:from>
    <xdr:to>
      <xdr:col>17</xdr:col>
      <xdr:colOff>352425</xdr:colOff>
      <xdr:row>619</xdr:row>
      <xdr:rowOff>127000</xdr:rowOff>
    </xdr:to>
    <xdr:sp macro="" textlink="">
      <xdr:nvSpPr>
        <xdr:cNvPr id="32974" name="Прямоугольник 32973"/>
        <xdr:cNvSpPr/>
      </xdr:nvSpPr>
      <xdr:spPr>
        <a:xfrm>
          <a:off x="1454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48</a:t>
          </a:r>
        </a:p>
      </xdr:txBody>
    </xdr:sp>
    <xdr:clientData/>
  </xdr:twoCellAnchor>
  <xdr:twoCellAnchor>
    <xdr:from>
      <xdr:col>16</xdr:col>
      <xdr:colOff>1958975</xdr:colOff>
      <xdr:row>619</xdr:row>
      <xdr:rowOff>127000</xdr:rowOff>
    </xdr:from>
    <xdr:to>
      <xdr:col>16</xdr:col>
      <xdr:colOff>1958975</xdr:colOff>
      <xdr:row>620</xdr:row>
      <xdr:rowOff>127000</xdr:rowOff>
    </xdr:to>
    <xdr:cxnSp macro="">
      <xdr:nvCxnSpPr>
        <xdr:cNvPr id="32975" name="Прямая со стрелкой 32974"/>
        <xdr:cNvCxnSpPr/>
      </xdr:nvCxnSpPr>
      <xdr:spPr>
        <a:xfrm flipV="1">
          <a:off x="1406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619</xdr:row>
      <xdr:rowOff>127000</xdr:rowOff>
    </xdr:from>
    <xdr:to>
      <xdr:col>16</xdr:col>
      <xdr:colOff>2276475</xdr:colOff>
      <xdr:row>620</xdr:row>
      <xdr:rowOff>127000</xdr:rowOff>
    </xdr:to>
    <xdr:cxnSp macro="">
      <xdr:nvCxnSpPr>
        <xdr:cNvPr id="32976" name="Прямая со стрелкой 32975"/>
        <xdr:cNvCxnSpPr/>
      </xdr:nvCxnSpPr>
      <xdr:spPr>
        <a:xfrm flipV="1">
          <a:off x="1438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1958975</xdr:colOff>
      <xdr:row>620</xdr:row>
      <xdr:rowOff>127000</xdr:rowOff>
    </xdr:from>
    <xdr:to>
      <xdr:col>16</xdr:col>
      <xdr:colOff>2276475</xdr:colOff>
      <xdr:row>620</xdr:row>
      <xdr:rowOff>127000</xdr:rowOff>
    </xdr:to>
    <xdr:cxnSp macro="">
      <xdr:nvCxnSpPr>
        <xdr:cNvPr id="32977" name="Прямая со стрелкой 32976"/>
        <xdr:cNvCxnSpPr/>
      </xdr:nvCxnSpPr>
      <xdr:spPr>
        <a:xfrm>
          <a:off x="140652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1971675</xdr:colOff>
      <xdr:row>625</xdr:row>
      <xdr:rowOff>0</xdr:rowOff>
    </xdr:from>
    <xdr:to>
      <xdr:col>17</xdr:col>
      <xdr:colOff>180975</xdr:colOff>
      <xdr:row>629</xdr:row>
      <xdr:rowOff>127000</xdr:rowOff>
    </xdr:to>
    <xdr:sp macro="" textlink="">
      <xdr:nvSpPr>
        <xdr:cNvPr id="32978" name="Прямоугольник 32977"/>
        <xdr:cNvSpPr/>
      </xdr:nvSpPr>
      <xdr:spPr>
        <a:xfrm>
          <a:off x="14077950" y="1314450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1971675</xdr:colOff>
      <xdr:row>625</xdr:row>
      <xdr:rowOff>0</xdr:rowOff>
    </xdr:from>
    <xdr:to>
      <xdr:col>16</xdr:col>
      <xdr:colOff>2174875</xdr:colOff>
      <xdr:row>626</xdr:row>
      <xdr:rowOff>12700</xdr:rowOff>
    </xdr:to>
    <xdr:sp macro="" textlink="">
      <xdr:nvSpPr>
        <xdr:cNvPr id="32979" name="Прямоугольник 32978"/>
        <xdr:cNvSpPr/>
      </xdr:nvSpPr>
      <xdr:spPr>
        <a:xfrm>
          <a:off x="140779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2174875</xdr:colOff>
      <xdr:row>625</xdr:row>
      <xdr:rowOff>0</xdr:rowOff>
    </xdr:from>
    <xdr:to>
      <xdr:col>16</xdr:col>
      <xdr:colOff>2378075</xdr:colOff>
      <xdr:row>626</xdr:row>
      <xdr:rowOff>12700</xdr:rowOff>
    </xdr:to>
    <xdr:sp macro="" textlink="">
      <xdr:nvSpPr>
        <xdr:cNvPr id="32980" name="Прямоугольник 32979"/>
        <xdr:cNvSpPr/>
      </xdr:nvSpPr>
      <xdr:spPr>
        <a:xfrm>
          <a:off x="142811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2378075</xdr:colOff>
      <xdr:row>625</xdr:row>
      <xdr:rowOff>0</xdr:rowOff>
    </xdr:from>
    <xdr:to>
      <xdr:col>17</xdr:col>
      <xdr:colOff>180975</xdr:colOff>
      <xdr:row>626</xdr:row>
      <xdr:rowOff>12700</xdr:rowOff>
    </xdr:to>
    <xdr:sp macro="" textlink="">
      <xdr:nvSpPr>
        <xdr:cNvPr id="32981" name="Прямоугольник 32980"/>
        <xdr:cNvSpPr/>
      </xdr:nvSpPr>
      <xdr:spPr>
        <a:xfrm>
          <a:off x="144843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2073275</xdr:colOff>
      <xdr:row>624</xdr:row>
      <xdr:rowOff>0</xdr:rowOff>
    </xdr:from>
    <xdr:to>
      <xdr:col>16</xdr:col>
      <xdr:colOff>2073275</xdr:colOff>
      <xdr:row>625</xdr:row>
      <xdr:rowOff>0</xdr:rowOff>
    </xdr:to>
    <xdr:cxnSp macro="">
      <xdr:nvCxnSpPr>
        <xdr:cNvPr id="32982" name="Прямая со стрелкой 32981"/>
        <xdr:cNvCxnSpPr/>
      </xdr:nvCxnSpPr>
      <xdr:spPr>
        <a:xfrm flipV="1">
          <a:off x="141795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624</xdr:row>
      <xdr:rowOff>0</xdr:rowOff>
    </xdr:from>
    <xdr:to>
      <xdr:col>16</xdr:col>
      <xdr:colOff>2276475</xdr:colOff>
      <xdr:row>625</xdr:row>
      <xdr:rowOff>0</xdr:rowOff>
    </xdr:to>
    <xdr:cxnSp macro="">
      <xdr:nvCxnSpPr>
        <xdr:cNvPr id="32983" name="Прямая со стрелкой 32982"/>
        <xdr:cNvCxnSpPr/>
      </xdr:nvCxnSpPr>
      <xdr:spPr>
        <a:xfrm flipV="1">
          <a:off x="143827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79375</xdr:colOff>
      <xdr:row>624</xdr:row>
      <xdr:rowOff>0</xdr:rowOff>
    </xdr:from>
    <xdr:to>
      <xdr:col>17</xdr:col>
      <xdr:colOff>79375</xdr:colOff>
      <xdr:row>625</xdr:row>
      <xdr:rowOff>0</xdr:rowOff>
    </xdr:to>
    <xdr:cxnSp macro="">
      <xdr:nvCxnSpPr>
        <xdr:cNvPr id="32984" name="Прямая со стрелкой 32983"/>
        <xdr:cNvCxnSpPr/>
      </xdr:nvCxnSpPr>
      <xdr:spPr>
        <a:xfrm flipV="1">
          <a:off x="145859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2073275</xdr:colOff>
      <xdr:row>624</xdr:row>
      <xdr:rowOff>0</xdr:rowOff>
    </xdr:from>
    <xdr:to>
      <xdr:col>17</xdr:col>
      <xdr:colOff>79375</xdr:colOff>
      <xdr:row>624</xdr:row>
      <xdr:rowOff>0</xdr:rowOff>
    </xdr:to>
    <xdr:cxnSp macro="">
      <xdr:nvCxnSpPr>
        <xdr:cNvPr id="32985" name="Прямая со стрелкой 32984"/>
        <xdr:cNvCxnSpPr/>
      </xdr:nvCxnSpPr>
      <xdr:spPr>
        <a:xfrm>
          <a:off x="14179550" y="1312545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620</xdr:row>
      <xdr:rowOff>127000</xdr:rowOff>
    </xdr:from>
    <xdr:to>
      <xdr:col>16</xdr:col>
      <xdr:colOff>2276475</xdr:colOff>
      <xdr:row>624</xdr:row>
      <xdr:rowOff>0</xdr:rowOff>
    </xdr:to>
    <xdr:cxnSp macro="">
      <xdr:nvCxnSpPr>
        <xdr:cNvPr id="32986" name="Прямая со стрелкой 32985"/>
        <xdr:cNvCxnSpPr/>
      </xdr:nvCxnSpPr>
      <xdr:spPr>
        <a:xfrm>
          <a:off x="1438275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2029895</xdr:colOff>
      <xdr:row>620</xdr:row>
      <xdr:rowOff>114300</xdr:rowOff>
    </xdr:from>
    <xdr:ext cx="264560" cy="635000"/>
    <xdr:sp macro="" textlink="">
      <xdr:nvSpPr>
        <xdr:cNvPr id="32987" name="TextBox 32986"/>
        <xdr:cNvSpPr txBox="1"/>
      </xdr:nvSpPr>
      <xdr:spPr>
        <a:xfrm rot="16200000">
          <a:off x="1395095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641</xdr:row>
      <xdr:rowOff>0</xdr:rowOff>
    </xdr:from>
    <xdr:ext cx="6985000" cy="264560"/>
    <xdr:sp macro="" textlink="">
      <xdr:nvSpPr>
        <xdr:cNvPr id="32988" name="TextBox 32987"/>
        <xdr:cNvSpPr txBox="1"/>
      </xdr:nvSpPr>
      <xdr:spPr>
        <a:xfrm>
          <a:off x="1270000" y="13449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TS1 - </a:t>
          </a:r>
          <a:r>
            <a:rPr lang="ru-RU" sz="1100"/>
            <a:t>Капиллярный термостат</a:t>
          </a:r>
        </a:p>
      </xdr:txBody>
    </xdr:sp>
    <xdr:clientData/>
  </xdr:oneCellAnchor>
  <xdr:oneCellAnchor>
    <xdr:from>
      <xdr:col>3</xdr:col>
      <xdr:colOff>469900</xdr:colOff>
      <xdr:row>642</xdr:row>
      <xdr:rowOff>63500</xdr:rowOff>
    </xdr:from>
    <xdr:ext cx="6985000" cy="264560"/>
    <xdr:sp macro="" textlink="">
      <xdr:nvSpPr>
        <xdr:cNvPr id="32989" name="TextBox 32988"/>
        <xdr:cNvSpPr txBox="1"/>
      </xdr:nvSpPr>
      <xdr:spPr>
        <a:xfrm>
          <a:off x="1270000" y="13474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TS2 - </a:t>
          </a:r>
          <a:r>
            <a:rPr lang="ru-RU" sz="1100"/>
            <a:t>Термостат электронагревателя</a:t>
          </a:r>
        </a:p>
      </xdr:txBody>
    </xdr:sp>
    <xdr:clientData/>
  </xdr:oneCellAnchor>
  <xdr:oneCellAnchor>
    <xdr:from>
      <xdr:col>3</xdr:col>
      <xdr:colOff>469900</xdr:colOff>
      <xdr:row>643</xdr:row>
      <xdr:rowOff>127000</xdr:rowOff>
    </xdr:from>
    <xdr:ext cx="6985000" cy="264560"/>
    <xdr:sp macro="" textlink="">
      <xdr:nvSpPr>
        <xdr:cNvPr id="32990" name="TextBox 32989"/>
        <xdr:cNvSpPr txBox="1"/>
      </xdr:nvSpPr>
      <xdr:spPr>
        <a:xfrm>
          <a:off x="1270000" y="13500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FS - </a:t>
          </a:r>
          <a:r>
            <a:rPr lang="ru-RU" sz="1100"/>
            <a:t>Пожарная сигнализация</a:t>
          </a:r>
        </a:p>
      </xdr:txBody>
    </xdr:sp>
    <xdr:clientData/>
  </xdr:oneCellAnchor>
  <xdr:oneCellAnchor>
    <xdr:from>
      <xdr:col>3</xdr:col>
      <xdr:colOff>469900</xdr:colOff>
      <xdr:row>645</xdr:row>
      <xdr:rowOff>0</xdr:rowOff>
    </xdr:from>
    <xdr:ext cx="6985000" cy="264560"/>
    <xdr:sp macro="" textlink="">
      <xdr:nvSpPr>
        <xdr:cNvPr id="32991" name="TextBox 32990"/>
        <xdr:cNvSpPr txBox="1"/>
      </xdr:nvSpPr>
      <xdr:spPr>
        <a:xfrm>
          <a:off x="1270000" y="13525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TE1 - </a:t>
          </a:r>
          <a:r>
            <a:rPr lang="ru-RU" sz="1100"/>
            <a:t>Канальный датчик температуры №1</a:t>
          </a:r>
        </a:p>
      </xdr:txBody>
    </xdr:sp>
    <xdr:clientData/>
  </xdr:oneCellAnchor>
  <xdr:oneCellAnchor>
    <xdr:from>
      <xdr:col>3</xdr:col>
      <xdr:colOff>469900</xdr:colOff>
      <xdr:row>646</xdr:row>
      <xdr:rowOff>63500</xdr:rowOff>
    </xdr:from>
    <xdr:ext cx="6985000" cy="264560"/>
    <xdr:sp macro="" textlink="">
      <xdr:nvSpPr>
        <xdr:cNvPr id="32992" name="TextBox 32991"/>
        <xdr:cNvSpPr txBox="1"/>
      </xdr:nvSpPr>
      <xdr:spPr>
        <a:xfrm>
          <a:off x="1270000" y="135509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TE2 - </a:t>
          </a:r>
          <a:r>
            <a:rPr lang="ru-RU" sz="1100"/>
            <a:t>Канальный датчик температуры №2</a:t>
          </a:r>
        </a:p>
      </xdr:txBody>
    </xdr:sp>
    <xdr:clientData/>
  </xdr:oneCellAnchor>
  <xdr:oneCellAnchor>
    <xdr:from>
      <xdr:col>3</xdr:col>
      <xdr:colOff>469900</xdr:colOff>
      <xdr:row>647</xdr:row>
      <xdr:rowOff>127000</xdr:rowOff>
    </xdr:from>
    <xdr:ext cx="6985000" cy="264560"/>
    <xdr:sp macro="" textlink="">
      <xdr:nvSpPr>
        <xdr:cNvPr id="32993" name="TextBox 32992"/>
        <xdr:cNvSpPr txBox="1"/>
      </xdr:nvSpPr>
      <xdr:spPr>
        <a:xfrm>
          <a:off x="1270000" y="13576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TE3 - </a:t>
          </a:r>
          <a:r>
            <a:rPr lang="ru-RU" sz="1100"/>
            <a:t>Канальный датчик температуры №3</a:t>
          </a:r>
        </a:p>
      </xdr:txBody>
    </xdr:sp>
    <xdr:clientData/>
  </xdr:oneCellAnchor>
  <xdr:oneCellAnchor>
    <xdr:from>
      <xdr:col>3</xdr:col>
      <xdr:colOff>469900</xdr:colOff>
      <xdr:row>649</xdr:row>
      <xdr:rowOff>0</xdr:rowOff>
    </xdr:from>
    <xdr:ext cx="6985000" cy="264560"/>
    <xdr:sp macro="" textlink="">
      <xdr:nvSpPr>
        <xdr:cNvPr id="32994" name="TextBox 32993"/>
        <xdr:cNvSpPr txBox="1"/>
      </xdr:nvSpPr>
      <xdr:spPr>
        <a:xfrm>
          <a:off x="1270000" y="13601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TE4 - </a:t>
          </a:r>
          <a:r>
            <a:rPr lang="ru-RU" sz="1100"/>
            <a:t>Канальный датчик температуры №4</a:t>
          </a:r>
        </a:p>
      </xdr:txBody>
    </xdr:sp>
    <xdr:clientData/>
  </xdr:oneCellAnchor>
  <xdr:oneCellAnchor>
    <xdr:from>
      <xdr:col>3</xdr:col>
      <xdr:colOff>469900</xdr:colOff>
      <xdr:row>650</xdr:row>
      <xdr:rowOff>63500</xdr:rowOff>
    </xdr:from>
    <xdr:ext cx="6985000" cy="264560"/>
    <xdr:sp macro="" textlink="">
      <xdr:nvSpPr>
        <xdr:cNvPr id="32995" name="TextBox 32994"/>
        <xdr:cNvSpPr txBox="1"/>
      </xdr:nvSpPr>
      <xdr:spPr>
        <a:xfrm>
          <a:off x="1270000" y="13627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TE5 - </a:t>
          </a:r>
          <a:r>
            <a:rPr lang="ru-RU" sz="1100"/>
            <a:t>Канальный датчик температуры №5</a:t>
          </a:r>
        </a:p>
      </xdr:txBody>
    </xdr:sp>
    <xdr:clientData/>
  </xdr:oneCellAnchor>
  <xdr:oneCellAnchor>
    <xdr:from>
      <xdr:col>3</xdr:col>
      <xdr:colOff>469900</xdr:colOff>
      <xdr:row>651</xdr:row>
      <xdr:rowOff>127000</xdr:rowOff>
    </xdr:from>
    <xdr:ext cx="6985000" cy="264560"/>
    <xdr:sp macro="" textlink="">
      <xdr:nvSpPr>
        <xdr:cNvPr id="32996" name="TextBox 32995"/>
        <xdr:cNvSpPr txBox="1"/>
      </xdr:nvSpPr>
      <xdr:spPr>
        <a:xfrm>
          <a:off x="1270000" y="13652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TE6 - </a:t>
          </a:r>
          <a:r>
            <a:rPr lang="ru-RU" sz="1100"/>
            <a:t>Уличный датччик температуры</a:t>
          </a:r>
        </a:p>
      </xdr:txBody>
    </xdr:sp>
    <xdr:clientData/>
  </xdr:oneCellAnchor>
  <xdr:oneCellAnchor>
    <xdr:from>
      <xdr:col>12</xdr:col>
      <xdr:colOff>400050</xdr:colOff>
      <xdr:row>649</xdr:row>
      <xdr:rowOff>0</xdr:rowOff>
    </xdr:from>
    <xdr:ext cx="3810000" cy="264560"/>
    <xdr:sp macro="" textlink="">
      <xdr:nvSpPr>
        <xdr:cNvPr id="32997" name="TextBox 32996"/>
        <xdr:cNvSpPr txBox="1"/>
      </xdr:nvSpPr>
      <xdr:spPr>
        <a:xfrm>
          <a:off x="7620000" y="136017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TE7 - </a:t>
          </a:r>
          <a:r>
            <a:rPr lang="ru-RU" sz="1100"/>
            <a:t>Комнатный датчик температуры</a:t>
          </a:r>
        </a:p>
      </xdr:txBody>
    </xdr:sp>
    <xdr:clientData/>
  </xdr:oneCellAnchor>
  <xdr:oneCellAnchor>
    <xdr:from>
      <xdr:col>12</xdr:col>
      <xdr:colOff>400050</xdr:colOff>
      <xdr:row>647</xdr:row>
      <xdr:rowOff>127000</xdr:rowOff>
    </xdr:from>
    <xdr:ext cx="3810000" cy="264560"/>
    <xdr:sp macro="" textlink="">
      <xdr:nvSpPr>
        <xdr:cNvPr id="32998" name="TextBox 32997"/>
        <xdr:cNvSpPr txBox="1"/>
      </xdr:nvSpPr>
      <xdr:spPr>
        <a:xfrm>
          <a:off x="7620000" y="135763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Y1- </a:t>
          </a:r>
          <a:r>
            <a:rPr lang="ru-RU" sz="1100"/>
            <a:t>сигнал управления привода кл. </a:t>
          </a:r>
          <a:r>
            <a:rPr lang="en-US" sz="1100"/>
            <a:t>AKM 1-</a:t>
          </a:r>
          <a:r>
            <a:rPr lang="ru-RU" sz="1100"/>
            <a:t>го охладителя.</a:t>
          </a:r>
        </a:p>
      </xdr:txBody>
    </xdr:sp>
    <xdr:clientData/>
  </xdr:oneCellAnchor>
  <xdr:oneCellAnchor>
    <xdr:from>
      <xdr:col>12</xdr:col>
      <xdr:colOff>400050</xdr:colOff>
      <xdr:row>646</xdr:row>
      <xdr:rowOff>63500</xdr:rowOff>
    </xdr:from>
    <xdr:ext cx="3810000" cy="264560"/>
    <xdr:sp macro="" textlink="">
      <xdr:nvSpPr>
        <xdr:cNvPr id="32999" name="TextBox 32998"/>
        <xdr:cNvSpPr txBox="1"/>
      </xdr:nvSpPr>
      <xdr:spPr>
        <a:xfrm>
          <a:off x="7620000" y="135509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Y2- </a:t>
          </a:r>
          <a:r>
            <a:rPr lang="ru-RU" sz="1100"/>
            <a:t>сигнал управления эл. НАГРЕВ (0-10</a:t>
          </a:r>
          <a:r>
            <a:rPr lang="en-US" sz="1100"/>
            <a:t>V/5V-PWM)</a:t>
          </a:r>
          <a:endParaRPr lang="ru-RU" sz="1100"/>
        </a:p>
      </xdr:txBody>
    </xdr:sp>
    <xdr:clientData/>
  </xdr:oneCellAnchor>
  <xdr:twoCellAnchor>
    <xdr:from>
      <xdr:col>3</xdr:col>
      <xdr:colOff>596900</xdr:colOff>
      <xdr:row>673</xdr:row>
      <xdr:rowOff>127000</xdr:rowOff>
    </xdr:from>
    <xdr:to>
      <xdr:col>4</xdr:col>
      <xdr:colOff>314325</xdr:colOff>
      <xdr:row>677</xdr:row>
      <xdr:rowOff>127000</xdr:rowOff>
    </xdr:to>
    <xdr:sp macro="" textlink="">
      <xdr:nvSpPr>
        <xdr:cNvPr id="33000" name="Прямоугольник 32999"/>
        <xdr:cNvSpPr/>
      </xdr:nvSpPr>
      <xdr:spPr>
        <a:xfrm>
          <a:off x="1397000" y="14071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671</xdr:row>
      <xdr:rowOff>127000</xdr:rowOff>
    </xdr:from>
    <xdr:to>
      <xdr:col>5</xdr:col>
      <xdr:colOff>95250</xdr:colOff>
      <xdr:row>679</xdr:row>
      <xdr:rowOff>127000</xdr:rowOff>
    </xdr:to>
    <xdr:sp macro="" textlink="">
      <xdr:nvSpPr>
        <xdr:cNvPr id="33002" name="Прямоугольник 33001"/>
        <xdr:cNvSpPr/>
      </xdr:nvSpPr>
      <xdr:spPr>
        <a:xfrm>
          <a:off x="21590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49</a:t>
          </a:r>
        </a:p>
      </xdr:txBody>
    </xdr:sp>
    <xdr:clientData/>
  </xdr:twoCellAnchor>
  <xdr:twoCellAnchor>
    <xdr:from>
      <xdr:col>5</xdr:col>
      <xdr:colOff>95250</xdr:colOff>
      <xdr:row>671</xdr:row>
      <xdr:rowOff>127000</xdr:rowOff>
    </xdr:from>
    <xdr:to>
      <xdr:col>5</xdr:col>
      <xdr:colOff>412750</xdr:colOff>
      <xdr:row>679</xdr:row>
      <xdr:rowOff>127000</xdr:rowOff>
    </xdr:to>
    <xdr:sp macro="" textlink="">
      <xdr:nvSpPr>
        <xdr:cNvPr id="33003" name="Прямоугольник 33002"/>
        <xdr:cNvSpPr/>
      </xdr:nvSpPr>
      <xdr:spPr>
        <a:xfrm>
          <a:off x="2476500" y="14033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50</a:t>
          </a:r>
        </a:p>
      </xdr:txBody>
    </xdr:sp>
    <xdr:clientData/>
  </xdr:twoCellAnchor>
  <xdr:twoCellAnchor>
    <xdr:from>
      <xdr:col>5</xdr:col>
      <xdr:colOff>412750</xdr:colOff>
      <xdr:row>671</xdr:row>
      <xdr:rowOff>127000</xdr:rowOff>
    </xdr:from>
    <xdr:to>
      <xdr:col>6</xdr:col>
      <xdr:colOff>6350</xdr:colOff>
      <xdr:row>679</xdr:row>
      <xdr:rowOff>127000</xdr:rowOff>
    </xdr:to>
    <xdr:sp macro="" textlink="">
      <xdr:nvSpPr>
        <xdr:cNvPr id="33004" name="Прямоугольник 33003"/>
        <xdr:cNvSpPr/>
      </xdr:nvSpPr>
      <xdr:spPr>
        <a:xfrm>
          <a:off x="27940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51</a:t>
          </a:r>
        </a:p>
      </xdr:txBody>
    </xdr:sp>
    <xdr:clientData/>
  </xdr:twoCellAnchor>
  <xdr:twoCellAnchor>
    <xdr:from>
      <xdr:col>6</xdr:col>
      <xdr:colOff>6350</xdr:colOff>
      <xdr:row>671</xdr:row>
      <xdr:rowOff>127000</xdr:rowOff>
    </xdr:from>
    <xdr:to>
      <xdr:col>6</xdr:col>
      <xdr:colOff>323850</xdr:colOff>
      <xdr:row>679</xdr:row>
      <xdr:rowOff>127000</xdr:rowOff>
    </xdr:to>
    <xdr:sp macro="" textlink="">
      <xdr:nvSpPr>
        <xdr:cNvPr id="33005" name="Прямоугольник 33004"/>
        <xdr:cNvSpPr/>
      </xdr:nvSpPr>
      <xdr:spPr>
        <a:xfrm>
          <a:off x="31115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52</a:t>
          </a:r>
        </a:p>
      </xdr:txBody>
    </xdr:sp>
    <xdr:clientData/>
  </xdr:twoCellAnchor>
  <xdr:twoCellAnchor>
    <xdr:from>
      <xdr:col>6</xdr:col>
      <xdr:colOff>323850</xdr:colOff>
      <xdr:row>671</xdr:row>
      <xdr:rowOff>127000</xdr:rowOff>
    </xdr:from>
    <xdr:to>
      <xdr:col>7</xdr:col>
      <xdr:colOff>127000</xdr:colOff>
      <xdr:row>679</xdr:row>
      <xdr:rowOff>127000</xdr:rowOff>
    </xdr:to>
    <xdr:sp macro="" textlink="">
      <xdr:nvSpPr>
        <xdr:cNvPr id="33006" name="Прямоугольник 33005"/>
        <xdr:cNvSpPr/>
      </xdr:nvSpPr>
      <xdr:spPr>
        <a:xfrm>
          <a:off x="3429000" y="14033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53</a:t>
          </a:r>
        </a:p>
      </xdr:txBody>
    </xdr:sp>
    <xdr:clientData/>
  </xdr:twoCellAnchor>
  <xdr:twoCellAnchor>
    <xdr:from>
      <xdr:col>7</xdr:col>
      <xdr:colOff>127000</xdr:colOff>
      <xdr:row>671</xdr:row>
      <xdr:rowOff>127000</xdr:rowOff>
    </xdr:from>
    <xdr:to>
      <xdr:col>7</xdr:col>
      <xdr:colOff>444500</xdr:colOff>
      <xdr:row>679</xdr:row>
      <xdr:rowOff>127000</xdr:rowOff>
    </xdr:to>
    <xdr:sp macro="" textlink="">
      <xdr:nvSpPr>
        <xdr:cNvPr id="33007" name="Прямоугольник 33006"/>
        <xdr:cNvSpPr/>
      </xdr:nvSpPr>
      <xdr:spPr>
        <a:xfrm>
          <a:off x="37465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54</a:t>
          </a:r>
        </a:p>
      </xdr:txBody>
    </xdr:sp>
    <xdr:clientData/>
  </xdr:twoCellAnchor>
  <xdr:twoCellAnchor>
    <xdr:from>
      <xdr:col>9</xdr:col>
      <xdr:colOff>701675</xdr:colOff>
      <xdr:row>667</xdr:row>
      <xdr:rowOff>127000</xdr:rowOff>
    </xdr:from>
    <xdr:to>
      <xdr:col>12</xdr:col>
      <xdr:colOff>19050</xdr:colOff>
      <xdr:row>669</xdr:row>
      <xdr:rowOff>0</xdr:rowOff>
    </xdr:to>
    <xdr:sp macro="" textlink="">
      <xdr:nvSpPr>
        <xdr:cNvPr id="33008" name="Прямоугольник 33007"/>
        <xdr:cNvSpPr/>
      </xdr:nvSpPr>
      <xdr:spPr>
        <a:xfrm>
          <a:off x="5969000" y="1395730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RT1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669</xdr:row>
      <xdr:rowOff>0</xdr:rowOff>
    </xdr:from>
    <xdr:to>
      <xdr:col>12</xdr:col>
      <xdr:colOff>19050</xdr:colOff>
      <xdr:row>670</xdr:row>
      <xdr:rowOff>63500</xdr:rowOff>
    </xdr:to>
    <xdr:sp macro="" textlink="">
      <xdr:nvSpPr>
        <xdr:cNvPr id="33009" name="Прямоугольник 33008"/>
        <xdr:cNvSpPr/>
      </xdr:nvSpPr>
      <xdr:spPr>
        <a:xfrm>
          <a:off x="5969000" y="1398270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MBS1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670</xdr:row>
      <xdr:rowOff>63500</xdr:rowOff>
    </xdr:from>
    <xdr:to>
      <xdr:col>10</xdr:col>
      <xdr:colOff>241300</xdr:colOff>
      <xdr:row>671</xdr:row>
      <xdr:rowOff>127000</xdr:rowOff>
    </xdr:to>
    <xdr:sp macro="" textlink="">
      <xdr:nvSpPr>
        <xdr:cNvPr id="33010" name="Прямоугольник 33009"/>
        <xdr:cNvSpPr/>
      </xdr:nvSpPr>
      <xdr:spPr>
        <a:xfrm>
          <a:off x="5969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10</xdr:col>
      <xdr:colOff>114300</xdr:colOff>
      <xdr:row>671</xdr:row>
      <xdr:rowOff>127000</xdr:rowOff>
    </xdr:from>
    <xdr:to>
      <xdr:col>10</xdr:col>
      <xdr:colOff>114300</xdr:colOff>
      <xdr:row>673</xdr:row>
      <xdr:rowOff>127000</xdr:rowOff>
    </xdr:to>
    <xdr:cxnSp macro="">
      <xdr:nvCxnSpPr>
        <xdr:cNvPr id="33011" name="Прямая со стрелкой 33010"/>
        <xdr:cNvCxnSpPr/>
      </xdr:nvCxnSpPr>
      <xdr:spPr>
        <a:xfrm>
          <a:off x="6096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670</xdr:row>
      <xdr:rowOff>63500</xdr:rowOff>
    </xdr:from>
    <xdr:to>
      <xdr:col>10</xdr:col>
      <xdr:colOff>495300</xdr:colOff>
      <xdr:row>671</xdr:row>
      <xdr:rowOff>127000</xdr:rowOff>
    </xdr:to>
    <xdr:sp macro="" textlink="">
      <xdr:nvSpPr>
        <xdr:cNvPr id="33012" name="Прямоугольник 33011"/>
        <xdr:cNvSpPr/>
      </xdr:nvSpPr>
      <xdr:spPr>
        <a:xfrm>
          <a:off x="6223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10</xdr:col>
      <xdr:colOff>368300</xdr:colOff>
      <xdr:row>671</xdr:row>
      <xdr:rowOff>127000</xdr:rowOff>
    </xdr:from>
    <xdr:to>
      <xdr:col>10</xdr:col>
      <xdr:colOff>368300</xdr:colOff>
      <xdr:row>673</xdr:row>
      <xdr:rowOff>127000</xdr:rowOff>
    </xdr:to>
    <xdr:cxnSp macro="">
      <xdr:nvCxnSpPr>
        <xdr:cNvPr id="33013" name="Прямая со стрелкой 33012"/>
        <xdr:cNvCxnSpPr/>
      </xdr:nvCxnSpPr>
      <xdr:spPr>
        <a:xfrm>
          <a:off x="6350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670</xdr:row>
      <xdr:rowOff>63500</xdr:rowOff>
    </xdr:from>
    <xdr:to>
      <xdr:col>11</xdr:col>
      <xdr:colOff>25400</xdr:colOff>
      <xdr:row>671</xdr:row>
      <xdr:rowOff>127000</xdr:rowOff>
    </xdr:to>
    <xdr:sp macro="" textlink="">
      <xdr:nvSpPr>
        <xdr:cNvPr id="33014" name="Прямоугольник 33013"/>
        <xdr:cNvSpPr/>
      </xdr:nvSpPr>
      <xdr:spPr>
        <a:xfrm>
          <a:off x="6477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10</xdr:col>
      <xdr:colOff>622300</xdr:colOff>
      <xdr:row>671</xdr:row>
      <xdr:rowOff>127000</xdr:rowOff>
    </xdr:from>
    <xdr:to>
      <xdr:col>10</xdr:col>
      <xdr:colOff>622300</xdr:colOff>
      <xdr:row>673</xdr:row>
      <xdr:rowOff>127000</xdr:rowOff>
    </xdr:to>
    <xdr:cxnSp macro="">
      <xdr:nvCxnSpPr>
        <xdr:cNvPr id="33015" name="Прямая со стрелкой 33014"/>
        <xdr:cNvCxnSpPr/>
      </xdr:nvCxnSpPr>
      <xdr:spPr>
        <a:xfrm>
          <a:off x="6604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670</xdr:row>
      <xdr:rowOff>63500</xdr:rowOff>
    </xdr:from>
    <xdr:to>
      <xdr:col>12</xdr:col>
      <xdr:colOff>19050</xdr:colOff>
      <xdr:row>671</xdr:row>
      <xdr:rowOff>127000</xdr:rowOff>
    </xdr:to>
    <xdr:sp macro="" textlink="">
      <xdr:nvSpPr>
        <xdr:cNvPr id="33016" name="Прямоугольник 33015"/>
        <xdr:cNvSpPr/>
      </xdr:nvSpPr>
      <xdr:spPr>
        <a:xfrm>
          <a:off x="6731000" y="140081000"/>
          <a:ext cx="508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Shield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279400</xdr:colOff>
      <xdr:row>671</xdr:row>
      <xdr:rowOff>127000</xdr:rowOff>
    </xdr:from>
    <xdr:to>
      <xdr:col>11</xdr:col>
      <xdr:colOff>279400</xdr:colOff>
      <xdr:row>673</xdr:row>
      <xdr:rowOff>127000</xdr:rowOff>
    </xdr:to>
    <xdr:cxnSp macro="">
      <xdr:nvCxnSpPr>
        <xdr:cNvPr id="33017" name="Прямая со стрелкой 33016"/>
        <xdr:cNvCxnSpPr/>
      </xdr:nvCxnSpPr>
      <xdr:spPr>
        <a:xfrm>
          <a:off x="6985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673</xdr:row>
      <xdr:rowOff>127000</xdr:rowOff>
    </xdr:from>
    <xdr:to>
      <xdr:col>11</xdr:col>
      <xdr:colOff>279400</xdr:colOff>
      <xdr:row>673</xdr:row>
      <xdr:rowOff>127000</xdr:rowOff>
    </xdr:to>
    <xdr:cxnSp macro="">
      <xdr:nvCxnSpPr>
        <xdr:cNvPr id="33018" name="Прямая со стрелкой 33017"/>
        <xdr:cNvCxnSpPr/>
      </xdr:nvCxnSpPr>
      <xdr:spPr>
        <a:xfrm>
          <a:off x="6096000" y="140716000"/>
          <a:ext cx="889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558800</xdr:colOff>
      <xdr:row>673</xdr:row>
      <xdr:rowOff>127000</xdr:rowOff>
    </xdr:from>
    <xdr:to>
      <xdr:col>10</xdr:col>
      <xdr:colOff>558800</xdr:colOff>
      <xdr:row>681</xdr:row>
      <xdr:rowOff>127000</xdr:rowOff>
    </xdr:to>
    <xdr:cxnSp macro="">
      <xdr:nvCxnSpPr>
        <xdr:cNvPr id="33019" name="Прямая со стрелкой 33018"/>
        <xdr:cNvCxnSpPr/>
      </xdr:nvCxnSpPr>
      <xdr:spPr>
        <a:xfrm>
          <a:off x="6540500" y="140716000"/>
          <a:ext cx="0" cy="152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685</xdr:row>
      <xdr:rowOff>0</xdr:rowOff>
    </xdr:from>
    <xdr:to>
      <xdr:col>10</xdr:col>
      <xdr:colOff>241300</xdr:colOff>
      <xdr:row>686</xdr:row>
      <xdr:rowOff>63500</xdr:rowOff>
    </xdr:to>
    <xdr:sp macro="" textlink="">
      <xdr:nvSpPr>
        <xdr:cNvPr id="33020" name="Прямоугольник 33019"/>
        <xdr:cNvSpPr/>
      </xdr:nvSpPr>
      <xdr:spPr>
        <a:xfrm>
          <a:off x="5969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114300</xdr:colOff>
      <xdr:row>681</xdr:row>
      <xdr:rowOff>127000</xdr:rowOff>
    </xdr:from>
    <xdr:to>
      <xdr:col>10</xdr:col>
      <xdr:colOff>114300</xdr:colOff>
      <xdr:row>685</xdr:row>
      <xdr:rowOff>0</xdr:rowOff>
    </xdr:to>
    <xdr:cxnSp macro="">
      <xdr:nvCxnSpPr>
        <xdr:cNvPr id="33021" name="Прямая со стрелкой 33020"/>
        <xdr:cNvCxnSpPr/>
      </xdr:nvCxnSpPr>
      <xdr:spPr>
        <a:xfrm>
          <a:off x="60960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685</xdr:row>
      <xdr:rowOff>0</xdr:rowOff>
    </xdr:from>
    <xdr:to>
      <xdr:col>10</xdr:col>
      <xdr:colOff>495300</xdr:colOff>
      <xdr:row>686</xdr:row>
      <xdr:rowOff>63500</xdr:rowOff>
    </xdr:to>
    <xdr:sp macro="" textlink="">
      <xdr:nvSpPr>
        <xdr:cNvPr id="33022" name="Прямоугольник 33021"/>
        <xdr:cNvSpPr/>
      </xdr:nvSpPr>
      <xdr:spPr>
        <a:xfrm>
          <a:off x="6223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368300</xdr:colOff>
      <xdr:row>681</xdr:row>
      <xdr:rowOff>127000</xdr:rowOff>
    </xdr:from>
    <xdr:to>
      <xdr:col>10</xdr:col>
      <xdr:colOff>368300</xdr:colOff>
      <xdr:row>685</xdr:row>
      <xdr:rowOff>0</xdr:rowOff>
    </xdr:to>
    <xdr:cxnSp macro="">
      <xdr:nvCxnSpPr>
        <xdr:cNvPr id="33023" name="Прямая со стрелкой 33022"/>
        <xdr:cNvCxnSpPr/>
      </xdr:nvCxnSpPr>
      <xdr:spPr>
        <a:xfrm>
          <a:off x="63500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685</xdr:row>
      <xdr:rowOff>0</xdr:rowOff>
    </xdr:from>
    <xdr:to>
      <xdr:col>11</xdr:col>
      <xdr:colOff>152400</xdr:colOff>
      <xdr:row>686</xdr:row>
      <xdr:rowOff>63500</xdr:rowOff>
    </xdr:to>
    <xdr:sp macro="" textlink="">
      <xdr:nvSpPr>
        <xdr:cNvPr id="33024" name="Прямоугольник 33023"/>
        <xdr:cNvSpPr/>
      </xdr:nvSpPr>
      <xdr:spPr>
        <a:xfrm>
          <a:off x="6477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685800</xdr:colOff>
      <xdr:row>681</xdr:row>
      <xdr:rowOff>127000</xdr:rowOff>
    </xdr:from>
    <xdr:to>
      <xdr:col>10</xdr:col>
      <xdr:colOff>685800</xdr:colOff>
      <xdr:row>685</xdr:row>
      <xdr:rowOff>0</xdr:rowOff>
    </xdr:to>
    <xdr:cxnSp macro="">
      <xdr:nvCxnSpPr>
        <xdr:cNvPr id="33025" name="Прямая со стрелкой 33024"/>
        <xdr:cNvCxnSpPr/>
      </xdr:nvCxnSpPr>
      <xdr:spPr>
        <a:xfrm>
          <a:off x="66675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685</xdr:row>
      <xdr:rowOff>0</xdr:rowOff>
    </xdr:from>
    <xdr:to>
      <xdr:col>12</xdr:col>
      <xdr:colOff>19050</xdr:colOff>
      <xdr:row>686</xdr:row>
      <xdr:rowOff>63500</xdr:rowOff>
    </xdr:to>
    <xdr:sp macro="" textlink="">
      <xdr:nvSpPr>
        <xdr:cNvPr id="33026" name="Прямоугольник 33025"/>
        <xdr:cNvSpPr/>
      </xdr:nvSpPr>
      <xdr:spPr>
        <a:xfrm>
          <a:off x="6858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342900</xdr:colOff>
      <xdr:row>681</xdr:row>
      <xdr:rowOff>127000</xdr:rowOff>
    </xdr:from>
    <xdr:to>
      <xdr:col>11</xdr:col>
      <xdr:colOff>342900</xdr:colOff>
      <xdr:row>685</xdr:row>
      <xdr:rowOff>0</xdr:rowOff>
    </xdr:to>
    <xdr:cxnSp macro="">
      <xdr:nvCxnSpPr>
        <xdr:cNvPr id="33027" name="Прямая со стрелкой 33026"/>
        <xdr:cNvCxnSpPr/>
      </xdr:nvCxnSpPr>
      <xdr:spPr>
        <a:xfrm>
          <a:off x="70485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681</xdr:row>
      <xdr:rowOff>127000</xdr:rowOff>
    </xdr:from>
    <xdr:to>
      <xdr:col>11</xdr:col>
      <xdr:colOff>342900</xdr:colOff>
      <xdr:row>681</xdr:row>
      <xdr:rowOff>127000</xdr:rowOff>
    </xdr:to>
    <xdr:cxnSp macro="">
      <xdr:nvCxnSpPr>
        <xdr:cNvPr id="33028" name="Прямая со стрелкой 33027"/>
        <xdr:cNvCxnSpPr/>
      </xdr:nvCxnSpPr>
      <xdr:spPr>
        <a:xfrm>
          <a:off x="6096000" y="142240000"/>
          <a:ext cx="952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686</xdr:row>
      <xdr:rowOff>63500</xdr:rowOff>
    </xdr:from>
    <xdr:to>
      <xdr:col>12</xdr:col>
      <xdr:colOff>19050</xdr:colOff>
      <xdr:row>688</xdr:row>
      <xdr:rowOff>63500</xdr:rowOff>
    </xdr:to>
    <xdr:sp macro="" textlink="">
      <xdr:nvSpPr>
        <xdr:cNvPr id="33029" name="Прямоугольник 33028"/>
        <xdr:cNvSpPr/>
      </xdr:nvSpPr>
      <xdr:spPr>
        <a:xfrm>
          <a:off x="5969000" y="1431290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685</xdr:row>
      <xdr:rowOff>0</xdr:rowOff>
    </xdr:from>
    <xdr:to>
      <xdr:col>12</xdr:col>
      <xdr:colOff>527050</xdr:colOff>
      <xdr:row>686</xdr:row>
      <xdr:rowOff>63500</xdr:rowOff>
    </xdr:to>
    <xdr:sp macro="" textlink="">
      <xdr:nvSpPr>
        <xdr:cNvPr id="33030" name="Прямоугольник 33029"/>
        <xdr:cNvSpPr/>
      </xdr:nvSpPr>
      <xdr:spPr>
        <a:xfrm>
          <a:off x="7493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527050</xdr:colOff>
      <xdr:row>685</xdr:row>
      <xdr:rowOff>0</xdr:rowOff>
    </xdr:from>
    <xdr:to>
      <xdr:col>13</xdr:col>
      <xdr:colOff>76200</xdr:colOff>
      <xdr:row>686</xdr:row>
      <xdr:rowOff>63500</xdr:rowOff>
    </xdr:to>
    <xdr:sp macro="" textlink="">
      <xdr:nvSpPr>
        <xdr:cNvPr id="33031" name="Прямоугольник 33030"/>
        <xdr:cNvSpPr/>
      </xdr:nvSpPr>
      <xdr:spPr>
        <a:xfrm>
          <a:off x="7747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76200</xdr:colOff>
      <xdr:row>685</xdr:row>
      <xdr:rowOff>0</xdr:rowOff>
    </xdr:from>
    <xdr:to>
      <xdr:col>13</xdr:col>
      <xdr:colOff>457200</xdr:colOff>
      <xdr:row>686</xdr:row>
      <xdr:rowOff>63500</xdr:rowOff>
    </xdr:to>
    <xdr:sp macro="" textlink="">
      <xdr:nvSpPr>
        <xdr:cNvPr id="33032" name="Прямоугольник 33031"/>
        <xdr:cNvSpPr/>
      </xdr:nvSpPr>
      <xdr:spPr>
        <a:xfrm>
          <a:off x="8001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457200</xdr:colOff>
      <xdr:row>685</xdr:row>
      <xdr:rowOff>0</xdr:rowOff>
    </xdr:from>
    <xdr:to>
      <xdr:col>13</xdr:col>
      <xdr:colOff>838200</xdr:colOff>
      <xdr:row>686</xdr:row>
      <xdr:rowOff>63500</xdr:rowOff>
    </xdr:to>
    <xdr:sp macro="" textlink="">
      <xdr:nvSpPr>
        <xdr:cNvPr id="33033" name="Прямоугольник 33032"/>
        <xdr:cNvSpPr/>
      </xdr:nvSpPr>
      <xdr:spPr>
        <a:xfrm>
          <a:off x="8382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686</xdr:row>
      <xdr:rowOff>63500</xdr:rowOff>
    </xdr:from>
    <xdr:to>
      <xdr:col>13</xdr:col>
      <xdr:colOff>838200</xdr:colOff>
      <xdr:row>688</xdr:row>
      <xdr:rowOff>63500</xdr:rowOff>
    </xdr:to>
    <xdr:sp macro="" textlink="">
      <xdr:nvSpPr>
        <xdr:cNvPr id="33034" name="Прямоугольник 33033"/>
        <xdr:cNvSpPr/>
      </xdr:nvSpPr>
      <xdr:spPr>
        <a:xfrm>
          <a:off x="7493000" y="1431290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241300</xdr:colOff>
      <xdr:row>682</xdr:row>
      <xdr:rowOff>63500</xdr:rowOff>
    </xdr:from>
    <xdr:to>
      <xdr:col>12</xdr:col>
      <xdr:colOff>400050</xdr:colOff>
      <xdr:row>682</xdr:row>
      <xdr:rowOff>63500</xdr:rowOff>
    </xdr:to>
    <xdr:cxnSp macro="">
      <xdr:nvCxnSpPr>
        <xdr:cNvPr id="33035" name="Прямая со стрелкой 33034"/>
        <xdr:cNvCxnSpPr/>
      </xdr:nvCxnSpPr>
      <xdr:spPr>
        <a:xfrm>
          <a:off x="6223000" y="142367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682</xdr:row>
      <xdr:rowOff>63500</xdr:rowOff>
    </xdr:from>
    <xdr:to>
      <xdr:col>10</xdr:col>
      <xdr:colOff>241300</xdr:colOff>
      <xdr:row>685</xdr:row>
      <xdr:rowOff>0</xdr:rowOff>
    </xdr:to>
    <xdr:cxnSp macro="">
      <xdr:nvCxnSpPr>
        <xdr:cNvPr id="33036" name="Прямая со стрелкой 33035"/>
        <xdr:cNvCxnSpPr/>
      </xdr:nvCxnSpPr>
      <xdr:spPr>
        <a:xfrm flipH="1">
          <a:off x="6096000" y="142367000"/>
          <a:ext cx="12700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400050</xdr:colOff>
      <xdr:row>682</xdr:row>
      <xdr:rowOff>63500</xdr:rowOff>
    </xdr:from>
    <xdr:to>
      <xdr:col>12</xdr:col>
      <xdr:colOff>400050</xdr:colOff>
      <xdr:row>685</xdr:row>
      <xdr:rowOff>0</xdr:rowOff>
    </xdr:to>
    <xdr:cxnSp macro="">
      <xdr:nvCxnSpPr>
        <xdr:cNvPr id="33037" name="Прямая со стрелкой 33036"/>
        <xdr:cNvCxnSpPr/>
      </xdr:nvCxnSpPr>
      <xdr:spPr>
        <a:xfrm>
          <a:off x="7620000" y="142367000"/>
          <a:ext cx="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683</xdr:row>
      <xdr:rowOff>0</xdr:rowOff>
    </xdr:from>
    <xdr:to>
      <xdr:col>12</xdr:col>
      <xdr:colOff>654050</xdr:colOff>
      <xdr:row>683</xdr:row>
      <xdr:rowOff>0</xdr:rowOff>
    </xdr:to>
    <xdr:cxnSp macro="">
      <xdr:nvCxnSpPr>
        <xdr:cNvPr id="33038" name="Прямая со стрелкой 33037"/>
        <xdr:cNvCxnSpPr/>
      </xdr:nvCxnSpPr>
      <xdr:spPr>
        <a:xfrm>
          <a:off x="6477000" y="142494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368300</xdr:colOff>
      <xdr:row>683</xdr:row>
      <xdr:rowOff>0</xdr:rowOff>
    </xdr:from>
    <xdr:to>
      <xdr:col>10</xdr:col>
      <xdr:colOff>495300</xdr:colOff>
      <xdr:row>685</xdr:row>
      <xdr:rowOff>0</xdr:rowOff>
    </xdr:to>
    <xdr:cxnSp macro="">
      <xdr:nvCxnSpPr>
        <xdr:cNvPr id="33039" name="Прямая со стрелкой 33038"/>
        <xdr:cNvCxnSpPr/>
      </xdr:nvCxnSpPr>
      <xdr:spPr>
        <a:xfrm flipH="1">
          <a:off x="6350000" y="142494000"/>
          <a:ext cx="12700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654050</xdr:colOff>
      <xdr:row>683</xdr:row>
      <xdr:rowOff>0</xdr:rowOff>
    </xdr:from>
    <xdr:to>
      <xdr:col>12</xdr:col>
      <xdr:colOff>654050</xdr:colOff>
      <xdr:row>685</xdr:row>
      <xdr:rowOff>0</xdr:rowOff>
    </xdr:to>
    <xdr:cxnSp macro="">
      <xdr:nvCxnSpPr>
        <xdr:cNvPr id="33040" name="Прямая со стрелкой 33039"/>
        <xdr:cNvCxnSpPr/>
      </xdr:nvCxnSpPr>
      <xdr:spPr>
        <a:xfrm>
          <a:off x="7874000" y="142494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683</xdr:row>
      <xdr:rowOff>127000</xdr:rowOff>
    </xdr:from>
    <xdr:to>
      <xdr:col>13</xdr:col>
      <xdr:colOff>330200</xdr:colOff>
      <xdr:row>683</xdr:row>
      <xdr:rowOff>127000</xdr:rowOff>
    </xdr:to>
    <xdr:cxnSp macro="">
      <xdr:nvCxnSpPr>
        <xdr:cNvPr id="33041" name="Прямая со стрелкой 33040"/>
        <xdr:cNvCxnSpPr/>
      </xdr:nvCxnSpPr>
      <xdr:spPr>
        <a:xfrm>
          <a:off x="6858000" y="142621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685800</xdr:colOff>
      <xdr:row>683</xdr:row>
      <xdr:rowOff>127000</xdr:rowOff>
    </xdr:from>
    <xdr:to>
      <xdr:col>11</xdr:col>
      <xdr:colOff>152400</xdr:colOff>
      <xdr:row>685</xdr:row>
      <xdr:rowOff>0</xdr:rowOff>
    </xdr:to>
    <xdr:cxnSp macro="">
      <xdr:nvCxnSpPr>
        <xdr:cNvPr id="33042" name="Прямая со стрелкой 33041"/>
        <xdr:cNvCxnSpPr/>
      </xdr:nvCxnSpPr>
      <xdr:spPr>
        <a:xfrm flipH="1">
          <a:off x="6667500" y="142621000"/>
          <a:ext cx="19050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330200</xdr:colOff>
      <xdr:row>683</xdr:row>
      <xdr:rowOff>127000</xdr:rowOff>
    </xdr:from>
    <xdr:to>
      <xdr:col>13</xdr:col>
      <xdr:colOff>330200</xdr:colOff>
      <xdr:row>685</xdr:row>
      <xdr:rowOff>0</xdr:rowOff>
    </xdr:to>
    <xdr:cxnSp macro="">
      <xdr:nvCxnSpPr>
        <xdr:cNvPr id="33043" name="Прямая со стрелкой 33042"/>
        <xdr:cNvCxnSpPr/>
      </xdr:nvCxnSpPr>
      <xdr:spPr>
        <a:xfrm>
          <a:off x="8255000" y="142621000"/>
          <a:ext cx="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684</xdr:row>
      <xdr:rowOff>63500</xdr:rowOff>
    </xdr:from>
    <xdr:to>
      <xdr:col>13</xdr:col>
      <xdr:colOff>711200</xdr:colOff>
      <xdr:row>684</xdr:row>
      <xdr:rowOff>63500</xdr:rowOff>
    </xdr:to>
    <xdr:cxnSp macro="">
      <xdr:nvCxnSpPr>
        <xdr:cNvPr id="33044" name="Прямая со стрелкой 33043"/>
        <xdr:cNvCxnSpPr/>
      </xdr:nvCxnSpPr>
      <xdr:spPr>
        <a:xfrm>
          <a:off x="7239000" y="142748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684</xdr:row>
      <xdr:rowOff>63500</xdr:rowOff>
    </xdr:from>
    <xdr:to>
      <xdr:col>12</xdr:col>
      <xdr:colOff>19050</xdr:colOff>
      <xdr:row>685</xdr:row>
      <xdr:rowOff>0</xdr:rowOff>
    </xdr:to>
    <xdr:cxnSp macro="">
      <xdr:nvCxnSpPr>
        <xdr:cNvPr id="33045" name="Прямая со стрелкой 33044"/>
        <xdr:cNvCxnSpPr/>
      </xdr:nvCxnSpPr>
      <xdr:spPr>
        <a:xfrm flipH="1">
          <a:off x="7048500" y="142748000"/>
          <a:ext cx="19050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711200</xdr:colOff>
      <xdr:row>684</xdr:row>
      <xdr:rowOff>63500</xdr:rowOff>
    </xdr:from>
    <xdr:to>
      <xdr:col>13</xdr:col>
      <xdr:colOff>711200</xdr:colOff>
      <xdr:row>685</xdr:row>
      <xdr:rowOff>0</xdr:rowOff>
    </xdr:to>
    <xdr:cxnSp macro="">
      <xdr:nvCxnSpPr>
        <xdr:cNvPr id="33046" name="Прямая со стрелкой 33045"/>
        <xdr:cNvCxnSpPr/>
      </xdr:nvCxnSpPr>
      <xdr:spPr>
        <a:xfrm>
          <a:off x="8636000" y="142748000"/>
          <a:ext cx="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0</xdr:row>
      <xdr:rowOff>0</xdr:rowOff>
    </xdr:from>
    <xdr:to>
      <xdr:col>0</xdr:col>
      <xdr:colOff>1042670</xdr:colOff>
      <xdr:row>0</xdr:row>
      <xdr:rowOff>609600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0"/>
          <a:ext cx="528320" cy="609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0</xdr:row>
      <xdr:rowOff>0</xdr:rowOff>
    </xdr:from>
    <xdr:to>
      <xdr:col>0</xdr:col>
      <xdr:colOff>1042670</xdr:colOff>
      <xdr:row>0</xdr:row>
      <xdr:rowOff>609600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0"/>
          <a:ext cx="528320" cy="6096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28575</xdr:rowOff>
    </xdr:from>
    <xdr:to>
      <xdr:col>2</xdr:col>
      <xdr:colOff>3686174</xdr:colOff>
      <xdr:row>7</xdr:row>
      <xdr:rowOff>137439</xdr:rowOff>
    </xdr:to>
    <xdr:pic>
      <xdr:nvPicPr>
        <xdr:cNvPr id="2" name="Рисунок 1" descr="Заголовок бланка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1" y="28575"/>
          <a:ext cx="5695948" cy="144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805268/Desktop/&#1069;&#1082;&#1089;&#1087;&#1077;&#1088;&#1080;&#1084;&#1077;&#1085;&#1090;%20&#1087;&#1072;&#1082;&#1077;&#1090;&#1085;&#1099;&#1081;/&#1055;&#1072;&#1082;&#1077;&#1090;&#1085;&#1099;&#1081;%20&#1087;&#1086;&#1076;&#1073;&#1086;&#1088;%20&#1091;&#1079;&#1083;&#1086;&#1074;%20&#1058;&#1057;%20&#1080;%20&#1061;&#1057;%20Final+&#1089;&#1082;&#1086;&#1088;&#1086;&#1089;&#1090;&#108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Data"/>
      <sheetName val="Offer"/>
      <sheetName val="CoolUnitBase"/>
      <sheetName val="PumpUnits"/>
      <sheetName val="Options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7.emf"/><Relationship Id="rId42" Type="http://schemas.openxmlformats.org/officeDocument/2006/relationships/image" Target="../media/image21.emf"/><Relationship Id="rId47" Type="http://schemas.openxmlformats.org/officeDocument/2006/relationships/control" Target="../activeX/activeX22.xml"/><Relationship Id="rId50" Type="http://schemas.openxmlformats.org/officeDocument/2006/relationships/image" Target="../media/image25.emf"/><Relationship Id="rId7" Type="http://schemas.openxmlformats.org/officeDocument/2006/relationships/control" Target="../activeX/activeX2.xml"/><Relationship Id="rId2" Type="http://schemas.openxmlformats.org/officeDocument/2006/relationships/drawing" Target="../drawings/drawing2.xml"/><Relationship Id="rId16" Type="http://schemas.openxmlformats.org/officeDocument/2006/relationships/image" Target="../media/image8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2.emf"/><Relationship Id="rId32" Type="http://schemas.openxmlformats.org/officeDocument/2006/relationships/image" Target="../media/image16.emf"/><Relationship Id="rId37" Type="http://schemas.openxmlformats.org/officeDocument/2006/relationships/control" Target="../activeX/activeX17.xml"/><Relationship Id="rId40" Type="http://schemas.openxmlformats.org/officeDocument/2006/relationships/image" Target="../media/image20.emf"/><Relationship Id="rId45" Type="http://schemas.openxmlformats.org/officeDocument/2006/relationships/control" Target="../activeX/activeX21.xml"/><Relationship Id="rId53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5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2.emf"/><Relationship Id="rId52" Type="http://schemas.openxmlformats.org/officeDocument/2006/relationships/image" Target="../media/image26.emf"/><Relationship Id="rId4" Type="http://schemas.openxmlformats.org/officeDocument/2006/relationships/image" Target="../media/image2.jpeg"/><Relationship Id="rId9" Type="http://schemas.openxmlformats.org/officeDocument/2006/relationships/control" Target="../activeX/activeX3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2.xml"/><Relationship Id="rId30" Type="http://schemas.openxmlformats.org/officeDocument/2006/relationships/image" Target="../media/image15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4.emf"/><Relationship Id="rId8" Type="http://schemas.openxmlformats.org/officeDocument/2006/relationships/image" Target="../media/image4.emf"/><Relationship Id="rId51" Type="http://schemas.openxmlformats.org/officeDocument/2006/relationships/control" Target="../activeX/activeX24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6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20" Type="http://schemas.openxmlformats.org/officeDocument/2006/relationships/image" Target="../media/image10.emf"/><Relationship Id="rId41" Type="http://schemas.openxmlformats.org/officeDocument/2006/relationships/control" Target="../activeX/activeX19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3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4.emf"/><Relationship Id="rId36" Type="http://schemas.openxmlformats.org/officeDocument/2006/relationships/image" Target="../media/image18.emf"/><Relationship Id="rId49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27.emf"/><Relationship Id="rId4" Type="http://schemas.openxmlformats.org/officeDocument/2006/relationships/control" Target="../activeX/activeX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image" Target="../media/image28.emf"/><Relationship Id="rId4" Type="http://schemas.openxmlformats.org/officeDocument/2006/relationships/control" Target="../activeX/activeX2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578"/>
  <sheetViews>
    <sheetView workbookViewId="0">
      <selection sqref="A1:AX2579"/>
    </sheetView>
  </sheetViews>
  <sheetFormatPr defaultRowHeight="12.75" x14ac:dyDescent="0.25"/>
  <cols>
    <col min="1" max="1" width="12" style="427" customWidth="1"/>
    <col min="2" max="2" width="1" style="427" customWidth="1"/>
    <col min="3" max="3" width="6.85546875" style="427" customWidth="1"/>
    <col min="4" max="4" width="4" style="427" customWidth="1"/>
    <col min="5" max="10" width="1" style="427" customWidth="1"/>
    <col min="11" max="11" width="1.85546875" style="427" customWidth="1"/>
    <col min="12" max="12" width="5" style="427" customWidth="1"/>
    <col min="13" max="13" width="8" style="427" customWidth="1"/>
    <col min="14" max="14" width="1" style="427" customWidth="1"/>
    <col min="15" max="15" width="1.85546875" style="427" customWidth="1"/>
    <col min="16" max="17" width="1" style="427" customWidth="1"/>
    <col min="18" max="18" width="1.85546875" style="427" customWidth="1"/>
    <col min="19" max="20" width="1" style="427" customWidth="1"/>
    <col min="21" max="21" width="2.85546875" style="427" customWidth="1"/>
    <col min="22" max="22" width="5" style="427" customWidth="1"/>
    <col min="23" max="23" width="9" style="427" customWidth="1"/>
    <col min="24" max="24" width="2.85546875" style="427" customWidth="1"/>
    <col min="25" max="25" width="1.85546875" style="427" customWidth="1"/>
    <col min="26" max="26" width="2.85546875" style="427" customWidth="1"/>
    <col min="27" max="27" width="1" style="427" customWidth="1"/>
    <col min="28" max="28" width="1.85546875" style="427" customWidth="1"/>
    <col min="29" max="29" width="1" style="427" customWidth="1"/>
    <col min="30" max="30" width="1.85546875" style="427" customWidth="1"/>
    <col min="31" max="31" width="2.85546875" style="427" customWidth="1"/>
    <col min="32" max="32" width="1.85546875" style="427" customWidth="1"/>
    <col min="33" max="33" width="4" style="427" customWidth="1"/>
    <col min="34" max="35" width="1.85546875" style="427" customWidth="1"/>
    <col min="36" max="36" width="1" style="427" customWidth="1"/>
    <col min="37" max="37" width="1.85546875" style="427" customWidth="1"/>
    <col min="38" max="39" width="1" style="427" customWidth="1"/>
    <col min="40" max="40" width="6.85546875" style="427" customWidth="1"/>
    <col min="41" max="16384" width="9.140625" style="427"/>
  </cols>
  <sheetData>
    <row r="1" spans="1:32" ht="15" customHeight="1" x14ac:dyDescent="0.25">
      <c r="A1" s="427" t="s">
        <v>2998</v>
      </c>
    </row>
    <row r="2" spans="1:32" ht="18.95" customHeight="1" x14ac:dyDescent="0.25">
      <c r="A2" s="427" t="s">
        <v>2999</v>
      </c>
    </row>
    <row r="3" spans="1:32" ht="18.95" customHeight="1" x14ac:dyDescent="0.25">
      <c r="A3" s="427" t="s">
        <v>3000</v>
      </c>
    </row>
    <row r="4" spans="1:32" ht="14.1" customHeight="1" x14ac:dyDescent="0.25">
      <c r="A4" s="428" t="s">
        <v>3001</v>
      </c>
    </row>
    <row r="5" spans="1:32" ht="21.95" customHeight="1" x14ac:dyDescent="0.25">
      <c r="A5" s="427" t="s">
        <v>3002</v>
      </c>
    </row>
    <row r="6" spans="1:32" ht="15" customHeight="1" x14ac:dyDescent="0.25">
      <c r="A6" s="427" t="s">
        <v>3003</v>
      </c>
    </row>
    <row r="7" spans="1:32" ht="12" customHeight="1" x14ac:dyDescent="0.25">
      <c r="A7" s="433" t="s">
        <v>2860</v>
      </c>
    </row>
    <row r="8" spans="1:32" ht="12" customHeight="1" x14ac:dyDescent="0.25">
      <c r="A8" s="433" t="s">
        <v>2861</v>
      </c>
    </row>
    <row r="9" spans="1:32" ht="14.1" customHeight="1" x14ac:dyDescent="0.25">
      <c r="A9" s="428" t="s">
        <v>2965</v>
      </c>
    </row>
    <row r="10" spans="1:32" ht="15" customHeight="1" x14ac:dyDescent="0.25">
      <c r="A10" s="439" t="s">
        <v>2863</v>
      </c>
      <c r="B10" s="439"/>
      <c r="C10" s="439"/>
      <c r="D10" s="439"/>
      <c r="E10" s="440">
        <v>707</v>
      </c>
      <c r="F10" s="440"/>
      <c r="G10" s="440"/>
      <c r="H10" s="440"/>
      <c r="I10" s="440"/>
      <c r="J10" s="440"/>
      <c r="K10" s="440"/>
      <c r="L10" s="440"/>
      <c r="M10" s="440"/>
      <c r="N10" s="439" t="s">
        <v>2864</v>
      </c>
      <c r="O10" s="439"/>
      <c r="P10" s="439"/>
      <c r="Q10" s="439"/>
      <c r="R10" s="439"/>
      <c r="S10" s="439"/>
      <c r="T10" s="439"/>
      <c r="U10" s="439"/>
      <c r="V10" s="439"/>
      <c r="W10" s="439"/>
      <c r="X10" s="439"/>
      <c r="Y10" s="439"/>
      <c r="Z10" s="441" t="s">
        <v>2865</v>
      </c>
      <c r="AA10" s="441"/>
      <c r="AB10" s="441"/>
      <c r="AC10" s="441"/>
      <c r="AD10" s="441"/>
      <c r="AE10" s="441"/>
      <c r="AF10" s="441"/>
    </row>
    <row r="11" spans="1:32" ht="9.9499999999999993" customHeight="1" x14ac:dyDescent="0.25">
      <c r="A11" s="439" t="s">
        <v>2805</v>
      </c>
      <c r="B11" s="439"/>
      <c r="C11" s="439"/>
      <c r="D11" s="439"/>
      <c r="E11" s="442">
        <v>45</v>
      </c>
      <c r="F11" s="442"/>
      <c r="G11" s="442"/>
      <c r="H11" s="442"/>
      <c r="I11" s="442"/>
      <c r="J11" s="442"/>
      <c r="K11" s="442"/>
      <c r="L11" s="442"/>
      <c r="M11" s="442"/>
      <c r="N11" s="439" t="s">
        <v>2809</v>
      </c>
      <c r="O11" s="439"/>
      <c r="P11" s="439"/>
      <c r="Q11" s="439"/>
      <c r="R11" s="439"/>
      <c r="S11" s="439"/>
      <c r="T11" s="439"/>
      <c r="U11" s="439"/>
      <c r="V11" s="439"/>
      <c r="W11" s="439"/>
      <c r="X11" s="439"/>
      <c r="Y11" s="439"/>
      <c r="Z11" s="441" t="s">
        <v>2810</v>
      </c>
      <c r="AA11" s="441"/>
      <c r="AB11" s="441"/>
      <c r="AC11" s="441"/>
      <c r="AD11" s="441"/>
      <c r="AE11" s="441"/>
      <c r="AF11" s="441"/>
    </row>
    <row r="12" spans="1:32" ht="24.95" customHeight="1" x14ac:dyDescent="0.25">
      <c r="A12" s="439" t="s">
        <v>2806</v>
      </c>
      <c r="B12" s="439"/>
      <c r="C12" s="439"/>
      <c r="D12" s="439"/>
      <c r="E12" s="441" t="s">
        <v>2820</v>
      </c>
      <c r="F12" s="441"/>
      <c r="G12" s="441"/>
      <c r="H12" s="441"/>
      <c r="I12" s="441"/>
      <c r="J12" s="441"/>
      <c r="K12" s="441"/>
      <c r="L12" s="441"/>
      <c r="M12" s="441"/>
      <c r="N12" s="439" t="s">
        <v>2866</v>
      </c>
      <c r="O12" s="439"/>
      <c r="P12" s="439"/>
      <c r="Q12" s="439"/>
      <c r="R12" s="439"/>
      <c r="S12" s="439"/>
      <c r="T12" s="439"/>
      <c r="U12" s="439"/>
      <c r="V12" s="439"/>
      <c r="W12" s="439"/>
      <c r="X12" s="439"/>
      <c r="Y12" s="439"/>
      <c r="Z12" s="441" t="s">
        <v>2867</v>
      </c>
      <c r="AA12" s="441"/>
      <c r="AB12" s="441"/>
      <c r="AC12" s="441"/>
      <c r="AD12" s="441"/>
      <c r="AE12" s="441"/>
      <c r="AF12" s="441"/>
    </row>
    <row r="13" spans="1:32" ht="18.95" customHeight="1" x14ac:dyDescent="0.25">
      <c r="A13" s="444"/>
      <c r="B13" s="444"/>
      <c r="C13" s="444"/>
      <c r="D13" s="444"/>
      <c r="E13" s="444"/>
      <c r="F13" s="444"/>
      <c r="G13" s="444"/>
      <c r="H13" s="444"/>
      <c r="I13" s="439" t="s">
        <v>2868</v>
      </c>
      <c r="J13" s="439"/>
      <c r="K13" s="439"/>
      <c r="L13" s="439"/>
      <c r="M13" s="439"/>
      <c r="N13" s="439"/>
      <c r="O13" s="439"/>
      <c r="P13" s="439"/>
      <c r="Q13" s="439"/>
      <c r="R13" s="439"/>
      <c r="S13" s="439"/>
      <c r="T13" s="439" t="s">
        <v>2869</v>
      </c>
      <c r="U13" s="439"/>
      <c r="V13" s="439"/>
      <c r="W13" s="439"/>
      <c r="X13" s="439"/>
    </row>
    <row r="14" spans="1:32" ht="15" customHeight="1" x14ac:dyDescent="0.25">
      <c r="A14" s="439" t="s">
        <v>2807</v>
      </c>
      <c r="B14" s="439"/>
      <c r="C14" s="439"/>
      <c r="D14" s="439"/>
      <c r="E14" s="439"/>
      <c r="F14" s="439"/>
      <c r="G14" s="439"/>
      <c r="H14" s="439"/>
      <c r="I14" s="442">
        <v>2850</v>
      </c>
      <c r="J14" s="442"/>
      <c r="K14" s="442"/>
      <c r="L14" s="442"/>
      <c r="M14" s="442"/>
      <c r="N14" s="442"/>
      <c r="O14" s="442"/>
      <c r="P14" s="442"/>
      <c r="Q14" s="442"/>
      <c r="R14" s="442"/>
      <c r="S14" s="442"/>
      <c r="T14" s="442">
        <v>2850</v>
      </c>
      <c r="U14" s="442"/>
      <c r="V14" s="442"/>
      <c r="W14" s="442"/>
      <c r="X14" s="442"/>
    </row>
    <row r="15" spans="1:32" ht="9.9499999999999993" customHeight="1" x14ac:dyDescent="0.25">
      <c r="A15" s="439" t="s">
        <v>2886</v>
      </c>
      <c r="B15" s="439"/>
      <c r="C15" s="439"/>
      <c r="D15" s="439"/>
      <c r="E15" s="439"/>
      <c r="F15" s="439"/>
      <c r="G15" s="439"/>
      <c r="H15" s="439"/>
      <c r="I15" s="442">
        <v>600</v>
      </c>
      <c r="J15" s="442"/>
      <c r="K15" s="442"/>
      <c r="L15" s="442"/>
      <c r="M15" s="442"/>
      <c r="N15" s="442"/>
      <c r="O15" s="442"/>
      <c r="P15" s="442"/>
      <c r="Q15" s="442"/>
      <c r="R15" s="442"/>
      <c r="S15" s="442"/>
      <c r="T15" s="442">
        <v>600</v>
      </c>
      <c r="U15" s="442"/>
      <c r="V15" s="442"/>
      <c r="W15" s="442"/>
      <c r="X15" s="442"/>
    </row>
    <row r="16" spans="1:32" ht="9.9499999999999993" customHeight="1" x14ac:dyDescent="0.25">
      <c r="A16" s="439" t="s">
        <v>2887</v>
      </c>
      <c r="B16" s="439"/>
      <c r="C16" s="439"/>
      <c r="D16" s="439"/>
      <c r="E16" s="439"/>
      <c r="F16" s="439"/>
      <c r="G16" s="439"/>
      <c r="H16" s="439"/>
      <c r="I16" s="442">
        <v>1207</v>
      </c>
      <c r="J16" s="442"/>
      <c r="K16" s="442"/>
      <c r="L16" s="442"/>
      <c r="M16" s="442"/>
      <c r="N16" s="442"/>
      <c r="O16" s="442"/>
      <c r="P16" s="442"/>
      <c r="Q16" s="442"/>
      <c r="R16" s="442"/>
      <c r="S16" s="442"/>
      <c r="T16" s="442">
        <v>904</v>
      </c>
      <c r="U16" s="442"/>
      <c r="V16" s="442"/>
      <c r="W16" s="442"/>
      <c r="X16" s="442"/>
    </row>
    <row r="17" spans="1:24" ht="15" customHeight="1" x14ac:dyDescent="0.25">
      <c r="A17" s="439" t="s">
        <v>2811</v>
      </c>
      <c r="B17" s="439"/>
      <c r="C17" s="439"/>
      <c r="D17" s="439"/>
      <c r="E17" s="439"/>
      <c r="F17" s="439"/>
      <c r="G17" s="439"/>
      <c r="H17" s="439"/>
      <c r="I17" s="443">
        <v>187</v>
      </c>
      <c r="J17" s="443"/>
      <c r="K17" s="443"/>
      <c r="L17" s="443"/>
      <c r="M17" s="443"/>
      <c r="N17" s="443"/>
      <c r="O17" s="443"/>
      <c r="P17" s="443"/>
      <c r="Q17" s="443"/>
      <c r="R17" s="443"/>
      <c r="S17" s="443"/>
      <c r="T17" s="443">
        <v>187</v>
      </c>
      <c r="U17" s="443"/>
      <c r="V17" s="443"/>
      <c r="W17" s="443"/>
      <c r="X17" s="443"/>
    </row>
    <row r="18" spans="1:24" ht="15" customHeight="1" x14ac:dyDescent="0.25">
      <c r="A18" s="429" t="s">
        <v>2888</v>
      </c>
    </row>
    <row r="19" spans="1:24" ht="15" customHeight="1" x14ac:dyDescent="0.25">
      <c r="A19" s="429" t="s">
        <v>2871</v>
      </c>
    </row>
    <row r="20" spans="1:24" ht="15" customHeight="1" x14ac:dyDescent="0.25">
      <c r="A20" s="429" t="s">
        <v>2808</v>
      </c>
    </row>
    <row r="21" spans="1:24" ht="12.95" customHeight="1" x14ac:dyDescent="0.25">
      <c r="A21" s="430" t="s">
        <v>2821</v>
      </c>
    </row>
    <row r="22" spans="1:24" ht="12.95" customHeight="1" x14ac:dyDescent="0.25">
      <c r="A22" s="430" t="s">
        <v>2850</v>
      </c>
    </row>
    <row r="23" spans="1:24" ht="12.95" customHeight="1" x14ac:dyDescent="0.25">
      <c r="A23" s="431" t="s">
        <v>2902</v>
      </c>
    </row>
    <row r="24" spans="1:24" ht="12.95" customHeight="1" x14ac:dyDescent="0.25">
      <c r="A24" s="430" t="s">
        <v>2822</v>
      </c>
    </row>
    <row r="25" spans="1:24" ht="12.95" customHeight="1" x14ac:dyDescent="0.25">
      <c r="A25" s="431" t="s">
        <v>3004</v>
      </c>
    </row>
    <row r="26" spans="1:24" ht="12.95" customHeight="1" x14ac:dyDescent="0.25">
      <c r="A26" s="430" t="s">
        <v>2852</v>
      </c>
    </row>
    <row r="27" spans="1:24" ht="12.95" customHeight="1" x14ac:dyDescent="0.25">
      <c r="A27" s="431" t="s">
        <v>3005</v>
      </c>
    </row>
    <row r="28" spans="1:24" ht="12.95" customHeight="1" x14ac:dyDescent="0.25">
      <c r="A28" s="434" t="s">
        <v>2889</v>
      </c>
    </row>
    <row r="29" spans="1:24" ht="18" customHeight="1" x14ac:dyDescent="0.25">
      <c r="A29" s="431" t="s">
        <v>2966</v>
      </c>
    </row>
    <row r="30" spans="1:24" ht="18" customHeight="1" x14ac:dyDescent="0.25">
      <c r="A30" s="431" t="s">
        <v>2823</v>
      </c>
    </row>
    <row r="31" spans="1:24" ht="12.95" customHeight="1" x14ac:dyDescent="0.25">
      <c r="A31" s="430" t="s">
        <v>2911</v>
      </c>
    </row>
    <row r="32" spans="1:24" ht="18.95" customHeight="1" x14ac:dyDescent="0.25">
      <c r="A32" s="427" t="s">
        <v>3006</v>
      </c>
    </row>
    <row r="33" spans="1:1" ht="18.95" customHeight="1" x14ac:dyDescent="0.25">
      <c r="A33" s="431" t="s">
        <v>3007</v>
      </c>
    </row>
    <row r="34" spans="1:1" ht="18.95" customHeight="1" x14ac:dyDescent="0.25">
      <c r="A34" s="431" t="s">
        <v>3008</v>
      </c>
    </row>
    <row r="35" spans="1:1" ht="18.95" customHeight="1" x14ac:dyDescent="0.25">
      <c r="A35" s="431" t="s">
        <v>3009</v>
      </c>
    </row>
    <row r="36" spans="1:1" ht="18.95" customHeight="1" x14ac:dyDescent="0.25">
      <c r="A36" s="431" t="s">
        <v>3010</v>
      </c>
    </row>
    <row r="37" spans="1:1" ht="12.95" customHeight="1" x14ac:dyDescent="0.25">
      <c r="A37" s="430" t="s">
        <v>3011</v>
      </c>
    </row>
    <row r="38" spans="1:1" ht="12.95" customHeight="1" x14ac:dyDescent="0.25">
      <c r="A38" s="431" t="s">
        <v>3012</v>
      </c>
    </row>
    <row r="39" spans="1:1" ht="12.95" customHeight="1" x14ac:dyDescent="0.25">
      <c r="A39" s="431" t="s">
        <v>3013</v>
      </c>
    </row>
    <row r="40" spans="1:1" ht="12.95" customHeight="1" x14ac:dyDescent="0.25">
      <c r="A40" s="431" t="s">
        <v>2823</v>
      </c>
    </row>
    <row r="41" spans="1:1" ht="12.95" customHeight="1" x14ac:dyDescent="0.25">
      <c r="A41" s="430" t="s">
        <v>3014</v>
      </c>
    </row>
    <row r="42" spans="1:1" ht="14.1" customHeight="1" x14ac:dyDescent="0.25">
      <c r="A42" s="427" t="s">
        <v>3015</v>
      </c>
    </row>
    <row r="43" spans="1:1" ht="12.95" customHeight="1" x14ac:dyDescent="0.25">
      <c r="A43" s="431" t="s">
        <v>2814</v>
      </c>
    </row>
    <row r="44" spans="1:1" ht="18" customHeight="1" x14ac:dyDescent="0.25">
      <c r="A44" s="431" t="s">
        <v>2892</v>
      </c>
    </row>
    <row r="45" spans="1:1" ht="12.95" customHeight="1" x14ac:dyDescent="0.25">
      <c r="A45" s="431" t="s">
        <v>2814</v>
      </c>
    </row>
    <row r="46" spans="1:1" ht="18" customHeight="1" x14ac:dyDescent="0.25">
      <c r="A46" s="431" t="s">
        <v>3016</v>
      </c>
    </row>
    <row r="47" spans="1:1" ht="18.95" customHeight="1" x14ac:dyDescent="0.25">
      <c r="A47" s="431" t="s">
        <v>2913</v>
      </c>
    </row>
    <row r="48" spans="1:1" ht="18.95" customHeight="1" x14ac:dyDescent="0.25">
      <c r="A48" s="427" t="s">
        <v>3017</v>
      </c>
    </row>
    <row r="49" spans="1:37" ht="18.95" customHeight="1" x14ac:dyDescent="0.25">
      <c r="A49" s="427" t="s">
        <v>3018</v>
      </c>
    </row>
    <row r="50" spans="1:37" ht="18.95" customHeight="1" x14ac:dyDescent="0.25">
      <c r="A50" s="430" t="s">
        <v>2804</v>
      </c>
    </row>
    <row r="51" spans="1:37" ht="18.95" customHeight="1" x14ac:dyDescent="0.25">
      <c r="A51" s="431" t="s">
        <v>2815</v>
      </c>
    </row>
    <row r="52" spans="1:37" ht="12.95" customHeight="1" x14ac:dyDescent="0.25">
      <c r="A52" s="430" t="s">
        <v>3019</v>
      </c>
    </row>
    <row r="53" spans="1:37" ht="14.1" customHeight="1" x14ac:dyDescent="0.25">
      <c r="A53" s="427" t="s">
        <v>3020</v>
      </c>
    </row>
    <row r="54" spans="1:37" ht="18" customHeight="1" x14ac:dyDescent="0.25">
      <c r="A54" s="427" t="s">
        <v>3021</v>
      </c>
    </row>
    <row r="55" spans="1:37" ht="12.95" customHeight="1" x14ac:dyDescent="0.25">
      <c r="A55" s="431" t="s">
        <v>2903</v>
      </c>
    </row>
    <row r="56" spans="1:37" ht="12.95" customHeight="1" x14ac:dyDescent="0.25">
      <c r="A56" s="431" t="s">
        <v>2814</v>
      </c>
    </row>
    <row r="57" spans="1:37" ht="18" customHeight="1" x14ac:dyDescent="0.25">
      <c r="A57" s="431" t="s">
        <v>3022</v>
      </c>
    </row>
    <row r="58" spans="1:37" ht="24.95" customHeight="1" x14ac:dyDescent="0.25">
      <c r="A58" s="444" t="s">
        <v>3023</v>
      </c>
      <c r="B58" s="444"/>
      <c r="C58" s="444"/>
      <c r="D58" s="444"/>
      <c r="E58" s="444"/>
      <c r="F58" s="444"/>
      <c r="G58" s="444"/>
      <c r="H58" s="444"/>
      <c r="I58" s="444"/>
      <c r="J58" s="444"/>
      <c r="K58" s="444"/>
      <c r="L58" s="444" t="s">
        <v>3024</v>
      </c>
      <c r="M58" s="444"/>
      <c r="N58" s="444"/>
      <c r="O58" s="444"/>
      <c r="P58" s="444"/>
      <c r="Q58" s="444"/>
      <c r="R58" s="444"/>
      <c r="S58" s="444" t="s">
        <v>3025</v>
      </c>
      <c r="T58" s="444"/>
      <c r="U58" s="444"/>
      <c r="V58" s="444"/>
      <c r="W58" s="444"/>
      <c r="X58" s="444"/>
      <c r="Y58" s="444"/>
      <c r="Z58" s="444"/>
      <c r="AA58" s="444"/>
      <c r="AB58" s="444"/>
      <c r="AC58" s="444"/>
      <c r="AD58" s="444"/>
      <c r="AE58" s="444" t="s">
        <v>3026</v>
      </c>
      <c r="AF58" s="444"/>
      <c r="AG58" s="444"/>
      <c r="AH58" s="444"/>
      <c r="AI58" s="444"/>
      <c r="AJ58" s="444"/>
      <c r="AK58" s="444"/>
    </row>
    <row r="59" spans="1:37" ht="12" customHeight="1" x14ac:dyDescent="0.25">
      <c r="A59" s="446" t="s">
        <v>3027</v>
      </c>
      <c r="B59" s="446"/>
      <c r="C59" s="446"/>
      <c r="D59" s="446"/>
      <c r="E59" s="446"/>
      <c r="F59" s="446"/>
      <c r="G59" s="446"/>
      <c r="H59" s="446"/>
      <c r="I59" s="446"/>
      <c r="J59" s="446"/>
      <c r="K59" s="446"/>
      <c r="L59" s="444" t="s">
        <v>3028</v>
      </c>
      <c r="M59" s="444"/>
      <c r="N59" s="444"/>
      <c r="O59" s="444"/>
      <c r="P59" s="444"/>
      <c r="Q59" s="444"/>
      <c r="R59" s="444"/>
      <c r="S59" s="446" t="s">
        <v>2960</v>
      </c>
      <c r="T59" s="446"/>
      <c r="U59" s="446"/>
      <c r="V59" s="446"/>
      <c r="W59" s="446"/>
      <c r="X59" s="446"/>
      <c r="Y59" s="446"/>
      <c r="Z59" s="446"/>
      <c r="AA59" s="446"/>
      <c r="AB59" s="446"/>
      <c r="AC59" s="446"/>
      <c r="AD59" s="446"/>
      <c r="AE59" s="446" t="s">
        <v>3029</v>
      </c>
      <c r="AF59" s="446"/>
      <c r="AG59" s="446"/>
      <c r="AH59" s="446"/>
      <c r="AI59" s="446"/>
      <c r="AJ59" s="446"/>
      <c r="AK59" s="446"/>
    </row>
    <row r="60" spans="1:37" ht="12.95" customHeight="1" x14ac:dyDescent="0.25">
      <c r="A60" s="444" t="s">
        <v>3030</v>
      </c>
      <c r="B60" s="444"/>
      <c r="C60" s="444"/>
      <c r="D60" s="444"/>
      <c r="E60" s="444"/>
      <c r="F60" s="444"/>
      <c r="G60" s="444"/>
      <c r="H60" s="444"/>
      <c r="I60" s="444"/>
      <c r="J60" s="444"/>
      <c r="K60" s="444"/>
      <c r="L60" s="444"/>
      <c r="M60" s="444"/>
      <c r="N60" s="444"/>
      <c r="O60" s="444"/>
      <c r="P60" s="444"/>
      <c r="Q60" s="444"/>
      <c r="R60" s="444"/>
      <c r="S60" s="446" t="s">
        <v>3031</v>
      </c>
      <c r="T60" s="446"/>
      <c r="U60" s="446"/>
      <c r="V60" s="446"/>
      <c r="W60" s="446"/>
      <c r="X60" s="446"/>
      <c r="Y60" s="446"/>
      <c r="Z60" s="446"/>
      <c r="AA60" s="446"/>
      <c r="AB60" s="446"/>
      <c r="AC60" s="446"/>
      <c r="AD60" s="446"/>
      <c r="AE60" s="447">
        <v>1</v>
      </c>
      <c r="AF60" s="447"/>
      <c r="AG60" s="447"/>
      <c r="AH60" s="447"/>
      <c r="AI60" s="447"/>
      <c r="AJ60" s="447"/>
      <c r="AK60" s="447"/>
    </row>
    <row r="61" spans="1:37" ht="27.95" customHeight="1" x14ac:dyDescent="0.25">
      <c r="A61" s="444" t="s">
        <v>3032</v>
      </c>
      <c r="B61" s="444"/>
      <c r="C61" s="444"/>
      <c r="D61" s="444"/>
      <c r="E61" s="444"/>
      <c r="F61" s="444"/>
      <c r="G61" s="444"/>
      <c r="H61" s="444"/>
      <c r="I61" s="444"/>
      <c r="J61" s="444"/>
      <c r="K61" s="444"/>
      <c r="L61" s="444"/>
      <c r="M61" s="444"/>
      <c r="N61" s="444"/>
      <c r="O61" s="444"/>
      <c r="P61" s="444"/>
      <c r="Q61" s="444"/>
      <c r="R61" s="444"/>
      <c r="S61" s="444" t="s">
        <v>3033</v>
      </c>
      <c r="T61" s="444"/>
      <c r="U61" s="444"/>
      <c r="V61" s="444"/>
      <c r="W61" s="444"/>
      <c r="X61" s="444"/>
      <c r="Y61" s="444"/>
      <c r="Z61" s="444"/>
      <c r="AA61" s="444"/>
      <c r="AB61" s="444"/>
      <c r="AC61" s="444"/>
      <c r="AD61" s="444"/>
      <c r="AE61" s="444" t="s">
        <v>3034</v>
      </c>
      <c r="AF61" s="444"/>
      <c r="AG61" s="444"/>
      <c r="AH61" s="444"/>
      <c r="AI61" s="444"/>
      <c r="AJ61" s="444"/>
      <c r="AK61" s="444"/>
    </row>
    <row r="62" spans="1:37" ht="12.95" customHeight="1" x14ac:dyDescent="0.25">
      <c r="A62" s="430" t="s">
        <v>2804</v>
      </c>
    </row>
    <row r="63" spans="1:37" ht="12.95" customHeight="1" x14ac:dyDescent="0.25">
      <c r="A63" s="431" t="s">
        <v>2815</v>
      </c>
    </row>
    <row r="64" spans="1:37" ht="12.95" customHeight="1" x14ac:dyDescent="0.25">
      <c r="A64" s="445" t="s">
        <v>3035</v>
      </c>
      <c r="B64" s="445"/>
      <c r="C64" s="445"/>
      <c r="D64" s="445"/>
      <c r="E64" s="445"/>
      <c r="F64" s="444"/>
      <c r="G64" s="444"/>
      <c r="H64" s="444"/>
      <c r="I64" s="444"/>
      <c r="J64" s="444"/>
      <c r="K64" s="444"/>
      <c r="L64" s="444"/>
      <c r="M64" s="444"/>
      <c r="N64" s="444"/>
      <c r="O64" s="444"/>
      <c r="P64" s="444"/>
      <c r="Q64" s="444"/>
      <c r="R64" s="444"/>
      <c r="S64" s="444"/>
      <c r="T64" s="444"/>
      <c r="U64" s="444"/>
      <c r="V64" s="444"/>
      <c r="W64" s="444"/>
      <c r="X64" s="444"/>
      <c r="Y64" s="444"/>
      <c r="Z64" s="444"/>
      <c r="AA64" s="444"/>
      <c r="AB64" s="444"/>
      <c r="AC64" s="444"/>
      <c r="AD64" s="444"/>
      <c r="AE64" s="444"/>
      <c r="AF64" s="444"/>
      <c r="AG64" s="444"/>
    </row>
    <row r="65" spans="1:39" ht="9" customHeight="1" x14ac:dyDescent="0.25">
      <c r="A65" s="446" t="s">
        <v>3036</v>
      </c>
      <c r="B65" s="446"/>
      <c r="C65" s="446"/>
      <c r="D65" s="446"/>
      <c r="E65" s="446"/>
      <c r="F65" s="446" t="s">
        <v>2874</v>
      </c>
      <c r="G65" s="446"/>
      <c r="H65" s="446"/>
      <c r="I65" s="446"/>
      <c r="J65" s="446"/>
      <c r="K65" s="446"/>
      <c r="L65" s="446"/>
      <c r="M65" s="446"/>
      <c r="N65" s="446"/>
      <c r="O65" s="446"/>
      <c r="P65" s="446"/>
      <c r="Q65" s="446"/>
      <c r="R65" s="446" t="s">
        <v>2831</v>
      </c>
      <c r="S65" s="446"/>
      <c r="T65" s="446"/>
      <c r="U65" s="446"/>
      <c r="V65" s="446"/>
      <c r="W65" s="446"/>
      <c r="X65" s="446"/>
      <c r="Y65" s="446"/>
      <c r="Z65" s="446"/>
      <c r="AA65" s="446"/>
      <c r="AB65" s="446" t="s">
        <v>2832</v>
      </c>
      <c r="AC65" s="446"/>
      <c r="AD65" s="446"/>
      <c r="AE65" s="446"/>
      <c r="AF65" s="446"/>
      <c r="AG65" s="446"/>
    </row>
    <row r="66" spans="1:39" ht="12.95" customHeight="1" x14ac:dyDescent="0.25">
      <c r="A66" s="446" t="s">
        <v>2833</v>
      </c>
      <c r="B66" s="446"/>
      <c r="C66" s="446"/>
      <c r="D66" s="446"/>
      <c r="E66" s="446"/>
      <c r="F66" s="446" t="s">
        <v>2986</v>
      </c>
      <c r="G66" s="446"/>
      <c r="H66" s="446"/>
      <c r="I66" s="446"/>
      <c r="J66" s="446"/>
      <c r="K66" s="446"/>
      <c r="L66" s="446"/>
      <c r="M66" s="446"/>
      <c r="N66" s="446"/>
      <c r="O66" s="446"/>
      <c r="P66" s="446"/>
      <c r="Q66" s="446"/>
      <c r="R66" s="446" t="s">
        <v>2835</v>
      </c>
      <c r="S66" s="446"/>
      <c r="T66" s="446"/>
      <c r="U66" s="446"/>
      <c r="V66" s="446"/>
      <c r="W66" s="446"/>
      <c r="X66" s="446"/>
      <c r="Y66" s="446"/>
      <c r="Z66" s="446"/>
      <c r="AA66" s="446"/>
      <c r="AB66" s="446" t="s">
        <v>2836</v>
      </c>
      <c r="AC66" s="446"/>
      <c r="AD66" s="446"/>
      <c r="AE66" s="446"/>
      <c r="AF66" s="446"/>
      <c r="AG66" s="446"/>
    </row>
    <row r="67" spans="1:39" ht="48.95" customHeight="1" x14ac:dyDescent="0.25">
      <c r="A67" s="449" t="s">
        <v>2896</v>
      </c>
      <c r="B67" s="449"/>
      <c r="C67" s="449"/>
      <c r="D67" s="449"/>
      <c r="E67" s="449"/>
      <c r="F67" s="449"/>
      <c r="G67" s="449"/>
      <c r="H67" s="449"/>
      <c r="I67" s="449"/>
      <c r="J67" s="449"/>
      <c r="K67" s="449"/>
      <c r="L67" s="450" t="s">
        <v>3037</v>
      </c>
      <c r="M67" s="450"/>
      <c r="N67" s="450"/>
      <c r="O67" s="450"/>
      <c r="P67" s="450"/>
      <c r="Q67" s="450"/>
      <c r="R67" s="449" t="s">
        <v>2897</v>
      </c>
      <c r="S67" s="449"/>
      <c r="T67" s="449"/>
      <c r="U67" s="449"/>
      <c r="V67" s="449"/>
      <c r="W67" s="449"/>
      <c r="X67" s="449"/>
      <c r="Y67" s="449"/>
      <c r="Z67" s="449"/>
      <c r="AA67" s="449"/>
      <c r="AB67" s="449"/>
      <c r="AC67" s="450" t="s">
        <v>3038</v>
      </c>
      <c r="AD67" s="450"/>
      <c r="AE67" s="450"/>
      <c r="AF67" s="450"/>
      <c r="AG67" s="450"/>
      <c r="AH67" s="450"/>
      <c r="AI67" s="450"/>
      <c r="AJ67" s="450"/>
      <c r="AK67" s="450"/>
      <c r="AL67" s="450"/>
      <c r="AM67" s="450"/>
    </row>
    <row r="68" spans="1:39" ht="18" customHeight="1" x14ac:dyDescent="0.25">
      <c r="A68" s="446" t="s">
        <v>2879</v>
      </c>
      <c r="B68" s="446"/>
      <c r="C68" s="446"/>
      <c r="D68" s="446"/>
      <c r="E68" s="446"/>
      <c r="F68" s="446"/>
      <c r="G68" s="446"/>
      <c r="H68" s="446"/>
      <c r="I68" s="446"/>
      <c r="J68" s="446"/>
      <c r="K68" s="446"/>
      <c r="L68" s="444" t="s">
        <v>3039</v>
      </c>
      <c r="M68" s="444"/>
      <c r="N68" s="444"/>
      <c r="O68" s="444"/>
      <c r="P68" s="444"/>
      <c r="Q68" s="444"/>
      <c r="R68" s="446" t="s">
        <v>2880</v>
      </c>
      <c r="S68" s="446"/>
      <c r="T68" s="446"/>
      <c r="U68" s="446"/>
      <c r="V68" s="446"/>
      <c r="W68" s="446"/>
      <c r="X68" s="446"/>
      <c r="Y68" s="446"/>
      <c r="Z68" s="446"/>
      <c r="AA68" s="446"/>
      <c r="AB68" s="446"/>
      <c r="AC68" s="446" t="s">
        <v>3040</v>
      </c>
      <c r="AD68" s="446"/>
      <c r="AE68" s="446"/>
      <c r="AF68" s="446"/>
      <c r="AG68" s="446"/>
      <c r="AH68" s="446"/>
      <c r="AI68" s="446"/>
      <c r="AJ68" s="446"/>
      <c r="AK68" s="446"/>
      <c r="AL68" s="446"/>
      <c r="AM68" s="446"/>
    </row>
    <row r="69" spans="1:39" ht="45" customHeight="1" x14ac:dyDescent="0.25">
      <c r="A69" s="444" t="s">
        <v>2898</v>
      </c>
      <c r="B69" s="444"/>
      <c r="C69" s="444"/>
      <c r="D69" s="444"/>
      <c r="E69" s="444"/>
      <c r="F69" s="444"/>
      <c r="G69" s="444"/>
      <c r="H69" s="444"/>
      <c r="I69" s="444"/>
      <c r="J69" s="444"/>
      <c r="K69" s="444"/>
      <c r="L69" s="444" t="s">
        <v>3041</v>
      </c>
      <c r="M69" s="444"/>
      <c r="N69" s="444"/>
      <c r="O69" s="444"/>
      <c r="P69" s="444"/>
      <c r="Q69" s="444"/>
      <c r="R69" s="444" t="s">
        <v>2882</v>
      </c>
      <c r="S69" s="444"/>
      <c r="T69" s="444"/>
      <c r="U69" s="444"/>
      <c r="V69" s="444"/>
      <c r="W69" s="444"/>
      <c r="X69" s="444"/>
      <c r="Y69" s="444"/>
      <c r="Z69" s="444"/>
      <c r="AA69" s="444"/>
      <c r="AB69" s="444"/>
      <c r="AC69" s="444" t="s">
        <v>3042</v>
      </c>
      <c r="AD69" s="444"/>
      <c r="AE69" s="444"/>
      <c r="AF69" s="444"/>
      <c r="AG69" s="444"/>
      <c r="AH69" s="444"/>
      <c r="AI69" s="444"/>
      <c r="AJ69" s="444"/>
      <c r="AK69" s="444"/>
      <c r="AL69" s="444"/>
      <c r="AM69" s="444"/>
    </row>
    <row r="70" spans="1:39" ht="33" customHeight="1" x14ac:dyDescent="0.25">
      <c r="A70" s="444" t="s">
        <v>2930</v>
      </c>
      <c r="B70" s="444"/>
      <c r="C70" s="444"/>
      <c r="D70" s="444"/>
      <c r="E70" s="444"/>
      <c r="F70" s="444"/>
      <c r="G70" s="444"/>
      <c r="H70" s="444"/>
      <c r="I70" s="444"/>
      <c r="J70" s="444"/>
      <c r="K70" s="444"/>
      <c r="L70" s="448" t="s">
        <v>2929</v>
      </c>
      <c r="M70" s="448"/>
      <c r="N70" s="448"/>
      <c r="O70" s="448"/>
      <c r="P70" s="448"/>
      <c r="Q70" s="448"/>
      <c r="R70" s="444"/>
      <c r="S70" s="444"/>
      <c r="T70" s="444"/>
      <c r="U70" s="444"/>
      <c r="V70" s="444"/>
      <c r="W70" s="444"/>
      <c r="X70" s="444"/>
      <c r="Y70" s="444"/>
      <c r="Z70" s="444"/>
      <c r="AA70" s="444"/>
      <c r="AB70" s="444"/>
      <c r="AC70" s="444"/>
      <c r="AD70" s="444"/>
      <c r="AE70" s="444"/>
      <c r="AF70" s="444"/>
      <c r="AG70" s="444"/>
      <c r="AH70" s="444"/>
      <c r="AI70" s="444"/>
      <c r="AJ70" s="444"/>
      <c r="AK70" s="444"/>
      <c r="AL70" s="444"/>
      <c r="AM70" s="444"/>
    </row>
    <row r="71" spans="1:39" ht="21" customHeight="1" x14ac:dyDescent="0.25">
      <c r="A71" s="445" t="s">
        <v>2824</v>
      </c>
      <c r="B71" s="445"/>
      <c r="C71" s="445"/>
      <c r="D71" s="445"/>
      <c r="E71" s="445"/>
      <c r="F71" s="445"/>
      <c r="G71" s="445"/>
      <c r="H71" s="445"/>
      <c r="I71" s="445"/>
      <c r="J71" s="445"/>
      <c r="K71" s="445"/>
      <c r="L71" s="444"/>
      <c r="M71" s="444"/>
      <c r="N71" s="444"/>
      <c r="O71" s="444"/>
      <c r="P71" s="444"/>
      <c r="Q71" s="444"/>
      <c r="R71" s="444"/>
      <c r="S71" s="444"/>
      <c r="T71" s="444"/>
      <c r="U71" s="444"/>
      <c r="V71" s="444"/>
      <c r="W71" s="444"/>
      <c r="X71" s="444"/>
      <c r="Y71" s="444"/>
      <c r="Z71" s="444"/>
      <c r="AA71" s="444"/>
      <c r="AB71" s="444"/>
      <c r="AC71" s="444"/>
      <c r="AD71" s="444"/>
      <c r="AE71" s="444"/>
      <c r="AF71" s="444"/>
      <c r="AG71" s="444"/>
      <c r="AH71" s="444"/>
      <c r="AI71" s="444"/>
      <c r="AJ71" s="444"/>
      <c r="AK71" s="444"/>
      <c r="AL71" s="444"/>
      <c r="AM71" s="444"/>
    </row>
    <row r="72" spans="1:39" ht="29.1" customHeight="1" x14ac:dyDescent="0.25">
      <c r="A72" s="444" t="s">
        <v>2830</v>
      </c>
      <c r="B72" s="444"/>
      <c r="C72" s="444"/>
      <c r="D72" s="444"/>
      <c r="E72" s="444"/>
      <c r="F72" s="444"/>
      <c r="G72" s="444"/>
      <c r="H72" s="444"/>
      <c r="I72" s="444"/>
      <c r="J72" s="444"/>
      <c r="K72" s="444"/>
      <c r="L72" s="448" t="s">
        <v>2929</v>
      </c>
      <c r="M72" s="448"/>
      <c r="N72" s="448"/>
      <c r="O72" s="448"/>
      <c r="P72" s="448"/>
      <c r="Q72" s="448"/>
      <c r="R72" s="444"/>
      <c r="S72" s="444"/>
      <c r="T72" s="444"/>
      <c r="U72" s="444"/>
      <c r="V72" s="444"/>
      <c r="W72" s="444"/>
      <c r="X72" s="444"/>
      <c r="Y72" s="444"/>
      <c r="Z72" s="444"/>
      <c r="AA72" s="444"/>
      <c r="AB72" s="444"/>
      <c r="AC72" s="444"/>
      <c r="AD72" s="444"/>
      <c r="AE72" s="444"/>
      <c r="AF72" s="444"/>
      <c r="AG72" s="444"/>
      <c r="AH72" s="444"/>
      <c r="AI72" s="444"/>
      <c r="AJ72" s="444"/>
      <c r="AK72" s="444"/>
      <c r="AL72" s="444"/>
      <c r="AM72" s="444"/>
    </row>
    <row r="73" spans="1:39" ht="27" customHeight="1" x14ac:dyDescent="0.25">
      <c r="A73" s="444" t="s">
        <v>2931</v>
      </c>
      <c r="B73" s="444"/>
      <c r="C73" s="444"/>
      <c r="D73" s="444"/>
      <c r="E73" s="444"/>
      <c r="F73" s="444"/>
      <c r="G73" s="444"/>
      <c r="H73" s="444"/>
      <c r="I73" s="444"/>
      <c r="J73" s="444"/>
      <c r="K73" s="444"/>
      <c r="L73" s="444"/>
      <c r="M73" s="444"/>
      <c r="N73" s="444"/>
      <c r="O73" s="444"/>
      <c r="P73" s="444"/>
      <c r="Q73" s="444"/>
      <c r="R73" s="448" t="s">
        <v>2813</v>
      </c>
      <c r="S73" s="448"/>
      <c r="T73" s="448"/>
      <c r="U73" s="448"/>
      <c r="V73" s="448"/>
      <c r="W73" s="448"/>
      <c r="X73" s="448"/>
      <c r="Y73" s="448"/>
      <c r="Z73" s="448"/>
      <c r="AA73" s="448"/>
      <c r="AB73" s="448"/>
      <c r="AC73" s="448" t="s">
        <v>3043</v>
      </c>
      <c r="AD73" s="448"/>
      <c r="AE73" s="448"/>
      <c r="AF73" s="448"/>
      <c r="AG73" s="448"/>
      <c r="AH73" s="448"/>
      <c r="AI73" s="448"/>
      <c r="AJ73" s="448"/>
      <c r="AK73" s="448"/>
      <c r="AL73" s="448"/>
      <c r="AM73" s="448"/>
    </row>
    <row r="74" spans="1:39" ht="12.95" customHeight="1" x14ac:dyDescent="0.25">
      <c r="A74" s="446" t="s">
        <v>2817</v>
      </c>
      <c r="B74" s="446"/>
      <c r="C74" s="446"/>
      <c r="D74" s="446"/>
      <c r="E74" s="446"/>
      <c r="F74" s="446"/>
      <c r="G74" s="446"/>
      <c r="H74" s="446"/>
      <c r="I74" s="446"/>
      <c r="J74" s="446"/>
      <c r="K74" s="446"/>
      <c r="L74" s="444" t="s">
        <v>2918</v>
      </c>
      <c r="M74" s="444"/>
      <c r="N74" s="444"/>
      <c r="O74" s="444"/>
      <c r="P74" s="444"/>
      <c r="Q74" s="444"/>
      <c r="R74" s="446" t="s">
        <v>2812</v>
      </c>
      <c r="S74" s="446"/>
      <c r="T74" s="446"/>
      <c r="U74" s="446"/>
      <c r="V74" s="446"/>
      <c r="W74" s="446"/>
      <c r="X74" s="446"/>
      <c r="Y74" s="446"/>
      <c r="Z74" s="446"/>
      <c r="AA74" s="446"/>
      <c r="AB74" s="446"/>
      <c r="AC74" s="446" t="s">
        <v>2967</v>
      </c>
      <c r="AD74" s="446"/>
      <c r="AE74" s="446"/>
      <c r="AF74" s="446"/>
      <c r="AG74" s="446"/>
      <c r="AH74" s="446"/>
      <c r="AI74" s="446"/>
      <c r="AJ74" s="446"/>
      <c r="AK74" s="446"/>
      <c r="AL74" s="446"/>
      <c r="AM74" s="446"/>
    </row>
    <row r="75" spans="1:39" ht="18" customHeight="1" x14ac:dyDescent="0.25">
      <c r="A75" s="446" t="s">
        <v>2816</v>
      </c>
      <c r="B75" s="446"/>
      <c r="C75" s="446"/>
      <c r="D75" s="446"/>
      <c r="E75" s="446"/>
      <c r="F75" s="446"/>
      <c r="G75" s="446"/>
      <c r="H75" s="446"/>
      <c r="I75" s="446"/>
      <c r="J75" s="446"/>
      <c r="K75" s="446"/>
      <c r="L75" s="446" t="s">
        <v>2825</v>
      </c>
      <c r="M75" s="446"/>
      <c r="N75" s="446"/>
      <c r="O75" s="446"/>
      <c r="P75" s="446"/>
      <c r="Q75" s="446"/>
      <c r="R75" s="444"/>
      <c r="S75" s="444"/>
      <c r="T75" s="444"/>
      <c r="U75" s="444"/>
      <c r="V75" s="444"/>
      <c r="W75" s="444"/>
      <c r="X75" s="444"/>
      <c r="Y75" s="444"/>
      <c r="Z75" s="444"/>
      <c r="AA75" s="444"/>
      <c r="AB75" s="444"/>
      <c r="AC75" s="444"/>
      <c r="AD75" s="444"/>
      <c r="AE75" s="444"/>
      <c r="AF75" s="444"/>
      <c r="AG75" s="444"/>
      <c r="AH75" s="444"/>
      <c r="AI75" s="444"/>
      <c r="AJ75" s="444"/>
      <c r="AK75" s="444"/>
      <c r="AL75" s="444"/>
      <c r="AM75" s="444"/>
    </row>
    <row r="76" spans="1:39" ht="24.95" customHeight="1" x14ac:dyDescent="0.25">
      <c r="A76" s="444" t="s">
        <v>2933</v>
      </c>
      <c r="B76" s="444"/>
      <c r="C76" s="444"/>
      <c r="D76" s="444"/>
      <c r="E76" s="444"/>
      <c r="F76" s="444"/>
      <c r="G76" s="444"/>
      <c r="H76" s="444"/>
      <c r="I76" s="444"/>
      <c r="J76" s="444"/>
      <c r="K76" s="444"/>
      <c r="L76" s="448" t="s">
        <v>2874</v>
      </c>
      <c r="M76" s="448"/>
      <c r="N76" s="448"/>
      <c r="O76" s="448"/>
      <c r="P76" s="448"/>
      <c r="Q76" s="448"/>
      <c r="R76" s="448" t="s">
        <v>2831</v>
      </c>
      <c r="S76" s="448"/>
      <c r="T76" s="448"/>
      <c r="U76" s="448"/>
      <c r="V76" s="448"/>
      <c r="W76" s="448"/>
      <c r="X76" s="448"/>
      <c r="Y76" s="448"/>
      <c r="Z76" s="448"/>
      <c r="AA76" s="448"/>
      <c r="AB76" s="448"/>
      <c r="AC76" s="448" t="s">
        <v>2832</v>
      </c>
      <c r="AD76" s="448"/>
      <c r="AE76" s="448"/>
      <c r="AF76" s="448"/>
      <c r="AG76" s="448"/>
      <c r="AH76" s="448"/>
      <c r="AI76" s="448"/>
      <c r="AJ76" s="448"/>
      <c r="AK76" s="448"/>
      <c r="AL76" s="448"/>
      <c r="AM76" s="448"/>
    </row>
    <row r="77" spans="1:39" ht="9" customHeight="1" x14ac:dyDescent="0.25">
      <c r="A77" s="446" t="s">
        <v>2833</v>
      </c>
      <c r="B77" s="446"/>
      <c r="C77" s="446"/>
      <c r="D77" s="446"/>
      <c r="E77" s="446"/>
      <c r="F77" s="446"/>
      <c r="G77" s="446"/>
      <c r="H77" s="446"/>
      <c r="I77" s="446"/>
      <c r="J77" s="446"/>
      <c r="K77" s="446"/>
      <c r="L77" s="446" t="s">
        <v>2969</v>
      </c>
      <c r="M77" s="446"/>
      <c r="N77" s="446"/>
      <c r="O77" s="446"/>
      <c r="P77" s="446"/>
      <c r="Q77" s="446"/>
      <c r="R77" s="446" t="s">
        <v>2835</v>
      </c>
      <c r="S77" s="446"/>
      <c r="T77" s="446"/>
      <c r="U77" s="446"/>
      <c r="V77" s="446"/>
      <c r="W77" s="446"/>
      <c r="X77" s="446"/>
      <c r="Y77" s="446"/>
      <c r="Z77" s="446"/>
      <c r="AA77" s="446"/>
      <c r="AB77" s="446"/>
      <c r="AC77" s="446" t="s">
        <v>2836</v>
      </c>
      <c r="AD77" s="446"/>
      <c r="AE77" s="446"/>
      <c r="AF77" s="446"/>
      <c r="AG77" s="446"/>
      <c r="AH77" s="446"/>
      <c r="AI77" s="446"/>
      <c r="AJ77" s="446"/>
      <c r="AK77" s="446"/>
      <c r="AL77" s="446"/>
      <c r="AM77" s="446"/>
    </row>
    <row r="78" spans="1:39" ht="9" customHeight="1" x14ac:dyDescent="0.25">
      <c r="A78" s="446" t="s">
        <v>2837</v>
      </c>
      <c r="B78" s="446"/>
      <c r="C78" s="446"/>
      <c r="D78" s="446"/>
      <c r="E78" s="446"/>
      <c r="F78" s="446"/>
      <c r="G78" s="446"/>
      <c r="H78" s="446"/>
      <c r="I78" s="446"/>
      <c r="J78" s="446"/>
      <c r="K78" s="446"/>
      <c r="L78" s="444" t="s">
        <v>3044</v>
      </c>
      <c r="M78" s="444"/>
      <c r="N78" s="444"/>
      <c r="O78" s="444"/>
      <c r="P78" s="444"/>
      <c r="Q78" s="444"/>
      <c r="R78" s="446" t="s">
        <v>2838</v>
      </c>
      <c r="S78" s="446"/>
      <c r="T78" s="446"/>
      <c r="U78" s="446"/>
      <c r="V78" s="446"/>
      <c r="W78" s="446"/>
      <c r="X78" s="446"/>
      <c r="Y78" s="446"/>
      <c r="Z78" s="446"/>
      <c r="AA78" s="446"/>
      <c r="AB78" s="446"/>
      <c r="AC78" s="446" t="s">
        <v>2970</v>
      </c>
      <c r="AD78" s="446"/>
      <c r="AE78" s="446"/>
      <c r="AF78" s="446"/>
      <c r="AG78" s="446"/>
      <c r="AH78" s="446"/>
      <c r="AI78" s="446"/>
      <c r="AJ78" s="446"/>
      <c r="AK78" s="446"/>
      <c r="AL78" s="446"/>
      <c r="AM78" s="446"/>
    </row>
    <row r="79" spans="1:39" ht="27.95" customHeight="1" x14ac:dyDescent="0.25">
      <c r="A79" s="446" t="s">
        <v>2877</v>
      </c>
      <c r="B79" s="446"/>
      <c r="C79" s="446"/>
      <c r="D79" s="446"/>
      <c r="E79" s="446"/>
      <c r="F79" s="446"/>
      <c r="G79" s="446"/>
      <c r="H79" s="446"/>
      <c r="I79" s="446"/>
      <c r="J79" s="446"/>
      <c r="K79" s="446"/>
      <c r="L79" s="444" t="s">
        <v>3045</v>
      </c>
      <c r="M79" s="444"/>
      <c r="N79" s="444"/>
      <c r="O79" s="444"/>
      <c r="P79" s="444"/>
      <c r="Q79" s="444"/>
      <c r="R79" s="446" t="s">
        <v>2878</v>
      </c>
      <c r="S79" s="446"/>
      <c r="T79" s="446"/>
      <c r="U79" s="446"/>
      <c r="V79" s="446"/>
      <c r="W79" s="446"/>
      <c r="X79" s="446"/>
      <c r="Y79" s="446"/>
      <c r="Z79" s="446"/>
      <c r="AA79" s="446"/>
      <c r="AB79" s="446"/>
      <c r="AC79" s="444" t="s">
        <v>3046</v>
      </c>
      <c r="AD79" s="444"/>
      <c r="AE79" s="444"/>
      <c r="AF79" s="444"/>
      <c r="AG79" s="444"/>
      <c r="AH79" s="444"/>
      <c r="AI79" s="444"/>
      <c r="AJ79" s="444"/>
      <c r="AK79" s="444"/>
      <c r="AL79" s="444"/>
      <c r="AM79" s="444"/>
    </row>
    <row r="80" spans="1:39" ht="18" customHeight="1" x14ac:dyDescent="0.25">
      <c r="A80" s="446" t="s">
        <v>2879</v>
      </c>
      <c r="B80" s="446"/>
      <c r="C80" s="446"/>
      <c r="D80" s="446"/>
      <c r="E80" s="446"/>
      <c r="F80" s="446"/>
      <c r="G80" s="446"/>
      <c r="H80" s="446"/>
      <c r="I80" s="446"/>
      <c r="J80" s="446"/>
      <c r="K80" s="446"/>
      <c r="L80" s="444" t="s">
        <v>3047</v>
      </c>
      <c r="M80" s="444"/>
      <c r="N80" s="444"/>
      <c r="O80" s="444"/>
      <c r="P80" s="444"/>
      <c r="Q80" s="444"/>
      <c r="R80" s="446" t="s">
        <v>2880</v>
      </c>
      <c r="S80" s="446"/>
      <c r="T80" s="446"/>
      <c r="U80" s="446"/>
      <c r="V80" s="446"/>
      <c r="W80" s="446"/>
      <c r="X80" s="446"/>
      <c r="Y80" s="446"/>
      <c r="Z80" s="446"/>
      <c r="AA80" s="446"/>
      <c r="AB80" s="446"/>
      <c r="AC80" s="446" t="s">
        <v>3048</v>
      </c>
      <c r="AD80" s="446"/>
      <c r="AE80" s="446"/>
      <c r="AF80" s="446"/>
      <c r="AG80" s="446"/>
      <c r="AH80" s="446"/>
      <c r="AI80" s="446"/>
      <c r="AJ80" s="446"/>
      <c r="AK80" s="446"/>
      <c r="AL80" s="446"/>
      <c r="AM80" s="446"/>
    </row>
    <row r="81" spans="1:39" ht="27.95" customHeight="1" x14ac:dyDescent="0.25">
      <c r="A81" s="444" t="s">
        <v>2881</v>
      </c>
      <c r="B81" s="444"/>
      <c r="C81" s="444"/>
      <c r="D81" s="444"/>
      <c r="E81" s="444"/>
      <c r="F81" s="444"/>
      <c r="G81" s="444"/>
      <c r="H81" s="444"/>
      <c r="I81" s="444"/>
      <c r="J81" s="444"/>
      <c r="K81" s="444"/>
      <c r="L81" s="444" t="s">
        <v>3049</v>
      </c>
      <c r="M81" s="444"/>
      <c r="N81" s="444"/>
      <c r="O81" s="444"/>
      <c r="P81" s="444"/>
      <c r="Q81" s="444"/>
      <c r="R81" s="444" t="s">
        <v>2882</v>
      </c>
      <c r="S81" s="444"/>
      <c r="T81" s="444"/>
      <c r="U81" s="444"/>
      <c r="V81" s="444"/>
      <c r="W81" s="444"/>
      <c r="X81" s="444"/>
      <c r="Y81" s="444"/>
      <c r="Z81" s="444"/>
      <c r="AA81" s="444"/>
      <c r="AB81" s="444"/>
      <c r="AC81" s="444" t="s">
        <v>3050</v>
      </c>
      <c r="AD81" s="444"/>
      <c r="AE81" s="444"/>
      <c r="AF81" s="444"/>
      <c r="AG81" s="444"/>
      <c r="AH81" s="444"/>
      <c r="AI81" s="444"/>
      <c r="AJ81" s="444"/>
      <c r="AK81" s="444"/>
      <c r="AL81" s="444"/>
      <c r="AM81" s="444"/>
    </row>
    <row r="82" spans="1:39" ht="15.95" customHeight="1" x14ac:dyDescent="0.25">
      <c r="A82" s="446" t="s">
        <v>2816</v>
      </c>
      <c r="B82" s="446"/>
      <c r="C82" s="446"/>
      <c r="D82" s="446"/>
      <c r="E82" s="446"/>
      <c r="F82" s="446"/>
      <c r="G82" s="446"/>
      <c r="H82" s="446"/>
      <c r="I82" s="446"/>
      <c r="J82" s="446"/>
      <c r="K82" s="446"/>
      <c r="L82" s="446" t="s">
        <v>2825</v>
      </c>
      <c r="M82" s="446"/>
      <c r="N82" s="446"/>
      <c r="O82" s="446"/>
      <c r="P82" s="446"/>
      <c r="Q82" s="446"/>
      <c r="R82" s="444"/>
      <c r="S82" s="444"/>
      <c r="T82" s="444"/>
      <c r="U82" s="444"/>
      <c r="V82" s="444"/>
      <c r="W82" s="444"/>
      <c r="X82" s="444"/>
      <c r="Y82" s="444"/>
      <c r="Z82" s="444"/>
      <c r="AA82" s="444"/>
      <c r="AB82" s="444"/>
      <c r="AC82" s="444"/>
      <c r="AD82" s="444"/>
      <c r="AE82" s="444"/>
      <c r="AF82" s="444"/>
      <c r="AG82" s="444"/>
      <c r="AH82" s="444"/>
      <c r="AI82" s="444"/>
      <c r="AJ82" s="444"/>
      <c r="AK82" s="444"/>
      <c r="AL82" s="444"/>
      <c r="AM82" s="444"/>
    </row>
    <row r="83" spans="1:39" ht="18" customHeight="1" x14ac:dyDescent="0.25">
      <c r="A83" s="445" t="s">
        <v>2911</v>
      </c>
      <c r="B83" s="445"/>
      <c r="C83" s="445"/>
      <c r="D83" s="445"/>
      <c r="E83" s="445"/>
      <c r="F83" s="445"/>
      <c r="G83" s="445"/>
      <c r="H83" s="445"/>
      <c r="I83" s="445"/>
      <c r="J83" s="445"/>
      <c r="K83" s="445"/>
      <c r="L83" s="444"/>
      <c r="M83" s="444"/>
      <c r="N83" s="444"/>
      <c r="O83" s="444"/>
      <c r="P83" s="444"/>
      <c r="Q83" s="444"/>
      <c r="R83" s="444"/>
      <c r="S83" s="444"/>
      <c r="T83" s="444"/>
      <c r="U83" s="444"/>
      <c r="V83" s="444"/>
      <c r="W83" s="444"/>
      <c r="X83" s="444"/>
      <c r="Y83" s="444"/>
      <c r="Z83" s="444"/>
      <c r="AA83" s="444"/>
      <c r="AB83" s="444"/>
      <c r="AC83" s="444"/>
      <c r="AD83" s="444"/>
      <c r="AE83" s="444"/>
      <c r="AF83" s="444"/>
      <c r="AG83" s="444"/>
      <c r="AH83" s="444"/>
      <c r="AI83" s="444"/>
      <c r="AJ83" s="444"/>
      <c r="AK83" s="444"/>
      <c r="AL83" s="444"/>
      <c r="AM83" s="444"/>
    </row>
    <row r="84" spans="1:39" ht="12.95" customHeight="1" x14ac:dyDescent="0.25">
      <c r="A84" s="446" t="s">
        <v>2839</v>
      </c>
      <c r="B84" s="446"/>
      <c r="C84" s="446"/>
      <c r="D84" s="446"/>
      <c r="E84" s="446"/>
      <c r="F84" s="446"/>
      <c r="G84" s="446"/>
      <c r="H84" s="446"/>
      <c r="I84" s="446"/>
      <c r="J84" s="446"/>
      <c r="K84" s="446"/>
      <c r="L84" s="444" t="s">
        <v>3044</v>
      </c>
      <c r="M84" s="444"/>
      <c r="N84" s="444"/>
      <c r="O84" s="444"/>
      <c r="P84" s="444"/>
      <c r="Q84" s="444"/>
      <c r="R84" s="444" t="s">
        <v>2840</v>
      </c>
      <c r="S84" s="444"/>
      <c r="T84" s="444"/>
      <c r="U84" s="444"/>
      <c r="V84" s="444"/>
      <c r="W84" s="444"/>
      <c r="X84" s="444"/>
      <c r="Y84" s="444"/>
      <c r="Z84" s="444"/>
      <c r="AA84" s="444"/>
      <c r="AB84" s="444"/>
      <c r="AC84" s="451">
        <v>57</v>
      </c>
      <c r="AD84" s="451"/>
      <c r="AE84" s="451"/>
      <c r="AF84" s="451"/>
      <c r="AG84" s="451"/>
      <c r="AH84" s="451"/>
      <c r="AI84" s="451"/>
      <c r="AJ84" s="451"/>
      <c r="AK84" s="451"/>
      <c r="AL84" s="451"/>
      <c r="AM84" s="451"/>
    </row>
    <row r="85" spans="1:39" ht="9.9499999999999993" customHeight="1" x14ac:dyDescent="0.25">
      <c r="A85" s="446" t="s">
        <v>2813</v>
      </c>
      <c r="B85" s="446"/>
      <c r="C85" s="446"/>
      <c r="D85" s="446"/>
      <c r="E85" s="446"/>
      <c r="F85" s="446"/>
      <c r="G85" s="446"/>
      <c r="H85" s="446"/>
      <c r="I85" s="446"/>
      <c r="J85" s="446"/>
      <c r="K85" s="446"/>
      <c r="L85" s="447">
        <v>83</v>
      </c>
      <c r="M85" s="447"/>
      <c r="N85" s="447"/>
      <c r="O85" s="447"/>
      <c r="P85" s="447"/>
      <c r="Q85" s="447"/>
      <c r="R85" s="446" t="s">
        <v>2841</v>
      </c>
      <c r="S85" s="446"/>
      <c r="T85" s="446"/>
      <c r="U85" s="446"/>
      <c r="V85" s="446"/>
      <c r="W85" s="446"/>
      <c r="X85" s="446"/>
      <c r="Y85" s="446"/>
      <c r="Z85" s="446"/>
      <c r="AA85" s="446"/>
      <c r="AB85" s="446"/>
      <c r="AC85" s="447">
        <v>22</v>
      </c>
      <c r="AD85" s="447"/>
      <c r="AE85" s="447"/>
      <c r="AF85" s="447"/>
      <c r="AG85" s="447"/>
      <c r="AH85" s="447"/>
      <c r="AI85" s="447"/>
      <c r="AJ85" s="447"/>
      <c r="AK85" s="447"/>
      <c r="AL85" s="447"/>
      <c r="AM85" s="447"/>
    </row>
    <row r="86" spans="1:39" ht="9" customHeight="1" x14ac:dyDescent="0.25">
      <c r="A86" s="446" t="s">
        <v>2826</v>
      </c>
      <c r="B86" s="446"/>
      <c r="C86" s="446"/>
      <c r="D86" s="446"/>
      <c r="E86" s="446"/>
      <c r="F86" s="446"/>
      <c r="G86" s="446"/>
      <c r="H86" s="446"/>
      <c r="I86" s="446"/>
      <c r="J86" s="446"/>
      <c r="K86" s="446"/>
      <c r="L86" s="447">
        <v>50</v>
      </c>
      <c r="M86" s="447"/>
      <c r="N86" s="447"/>
      <c r="O86" s="447"/>
      <c r="P86" s="447"/>
      <c r="Q86" s="447"/>
      <c r="R86" s="446" t="s">
        <v>2842</v>
      </c>
      <c r="S86" s="446"/>
      <c r="T86" s="446"/>
      <c r="U86" s="446"/>
      <c r="V86" s="446"/>
      <c r="W86" s="446"/>
      <c r="X86" s="446"/>
      <c r="Y86" s="446"/>
      <c r="Z86" s="446"/>
      <c r="AA86" s="446"/>
      <c r="AB86" s="446"/>
      <c r="AC86" s="451">
        <v>823</v>
      </c>
      <c r="AD86" s="451"/>
      <c r="AE86" s="451"/>
      <c r="AF86" s="451"/>
      <c r="AG86" s="451"/>
      <c r="AH86" s="451"/>
      <c r="AI86" s="451"/>
      <c r="AJ86" s="451"/>
      <c r="AK86" s="451"/>
      <c r="AL86" s="451"/>
      <c r="AM86" s="451"/>
    </row>
    <row r="87" spans="1:39" ht="9" customHeight="1" x14ac:dyDescent="0.25">
      <c r="A87" s="446" t="s">
        <v>2818</v>
      </c>
      <c r="B87" s="446"/>
      <c r="C87" s="446"/>
      <c r="D87" s="446"/>
      <c r="E87" s="446"/>
      <c r="F87" s="446"/>
      <c r="G87" s="446"/>
      <c r="H87" s="446"/>
      <c r="I87" s="446"/>
      <c r="J87" s="446"/>
      <c r="K87" s="446"/>
      <c r="L87" s="451">
        <v>387</v>
      </c>
      <c r="M87" s="451"/>
      <c r="N87" s="451"/>
      <c r="O87" s="451"/>
      <c r="P87" s="451"/>
      <c r="Q87" s="451"/>
      <c r="R87" s="446" t="s">
        <v>2843</v>
      </c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51">
        <v>9871</v>
      </c>
      <c r="AD87" s="451"/>
      <c r="AE87" s="451"/>
      <c r="AF87" s="451"/>
      <c r="AG87" s="451"/>
      <c r="AH87" s="451"/>
      <c r="AI87" s="451"/>
      <c r="AJ87" s="451"/>
      <c r="AK87" s="451"/>
      <c r="AL87" s="451"/>
      <c r="AM87" s="451"/>
    </row>
    <row r="88" spans="1:39" ht="15.95" customHeight="1" x14ac:dyDescent="0.25">
      <c r="A88" s="446" t="s">
        <v>2827</v>
      </c>
      <c r="B88" s="446"/>
      <c r="C88" s="446"/>
      <c r="D88" s="446"/>
      <c r="E88" s="446"/>
      <c r="F88" s="446"/>
      <c r="G88" s="446"/>
      <c r="H88" s="446"/>
      <c r="I88" s="446"/>
      <c r="J88" s="446"/>
      <c r="K88" s="446"/>
      <c r="L88" s="451">
        <v>498</v>
      </c>
      <c r="M88" s="451"/>
      <c r="N88" s="451"/>
      <c r="O88" s="451"/>
      <c r="P88" s="451"/>
      <c r="Q88" s="451"/>
      <c r="R88" s="446" t="s">
        <v>2844</v>
      </c>
      <c r="S88" s="446"/>
      <c r="T88" s="446"/>
      <c r="U88" s="446"/>
      <c r="V88" s="446"/>
      <c r="W88" s="446"/>
      <c r="X88" s="446"/>
      <c r="Y88" s="446"/>
      <c r="Z88" s="446"/>
      <c r="AA88" s="446"/>
      <c r="AB88" s="446"/>
      <c r="AC88" s="447">
        <v>36</v>
      </c>
      <c r="AD88" s="447"/>
      <c r="AE88" s="447"/>
      <c r="AF88" s="447"/>
      <c r="AG88" s="447"/>
      <c r="AH88" s="447"/>
      <c r="AI88" s="447"/>
      <c r="AJ88" s="447"/>
      <c r="AK88" s="447"/>
      <c r="AL88" s="447"/>
      <c r="AM88" s="447"/>
    </row>
    <row r="89" spans="1:39" ht="33" customHeight="1" x14ac:dyDescent="0.25">
      <c r="A89" s="444" t="s">
        <v>2845</v>
      </c>
      <c r="B89" s="444"/>
      <c r="C89" s="444"/>
      <c r="D89" s="444"/>
      <c r="E89" s="444"/>
      <c r="F89" s="444"/>
      <c r="G89" s="444"/>
      <c r="H89" s="444"/>
      <c r="I89" s="444"/>
      <c r="J89" s="444"/>
      <c r="K89" s="444"/>
      <c r="L89" s="448" t="s">
        <v>2921</v>
      </c>
      <c r="M89" s="448"/>
      <c r="N89" s="448"/>
      <c r="O89" s="448"/>
      <c r="P89" s="448"/>
      <c r="Q89" s="448"/>
      <c r="R89" s="448" t="s">
        <v>2812</v>
      </c>
      <c r="S89" s="448"/>
      <c r="T89" s="448"/>
      <c r="U89" s="448"/>
      <c r="V89" s="448"/>
      <c r="W89" s="448"/>
      <c r="X89" s="448"/>
      <c r="Y89" s="448"/>
      <c r="Z89" s="448"/>
      <c r="AA89" s="448"/>
      <c r="AB89" s="448"/>
      <c r="AC89" s="448" t="s">
        <v>2942</v>
      </c>
      <c r="AD89" s="448"/>
      <c r="AE89" s="448"/>
      <c r="AF89" s="448"/>
      <c r="AG89" s="448"/>
      <c r="AH89" s="448"/>
      <c r="AI89" s="448"/>
      <c r="AJ89" s="448"/>
      <c r="AK89" s="448"/>
      <c r="AL89" s="448"/>
      <c r="AM89" s="448"/>
    </row>
    <row r="90" spans="1:39" ht="33" customHeight="1" x14ac:dyDescent="0.25">
      <c r="A90" s="444" t="s">
        <v>2938</v>
      </c>
      <c r="B90" s="444"/>
      <c r="C90" s="444"/>
      <c r="D90" s="444"/>
      <c r="E90" s="444"/>
      <c r="F90" s="444"/>
      <c r="G90" s="444"/>
      <c r="H90" s="444"/>
      <c r="I90" s="444"/>
      <c r="J90" s="444"/>
      <c r="K90" s="444"/>
      <c r="L90" s="448" t="s">
        <v>2962</v>
      </c>
      <c r="M90" s="448"/>
      <c r="N90" s="448"/>
      <c r="O90" s="448"/>
      <c r="P90" s="448"/>
      <c r="Q90" s="448"/>
      <c r="R90" s="448" t="s">
        <v>2812</v>
      </c>
      <c r="S90" s="448"/>
      <c r="T90" s="448"/>
      <c r="U90" s="448"/>
      <c r="V90" s="448"/>
      <c r="W90" s="448"/>
      <c r="X90" s="448"/>
      <c r="Y90" s="448"/>
      <c r="Z90" s="448"/>
      <c r="AA90" s="448"/>
      <c r="AB90" s="448"/>
      <c r="AC90" s="448" t="s">
        <v>2972</v>
      </c>
      <c r="AD90" s="448"/>
      <c r="AE90" s="448"/>
      <c r="AF90" s="448"/>
      <c r="AG90" s="448"/>
      <c r="AH90" s="448"/>
      <c r="AI90" s="448"/>
      <c r="AJ90" s="448"/>
      <c r="AK90" s="448"/>
      <c r="AL90" s="448"/>
      <c r="AM90" s="448"/>
    </row>
    <row r="91" spans="1:39" ht="30" customHeight="1" x14ac:dyDescent="0.25">
      <c r="A91" s="444" t="s">
        <v>2939</v>
      </c>
      <c r="B91" s="444"/>
      <c r="C91" s="444"/>
      <c r="D91" s="444"/>
      <c r="E91" s="444"/>
      <c r="F91" s="444"/>
      <c r="G91" s="444"/>
      <c r="H91" s="444"/>
      <c r="I91" s="444"/>
      <c r="J91" s="444"/>
      <c r="K91" s="444"/>
      <c r="L91" s="448" t="s">
        <v>2929</v>
      </c>
      <c r="M91" s="448"/>
      <c r="N91" s="448"/>
      <c r="O91" s="448"/>
      <c r="P91" s="448"/>
      <c r="Q91" s="448"/>
      <c r="R91" s="444"/>
      <c r="S91" s="444"/>
      <c r="T91" s="444"/>
      <c r="U91" s="444"/>
      <c r="V91" s="444"/>
      <c r="W91" s="444"/>
      <c r="X91" s="444"/>
      <c r="Y91" s="444"/>
      <c r="Z91" s="444"/>
      <c r="AA91" s="444"/>
      <c r="AB91" s="444"/>
      <c r="AC91" s="444"/>
      <c r="AD91" s="444"/>
      <c r="AE91" s="444"/>
      <c r="AF91" s="444"/>
      <c r="AG91" s="444"/>
      <c r="AH91" s="444"/>
      <c r="AI91" s="444"/>
      <c r="AJ91" s="444"/>
      <c r="AK91" s="444"/>
      <c r="AL91" s="444"/>
      <c r="AM91" s="444"/>
    </row>
    <row r="92" spans="1:39" ht="12.95" customHeight="1" x14ac:dyDescent="0.25">
      <c r="A92" s="430" t="s">
        <v>2674</v>
      </c>
    </row>
    <row r="93" spans="1:39" ht="12.95" customHeight="1" x14ac:dyDescent="0.25">
      <c r="A93" s="430" t="s">
        <v>2683</v>
      </c>
    </row>
    <row r="94" spans="1:39" ht="12.95" customHeight="1" x14ac:dyDescent="0.25">
      <c r="A94" s="458"/>
      <c r="B94" s="459"/>
      <c r="C94" s="460"/>
      <c r="D94" s="452" t="s">
        <v>2675</v>
      </c>
      <c r="E94" s="453"/>
      <c r="F94" s="453"/>
      <c r="G94" s="453"/>
      <c r="H94" s="453"/>
      <c r="I94" s="454"/>
      <c r="J94" s="452" t="s">
        <v>2676</v>
      </c>
      <c r="K94" s="453"/>
      <c r="L94" s="454"/>
      <c r="M94" s="452" t="s">
        <v>2677</v>
      </c>
      <c r="N94" s="454"/>
      <c r="O94" s="452" t="s">
        <v>2678</v>
      </c>
      <c r="P94" s="453"/>
      <c r="Q94" s="453"/>
      <c r="R94" s="453"/>
      <c r="S94" s="453"/>
      <c r="T94" s="454"/>
      <c r="U94" s="452" t="s">
        <v>2679</v>
      </c>
      <c r="V94" s="454"/>
      <c r="W94" s="432" t="s">
        <v>2680</v>
      </c>
      <c r="X94" s="452" t="s">
        <v>2681</v>
      </c>
      <c r="Y94" s="453"/>
      <c r="Z94" s="454"/>
      <c r="AA94" s="452" t="s">
        <v>2682</v>
      </c>
      <c r="AB94" s="453"/>
      <c r="AC94" s="453"/>
      <c r="AD94" s="453"/>
      <c r="AE94" s="454"/>
      <c r="AF94" s="452" t="s">
        <v>2684</v>
      </c>
      <c r="AG94" s="453"/>
      <c r="AH94" s="454"/>
    </row>
    <row r="95" spans="1:39" ht="12.95" customHeight="1" x14ac:dyDescent="0.25">
      <c r="A95" s="452" t="s">
        <v>2685</v>
      </c>
      <c r="B95" s="453"/>
      <c r="C95" s="454"/>
      <c r="D95" s="455">
        <v>4554</v>
      </c>
      <c r="E95" s="456"/>
      <c r="F95" s="456"/>
      <c r="G95" s="456"/>
      <c r="H95" s="456"/>
      <c r="I95" s="457"/>
      <c r="J95" s="455">
        <v>5240</v>
      </c>
      <c r="K95" s="456"/>
      <c r="L95" s="457"/>
      <c r="M95" s="455">
        <v>6116</v>
      </c>
      <c r="N95" s="457"/>
      <c r="O95" s="455">
        <v>7476</v>
      </c>
      <c r="P95" s="456"/>
      <c r="Q95" s="456"/>
      <c r="R95" s="456"/>
      <c r="S95" s="456"/>
      <c r="T95" s="457"/>
      <c r="U95" s="455">
        <v>7378</v>
      </c>
      <c r="V95" s="457"/>
      <c r="W95" s="437">
        <v>7590</v>
      </c>
      <c r="X95" s="455">
        <v>7406</v>
      </c>
      <c r="Y95" s="456"/>
      <c r="Z95" s="457"/>
      <c r="AA95" s="455">
        <v>6882</v>
      </c>
      <c r="AB95" s="456"/>
      <c r="AC95" s="456"/>
      <c r="AD95" s="456"/>
      <c r="AE95" s="457"/>
      <c r="AF95" s="461">
        <v>81</v>
      </c>
      <c r="AG95" s="462"/>
      <c r="AH95" s="463"/>
    </row>
    <row r="96" spans="1:39" ht="12.95" customHeight="1" x14ac:dyDescent="0.25">
      <c r="A96" s="452" t="s">
        <v>2686</v>
      </c>
      <c r="B96" s="453"/>
      <c r="C96" s="454"/>
      <c r="D96" s="455">
        <v>4864</v>
      </c>
      <c r="E96" s="456"/>
      <c r="F96" s="456"/>
      <c r="G96" s="456"/>
      <c r="H96" s="456"/>
      <c r="I96" s="457"/>
      <c r="J96" s="455">
        <v>5760</v>
      </c>
      <c r="K96" s="456"/>
      <c r="L96" s="457"/>
      <c r="M96" s="455">
        <v>6756</v>
      </c>
      <c r="N96" s="457"/>
      <c r="O96" s="455">
        <v>7971</v>
      </c>
      <c r="P96" s="456"/>
      <c r="Q96" s="456"/>
      <c r="R96" s="456"/>
      <c r="S96" s="456"/>
      <c r="T96" s="457"/>
      <c r="U96" s="455">
        <v>8536</v>
      </c>
      <c r="V96" s="457"/>
      <c r="W96" s="437">
        <v>8590</v>
      </c>
      <c r="X96" s="455">
        <v>8036</v>
      </c>
      <c r="Y96" s="456"/>
      <c r="Z96" s="457"/>
      <c r="AA96" s="455">
        <v>7414</v>
      </c>
      <c r="AB96" s="456"/>
      <c r="AC96" s="456"/>
      <c r="AD96" s="456"/>
      <c r="AE96" s="457"/>
      <c r="AF96" s="461">
        <v>90</v>
      </c>
      <c r="AG96" s="462"/>
      <c r="AH96" s="463"/>
    </row>
    <row r="97" spans="1:34" ht="12.95" customHeight="1" x14ac:dyDescent="0.25">
      <c r="A97" s="452" t="s">
        <v>2687</v>
      </c>
      <c r="B97" s="453"/>
      <c r="C97" s="454"/>
      <c r="D97" s="455">
        <v>1254</v>
      </c>
      <c r="E97" s="456"/>
      <c r="F97" s="456"/>
      <c r="G97" s="456"/>
      <c r="H97" s="456"/>
      <c r="I97" s="457"/>
      <c r="J97" s="455">
        <v>274</v>
      </c>
      <c r="K97" s="456"/>
      <c r="L97" s="457"/>
      <c r="M97" s="455">
        <v>3716</v>
      </c>
      <c r="N97" s="457"/>
      <c r="O97" s="455">
        <v>4976</v>
      </c>
      <c r="P97" s="456"/>
      <c r="Q97" s="456"/>
      <c r="R97" s="456"/>
      <c r="S97" s="456"/>
      <c r="T97" s="457"/>
      <c r="U97" s="455">
        <v>5178</v>
      </c>
      <c r="V97" s="457"/>
      <c r="W97" s="437">
        <v>529</v>
      </c>
      <c r="X97" s="455">
        <v>4806</v>
      </c>
      <c r="Y97" s="456"/>
      <c r="Z97" s="457"/>
      <c r="AA97" s="455">
        <v>3882</v>
      </c>
      <c r="AB97" s="456"/>
      <c r="AC97" s="456"/>
      <c r="AD97" s="456"/>
      <c r="AE97" s="457"/>
      <c r="AF97" s="461">
        <v>57</v>
      </c>
      <c r="AG97" s="462"/>
      <c r="AH97" s="463"/>
    </row>
    <row r="98" spans="1:34" ht="12.95" customHeight="1" x14ac:dyDescent="0.25">
      <c r="A98" s="430" t="s">
        <v>2828</v>
      </c>
    </row>
    <row r="99" spans="1:34" ht="12.95" customHeight="1" x14ac:dyDescent="0.25">
      <c r="A99" s="458"/>
      <c r="B99" s="459"/>
      <c r="C99" s="460"/>
      <c r="D99" s="452" t="s">
        <v>2675</v>
      </c>
      <c r="E99" s="453"/>
      <c r="F99" s="453"/>
      <c r="G99" s="453"/>
      <c r="H99" s="453"/>
      <c r="I99" s="454"/>
      <c r="J99" s="452" t="s">
        <v>2676</v>
      </c>
      <c r="K99" s="453"/>
      <c r="L99" s="454"/>
      <c r="M99" s="452" t="s">
        <v>2677</v>
      </c>
      <c r="N99" s="454"/>
      <c r="O99" s="452" t="s">
        <v>2678</v>
      </c>
      <c r="P99" s="453"/>
      <c r="Q99" s="453"/>
      <c r="R99" s="453"/>
      <c r="S99" s="453"/>
      <c r="T99" s="454"/>
      <c r="U99" s="452" t="s">
        <v>2679</v>
      </c>
      <c r="V99" s="454"/>
      <c r="W99" s="432" t="s">
        <v>2680</v>
      </c>
      <c r="X99" s="452" t="s">
        <v>2681</v>
      </c>
      <c r="Y99" s="453"/>
      <c r="Z99" s="454"/>
      <c r="AA99" s="452" t="s">
        <v>2682</v>
      </c>
      <c r="AB99" s="453"/>
      <c r="AC99" s="453"/>
      <c r="AD99" s="453"/>
      <c r="AE99" s="454"/>
      <c r="AF99" s="452" t="s">
        <v>2684</v>
      </c>
      <c r="AG99" s="453"/>
      <c r="AH99" s="454"/>
    </row>
    <row r="100" spans="1:34" ht="12.95" customHeight="1" x14ac:dyDescent="0.25">
      <c r="A100" s="452" t="s">
        <v>2685</v>
      </c>
      <c r="B100" s="453"/>
      <c r="C100" s="454"/>
      <c r="D100" s="455">
        <v>4414</v>
      </c>
      <c r="E100" s="456"/>
      <c r="F100" s="456"/>
      <c r="G100" s="456"/>
      <c r="H100" s="456"/>
      <c r="I100" s="457"/>
      <c r="J100" s="455">
        <v>5066</v>
      </c>
      <c r="K100" s="456"/>
      <c r="L100" s="457"/>
      <c r="M100" s="455">
        <v>6098</v>
      </c>
      <c r="N100" s="457"/>
      <c r="O100" s="455">
        <v>7215</v>
      </c>
      <c r="P100" s="456"/>
      <c r="Q100" s="456"/>
      <c r="R100" s="456"/>
      <c r="S100" s="456"/>
      <c r="T100" s="457"/>
      <c r="U100" s="455">
        <v>7230</v>
      </c>
      <c r="V100" s="457"/>
      <c r="W100" s="437">
        <v>7357</v>
      </c>
      <c r="X100" s="455">
        <v>7196</v>
      </c>
      <c r="Y100" s="456"/>
      <c r="Z100" s="457"/>
      <c r="AA100" s="455">
        <v>6685</v>
      </c>
      <c r="AB100" s="456"/>
      <c r="AC100" s="456"/>
      <c r="AD100" s="456"/>
      <c r="AE100" s="457"/>
      <c r="AF100" s="461">
        <v>79</v>
      </c>
      <c r="AG100" s="462"/>
      <c r="AH100" s="463"/>
    </row>
    <row r="101" spans="1:34" ht="12.95" customHeight="1" x14ac:dyDescent="0.25">
      <c r="A101" s="452" t="s">
        <v>2686</v>
      </c>
      <c r="B101" s="453"/>
      <c r="C101" s="454"/>
      <c r="D101" s="455">
        <v>4567</v>
      </c>
      <c r="E101" s="456"/>
      <c r="F101" s="456"/>
      <c r="G101" s="456"/>
      <c r="H101" s="456"/>
      <c r="I101" s="457"/>
      <c r="J101" s="455">
        <v>5526</v>
      </c>
      <c r="K101" s="456"/>
      <c r="L101" s="457"/>
      <c r="M101" s="455">
        <v>6632</v>
      </c>
      <c r="N101" s="457"/>
      <c r="O101" s="455">
        <v>7720</v>
      </c>
      <c r="P101" s="456"/>
      <c r="Q101" s="456"/>
      <c r="R101" s="456"/>
      <c r="S101" s="456"/>
      <c r="T101" s="457"/>
      <c r="U101" s="455">
        <v>8361</v>
      </c>
      <c r="V101" s="457"/>
      <c r="W101" s="437">
        <v>8303</v>
      </c>
      <c r="X101" s="455">
        <v>7795</v>
      </c>
      <c r="Y101" s="456"/>
      <c r="Z101" s="457"/>
      <c r="AA101" s="455">
        <v>7185</v>
      </c>
      <c r="AB101" s="456"/>
      <c r="AC101" s="456"/>
      <c r="AD101" s="456"/>
      <c r="AE101" s="457"/>
      <c r="AF101" s="461">
        <v>88</v>
      </c>
      <c r="AG101" s="462"/>
      <c r="AH101" s="463"/>
    </row>
    <row r="102" spans="1:34" ht="12.95" customHeight="1" x14ac:dyDescent="0.25">
      <c r="A102" s="452" t="s">
        <v>2687</v>
      </c>
      <c r="B102" s="453"/>
      <c r="C102" s="454"/>
      <c r="D102" s="455">
        <v>1114</v>
      </c>
      <c r="E102" s="456"/>
      <c r="F102" s="456"/>
      <c r="G102" s="456"/>
      <c r="H102" s="456"/>
      <c r="I102" s="457"/>
      <c r="J102" s="455">
        <v>2566</v>
      </c>
      <c r="K102" s="456"/>
      <c r="L102" s="457"/>
      <c r="M102" s="455">
        <v>3698</v>
      </c>
      <c r="N102" s="457"/>
      <c r="O102" s="455">
        <v>4715</v>
      </c>
      <c r="P102" s="456"/>
      <c r="Q102" s="456"/>
      <c r="R102" s="456"/>
      <c r="S102" s="456"/>
      <c r="T102" s="457"/>
      <c r="U102" s="455">
        <v>503</v>
      </c>
      <c r="V102" s="457"/>
      <c r="W102" s="437">
        <v>5057</v>
      </c>
      <c r="X102" s="455">
        <v>4596</v>
      </c>
      <c r="Y102" s="456"/>
      <c r="Z102" s="457"/>
      <c r="AA102" s="455">
        <v>3685</v>
      </c>
      <c r="AB102" s="456"/>
      <c r="AC102" s="456"/>
      <c r="AD102" s="456"/>
      <c r="AE102" s="457"/>
      <c r="AF102" s="461">
        <v>55</v>
      </c>
      <c r="AG102" s="462"/>
      <c r="AH102" s="463"/>
    </row>
    <row r="103" spans="1:34" ht="15" customHeight="1" x14ac:dyDescent="0.25">
      <c r="A103" s="427" t="s">
        <v>3051</v>
      </c>
    </row>
    <row r="104" spans="1:34" ht="18.95" customHeight="1" x14ac:dyDescent="0.25">
      <c r="A104" s="427" t="s">
        <v>2999</v>
      </c>
    </row>
    <row r="105" spans="1:34" ht="18.95" customHeight="1" x14ac:dyDescent="0.25">
      <c r="A105" s="427" t="s">
        <v>3000</v>
      </c>
    </row>
    <row r="106" spans="1:34" ht="14.1" customHeight="1" x14ac:dyDescent="0.25">
      <c r="A106" s="428" t="s">
        <v>3001</v>
      </c>
    </row>
    <row r="107" spans="1:34" ht="21.95" customHeight="1" x14ac:dyDescent="0.25">
      <c r="A107" s="427" t="s">
        <v>3002</v>
      </c>
    </row>
    <row r="108" spans="1:34" ht="15" customHeight="1" x14ac:dyDescent="0.25">
      <c r="A108" s="427" t="s">
        <v>3052</v>
      </c>
    </row>
    <row r="109" spans="1:34" ht="12" customHeight="1" x14ac:dyDescent="0.25">
      <c r="A109" s="433" t="s">
        <v>2860</v>
      </c>
    </row>
    <row r="110" spans="1:34" ht="12" customHeight="1" x14ac:dyDescent="0.25">
      <c r="A110" s="433" t="s">
        <v>2861</v>
      </c>
    </row>
    <row r="111" spans="1:34" ht="14.1" customHeight="1" x14ac:dyDescent="0.25">
      <c r="A111" s="428" t="s">
        <v>2943</v>
      </c>
    </row>
    <row r="112" spans="1:34" ht="15" customHeight="1" x14ac:dyDescent="0.25">
      <c r="A112" s="439" t="s">
        <v>2863</v>
      </c>
      <c r="B112" s="439"/>
      <c r="C112" s="439"/>
      <c r="D112" s="439"/>
      <c r="E112" s="442">
        <v>1313</v>
      </c>
      <c r="F112" s="442"/>
      <c r="G112" s="442"/>
      <c r="H112" s="442"/>
      <c r="I112" s="442"/>
      <c r="J112" s="442"/>
      <c r="K112" s="442"/>
      <c r="L112" s="442"/>
      <c r="M112" s="442"/>
      <c r="N112" s="439" t="s">
        <v>2864</v>
      </c>
      <c r="O112" s="439"/>
      <c r="P112" s="439"/>
      <c r="Q112" s="439"/>
      <c r="R112" s="439"/>
      <c r="S112" s="439"/>
      <c r="T112" s="439"/>
      <c r="U112" s="439"/>
      <c r="V112" s="439"/>
      <c r="W112" s="439"/>
      <c r="X112" s="439"/>
      <c r="Y112" s="439"/>
      <c r="Z112" s="441" t="s">
        <v>2865</v>
      </c>
      <c r="AA112" s="441"/>
      <c r="AB112" s="441"/>
      <c r="AC112" s="441"/>
      <c r="AD112" s="441"/>
      <c r="AE112" s="441"/>
      <c r="AF112" s="441"/>
    </row>
    <row r="113" spans="1:32" ht="9.9499999999999993" customHeight="1" x14ac:dyDescent="0.25">
      <c r="A113" s="439" t="s">
        <v>2805</v>
      </c>
      <c r="B113" s="439"/>
      <c r="C113" s="439"/>
      <c r="D113" s="439"/>
      <c r="E113" s="442">
        <v>45</v>
      </c>
      <c r="F113" s="442"/>
      <c r="G113" s="442"/>
      <c r="H113" s="442"/>
      <c r="I113" s="442"/>
      <c r="J113" s="442"/>
      <c r="K113" s="442"/>
      <c r="L113" s="442"/>
      <c r="M113" s="442"/>
      <c r="N113" s="439" t="s">
        <v>2809</v>
      </c>
      <c r="O113" s="439"/>
      <c r="P113" s="439"/>
      <c r="Q113" s="439"/>
      <c r="R113" s="439"/>
      <c r="S113" s="439"/>
      <c r="T113" s="439"/>
      <c r="U113" s="439"/>
      <c r="V113" s="439"/>
      <c r="W113" s="439"/>
      <c r="X113" s="439"/>
      <c r="Y113" s="439"/>
      <c r="Z113" s="441" t="s">
        <v>2810</v>
      </c>
      <c r="AA113" s="441"/>
      <c r="AB113" s="441"/>
      <c r="AC113" s="441"/>
      <c r="AD113" s="441"/>
      <c r="AE113" s="441"/>
      <c r="AF113" s="441"/>
    </row>
    <row r="114" spans="1:32" ht="9.9499999999999993" customHeight="1" x14ac:dyDescent="0.25">
      <c r="A114" s="439" t="s">
        <v>3053</v>
      </c>
      <c r="B114" s="439"/>
      <c r="C114" s="439"/>
      <c r="D114" s="439"/>
      <c r="E114" s="441" t="s">
        <v>3054</v>
      </c>
      <c r="F114" s="441"/>
      <c r="G114" s="441"/>
      <c r="H114" s="441"/>
      <c r="I114" s="441"/>
      <c r="J114" s="441"/>
      <c r="K114" s="441"/>
      <c r="L114" s="441"/>
      <c r="M114" s="441"/>
      <c r="N114" s="439" t="s">
        <v>2866</v>
      </c>
      <c r="O114" s="439"/>
      <c r="P114" s="439"/>
      <c r="Q114" s="439"/>
      <c r="R114" s="439"/>
      <c r="S114" s="439"/>
      <c r="T114" s="439"/>
      <c r="U114" s="439"/>
      <c r="V114" s="439"/>
      <c r="W114" s="439"/>
      <c r="X114" s="439"/>
      <c r="Y114" s="439"/>
      <c r="Z114" s="441" t="s">
        <v>2867</v>
      </c>
      <c r="AA114" s="441"/>
      <c r="AB114" s="441"/>
      <c r="AC114" s="441"/>
      <c r="AD114" s="441"/>
      <c r="AE114" s="441"/>
      <c r="AF114" s="441"/>
    </row>
    <row r="115" spans="1:32" ht="15" customHeight="1" x14ac:dyDescent="0.25">
      <c r="A115" s="439" t="s">
        <v>3055</v>
      </c>
      <c r="B115" s="439"/>
      <c r="C115" s="439"/>
      <c r="D115" s="439"/>
      <c r="E115" s="441" t="s">
        <v>3056</v>
      </c>
      <c r="F115" s="441"/>
      <c r="G115" s="441"/>
      <c r="H115" s="441"/>
      <c r="I115" s="441"/>
      <c r="J115" s="441"/>
      <c r="K115" s="441"/>
      <c r="L115" s="441"/>
      <c r="M115" s="441"/>
      <c r="N115" s="444"/>
      <c r="O115" s="444"/>
      <c r="P115" s="444"/>
      <c r="Q115" s="444"/>
      <c r="R115" s="444"/>
      <c r="S115" s="444"/>
      <c r="T115" s="444"/>
      <c r="U115" s="444"/>
      <c r="V115" s="444"/>
      <c r="W115" s="444"/>
      <c r="X115" s="444"/>
      <c r="Y115" s="444"/>
      <c r="Z115" s="444"/>
      <c r="AA115" s="444"/>
      <c r="AB115" s="444"/>
      <c r="AC115" s="444"/>
      <c r="AD115" s="444"/>
      <c r="AE115" s="444"/>
      <c r="AF115" s="444"/>
    </row>
    <row r="116" spans="1:32" ht="20.100000000000001" customHeight="1" x14ac:dyDescent="0.25">
      <c r="A116" s="444"/>
      <c r="B116" s="444"/>
      <c r="C116" s="444"/>
      <c r="D116" s="444"/>
      <c r="E116" s="444"/>
      <c r="F116" s="444"/>
      <c r="G116" s="444"/>
      <c r="H116" s="444"/>
      <c r="I116" s="439" t="s">
        <v>2868</v>
      </c>
      <c r="J116" s="439"/>
      <c r="K116" s="439"/>
      <c r="L116" s="439"/>
      <c r="M116" s="439"/>
      <c r="N116" s="439"/>
      <c r="O116" s="439"/>
      <c r="P116" s="439"/>
      <c r="Q116" s="439"/>
      <c r="R116" s="439"/>
      <c r="S116" s="439"/>
      <c r="T116" s="439" t="s">
        <v>2869</v>
      </c>
      <c r="U116" s="439"/>
      <c r="V116" s="439"/>
      <c r="W116" s="439"/>
      <c r="X116" s="439"/>
    </row>
    <row r="117" spans="1:32" ht="15.95" customHeight="1" x14ac:dyDescent="0.25">
      <c r="A117" s="439" t="s">
        <v>2807</v>
      </c>
      <c r="B117" s="439"/>
      <c r="C117" s="439"/>
      <c r="D117" s="439"/>
      <c r="E117" s="439"/>
      <c r="F117" s="439"/>
      <c r="G117" s="439"/>
      <c r="H117" s="439"/>
      <c r="I117" s="442">
        <v>14180</v>
      </c>
      <c r="J117" s="442"/>
      <c r="K117" s="442"/>
      <c r="L117" s="442"/>
      <c r="M117" s="442"/>
      <c r="N117" s="442"/>
      <c r="O117" s="442"/>
      <c r="P117" s="442"/>
      <c r="Q117" s="442"/>
      <c r="R117" s="442"/>
      <c r="S117" s="442"/>
      <c r="T117" s="442">
        <v>9480</v>
      </c>
      <c r="U117" s="442"/>
      <c r="V117" s="442"/>
      <c r="W117" s="442"/>
      <c r="X117" s="442"/>
    </row>
    <row r="118" spans="1:32" ht="9.9499999999999993" customHeight="1" x14ac:dyDescent="0.25">
      <c r="A118" s="439" t="s">
        <v>2886</v>
      </c>
      <c r="B118" s="439"/>
      <c r="C118" s="439"/>
      <c r="D118" s="439"/>
      <c r="E118" s="439"/>
      <c r="F118" s="439"/>
      <c r="G118" s="439"/>
      <c r="H118" s="439"/>
      <c r="I118" s="442">
        <v>700</v>
      </c>
      <c r="J118" s="442"/>
      <c r="K118" s="442"/>
      <c r="L118" s="442"/>
      <c r="M118" s="442"/>
      <c r="N118" s="442"/>
      <c r="O118" s="442"/>
      <c r="P118" s="442"/>
      <c r="Q118" s="442"/>
      <c r="R118" s="442"/>
      <c r="S118" s="442"/>
      <c r="T118" s="442">
        <v>700</v>
      </c>
      <c r="U118" s="442"/>
      <c r="V118" s="442"/>
      <c r="W118" s="442"/>
      <c r="X118" s="442"/>
    </row>
    <row r="119" spans="1:32" ht="9.9499999999999993" customHeight="1" x14ac:dyDescent="0.25">
      <c r="A119" s="439" t="s">
        <v>2887</v>
      </c>
      <c r="B119" s="439"/>
      <c r="C119" s="439"/>
      <c r="D119" s="439"/>
      <c r="E119" s="439"/>
      <c r="F119" s="439"/>
      <c r="G119" s="439"/>
      <c r="H119" s="439"/>
      <c r="I119" s="442">
        <v>1405</v>
      </c>
      <c r="J119" s="442"/>
      <c r="K119" s="442"/>
      <c r="L119" s="442"/>
      <c r="M119" s="442"/>
      <c r="N119" s="442"/>
      <c r="O119" s="442"/>
      <c r="P119" s="442"/>
      <c r="Q119" s="442"/>
      <c r="R119" s="442"/>
      <c r="S119" s="442"/>
      <c r="T119" s="442">
        <v>1046</v>
      </c>
      <c r="U119" s="442"/>
      <c r="V119" s="442"/>
      <c r="W119" s="442"/>
      <c r="X119" s="442"/>
    </row>
    <row r="120" spans="1:32" ht="15" customHeight="1" x14ac:dyDescent="0.25">
      <c r="A120" s="439" t="s">
        <v>2811</v>
      </c>
      <c r="B120" s="439"/>
      <c r="C120" s="439"/>
      <c r="D120" s="439"/>
      <c r="E120" s="439"/>
      <c r="F120" s="439"/>
      <c r="G120" s="439"/>
      <c r="H120" s="439"/>
      <c r="I120" s="443">
        <v>244</v>
      </c>
      <c r="J120" s="443"/>
      <c r="K120" s="443"/>
      <c r="L120" s="443"/>
      <c r="M120" s="443"/>
      <c r="N120" s="443"/>
      <c r="O120" s="443"/>
      <c r="P120" s="443"/>
      <c r="Q120" s="443"/>
      <c r="R120" s="443"/>
      <c r="S120" s="443"/>
      <c r="T120" s="443">
        <v>163</v>
      </c>
      <c r="U120" s="443"/>
      <c r="V120" s="443"/>
      <c r="W120" s="443"/>
      <c r="X120" s="443"/>
    </row>
    <row r="121" spans="1:32" ht="15" customHeight="1" x14ac:dyDescent="0.25">
      <c r="A121" s="429" t="s">
        <v>2888</v>
      </c>
    </row>
    <row r="122" spans="1:32" ht="15" customHeight="1" x14ac:dyDescent="0.25">
      <c r="A122" s="429" t="s">
        <v>2871</v>
      </c>
    </row>
    <row r="123" spans="1:32" ht="15" customHeight="1" x14ac:dyDescent="0.25">
      <c r="A123" s="429" t="s">
        <v>2808</v>
      </c>
    </row>
    <row r="124" spans="1:32" ht="12.95" customHeight="1" x14ac:dyDescent="0.25">
      <c r="A124" s="430" t="s">
        <v>2821</v>
      </c>
    </row>
    <row r="125" spans="1:32" ht="12.95" customHeight="1" x14ac:dyDescent="0.25">
      <c r="A125" s="430" t="s">
        <v>2850</v>
      </c>
    </row>
    <row r="126" spans="1:32" ht="12.95" customHeight="1" x14ac:dyDescent="0.25">
      <c r="A126" s="431" t="s">
        <v>2944</v>
      </c>
    </row>
    <row r="127" spans="1:32" ht="12.95" customHeight="1" x14ac:dyDescent="0.25">
      <c r="A127" s="430" t="s">
        <v>2822</v>
      </c>
    </row>
    <row r="128" spans="1:32" ht="12.95" customHeight="1" x14ac:dyDescent="0.25">
      <c r="A128" s="431" t="s">
        <v>3057</v>
      </c>
    </row>
    <row r="129" spans="1:1" ht="12.95" customHeight="1" x14ac:dyDescent="0.25">
      <c r="A129" s="430" t="s">
        <v>2852</v>
      </c>
    </row>
    <row r="130" spans="1:1" ht="12.95" customHeight="1" x14ac:dyDescent="0.25">
      <c r="A130" s="431" t="s">
        <v>3058</v>
      </c>
    </row>
    <row r="131" spans="1:1" ht="12.95" customHeight="1" x14ac:dyDescent="0.25">
      <c r="A131" s="431" t="s">
        <v>2945</v>
      </c>
    </row>
    <row r="132" spans="1:1" ht="12.95" customHeight="1" x14ac:dyDescent="0.25">
      <c r="A132" s="431" t="s">
        <v>2823</v>
      </c>
    </row>
    <row r="133" spans="1:1" ht="12.95" customHeight="1" x14ac:dyDescent="0.25">
      <c r="A133" s="430" t="s">
        <v>2911</v>
      </c>
    </row>
    <row r="134" spans="1:1" ht="18.95" customHeight="1" x14ac:dyDescent="0.25">
      <c r="A134" s="427" t="s">
        <v>3059</v>
      </c>
    </row>
    <row r="135" spans="1:1" ht="18.95" customHeight="1" x14ac:dyDescent="0.25">
      <c r="A135" s="431" t="s">
        <v>3060</v>
      </c>
    </row>
    <row r="136" spans="1:1" ht="18.95" customHeight="1" x14ac:dyDescent="0.25">
      <c r="A136" s="431" t="s">
        <v>3061</v>
      </c>
    </row>
    <row r="137" spans="1:1" ht="18.95" customHeight="1" x14ac:dyDescent="0.25">
      <c r="A137" s="431" t="s">
        <v>3062</v>
      </c>
    </row>
    <row r="138" spans="1:1" ht="18.95" customHeight="1" x14ac:dyDescent="0.25">
      <c r="A138" s="431" t="s">
        <v>3063</v>
      </c>
    </row>
    <row r="139" spans="1:1" ht="12.95" customHeight="1" x14ac:dyDescent="0.25">
      <c r="A139" s="430" t="s">
        <v>3011</v>
      </c>
    </row>
    <row r="140" spans="1:1" ht="12.95" customHeight="1" x14ac:dyDescent="0.25">
      <c r="A140" s="431" t="s">
        <v>3064</v>
      </c>
    </row>
    <row r="141" spans="1:1" ht="12.95" customHeight="1" x14ac:dyDescent="0.25">
      <c r="A141" s="431" t="s">
        <v>3065</v>
      </c>
    </row>
    <row r="142" spans="1:1" ht="12.95" customHeight="1" x14ac:dyDescent="0.25">
      <c r="A142" s="431" t="s">
        <v>2823</v>
      </c>
    </row>
    <row r="143" spans="1:1" ht="12.95" customHeight="1" x14ac:dyDescent="0.25">
      <c r="A143" s="430" t="s">
        <v>3014</v>
      </c>
    </row>
    <row r="144" spans="1:1" ht="14.1" customHeight="1" x14ac:dyDescent="0.25">
      <c r="A144" s="427" t="s">
        <v>3066</v>
      </c>
    </row>
    <row r="145" spans="1:35" ht="12.95" customHeight="1" x14ac:dyDescent="0.25">
      <c r="A145" s="431" t="s">
        <v>2814</v>
      </c>
    </row>
    <row r="146" spans="1:35" ht="18" customHeight="1" x14ac:dyDescent="0.25">
      <c r="A146" s="431" t="s">
        <v>2892</v>
      </c>
    </row>
    <row r="147" spans="1:35" ht="12.95" customHeight="1" x14ac:dyDescent="0.25">
      <c r="A147" s="431" t="s">
        <v>2814</v>
      </c>
    </row>
    <row r="148" spans="1:35" ht="18" customHeight="1" x14ac:dyDescent="0.25">
      <c r="A148" s="431" t="s">
        <v>3067</v>
      </c>
    </row>
    <row r="149" spans="1:35" ht="18.95" customHeight="1" x14ac:dyDescent="0.25">
      <c r="A149" s="431" t="s">
        <v>2913</v>
      </c>
    </row>
    <row r="150" spans="1:35" ht="18.95" customHeight="1" x14ac:dyDescent="0.25">
      <c r="A150" s="427" t="s">
        <v>3017</v>
      </c>
    </row>
    <row r="151" spans="1:35" ht="18.95" customHeight="1" x14ac:dyDescent="0.25">
      <c r="A151" s="438" t="s">
        <v>3068</v>
      </c>
    </row>
    <row r="152" spans="1:35" ht="18.95" customHeight="1" x14ac:dyDescent="0.25">
      <c r="A152" s="431" t="s">
        <v>3069</v>
      </c>
    </row>
    <row r="153" spans="1:35" ht="18.95" customHeight="1" x14ac:dyDescent="0.25">
      <c r="A153" s="438" t="s">
        <v>3070</v>
      </c>
    </row>
    <row r="154" spans="1:35" ht="12.95" customHeight="1" x14ac:dyDescent="0.25">
      <c r="A154" s="446" t="s">
        <v>3071</v>
      </c>
      <c r="B154" s="446"/>
      <c r="C154" s="446"/>
      <c r="D154" s="446"/>
      <c r="E154" s="446"/>
      <c r="F154" s="446"/>
      <c r="G154" s="446"/>
      <c r="H154" s="446"/>
      <c r="I154" s="446"/>
      <c r="J154" s="446"/>
      <c r="K154" s="446"/>
      <c r="L154" s="444" t="s">
        <v>3072</v>
      </c>
      <c r="M154" s="444"/>
      <c r="N154" s="444"/>
      <c r="O154" s="444"/>
      <c r="P154" s="444"/>
      <c r="Q154" s="444"/>
      <c r="R154" s="444"/>
      <c r="S154" s="446" t="s">
        <v>3073</v>
      </c>
      <c r="T154" s="446"/>
      <c r="U154" s="446"/>
      <c r="V154" s="446"/>
      <c r="W154" s="446"/>
      <c r="X154" s="446"/>
      <c r="Y154" s="446"/>
      <c r="Z154" s="446"/>
      <c r="AA154" s="446"/>
      <c r="AB154" s="446"/>
      <c r="AC154" s="446"/>
    </row>
    <row r="155" spans="1:35" ht="27.95" customHeight="1" x14ac:dyDescent="0.25">
      <c r="A155" s="444" t="s">
        <v>3074</v>
      </c>
      <c r="B155" s="444"/>
      <c r="C155" s="444"/>
      <c r="D155" s="444"/>
      <c r="E155" s="444"/>
      <c r="F155" s="444"/>
      <c r="G155" s="444"/>
      <c r="H155" s="444"/>
      <c r="I155" s="444"/>
      <c r="J155" s="444"/>
      <c r="K155" s="444"/>
      <c r="L155" s="444" t="s">
        <v>3075</v>
      </c>
      <c r="M155" s="444"/>
      <c r="N155" s="444"/>
      <c r="O155" s="444"/>
      <c r="P155" s="444"/>
      <c r="Q155" s="444"/>
      <c r="R155" s="444"/>
      <c r="S155" s="446" t="s">
        <v>3076</v>
      </c>
      <c r="T155" s="446"/>
      <c r="U155" s="446"/>
      <c r="V155" s="446"/>
      <c r="W155" s="446"/>
      <c r="X155" s="446"/>
      <c r="Y155" s="446"/>
      <c r="Z155" s="446"/>
      <c r="AA155" s="446"/>
      <c r="AB155" s="446"/>
      <c r="AC155" s="446"/>
    </row>
    <row r="156" spans="1:35" ht="12.95" customHeight="1" x14ac:dyDescent="0.25">
      <c r="A156" s="430" t="s">
        <v>2804</v>
      </c>
    </row>
    <row r="157" spans="1:35" ht="12.95" customHeight="1" x14ac:dyDescent="0.25">
      <c r="A157" s="431" t="s">
        <v>2815</v>
      </c>
    </row>
    <row r="158" spans="1:35" ht="12.95" customHeight="1" x14ac:dyDescent="0.25">
      <c r="A158" s="430" t="s">
        <v>3077</v>
      </c>
    </row>
    <row r="159" spans="1:35" ht="12.95" customHeight="1" x14ac:dyDescent="0.25">
      <c r="A159" s="431" t="s">
        <v>3078</v>
      </c>
    </row>
    <row r="160" spans="1:35" ht="32.1" customHeight="1" x14ac:dyDescent="0.25">
      <c r="A160" s="444" t="s">
        <v>3079</v>
      </c>
      <c r="B160" s="444"/>
      <c r="C160" s="444"/>
      <c r="D160" s="444"/>
      <c r="E160" s="444"/>
      <c r="F160" s="444"/>
      <c r="G160" s="444"/>
      <c r="H160" s="444"/>
      <c r="I160" s="444"/>
      <c r="J160" s="444"/>
      <c r="K160" s="448" t="s">
        <v>3080</v>
      </c>
      <c r="L160" s="448"/>
      <c r="M160" s="448"/>
      <c r="N160" s="448"/>
      <c r="O160" s="448"/>
      <c r="P160" s="448"/>
      <c r="Q160" s="448"/>
      <c r="R160" s="448" t="s">
        <v>2894</v>
      </c>
      <c r="S160" s="448"/>
      <c r="T160" s="448"/>
      <c r="U160" s="448"/>
      <c r="V160" s="448"/>
      <c r="W160" s="448"/>
      <c r="X160" s="448"/>
      <c r="Y160" s="448"/>
      <c r="Z160" s="448"/>
      <c r="AA160" s="448"/>
      <c r="AB160" s="448"/>
      <c r="AC160" s="448" t="s">
        <v>2895</v>
      </c>
      <c r="AD160" s="448"/>
      <c r="AE160" s="448"/>
      <c r="AF160" s="448"/>
      <c r="AG160" s="448"/>
      <c r="AH160" s="448"/>
      <c r="AI160" s="448"/>
    </row>
    <row r="161" spans="1:39" ht="38.1" customHeight="1" x14ac:dyDescent="0.25">
      <c r="A161" s="446" t="s">
        <v>2896</v>
      </c>
      <c r="B161" s="446"/>
      <c r="C161" s="446"/>
      <c r="D161" s="446"/>
      <c r="E161" s="446"/>
      <c r="F161" s="446"/>
      <c r="G161" s="446"/>
      <c r="H161" s="446"/>
      <c r="I161" s="446"/>
      <c r="J161" s="446"/>
      <c r="K161" s="444" t="s">
        <v>3081</v>
      </c>
      <c r="L161" s="444"/>
      <c r="M161" s="444"/>
      <c r="N161" s="444"/>
      <c r="O161" s="444"/>
      <c r="P161" s="444"/>
      <c r="Q161" s="444"/>
      <c r="R161" s="446" t="s">
        <v>2897</v>
      </c>
      <c r="S161" s="446"/>
      <c r="T161" s="446"/>
      <c r="U161" s="446"/>
      <c r="V161" s="446"/>
      <c r="W161" s="446"/>
      <c r="X161" s="446"/>
      <c r="Y161" s="446"/>
      <c r="Z161" s="446"/>
      <c r="AA161" s="446"/>
      <c r="AB161" s="446"/>
      <c r="AC161" s="464" t="s">
        <v>3082</v>
      </c>
      <c r="AD161" s="464"/>
      <c r="AE161" s="464"/>
      <c r="AF161" s="464"/>
      <c r="AG161" s="464"/>
      <c r="AH161" s="464"/>
      <c r="AI161" s="464"/>
    </row>
    <row r="162" spans="1:39" ht="18" customHeight="1" x14ac:dyDescent="0.25">
      <c r="A162" s="446" t="s">
        <v>2879</v>
      </c>
      <c r="B162" s="446"/>
      <c r="C162" s="446"/>
      <c r="D162" s="446"/>
      <c r="E162" s="446"/>
      <c r="F162" s="446"/>
      <c r="G162" s="446"/>
      <c r="H162" s="446"/>
      <c r="I162" s="446"/>
      <c r="J162" s="446"/>
      <c r="K162" s="444" t="s">
        <v>3083</v>
      </c>
      <c r="L162" s="444"/>
      <c r="M162" s="444"/>
      <c r="N162" s="444"/>
      <c r="O162" s="444"/>
      <c r="P162" s="444"/>
      <c r="Q162" s="444"/>
      <c r="R162" s="446" t="s">
        <v>2880</v>
      </c>
      <c r="S162" s="446"/>
      <c r="T162" s="446"/>
      <c r="U162" s="446"/>
      <c r="V162" s="446"/>
      <c r="W162" s="446"/>
      <c r="X162" s="446"/>
      <c r="Y162" s="446"/>
      <c r="Z162" s="446"/>
      <c r="AA162" s="446"/>
      <c r="AB162" s="446"/>
      <c r="AC162" s="446" t="s">
        <v>3084</v>
      </c>
      <c r="AD162" s="446"/>
      <c r="AE162" s="446"/>
      <c r="AF162" s="446"/>
      <c r="AG162" s="446"/>
      <c r="AH162" s="446"/>
      <c r="AI162" s="446"/>
    </row>
    <row r="163" spans="1:39" ht="42" customHeight="1" x14ac:dyDescent="0.25">
      <c r="A163" s="444" t="s">
        <v>2898</v>
      </c>
      <c r="B163" s="444"/>
      <c r="C163" s="444"/>
      <c r="D163" s="444"/>
      <c r="E163" s="444"/>
      <c r="F163" s="444"/>
      <c r="G163" s="444"/>
      <c r="H163" s="444"/>
      <c r="I163" s="444"/>
      <c r="J163" s="444"/>
      <c r="K163" s="444" t="s">
        <v>3085</v>
      </c>
      <c r="L163" s="444"/>
      <c r="M163" s="444"/>
      <c r="N163" s="444"/>
      <c r="O163" s="444"/>
      <c r="P163" s="444"/>
      <c r="Q163" s="444"/>
      <c r="R163" s="444" t="s">
        <v>2882</v>
      </c>
      <c r="S163" s="444"/>
      <c r="T163" s="444"/>
      <c r="U163" s="444"/>
      <c r="V163" s="444"/>
      <c r="W163" s="444"/>
      <c r="X163" s="444"/>
      <c r="Y163" s="444"/>
      <c r="Z163" s="444"/>
      <c r="AA163" s="444"/>
      <c r="AB163" s="444"/>
      <c r="AC163" s="444" t="s">
        <v>2950</v>
      </c>
      <c r="AD163" s="444"/>
      <c r="AE163" s="444"/>
      <c r="AF163" s="444"/>
      <c r="AG163" s="444"/>
      <c r="AH163" s="444"/>
      <c r="AI163" s="444"/>
    </row>
    <row r="164" spans="1:39" ht="12.95" customHeight="1" x14ac:dyDescent="0.25">
      <c r="A164" s="430" t="s">
        <v>2980</v>
      </c>
    </row>
    <row r="165" spans="1:39" ht="12.95" customHeight="1" x14ac:dyDescent="0.25">
      <c r="A165" s="431" t="s">
        <v>2944</v>
      </c>
    </row>
    <row r="166" spans="1:39" ht="48" customHeight="1" x14ac:dyDescent="0.25">
      <c r="A166" s="465" t="s">
        <v>3086</v>
      </c>
      <c r="B166" s="465"/>
      <c r="C166" s="465"/>
      <c r="D166" s="465"/>
      <c r="E166" s="465"/>
      <c r="F166" s="465"/>
      <c r="G166" s="465"/>
      <c r="H166" s="465"/>
      <c r="I166" s="465"/>
      <c r="J166" s="465"/>
      <c r="K166" s="465"/>
      <c r="L166" s="450"/>
      <c r="M166" s="450"/>
      <c r="N166" s="450"/>
      <c r="O166" s="450"/>
      <c r="P166" s="450"/>
      <c r="Q166" s="450"/>
      <c r="R166" s="450"/>
      <c r="S166" s="450"/>
      <c r="T166" s="450"/>
      <c r="U166" s="450"/>
      <c r="V166" s="450"/>
      <c r="W166" s="450"/>
      <c r="X166" s="450"/>
      <c r="Y166" s="450"/>
      <c r="Z166" s="450"/>
      <c r="AA166" s="450"/>
      <c r="AB166" s="450"/>
      <c r="AC166" s="450"/>
      <c r="AD166" s="450"/>
      <c r="AE166" s="450"/>
      <c r="AF166" s="450"/>
      <c r="AG166" s="450"/>
      <c r="AH166" s="450"/>
      <c r="AI166" s="450"/>
      <c r="AJ166" s="450"/>
      <c r="AK166" s="450"/>
      <c r="AL166" s="450"/>
      <c r="AM166" s="450"/>
    </row>
    <row r="167" spans="1:39" ht="15.95" customHeight="1" x14ac:dyDescent="0.25">
      <c r="A167" s="446" t="s">
        <v>2812</v>
      </c>
      <c r="B167" s="446"/>
      <c r="C167" s="446"/>
      <c r="D167" s="446"/>
      <c r="E167" s="446"/>
      <c r="F167" s="446"/>
      <c r="G167" s="446"/>
      <c r="H167" s="446"/>
      <c r="I167" s="446"/>
      <c r="J167" s="446"/>
      <c r="K167" s="446"/>
      <c r="L167" s="446" t="s">
        <v>2946</v>
      </c>
      <c r="M167" s="446"/>
      <c r="N167" s="446"/>
      <c r="O167" s="446"/>
      <c r="P167" s="446"/>
      <c r="Q167" s="446"/>
      <c r="R167" s="446"/>
      <c r="S167" s="444"/>
      <c r="T167" s="444"/>
      <c r="U167" s="444"/>
      <c r="V167" s="444"/>
      <c r="W167" s="444"/>
      <c r="X167" s="444"/>
      <c r="Y167" s="444"/>
      <c r="Z167" s="444"/>
      <c r="AA167" s="444"/>
      <c r="AB167" s="444"/>
      <c r="AC167" s="444"/>
      <c r="AD167" s="444"/>
      <c r="AE167" s="444"/>
      <c r="AF167" s="444"/>
      <c r="AG167" s="444"/>
      <c r="AH167" s="444"/>
      <c r="AI167" s="444"/>
      <c r="AJ167" s="444"/>
      <c r="AK167" s="444"/>
      <c r="AL167" s="444"/>
      <c r="AM167" s="444"/>
    </row>
    <row r="168" spans="1:39" ht="24.95" customHeight="1" x14ac:dyDescent="0.25">
      <c r="A168" s="444" t="s">
        <v>2931</v>
      </c>
      <c r="B168" s="444"/>
      <c r="C168" s="444"/>
      <c r="D168" s="444"/>
      <c r="E168" s="444"/>
      <c r="F168" s="444"/>
      <c r="G168" s="444"/>
      <c r="H168" s="444"/>
      <c r="I168" s="444"/>
      <c r="J168" s="444"/>
      <c r="K168" s="444"/>
      <c r="L168" s="444"/>
      <c r="M168" s="444"/>
      <c r="N168" s="444"/>
      <c r="O168" s="444"/>
      <c r="P168" s="444"/>
      <c r="Q168" s="444"/>
      <c r="R168" s="444"/>
      <c r="S168" s="448" t="s">
        <v>2813</v>
      </c>
      <c r="T168" s="448"/>
      <c r="U168" s="448"/>
      <c r="V168" s="448"/>
      <c r="W168" s="448"/>
      <c r="X168" s="448"/>
      <c r="Y168" s="448"/>
      <c r="Z168" s="448"/>
      <c r="AA168" s="448"/>
      <c r="AB168" s="448"/>
      <c r="AC168" s="448" t="s">
        <v>3087</v>
      </c>
      <c r="AD168" s="448"/>
      <c r="AE168" s="448"/>
      <c r="AF168" s="448"/>
      <c r="AG168" s="448"/>
      <c r="AH168" s="448"/>
      <c r="AI168" s="448"/>
      <c r="AJ168" s="448"/>
      <c r="AK168" s="448"/>
      <c r="AL168" s="448"/>
      <c r="AM168" s="448"/>
    </row>
    <row r="169" spans="1:39" ht="9" customHeight="1" x14ac:dyDescent="0.25">
      <c r="A169" s="446" t="s">
        <v>2817</v>
      </c>
      <c r="B169" s="446"/>
      <c r="C169" s="446"/>
      <c r="D169" s="446"/>
      <c r="E169" s="446"/>
      <c r="F169" s="446"/>
      <c r="G169" s="446"/>
      <c r="H169" s="446"/>
      <c r="I169" s="446"/>
      <c r="J169" s="446"/>
      <c r="K169" s="446"/>
      <c r="L169" s="446" t="s">
        <v>2857</v>
      </c>
      <c r="M169" s="446"/>
      <c r="N169" s="446"/>
      <c r="O169" s="446"/>
      <c r="P169" s="446"/>
      <c r="Q169" s="446"/>
      <c r="R169" s="446"/>
      <c r="S169" s="446" t="s">
        <v>2812</v>
      </c>
      <c r="T169" s="446"/>
      <c r="U169" s="446"/>
      <c r="V169" s="446"/>
      <c r="W169" s="446"/>
      <c r="X169" s="446"/>
      <c r="Y169" s="446"/>
      <c r="Z169" s="446"/>
      <c r="AA169" s="446"/>
      <c r="AB169" s="446"/>
      <c r="AC169" s="446" t="s">
        <v>2947</v>
      </c>
      <c r="AD169" s="446"/>
      <c r="AE169" s="446"/>
      <c r="AF169" s="446"/>
      <c r="AG169" s="446"/>
      <c r="AH169" s="446"/>
      <c r="AI169" s="446"/>
      <c r="AJ169" s="446"/>
      <c r="AK169" s="446"/>
      <c r="AL169" s="446"/>
      <c r="AM169" s="446"/>
    </row>
    <row r="170" spans="1:39" ht="17.100000000000001" customHeight="1" x14ac:dyDescent="0.25">
      <c r="A170" s="446" t="s">
        <v>2816</v>
      </c>
      <c r="B170" s="446"/>
      <c r="C170" s="446"/>
      <c r="D170" s="446"/>
      <c r="E170" s="446"/>
      <c r="F170" s="446"/>
      <c r="G170" s="446"/>
      <c r="H170" s="446"/>
      <c r="I170" s="446"/>
      <c r="J170" s="446"/>
      <c r="K170" s="446"/>
      <c r="L170" s="446" t="s">
        <v>2825</v>
      </c>
      <c r="M170" s="446"/>
      <c r="N170" s="446"/>
      <c r="O170" s="446"/>
      <c r="P170" s="446"/>
      <c r="Q170" s="446"/>
      <c r="R170" s="446"/>
      <c r="S170" s="444"/>
      <c r="T170" s="444"/>
      <c r="U170" s="444"/>
      <c r="V170" s="444"/>
      <c r="W170" s="444"/>
      <c r="X170" s="444"/>
      <c r="Y170" s="444"/>
      <c r="Z170" s="444"/>
      <c r="AA170" s="444"/>
      <c r="AB170" s="444"/>
      <c r="AC170" s="444"/>
      <c r="AD170" s="444"/>
      <c r="AE170" s="444"/>
      <c r="AF170" s="444"/>
      <c r="AG170" s="444"/>
      <c r="AH170" s="444"/>
      <c r="AI170" s="444"/>
      <c r="AJ170" s="444"/>
      <c r="AK170" s="444"/>
      <c r="AL170" s="444"/>
      <c r="AM170" s="444"/>
    </row>
    <row r="171" spans="1:39" ht="33" customHeight="1" x14ac:dyDescent="0.25">
      <c r="A171" s="444" t="s">
        <v>3088</v>
      </c>
      <c r="B171" s="444"/>
      <c r="C171" s="444"/>
      <c r="D171" s="444"/>
      <c r="E171" s="444"/>
      <c r="F171" s="444"/>
      <c r="G171" s="444"/>
      <c r="H171" s="444"/>
      <c r="I171" s="444"/>
      <c r="J171" s="444"/>
      <c r="K171" s="444"/>
      <c r="L171" s="448" t="s">
        <v>3089</v>
      </c>
      <c r="M171" s="448"/>
      <c r="N171" s="448"/>
      <c r="O171" s="448"/>
      <c r="P171" s="448"/>
      <c r="Q171" s="448"/>
      <c r="R171" s="448"/>
      <c r="S171" s="448" t="s">
        <v>2812</v>
      </c>
      <c r="T171" s="448"/>
      <c r="U171" s="448"/>
      <c r="V171" s="448"/>
      <c r="W171" s="448"/>
      <c r="X171" s="448"/>
      <c r="Y171" s="448"/>
      <c r="Z171" s="448"/>
      <c r="AA171" s="448"/>
      <c r="AB171" s="448"/>
      <c r="AC171" s="448" t="s">
        <v>3090</v>
      </c>
      <c r="AD171" s="448"/>
      <c r="AE171" s="448"/>
      <c r="AF171" s="448"/>
      <c r="AG171" s="448"/>
      <c r="AH171" s="448"/>
      <c r="AI171" s="448"/>
      <c r="AJ171" s="448"/>
      <c r="AK171" s="448"/>
      <c r="AL171" s="448"/>
      <c r="AM171" s="448"/>
    </row>
    <row r="172" spans="1:39" ht="24.95" customHeight="1" x14ac:dyDescent="0.25">
      <c r="A172" s="444" t="s">
        <v>2981</v>
      </c>
      <c r="B172" s="444"/>
      <c r="C172" s="444"/>
      <c r="D172" s="444"/>
      <c r="E172" s="444"/>
      <c r="F172" s="444"/>
      <c r="G172" s="444"/>
      <c r="H172" s="444"/>
      <c r="I172" s="444"/>
      <c r="J172" s="444"/>
      <c r="K172" s="444"/>
      <c r="L172" s="448" t="s">
        <v>3091</v>
      </c>
      <c r="M172" s="448"/>
      <c r="N172" s="448"/>
      <c r="O172" s="448"/>
      <c r="P172" s="448"/>
      <c r="Q172" s="448"/>
      <c r="R172" s="448"/>
      <c r="S172" s="448" t="s">
        <v>2831</v>
      </c>
      <c r="T172" s="448"/>
      <c r="U172" s="448"/>
      <c r="V172" s="448"/>
      <c r="W172" s="448"/>
      <c r="X172" s="448"/>
      <c r="Y172" s="448"/>
      <c r="Z172" s="448"/>
      <c r="AA172" s="448"/>
      <c r="AB172" s="448"/>
      <c r="AC172" s="448" t="s">
        <v>2832</v>
      </c>
      <c r="AD172" s="448"/>
      <c r="AE172" s="448"/>
      <c r="AF172" s="448"/>
      <c r="AG172" s="448"/>
      <c r="AH172" s="448"/>
      <c r="AI172" s="448"/>
      <c r="AJ172" s="448"/>
      <c r="AK172" s="448"/>
      <c r="AL172" s="448"/>
      <c r="AM172" s="448"/>
    </row>
    <row r="173" spans="1:39" ht="9" customHeight="1" x14ac:dyDescent="0.25">
      <c r="A173" s="446" t="s">
        <v>2833</v>
      </c>
      <c r="B173" s="446"/>
      <c r="C173" s="446"/>
      <c r="D173" s="446"/>
      <c r="E173" s="446"/>
      <c r="F173" s="446"/>
      <c r="G173" s="446"/>
      <c r="H173" s="446"/>
      <c r="I173" s="446"/>
      <c r="J173" s="446"/>
      <c r="K173" s="446"/>
      <c r="L173" s="446" t="s">
        <v>3092</v>
      </c>
      <c r="M173" s="446"/>
      <c r="N173" s="446"/>
      <c r="O173" s="446"/>
      <c r="P173" s="446"/>
      <c r="Q173" s="446"/>
      <c r="R173" s="446"/>
      <c r="S173" s="446" t="s">
        <v>2835</v>
      </c>
      <c r="T173" s="446"/>
      <c r="U173" s="446"/>
      <c r="V173" s="446"/>
      <c r="W173" s="446"/>
      <c r="X173" s="446"/>
      <c r="Y173" s="446"/>
      <c r="Z173" s="446"/>
      <c r="AA173" s="446"/>
      <c r="AB173" s="446"/>
      <c r="AC173" s="446" t="s">
        <v>2836</v>
      </c>
      <c r="AD173" s="446"/>
      <c r="AE173" s="446"/>
      <c r="AF173" s="446"/>
      <c r="AG173" s="446"/>
      <c r="AH173" s="446"/>
      <c r="AI173" s="446"/>
      <c r="AJ173" s="446"/>
      <c r="AK173" s="446"/>
      <c r="AL173" s="446"/>
      <c r="AM173" s="446"/>
    </row>
    <row r="174" spans="1:39" ht="38.1" customHeight="1" x14ac:dyDescent="0.25">
      <c r="A174" s="446" t="s">
        <v>2896</v>
      </c>
      <c r="B174" s="446"/>
      <c r="C174" s="446"/>
      <c r="D174" s="446"/>
      <c r="E174" s="446"/>
      <c r="F174" s="446"/>
      <c r="G174" s="446"/>
      <c r="H174" s="446"/>
      <c r="I174" s="446"/>
      <c r="J174" s="446"/>
      <c r="K174" s="446"/>
      <c r="L174" s="444" t="s">
        <v>3093</v>
      </c>
      <c r="M174" s="444"/>
      <c r="N174" s="444"/>
      <c r="O174" s="444"/>
      <c r="P174" s="444"/>
      <c r="Q174" s="444"/>
      <c r="R174" s="444"/>
      <c r="S174" s="446" t="s">
        <v>2897</v>
      </c>
      <c r="T174" s="446"/>
      <c r="U174" s="446"/>
      <c r="V174" s="446"/>
      <c r="W174" s="446"/>
      <c r="X174" s="446"/>
      <c r="Y174" s="446"/>
      <c r="Z174" s="446"/>
      <c r="AA174" s="446"/>
      <c r="AB174" s="446"/>
      <c r="AC174" s="444" t="s">
        <v>3094</v>
      </c>
      <c r="AD174" s="444"/>
      <c r="AE174" s="444"/>
      <c r="AF174" s="444"/>
      <c r="AG174" s="444"/>
      <c r="AH174" s="444"/>
      <c r="AI174" s="444"/>
      <c r="AJ174" s="444"/>
      <c r="AK174" s="444"/>
      <c r="AL174" s="444"/>
      <c r="AM174" s="444"/>
    </row>
    <row r="175" spans="1:39" ht="18" customHeight="1" x14ac:dyDescent="0.25">
      <c r="A175" s="446" t="s">
        <v>2879</v>
      </c>
      <c r="B175" s="446"/>
      <c r="C175" s="446"/>
      <c r="D175" s="446"/>
      <c r="E175" s="446"/>
      <c r="F175" s="446"/>
      <c r="G175" s="446"/>
      <c r="H175" s="446"/>
      <c r="I175" s="446"/>
      <c r="J175" s="446"/>
      <c r="K175" s="446"/>
      <c r="L175" s="444" t="s">
        <v>3095</v>
      </c>
      <c r="M175" s="444"/>
      <c r="N175" s="444"/>
      <c r="O175" s="444"/>
      <c r="P175" s="444"/>
      <c r="Q175" s="444"/>
      <c r="R175" s="444"/>
      <c r="S175" s="446" t="s">
        <v>2880</v>
      </c>
      <c r="T175" s="446"/>
      <c r="U175" s="446"/>
      <c r="V175" s="446"/>
      <c r="W175" s="446"/>
      <c r="X175" s="446"/>
      <c r="Y175" s="446"/>
      <c r="Z175" s="446"/>
      <c r="AA175" s="446"/>
      <c r="AB175" s="446"/>
      <c r="AC175" s="446" t="s">
        <v>3096</v>
      </c>
      <c r="AD175" s="446"/>
      <c r="AE175" s="446"/>
      <c r="AF175" s="446"/>
      <c r="AG175" s="446"/>
      <c r="AH175" s="446"/>
      <c r="AI175" s="446"/>
      <c r="AJ175" s="446"/>
      <c r="AK175" s="446"/>
      <c r="AL175" s="446"/>
      <c r="AM175" s="446"/>
    </row>
    <row r="176" spans="1:39" ht="45" customHeight="1" x14ac:dyDescent="0.25">
      <c r="A176" s="444" t="s">
        <v>2898</v>
      </c>
      <c r="B176" s="444"/>
      <c r="C176" s="444"/>
      <c r="D176" s="444"/>
      <c r="E176" s="444"/>
      <c r="F176" s="444"/>
      <c r="G176" s="444"/>
      <c r="H176" s="444"/>
      <c r="I176" s="444"/>
      <c r="J176" s="444"/>
      <c r="K176" s="444"/>
      <c r="L176" s="444" t="s">
        <v>3097</v>
      </c>
      <c r="M176" s="444"/>
      <c r="N176" s="444"/>
      <c r="O176" s="444"/>
      <c r="P176" s="444"/>
      <c r="Q176" s="444"/>
      <c r="R176" s="444"/>
      <c r="S176" s="444" t="s">
        <v>2882</v>
      </c>
      <c r="T176" s="444"/>
      <c r="U176" s="444"/>
      <c r="V176" s="444"/>
      <c r="W176" s="444"/>
      <c r="X176" s="444"/>
      <c r="Y176" s="444"/>
      <c r="Z176" s="444"/>
      <c r="AA176" s="444"/>
      <c r="AB176" s="444"/>
      <c r="AC176" s="444" t="s">
        <v>3098</v>
      </c>
      <c r="AD176" s="444"/>
      <c r="AE176" s="444"/>
      <c r="AF176" s="444"/>
      <c r="AG176" s="444"/>
      <c r="AH176" s="444"/>
      <c r="AI176" s="444"/>
      <c r="AJ176" s="444"/>
      <c r="AK176" s="444"/>
      <c r="AL176" s="444"/>
      <c r="AM176" s="444"/>
    </row>
    <row r="177" spans="1:39" ht="18" customHeight="1" x14ac:dyDescent="0.25">
      <c r="A177" s="445" t="s">
        <v>2911</v>
      </c>
      <c r="B177" s="445"/>
      <c r="C177" s="445"/>
      <c r="D177" s="445"/>
      <c r="E177" s="445"/>
      <c r="F177" s="445"/>
      <c r="G177" s="445"/>
      <c r="H177" s="445"/>
      <c r="I177" s="445"/>
      <c r="J177" s="445"/>
      <c r="K177" s="445"/>
      <c r="L177" s="444"/>
      <c r="M177" s="444"/>
      <c r="N177" s="444"/>
      <c r="O177" s="444"/>
      <c r="P177" s="444"/>
      <c r="Q177" s="444"/>
      <c r="R177" s="444"/>
      <c r="S177" s="444"/>
      <c r="T177" s="444"/>
      <c r="U177" s="444"/>
      <c r="V177" s="444"/>
      <c r="W177" s="444"/>
      <c r="X177" s="444"/>
      <c r="Y177" s="444"/>
      <c r="Z177" s="444"/>
      <c r="AA177" s="444"/>
      <c r="AB177" s="444"/>
      <c r="AC177" s="444"/>
      <c r="AD177" s="444"/>
      <c r="AE177" s="444"/>
      <c r="AF177" s="444"/>
      <c r="AG177" s="444"/>
      <c r="AH177" s="444"/>
      <c r="AI177" s="444"/>
      <c r="AJ177" s="444"/>
      <c r="AK177" s="444"/>
      <c r="AL177" s="444"/>
      <c r="AM177" s="444"/>
    </row>
    <row r="178" spans="1:39" ht="12.95" customHeight="1" x14ac:dyDescent="0.25">
      <c r="A178" s="446" t="s">
        <v>2839</v>
      </c>
      <c r="B178" s="446"/>
      <c r="C178" s="446"/>
      <c r="D178" s="446"/>
      <c r="E178" s="446"/>
      <c r="F178" s="446"/>
      <c r="G178" s="446"/>
      <c r="H178" s="446"/>
      <c r="I178" s="446"/>
      <c r="J178" s="446"/>
      <c r="K178" s="446"/>
      <c r="L178" s="444" t="s">
        <v>3099</v>
      </c>
      <c r="M178" s="444"/>
      <c r="N178" s="444"/>
      <c r="O178" s="444"/>
      <c r="P178" s="444"/>
      <c r="Q178" s="444"/>
      <c r="R178" s="444"/>
      <c r="S178" s="444" t="s">
        <v>2840</v>
      </c>
      <c r="T178" s="444"/>
      <c r="U178" s="444"/>
      <c r="V178" s="444"/>
      <c r="W178" s="444"/>
      <c r="X178" s="444"/>
      <c r="Y178" s="444"/>
      <c r="Z178" s="444"/>
      <c r="AA178" s="444"/>
      <c r="AB178" s="444"/>
      <c r="AC178" s="451">
        <v>46</v>
      </c>
      <c r="AD178" s="451"/>
      <c r="AE178" s="451"/>
      <c r="AF178" s="451"/>
      <c r="AG178" s="451"/>
      <c r="AH178" s="451"/>
      <c r="AI178" s="451"/>
      <c r="AJ178" s="451"/>
      <c r="AK178" s="451"/>
      <c r="AL178" s="451"/>
      <c r="AM178" s="451"/>
    </row>
    <row r="179" spans="1:39" ht="9.9499999999999993" customHeight="1" x14ac:dyDescent="0.25">
      <c r="A179" s="446" t="s">
        <v>2813</v>
      </c>
      <c r="B179" s="446"/>
      <c r="C179" s="446"/>
      <c r="D179" s="446"/>
      <c r="E179" s="446"/>
      <c r="F179" s="446"/>
      <c r="G179" s="446"/>
      <c r="H179" s="446"/>
      <c r="I179" s="446"/>
      <c r="J179" s="446"/>
      <c r="K179" s="446"/>
      <c r="L179" s="447">
        <v>97</v>
      </c>
      <c r="M179" s="447"/>
      <c r="N179" s="447"/>
      <c r="O179" s="447"/>
      <c r="P179" s="447"/>
      <c r="Q179" s="447"/>
      <c r="R179" s="447"/>
      <c r="S179" s="446" t="s">
        <v>2841</v>
      </c>
      <c r="T179" s="446"/>
      <c r="U179" s="446"/>
      <c r="V179" s="446"/>
      <c r="W179" s="446"/>
      <c r="X179" s="446"/>
      <c r="Y179" s="446"/>
      <c r="Z179" s="446"/>
      <c r="AA179" s="446"/>
      <c r="AB179" s="446"/>
      <c r="AC179" s="447">
        <v>22</v>
      </c>
      <c r="AD179" s="447"/>
      <c r="AE179" s="447"/>
      <c r="AF179" s="447"/>
      <c r="AG179" s="447"/>
      <c r="AH179" s="447"/>
      <c r="AI179" s="447"/>
      <c r="AJ179" s="447"/>
      <c r="AK179" s="447"/>
      <c r="AL179" s="447"/>
      <c r="AM179" s="447"/>
    </row>
    <row r="180" spans="1:39" ht="9" customHeight="1" x14ac:dyDescent="0.25">
      <c r="A180" s="446" t="s">
        <v>2826</v>
      </c>
      <c r="B180" s="446"/>
      <c r="C180" s="446"/>
      <c r="D180" s="446"/>
      <c r="E180" s="446"/>
      <c r="F180" s="446"/>
      <c r="G180" s="446"/>
      <c r="H180" s="446"/>
      <c r="I180" s="446"/>
      <c r="J180" s="446"/>
      <c r="K180" s="446"/>
      <c r="L180" s="447">
        <v>50</v>
      </c>
      <c r="M180" s="447"/>
      <c r="N180" s="447"/>
      <c r="O180" s="447"/>
      <c r="P180" s="447"/>
      <c r="Q180" s="447"/>
      <c r="R180" s="447"/>
      <c r="S180" s="446" t="s">
        <v>2842</v>
      </c>
      <c r="T180" s="446"/>
      <c r="U180" s="446"/>
      <c r="V180" s="446"/>
      <c r="W180" s="446"/>
      <c r="X180" s="446"/>
      <c r="Y180" s="446"/>
      <c r="Z180" s="446"/>
      <c r="AA180" s="446"/>
      <c r="AB180" s="446"/>
      <c r="AC180" s="451">
        <v>823</v>
      </c>
      <c r="AD180" s="451"/>
      <c r="AE180" s="451"/>
      <c r="AF180" s="451"/>
      <c r="AG180" s="451"/>
      <c r="AH180" s="451"/>
      <c r="AI180" s="451"/>
      <c r="AJ180" s="451"/>
      <c r="AK180" s="451"/>
      <c r="AL180" s="451"/>
      <c r="AM180" s="451"/>
    </row>
    <row r="181" spans="1:39" ht="9" customHeight="1" x14ac:dyDescent="0.25">
      <c r="A181" s="446" t="s">
        <v>2818</v>
      </c>
      <c r="B181" s="446"/>
      <c r="C181" s="446"/>
      <c r="D181" s="446"/>
      <c r="E181" s="446"/>
      <c r="F181" s="446"/>
      <c r="G181" s="446"/>
      <c r="H181" s="446"/>
      <c r="I181" s="446"/>
      <c r="J181" s="446"/>
      <c r="K181" s="446"/>
      <c r="L181" s="466">
        <v>-562</v>
      </c>
      <c r="M181" s="466"/>
      <c r="N181" s="466"/>
      <c r="O181" s="466"/>
      <c r="P181" s="466"/>
      <c r="Q181" s="466"/>
      <c r="R181" s="466"/>
      <c r="S181" s="446" t="s">
        <v>2843</v>
      </c>
      <c r="T181" s="446"/>
      <c r="U181" s="446"/>
      <c r="V181" s="446"/>
      <c r="W181" s="446"/>
      <c r="X181" s="446"/>
      <c r="Y181" s="446"/>
      <c r="Z181" s="446"/>
      <c r="AA181" s="446"/>
      <c r="AB181" s="446"/>
      <c r="AC181" s="451">
        <v>9952</v>
      </c>
      <c r="AD181" s="451"/>
      <c r="AE181" s="451"/>
      <c r="AF181" s="451"/>
      <c r="AG181" s="451"/>
      <c r="AH181" s="451"/>
      <c r="AI181" s="451"/>
      <c r="AJ181" s="451"/>
      <c r="AK181" s="451"/>
      <c r="AL181" s="451"/>
      <c r="AM181" s="451"/>
    </row>
    <row r="182" spans="1:39" ht="15.95" customHeight="1" x14ac:dyDescent="0.25">
      <c r="A182" s="446" t="s">
        <v>2827</v>
      </c>
      <c r="B182" s="446"/>
      <c r="C182" s="446"/>
      <c r="D182" s="446"/>
      <c r="E182" s="446"/>
      <c r="F182" s="446"/>
      <c r="G182" s="446"/>
      <c r="H182" s="446"/>
      <c r="I182" s="446"/>
      <c r="J182" s="446"/>
      <c r="K182" s="446"/>
      <c r="L182" s="451">
        <v>248</v>
      </c>
      <c r="M182" s="451"/>
      <c r="N182" s="451"/>
      <c r="O182" s="451"/>
      <c r="P182" s="451"/>
      <c r="Q182" s="451"/>
      <c r="R182" s="451"/>
      <c r="S182" s="446" t="s">
        <v>2844</v>
      </c>
      <c r="T182" s="446"/>
      <c r="U182" s="446"/>
      <c r="V182" s="446"/>
      <c r="W182" s="446"/>
      <c r="X182" s="446"/>
      <c r="Y182" s="446"/>
      <c r="Z182" s="446"/>
      <c r="AA182" s="446"/>
      <c r="AB182" s="446"/>
      <c r="AC182" s="447">
        <v>55</v>
      </c>
      <c r="AD182" s="447"/>
      <c r="AE182" s="447"/>
      <c r="AF182" s="447"/>
      <c r="AG182" s="447"/>
      <c r="AH182" s="447"/>
      <c r="AI182" s="447"/>
      <c r="AJ182" s="447"/>
      <c r="AK182" s="447"/>
      <c r="AL182" s="447"/>
      <c r="AM182" s="447"/>
    </row>
    <row r="183" spans="1:39" ht="33" customHeight="1" x14ac:dyDescent="0.25">
      <c r="A183" s="444" t="s">
        <v>2920</v>
      </c>
      <c r="B183" s="444"/>
      <c r="C183" s="444"/>
      <c r="D183" s="444"/>
      <c r="E183" s="444"/>
      <c r="F183" s="444"/>
      <c r="G183" s="444"/>
      <c r="H183" s="444"/>
      <c r="I183" s="444"/>
      <c r="J183" s="444"/>
      <c r="K183" s="444"/>
      <c r="L183" s="448" t="s">
        <v>2951</v>
      </c>
      <c r="M183" s="448"/>
      <c r="N183" s="448"/>
      <c r="O183" s="448"/>
      <c r="P183" s="448"/>
      <c r="Q183" s="448"/>
      <c r="R183" s="448"/>
      <c r="S183" s="448" t="s">
        <v>2812</v>
      </c>
      <c r="T183" s="448"/>
      <c r="U183" s="448"/>
      <c r="V183" s="448"/>
      <c r="W183" s="448"/>
      <c r="X183" s="448"/>
      <c r="Y183" s="448"/>
      <c r="Z183" s="448"/>
      <c r="AA183" s="448"/>
      <c r="AB183" s="448"/>
      <c r="AC183" s="448" t="s">
        <v>2952</v>
      </c>
      <c r="AD183" s="448"/>
      <c r="AE183" s="448"/>
      <c r="AF183" s="448"/>
      <c r="AG183" s="448"/>
      <c r="AH183" s="448"/>
      <c r="AI183" s="448"/>
      <c r="AJ183" s="448"/>
      <c r="AK183" s="448"/>
      <c r="AL183" s="448"/>
      <c r="AM183" s="448"/>
    </row>
    <row r="184" spans="1:39" ht="33" customHeight="1" x14ac:dyDescent="0.25">
      <c r="A184" s="444" t="s">
        <v>3100</v>
      </c>
      <c r="B184" s="444"/>
      <c r="C184" s="444"/>
      <c r="D184" s="444"/>
      <c r="E184" s="444"/>
      <c r="F184" s="444"/>
      <c r="G184" s="444"/>
      <c r="H184" s="444"/>
      <c r="I184" s="444"/>
      <c r="J184" s="444"/>
      <c r="K184" s="444"/>
      <c r="L184" s="448" t="s">
        <v>2975</v>
      </c>
      <c r="M184" s="448"/>
      <c r="N184" s="448"/>
      <c r="O184" s="448"/>
      <c r="P184" s="448"/>
      <c r="Q184" s="448"/>
      <c r="R184" s="448"/>
      <c r="S184" s="448" t="s">
        <v>2812</v>
      </c>
      <c r="T184" s="448"/>
      <c r="U184" s="448"/>
      <c r="V184" s="448"/>
      <c r="W184" s="448"/>
      <c r="X184" s="448"/>
      <c r="Y184" s="448"/>
      <c r="Z184" s="448"/>
      <c r="AA184" s="448"/>
      <c r="AB184" s="448"/>
      <c r="AC184" s="448" t="s">
        <v>2937</v>
      </c>
      <c r="AD184" s="448"/>
      <c r="AE184" s="448"/>
      <c r="AF184" s="448"/>
      <c r="AG184" s="448"/>
      <c r="AH184" s="448"/>
      <c r="AI184" s="448"/>
      <c r="AJ184" s="448"/>
      <c r="AK184" s="448"/>
      <c r="AL184" s="448"/>
      <c r="AM184" s="448"/>
    </row>
    <row r="185" spans="1:39" ht="30" customHeight="1" x14ac:dyDescent="0.25">
      <c r="A185" s="444" t="s">
        <v>3101</v>
      </c>
      <c r="B185" s="444"/>
      <c r="C185" s="444"/>
      <c r="D185" s="444"/>
      <c r="E185" s="444"/>
      <c r="F185" s="444"/>
      <c r="G185" s="444"/>
      <c r="H185" s="444"/>
      <c r="I185" s="444"/>
      <c r="J185" s="444"/>
      <c r="K185" s="444"/>
      <c r="L185" s="448" t="s">
        <v>2946</v>
      </c>
      <c r="M185" s="448"/>
      <c r="N185" s="448"/>
      <c r="O185" s="448"/>
      <c r="P185" s="448"/>
      <c r="Q185" s="448"/>
      <c r="R185" s="448"/>
      <c r="S185" s="444"/>
      <c r="T185" s="444"/>
      <c r="U185" s="444"/>
      <c r="V185" s="444"/>
      <c r="W185" s="444"/>
      <c r="X185" s="444"/>
      <c r="Y185" s="444"/>
      <c r="Z185" s="444"/>
      <c r="AA185" s="444"/>
      <c r="AB185" s="444"/>
      <c r="AC185" s="444"/>
      <c r="AD185" s="444"/>
      <c r="AE185" s="444"/>
      <c r="AF185" s="444"/>
      <c r="AG185" s="444"/>
      <c r="AH185" s="444"/>
      <c r="AI185" s="444"/>
      <c r="AJ185" s="444"/>
      <c r="AK185" s="444"/>
      <c r="AL185" s="444"/>
      <c r="AM185" s="444"/>
    </row>
    <row r="186" spans="1:39" ht="12.95" customHeight="1" x14ac:dyDescent="0.25">
      <c r="A186" s="430" t="s">
        <v>2674</v>
      </c>
    </row>
    <row r="187" spans="1:39" ht="12.95" customHeight="1" x14ac:dyDescent="0.25">
      <c r="A187" s="430" t="s">
        <v>2683</v>
      </c>
    </row>
    <row r="188" spans="1:39" ht="12.95" customHeight="1" x14ac:dyDescent="0.25">
      <c r="A188" s="458"/>
      <c r="B188" s="459"/>
      <c r="C188" s="460"/>
      <c r="D188" s="452" t="s">
        <v>2675</v>
      </c>
      <c r="E188" s="453"/>
      <c r="F188" s="453"/>
      <c r="G188" s="453"/>
      <c r="H188" s="453"/>
      <c r="I188" s="454"/>
      <c r="J188" s="452" t="s">
        <v>2676</v>
      </c>
      <c r="K188" s="453"/>
      <c r="L188" s="454"/>
      <c r="M188" s="452" t="s">
        <v>2677</v>
      </c>
      <c r="N188" s="454"/>
      <c r="O188" s="452" t="s">
        <v>2678</v>
      </c>
      <c r="P188" s="453"/>
      <c r="Q188" s="453"/>
      <c r="R188" s="453"/>
      <c r="S188" s="453"/>
      <c r="T188" s="454"/>
      <c r="U188" s="452" t="s">
        <v>2679</v>
      </c>
      <c r="V188" s="454"/>
      <c r="W188" s="432" t="s">
        <v>2680</v>
      </c>
      <c r="X188" s="452" t="s">
        <v>2681</v>
      </c>
      <c r="Y188" s="453"/>
      <c r="Z188" s="454"/>
      <c r="AA188" s="452" t="s">
        <v>2682</v>
      </c>
      <c r="AB188" s="453"/>
      <c r="AC188" s="453"/>
      <c r="AD188" s="453"/>
      <c r="AE188" s="454"/>
      <c r="AF188" s="452" t="s">
        <v>2684</v>
      </c>
      <c r="AG188" s="453"/>
      <c r="AH188" s="454"/>
    </row>
    <row r="189" spans="1:39" ht="12.95" customHeight="1" x14ac:dyDescent="0.25">
      <c r="A189" s="452" t="s">
        <v>2685</v>
      </c>
      <c r="B189" s="453"/>
      <c r="C189" s="454"/>
      <c r="D189" s="455">
        <v>4733</v>
      </c>
      <c r="E189" s="456"/>
      <c r="F189" s="456"/>
      <c r="G189" s="456"/>
      <c r="H189" s="456"/>
      <c r="I189" s="457"/>
      <c r="J189" s="455">
        <v>5806</v>
      </c>
      <c r="K189" s="456"/>
      <c r="L189" s="457"/>
      <c r="M189" s="455">
        <v>8274</v>
      </c>
      <c r="N189" s="457"/>
      <c r="O189" s="455">
        <v>7762</v>
      </c>
      <c r="P189" s="456"/>
      <c r="Q189" s="456"/>
      <c r="R189" s="456"/>
      <c r="S189" s="456"/>
      <c r="T189" s="457"/>
      <c r="U189" s="455">
        <v>8329</v>
      </c>
      <c r="V189" s="457"/>
      <c r="W189" s="437">
        <v>8298</v>
      </c>
      <c r="X189" s="455">
        <v>8036</v>
      </c>
      <c r="Y189" s="456"/>
      <c r="Z189" s="457"/>
      <c r="AA189" s="455">
        <v>7753</v>
      </c>
      <c r="AB189" s="456"/>
      <c r="AC189" s="456"/>
      <c r="AD189" s="456"/>
      <c r="AE189" s="457"/>
      <c r="AF189" s="461">
        <v>89</v>
      </c>
      <c r="AG189" s="462"/>
      <c r="AH189" s="463"/>
    </row>
    <row r="190" spans="1:39" ht="12.95" customHeight="1" x14ac:dyDescent="0.25">
      <c r="A190" s="452" t="s">
        <v>2686</v>
      </c>
      <c r="B190" s="453"/>
      <c r="C190" s="454"/>
      <c r="D190" s="455">
        <v>5654</v>
      </c>
      <c r="E190" s="456"/>
      <c r="F190" s="456"/>
      <c r="G190" s="456"/>
      <c r="H190" s="456"/>
      <c r="I190" s="457"/>
      <c r="J190" s="455">
        <v>6563</v>
      </c>
      <c r="K190" s="456"/>
      <c r="L190" s="457"/>
      <c r="M190" s="455">
        <v>8533</v>
      </c>
      <c r="N190" s="457"/>
      <c r="O190" s="455">
        <v>8860</v>
      </c>
      <c r="P190" s="456"/>
      <c r="Q190" s="456"/>
      <c r="R190" s="456"/>
      <c r="S190" s="456"/>
      <c r="T190" s="457"/>
      <c r="U190" s="455">
        <v>9285</v>
      </c>
      <c r="V190" s="457"/>
      <c r="W190" s="437">
        <v>8877</v>
      </c>
      <c r="X190" s="455">
        <v>8565</v>
      </c>
      <c r="Y190" s="456"/>
      <c r="Z190" s="457"/>
      <c r="AA190" s="455">
        <v>8008</v>
      </c>
      <c r="AB190" s="456"/>
      <c r="AC190" s="456"/>
      <c r="AD190" s="456"/>
      <c r="AE190" s="457"/>
      <c r="AF190" s="461">
        <v>96</v>
      </c>
      <c r="AG190" s="462"/>
      <c r="AH190" s="463"/>
    </row>
    <row r="191" spans="1:39" ht="12.95" customHeight="1" x14ac:dyDescent="0.25">
      <c r="A191" s="452" t="s">
        <v>2687</v>
      </c>
      <c r="B191" s="453"/>
      <c r="C191" s="454"/>
      <c r="D191" s="455">
        <v>1433</v>
      </c>
      <c r="E191" s="456"/>
      <c r="F191" s="456"/>
      <c r="G191" s="456"/>
      <c r="H191" s="456"/>
      <c r="I191" s="457"/>
      <c r="J191" s="455">
        <v>3306</v>
      </c>
      <c r="K191" s="456"/>
      <c r="L191" s="457"/>
      <c r="M191" s="455">
        <v>5874</v>
      </c>
      <c r="N191" s="457"/>
      <c r="O191" s="455">
        <v>5262</v>
      </c>
      <c r="P191" s="456"/>
      <c r="Q191" s="456"/>
      <c r="R191" s="456"/>
      <c r="S191" s="456"/>
      <c r="T191" s="457"/>
      <c r="U191" s="455">
        <v>6129</v>
      </c>
      <c r="V191" s="457"/>
      <c r="W191" s="437">
        <v>5998</v>
      </c>
      <c r="X191" s="455">
        <v>5436</v>
      </c>
      <c r="Y191" s="456"/>
      <c r="Z191" s="457"/>
      <c r="AA191" s="455">
        <v>4753</v>
      </c>
      <c r="AB191" s="456"/>
      <c r="AC191" s="456"/>
      <c r="AD191" s="456"/>
      <c r="AE191" s="457"/>
      <c r="AF191" s="461">
        <v>66</v>
      </c>
      <c r="AG191" s="462"/>
      <c r="AH191" s="463"/>
    </row>
    <row r="192" spans="1:39" ht="12.95" customHeight="1" x14ac:dyDescent="0.25">
      <c r="A192" s="430" t="s">
        <v>2828</v>
      </c>
    </row>
    <row r="193" spans="1:34" ht="12.95" customHeight="1" x14ac:dyDescent="0.25">
      <c r="A193" s="458"/>
      <c r="B193" s="459"/>
      <c r="C193" s="460"/>
      <c r="D193" s="452" t="s">
        <v>2675</v>
      </c>
      <c r="E193" s="453"/>
      <c r="F193" s="453"/>
      <c r="G193" s="453"/>
      <c r="H193" s="453"/>
      <c r="I193" s="454"/>
      <c r="J193" s="452" t="s">
        <v>2676</v>
      </c>
      <c r="K193" s="453"/>
      <c r="L193" s="454"/>
      <c r="M193" s="452" t="s">
        <v>2677</v>
      </c>
      <c r="N193" s="454"/>
      <c r="O193" s="452" t="s">
        <v>2678</v>
      </c>
      <c r="P193" s="453"/>
      <c r="Q193" s="453"/>
      <c r="R193" s="453"/>
      <c r="S193" s="453"/>
      <c r="T193" s="454"/>
      <c r="U193" s="452" t="s">
        <v>2679</v>
      </c>
      <c r="V193" s="454"/>
      <c r="W193" s="432" t="s">
        <v>2680</v>
      </c>
      <c r="X193" s="452" t="s">
        <v>2681</v>
      </c>
      <c r="Y193" s="453"/>
      <c r="Z193" s="454"/>
      <c r="AA193" s="452" t="s">
        <v>2682</v>
      </c>
      <c r="AB193" s="453"/>
      <c r="AC193" s="453"/>
      <c r="AD193" s="453"/>
      <c r="AE193" s="454"/>
      <c r="AF193" s="452" t="s">
        <v>2684</v>
      </c>
      <c r="AG193" s="453"/>
      <c r="AH193" s="454"/>
    </row>
    <row r="194" spans="1:34" ht="12.95" customHeight="1" x14ac:dyDescent="0.25">
      <c r="A194" s="452" t="s">
        <v>2685</v>
      </c>
      <c r="B194" s="453"/>
      <c r="C194" s="454"/>
      <c r="D194" s="455">
        <v>4824</v>
      </c>
      <c r="E194" s="456"/>
      <c r="F194" s="456"/>
      <c r="G194" s="456"/>
      <c r="H194" s="456"/>
      <c r="I194" s="457"/>
      <c r="J194" s="455">
        <v>5603</v>
      </c>
      <c r="K194" s="456"/>
      <c r="L194" s="457"/>
      <c r="M194" s="455">
        <v>8188</v>
      </c>
      <c r="N194" s="457"/>
      <c r="O194" s="455">
        <v>7606</v>
      </c>
      <c r="P194" s="456"/>
      <c r="Q194" s="456"/>
      <c r="R194" s="456"/>
      <c r="S194" s="456"/>
      <c r="T194" s="457"/>
      <c r="U194" s="455">
        <v>8044</v>
      </c>
      <c r="V194" s="457"/>
      <c r="W194" s="437">
        <v>8179</v>
      </c>
      <c r="X194" s="455">
        <v>7860</v>
      </c>
      <c r="Y194" s="456"/>
      <c r="Z194" s="457"/>
      <c r="AA194" s="455">
        <v>7517</v>
      </c>
      <c r="AB194" s="456"/>
      <c r="AC194" s="456"/>
      <c r="AD194" s="456"/>
      <c r="AE194" s="457"/>
      <c r="AF194" s="461">
        <v>88</v>
      </c>
      <c r="AG194" s="462"/>
      <c r="AH194" s="463"/>
    </row>
    <row r="195" spans="1:34" ht="12.95" customHeight="1" x14ac:dyDescent="0.25">
      <c r="A195" s="452" t="s">
        <v>2686</v>
      </c>
      <c r="B195" s="453"/>
      <c r="C195" s="454"/>
      <c r="D195" s="455">
        <v>5296</v>
      </c>
      <c r="E195" s="456"/>
      <c r="F195" s="456"/>
      <c r="G195" s="456"/>
      <c r="H195" s="456"/>
      <c r="I195" s="457"/>
      <c r="J195" s="455">
        <v>6257</v>
      </c>
      <c r="K195" s="456"/>
      <c r="L195" s="457"/>
      <c r="M195" s="455">
        <v>8475</v>
      </c>
      <c r="N195" s="457"/>
      <c r="O195" s="455">
        <v>8681</v>
      </c>
      <c r="P195" s="456"/>
      <c r="Q195" s="456"/>
      <c r="R195" s="456"/>
      <c r="S195" s="456"/>
      <c r="T195" s="457"/>
      <c r="U195" s="455">
        <v>9094</v>
      </c>
      <c r="V195" s="457"/>
      <c r="W195" s="437">
        <v>8764</v>
      </c>
      <c r="X195" s="455">
        <v>8416</v>
      </c>
      <c r="Y195" s="456"/>
      <c r="Z195" s="457"/>
      <c r="AA195" s="455">
        <v>7925</v>
      </c>
      <c r="AB195" s="456"/>
      <c r="AC195" s="456"/>
      <c r="AD195" s="456"/>
      <c r="AE195" s="457"/>
      <c r="AF195" s="461">
        <v>95</v>
      </c>
      <c r="AG195" s="462"/>
      <c r="AH195" s="463"/>
    </row>
    <row r="196" spans="1:34" ht="12.95" customHeight="1" x14ac:dyDescent="0.25">
      <c r="A196" s="452" t="s">
        <v>2687</v>
      </c>
      <c r="B196" s="453"/>
      <c r="C196" s="454"/>
      <c r="D196" s="455">
        <v>1524</v>
      </c>
      <c r="E196" s="456"/>
      <c r="F196" s="456"/>
      <c r="G196" s="456"/>
      <c r="H196" s="456"/>
      <c r="I196" s="457"/>
      <c r="J196" s="455">
        <v>3103</v>
      </c>
      <c r="K196" s="456"/>
      <c r="L196" s="457"/>
      <c r="M196" s="455">
        <v>5788</v>
      </c>
      <c r="N196" s="457"/>
      <c r="O196" s="455">
        <v>5106</v>
      </c>
      <c r="P196" s="456"/>
      <c r="Q196" s="456"/>
      <c r="R196" s="456"/>
      <c r="S196" s="456"/>
      <c r="T196" s="457"/>
      <c r="U196" s="455">
        <v>5844</v>
      </c>
      <c r="V196" s="457"/>
      <c r="W196" s="437">
        <v>5879</v>
      </c>
      <c r="X196" s="455">
        <v>526</v>
      </c>
      <c r="Y196" s="456"/>
      <c r="Z196" s="457"/>
      <c r="AA196" s="455">
        <v>4517</v>
      </c>
      <c r="AB196" s="456"/>
      <c r="AC196" s="456"/>
      <c r="AD196" s="456"/>
      <c r="AE196" s="457"/>
      <c r="AF196" s="461">
        <v>64</v>
      </c>
      <c r="AG196" s="462"/>
      <c r="AH196" s="463"/>
    </row>
    <row r="197" spans="1:34" ht="15" customHeight="1" x14ac:dyDescent="0.25">
      <c r="A197" s="427" t="s">
        <v>3102</v>
      </c>
    </row>
    <row r="198" spans="1:34" ht="18.95" customHeight="1" x14ac:dyDescent="0.25">
      <c r="A198" s="427" t="s">
        <v>2999</v>
      </c>
    </row>
    <row r="199" spans="1:34" ht="18.95" customHeight="1" x14ac:dyDescent="0.25">
      <c r="A199" s="427" t="s">
        <v>3000</v>
      </c>
    </row>
    <row r="200" spans="1:34" ht="14.1" customHeight="1" x14ac:dyDescent="0.25">
      <c r="A200" s="428" t="s">
        <v>3001</v>
      </c>
    </row>
    <row r="201" spans="1:34" ht="21.95" customHeight="1" x14ac:dyDescent="0.25">
      <c r="A201" s="427" t="s">
        <v>3002</v>
      </c>
    </row>
    <row r="202" spans="1:34" ht="15" customHeight="1" x14ac:dyDescent="0.25">
      <c r="A202" s="427" t="s">
        <v>3103</v>
      </c>
    </row>
    <row r="203" spans="1:34" ht="12" customHeight="1" x14ac:dyDescent="0.25">
      <c r="A203" s="433" t="s">
        <v>2860</v>
      </c>
    </row>
    <row r="204" spans="1:34" ht="12" customHeight="1" x14ac:dyDescent="0.25">
      <c r="A204" s="433" t="s">
        <v>2861</v>
      </c>
    </row>
    <row r="205" spans="1:34" ht="14.1" customHeight="1" x14ac:dyDescent="0.25">
      <c r="A205" s="428" t="s">
        <v>3104</v>
      </c>
    </row>
    <row r="206" spans="1:34" ht="15" customHeight="1" x14ac:dyDescent="0.25">
      <c r="A206" s="439" t="s">
        <v>2863</v>
      </c>
      <c r="B206" s="439"/>
      <c r="C206" s="439"/>
      <c r="D206" s="439"/>
      <c r="E206" s="442">
        <v>1007</v>
      </c>
      <c r="F206" s="442"/>
      <c r="G206" s="442"/>
      <c r="H206" s="442"/>
      <c r="I206" s="442"/>
      <c r="J206" s="442"/>
      <c r="K206" s="442"/>
      <c r="L206" s="442"/>
      <c r="M206" s="442"/>
      <c r="N206" s="439" t="s">
        <v>2864</v>
      </c>
      <c r="O206" s="439"/>
      <c r="P206" s="439"/>
      <c r="Q206" s="439"/>
      <c r="R206" s="439"/>
      <c r="S206" s="439"/>
      <c r="T206" s="439"/>
      <c r="U206" s="439"/>
      <c r="V206" s="439"/>
      <c r="W206" s="439"/>
      <c r="X206" s="439"/>
      <c r="Y206" s="439"/>
      <c r="Z206" s="441" t="s">
        <v>2865</v>
      </c>
      <c r="AA206" s="441"/>
      <c r="AB206" s="441"/>
      <c r="AC206" s="441"/>
      <c r="AD206" s="441"/>
      <c r="AE206" s="441"/>
      <c r="AF206" s="441"/>
    </row>
    <row r="207" spans="1:34" ht="9.9499999999999993" customHeight="1" x14ac:dyDescent="0.25">
      <c r="A207" s="439" t="s">
        <v>2805</v>
      </c>
      <c r="B207" s="439"/>
      <c r="C207" s="439"/>
      <c r="D207" s="439"/>
      <c r="E207" s="442">
        <v>45</v>
      </c>
      <c r="F207" s="442"/>
      <c r="G207" s="442"/>
      <c r="H207" s="442"/>
      <c r="I207" s="442"/>
      <c r="J207" s="442"/>
      <c r="K207" s="442"/>
      <c r="L207" s="442"/>
      <c r="M207" s="442"/>
      <c r="N207" s="439" t="s">
        <v>2809</v>
      </c>
      <c r="O207" s="439"/>
      <c r="P207" s="439"/>
      <c r="Q207" s="439"/>
      <c r="R207" s="439"/>
      <c r="S207" s="439"/>
      <c r="T207" s="439"/>
      <c r="U207" s="439"/>
      <c r="V207" s="439"/>
      <c r="W207" s="439"/>
      <c r="X207" s="439"/>
      <c r="Y207" s="439"/>
      <c r="Z207" s="441" t="s">
        <v>2810</v>
      </c>
      <c r="AA207" s="441"/>
      <c r="AB207" s="441"/>
      <c r="AC207" s="441"/>
      <c r="AD207" s="441"/>
      <c r="AE207" s="441"/>
      <c r="AF207" s="441"/>
    </row>
    <row r="208" spans="1:34" ht="9.9499999999999993" customHeight="1" x14ac:dyDescent="0.25">
      <c r="A208" s="439" t="s">
        <v>3053</v>
      </c>
      <c r="B208" s="439"/>
      <c r="C208" s="439"/>
      <c r="D208" s="439"/>
      <c r="E208" s="441" t="s">
        <v>3054</v>
      </c>
      <c r="F208" s="441"/>
      <c r="G208" s="441"/>
      <c r="H208" s="441"/>
      <c r="I208" s="441"/>
      <c r="J208" s="441"/>
      <c r="K208" s="441"/>
      <c r="L208" s="441"/>
      <c r="M208" s="441"/>
      <c r="N208" s="439" t="s">
        <v>2866</v>
      </c>
      <c r="O208" s="439"/>
      <c r="P208" s="439"/>
      <c r="Q208" s="439"/>
      <c r="R208" s="439"/>
      <c r="S208" s="439"/>
      <c r="T208" s="439"/>
      <c r="U208" s="439"/>
      <c r="V208" s="439"/>
      <c r="W208" s="439"/>
      <c r="X208" s="439"/>
      <c r="Y208" s="439"/>
      <c r="Z208" s="441" t="s">
        <v>2867</v>
      </c>
      <c r="AA208" s="441"/>
      <c r="AB208" s="441"/>
      <c r="AC208" s="441"/>
      <c r="AD208" s="441"/>
      <c r="AE208" s="441"/>
      <c r="AF208" s="441"/>
    </row>
    <row r="209" spans="1:32" ht="15" customHeight="1" x14ac:dyDescent="0.25">
      <c r="A209" s="439" t="s">
        <v>3055</v>
      </c>
      <c r="B209" s="439"/>
      <c r="C209" s="439"/>
      <c r="D209" s="439"/>
      <c r="E209" s="441" t="s">
        <v>3056</v>
      </c>
      <c r="F209" s="441"/>
      <c r="G209" s="441"/>
      <c r="H209" s="441"/>
      <c r="I209" s="441"/>
      <c r="J209" s="441"/>
      <c r="K209" s="441"/>
      <c r="L209" s="441"/>
      <c r="M209" s="441"/>
      <c r="N209" s="444"/>
      <c r="O209" s="444"/>
      <c r="P209" s="444"/>
      <c r="Q209" s="444"/>
      <c r="R209" s="444"/>
      <c r="S209" s="444"/>
      <c r="T209" s="444"/>
      <c r="U209" s="444"/>
      <c r="V209" s="444"/>
      <c r="W209" s="444"/>
      <c r="X209" s="444"/>
      <c r="Y209" s="444"/>
      <c r="Z209" s="444"/>
      <c r="AA209" s="444"/>
      <c r="AB209" s="444"/>
      <c r="AC209" s="444"/>
      <c r="AD209" s="444"/>
      <c r="AE209" s="444"/>
      <c r="AF209" s="444"/>
    </row>
    <row r="210" spans="1:32" ht="20.100000000000001" customHeight="1" x14ac:dyDescent="0.25">
      <c r="A210" s="444"/>
      <c r="B210" s="444"/>
      <c r="C210" s="444"/>
      <c r="D210" s="444"/>
      <c r="E210" s="444"/>
      <c r="F210" s="444"/>
      <c r="G210" s="444"/>
      <c r="H210" s="444"/>
      <c r="I210" s="439" t="s">
        <v>2868</v>
      </c>
      <c r="J210" s="439"/>
      <c r="K210" s="439"/>
      <c r="L210" s="439"/>
      <c r="M210" s="439"/>
      <c r="N210" s="439"/>
      <c r="O210" s="439"/>
      <c r="P210" s="439"/>
      <c r="Q210" s="439"/>
      <c r="R210" s="439"/>
      <c r="S210" s="439"/>
      <c r="T210" s="439" t="s">
        <v>2869</v>
      </c>
      <c r="U210" s="439"/>
      <c r="V210" s="439"/>
      <c r="W210" s="439"/>
      <c r="X210" s="439"/>
    </row>
    <row r="211" spans="1:32" ht="15.95" customHeight="1" x14ac:dyDescent="0.25">
      <c r="A211" s="439" t="s">
        <v>2807</v>
      </c>
      <c r="B211" s="439"/>
      <c r="C211" s="439"/>
      <c r="D211" s="439"/>
      <c r="E211" s="439"/>
      <c r="F211" s="439"/>
      <c r="G211" s="439"/>
      <c r="H211" s="439"/>
      <c r="I211" s="442">
        <v>6600</v>
      </c>
      <c r="J211" s="442"/>
      <c r="K211" s="442"/>
      <c r="L211" s="442"/>
      <c r="M211" s="442"/>
      <c r="N211" s="442"/>
      <c r="O211" s="442"/>
      <c r="P211" s="442"/>
      <c r="Q211" s="442"/>
      <c r="R211" s="442"/>
      <c r="S211" s="442"/>
      <c r="T211" s="442">
        <v>6600</v>
      </c>
      <c r="U211" s="442"/>
      <c r="V211" s="442"/>
      <c r="W211" s="442"/>
      <c r="X211" s="442"/>
    </row>
    <row r="212" spans="1:32" ht="9.9499999999999993" customHeight="1" x14ac:dyDescent="0.25">
      <c r="A212" s="439" t="s">
        <v>2886</v>
      </c>
      <c r="B212" s="439"/>
      <c r="C212" s="439"/>
      <c r="D212" s="439"/>
      <c r="E212" s="439"/>
      <c r="F212" s="439"/>
      <c r="G212" s="439"/>
      <c r="H212" s="439"/>
      <c r="I212" s="442">
        <v>750</v>
      </c>
      <c r="J212" s="442"/>
      <c r="K212" s="442"/>
      <c r="L212" s="442"/>
      <c r="M212" s="442"/>
      <c r="N212" s="442"/>
      <c r="O212" s="442"/>
      <c r="P212" s="442"/>
      <c r="Q212" s="442"/>
      <c r="R212" s="442"/>
      <c r="S212" s="442"/>
      <c r="T212" s="442">
        <v>750</v>
      </c>
      <c r="U212" s="442"/>
      <c r="V212" s="442"/>
      <c r="W212" s="442"/>
      <c r="X212" s="442"/>
    </row>
    <row r="213" spans="1:32" ht="9.9499999999999993" customHeight="1" x14ac:dyDescent="0.25">
      <c r="A213" s="439" t="s">
        <v>2887</v>
      </c>
      <c r="B213" s="439"/>
      <c r="C213" s="439"/>
      <c r="D213" s="439"/>
      <c r="E213" s="439"/>
      <c r="F213" s="439"/>
      <c r="G213" s="439"/>
      <c r="H213" s="439"/>
      <c r="I213" s="442">
        <v>1847</v>
      </c>
      <c r="J213" s="442"/>
      <c r="K213" s="442"/>
      <c r="L213" s="442"/>
      <c r="M213" s="442"/>
      <c r="N213" s="442"/>
      <c r="O213" s="442"/>
      <c r="P213" s="442"/>
      <c r="Q213" s="442"/>
      <c r="R213" s="442"/>
      <c r="S213" s="442"/>
      <c r="T213" s="442">
        <v>1279</v>
      </c>
      <c r="U213" s="442"/>
      <c r="V213" s="442"/>
      <c r="W213" s="442"/>
      <c r="X213" s="442"/>
    </row>
    <row r="214" spans="1:32" ht="15" customHeight="1" x14ac:dyDescent="0.25">
      <c r="A214" s="439" t="s">
        <v>2811</v>
      </c>
      <c r="B214" s="439"/>
      <c r="C214" s="439"/>
      <c r="D214" s="439"/>
      <c r="E214" s="439"/>
      <c r="F214" s="439"/>
      <c r="G214" s="439"/>
      <c r="H214" s="439"/>
      <c r="I214" s="443">
        <v>291</v>
      </c>
      <c r="J214" s="443"/>
      <c r="K214" s="443"/>
      <c r="L214" s="443"/>
      <c r="M214" s="443"/>
      <c r="N214" s="443"/>
      <c r="O214" s="443"/>
      <c r="P214" s="443"/>
      <c r="Q214" s="443"/>
      <c r="R214" s="443"/>
      <c r="S214" s="443"/>
      <c r="T214" s="443">
        <v>291</v>
      </c>
      <c r="U214" s="443"/>
      <c r="V214" s="443"/>
      <c r="W214" s="443"/>
      <c r="X214" s="443"/>
    </row>
    <row r="215" spans="1:32" ht="15" customHeight="1" x14ac:dyDescent="0.25">
      <c r="A215" s="429" t="s">
        <v>2888</v>
      </c>
    </row>
    <row r="216" spans="1:32" ht="15" customHeight="1" x14ac:dyDescent="0.25">
      <c r="A216" s="429" t="s">
        <v>2871</v>
      </c>
    </row>
    <row r="217" spans="1:32" ht="15" customHeight="1" x14ac:dyDescent="0.25">
      <c r="A217" s="429" t="s">
        <v>2808</v>
      </c>
    </row>
    <row r="218" spans="1:32" ht="12.95" customHeight="1" x14ac:dyDescent="0.25">
      <c r="A218" s="430" t="s">
        <v>2821</v>
      </c>
    </row>
    <row r="219" spans="1:32" ht="12.95" customHeight="1" x14ac:dyDescent="0.25">
      <c r="A219" s="430" t="s">
        <v>2850</v>
      </c>
    </row>
    <row r="220" spans="1:32" ht="12.95" customHeight="1" x14ac:dyDescent="0.25">
      <c r="A220" s="431" t="s">
        <v>2908</v>
      </c>
    </row>
    <row r="221" spans="1:32" ht="12.95" customHeight="1" x14ac:dyDescent="0.25">
      <c r="A221" s="430" t="s">
        <v>2822</v>
      </c>
    </row>
    <row r="222" spans="1:32" ht="12.95" customHeight="1" x14ac:dyDescent="0.25">
      <c r="A222" s="431" t="s">
        <v>3105</v>
      </c>
    </row>
    <row r="223" spans="1:32" ht="12.95" customHeight="1" x14ac:dyDescent="0.25">
      <c r="A223" s="430" t="s">
        <v>2852</v>
      </c>
    </row>
    <row r="224" spans="1:32" ht="12.95" customHeight="1" x14ac:dyDescent="0.25">
      <c r="A224" s="431" t="s">
        <v>3106</v>
      </c>
    </row>
    <row r="225" spans="1:1" ht="12.95" customHeight="1" x14ac:dyDescent="0.25">
      <c r="A225" s="434" t="s">
        <v>2889</v>
      </c>
    </row>
    <row r="226" spans="1:1" ht="18" customHeight="1" x14ac:dyDescent="0.25">
      <c r="A226" s="431" t="s">
        <v>3107</v>
      </c>
    </row>
    <row r="227" spans="1:1" ht="18" customHeight="1" x14ac:dyDescent="0.25">
      <c r="A227" s="431" t="s">
        <v>2823</v>
      </c>
    </row>
    <row r="228" spans="1:1" ht="12.95" customHeight="1" x14ac:dyDescent="0.25">
      <c r="A228" s="430" t="s">
        <v>2911</v>
      </c>
    </row>
    <row r="229" spans="1:1" ht="18.95" customHeight="1" x14ac:dyDescent="0.25">
      <c r="A229" s="427" t="s">
        <v>3108</v>
      </c>
    </row>
    <row r="230" spans="1:1" ht="18.95" customHeight="1" x14ac:dyDescent="0.25">
      <c r="A230" s="431" t="s">
        <v>3109</v>
      </c>
    </row>
    <row r="231" spans="1:1" ht="18.95" customHeight="1" x14ac:dyDescent="0.25">
      <c r="A231" s="431" t="s">
        <v>3110</v>
      </c>
    </row>
    <row r="232" spans="1:1" ht="18.95" customHeight="1" x14ac:dyDescent="0.25">
      <c r="A232" s="431" t="s">
        <v>3111</v>
      </c>
    </row>
    <row r="233" spans="1:1" ht="18.95" customHeight="1" x14ac:dyDescent="0.25">
      <c r="A233" s="431" t="s">
        <v>3112</v>
      </c>
    </row>
    <row r="234" spans="1:1" ht="12.95" customHeight="1" x14ac:dyDescent="0.25">
      <c r="A234" s="430" t="s">
        <v>3011</v>
      </c>
    </row>
    <row r="235" spans="1:1" ht="12.95" customHeight="1" x14ac:dyDescent="0.25">
      <c r="A235" s="431" t="s">
        <v>3113</v>
      </c>
    </row>
    <row r="236" spans="1:1" ht="12.95" customHeight="1" x14ac:dyDescent="0.25">
      <c r="A236" s="431" t="s">
        <v>3114</v>
      </c>
    </row>
    <row r="237" spans="1:1" ht="12.95" customHeight="1" x14ac:dyDescent="0.25">
      <c r="A237" s="431" t="s">
        <v>2823</v>
      </c>
    </row>
    <row r="238" spans="1:1" ht="12.95" customHeight="1" x14ac:dyDescent="0.25">
      <c r="A238" s="430" t="s">
        <v>3014</v>
      </c>
    </row>
    <row r="239" spans="1:1" ht="14.1" customHeight="1" x14ac:dyDescent="0.25">
      <c r="A239" s="427" t="s">
        <v>3115</v>
      </c>
    </row>
    <row r="240" spans="1:1" ht="12.95" customHeight="1" x14ac:dyDescent="0.25">
      <c r="A240" s="431" t="s">
        <v>2814</v>
      </c>
    </row>
    <row r="241" spans="1:38" ht="18" customHeight="1" x14ac:dyDescent="0.25">
      <c r="A241" s="431" t="s">
        <v>2892</v>
      </c>
    </row>
    <row r="242" spans="1:38" ht="12.95" customHeight="1" x14ac:dyDescent="0.25">
      <c r="A242" s="431" t="s">
        <v>2814</v>
      </c>
    </row>
    <row r="243" spans="1:38" ht="18" customHeight="1" x14ac:dyDescent="0.25">
      <c r="A243" s="431" t="s">
        <v>2979</v>
      </c>
    </row>
    <row r="244" spans="1:38" ht="18.95" customHeight="1" x14ac:dyDescent="0.25">
      <c r="A244" s="431" t="s">
        <v>2853</v>
      </c>
    </row>
    <row r="245" spans="1:38" ht="18.95" customHeight="1" x14ac:dyDescent="0.25">
      <c r="A245" s="427" t="s">
        <v>3017</v>
      </c>
    </row>
    <row r="246" spans="1:38" ht="18.95" customHeight="1" x14ac:dyDescent="0.25">
      <c r="A246" s="427" t="s">
        <v>3116</v>
      </c>
    </row>
    <row r="247" spans="1:38" ht="18.95" customHeight="1" x14ac:dyDescent="0.25">
      <c r="A247" s="430" t="s">
        <v>2804</v>
      </c>
    </row>
    <row r="248" spans="1:38" ht="18.95" customHeight="1" x14ac:dyDescent="0.25">
      <c r="A248" s="431" t="s">
        <v>2815</v>
      </c>
    </row>
    <row r="249" spans="1:38" ht="12.95" customHeight="1" x14ac:dyDescent="0.25">
      <c r="A249" s="430" t="s">
        <v>3019</v>
      </c>
    </row>
    <row r="250" spans="1:38" ht="14.1" customHeight="1" x14ac:dyDescent="0.25">
      <c r="A250" s="427" t="s">
        <v>3020</v>
      </c>
    </row>
    <row r="251" spans="1:38" ht="18" customHeight="1" x14ac:dyDescent="0.25">
      <c r="A251" s="427" t="s">
        <v>3117</v>
      </c>
    </row>
    <row r="252" spans="1:38" ht="12.95" customHeight="1" x14ac:dyDescent="0.25">
      <c r="A252" s="431" t="s">
        <v>2903</v>
      </c>
    </row>
    <row r="253" spans="1:38" ht="12.95" customHeight="1" x14ac:dyDescent="0.25">
      <c r="A253" s="431" t="s">
        <v>2814</v>
      </c>
    </row>
    <row r="254" spans="1:38" ht="18" customHeight="1" x14ac:dyDescent="0.25">
      <c r="A254" s="431" t="s">
        <v>3118</v>
      </c>
    </row>
    <row r="255" spans="1:38" ht="24.95" customHeight="1" x14ac:dyDescent="0.25">
      <c r="A255" s="444" t="s">
        <v>3023</v>
      </c>
      <c r="B255" s="444"/>
      <c r="C255" s="444"/>
      <c r="D255" s="444"/>
      <c r="E255" s="444"/>
      <c r="F255" s="444"/>
      <c r="G255" s="444"/>
      <c r="H255" s="444"/>
      <c r="I255" s="444"/>
      <c r="J255" s="444"/>
      <c r="K255" s="444"/>
      <c r="L255" s="444" t="s">
        <v>3119</v>
      </c>
      <c r="M255" s="444"/>
      <c r="N255" s="444"/>
      <c r="O255" s="444"/>
      <c r="P255" s="444"/>
      <c r="Q255" s="444"/>
      <c r="R255" s="444"/>
      <c r="S255" s="444"/>
      <c r="T255" s="444" t="s">
        <v>3025</v>
      </c>
      <c r="U255" s="444"/>
      <c r="V255" s="444"/>
      <c r="W255" s="444"/>
      <c r="X255" s="444"/>
      <c r="Y255" s="444"/>
      <c r="Z255" s="444"/>
      <c r="AA255" s="444"/>
      <c r="AB255" s="444"/>
      <c r="AC255" s="444"/>
      <c r="AD255" s="444"/>
      <c r="AE255" s="444" t="s">
        <v>3120</v>
      </c>
      <c r="AF255" s="444"/>
      <c r="AG255" s="444"/>
      <c r="AH255" s="444"/>
      <c r="AI255" s="444"/>
      <c r="AJ255" s="444"/>
      <c r="AK255" s="444"/>
      <c r="AL255" s="444"/>
    </row>
    <row r="256" spans="1:38" ht="12" customHeight="1" x14ac:dyDescent="0.25">
      <c r="A256" s="446" t="s">
        <v>3027</v>
      </c>
      <c r="B256" s="446"/>
      <c r="C256" s="446"/>
      <c r="D256" s="446"/>
      <c r="E256" s="446"/>
      <c r="F256" s="446"/>
      <c r="G256" s="446"/>
      <c r="H256" s="446"/>
      <c r="I256" s="446"/>
      <c r="J256" s="446"/>
      <c r="K256" s="446"/>
      <c r="L256" s="444" t="s">
        <v>3121</v>
      </c>
      <c r="M256" s="444"/>
      <c r="N256" s="444"/>
      <c r="O256" s="444"/>
      <c r="P256" s="444"/>
      <c r="Q256" s="444"/>
      <c r="R256" s="444"/>
      <c r="S256" s="444"/>
      <c r="T256" s="446" t="s">
        <v>2960</v>
      </c>
      <c r="U256" s="446"/>
      <c r="V256" s="446"/>
      <c r="W256" s="446"/>
      <c r="X256" s="446"/>
      <c r="Y256" s="446"/>
      <c r="Z256" s="446"/>
      <c r="AA256" s="446"/>
      <c r="AB256" s="446"/>
      <c r="AC256" s="446"/>
      <c r="AD256" s="446"/>
      <c r="AE256" s="446" t="s">
        <v>3122</v>
      </c>
      <c r="AF256" s="446"/>
      <c r="AG256" s="446"/>
      <c r="AH256" s="446"/>
      <c r="AI256" s="446"/>
      <c r="AJ256" s="446"/>
      <c r="AK256" s="446"/>
      <c r="AL256" s="446"/>
    </row>
    <row r="257" spans="1:38" ht="12.95" customHeight="1" x14ac:dyDescent="0.25">
      <c r="A257" s="444" t="s">
        <v>3123</v>
      </c>
      <c r="B257" s="444"/>
      <c r="C257" s="444"/>
      <c r="D257" s="444"/>
      <c r="E257" s="444"/>
      <c r="F257" s="444"/>
      <c r="G257" s="444"/>
      <c r="H257" s="444"/>
      <c r="I257" s="444"/>
      <c r="J257" s="444"/>
      <c r="K257" s="444"/>
      <c r="L257" s="444"/>
      <c r="M257" s="444"/>
      <c r="N257" s="444"/>
      <c r="O257" s="444"/>
      <c r="P257" s="444"/>
      <c r="Q257" s="444"/>
      <c r="R257" s="444"/>
      <c r="S257" s="444"/>
      <c r="T257" s="446" t="s">
        <v>3031</v>
      </c>
      <c r="U257" s="446"/>
      <c r="V257" s="446"/>
      <c r="W257" s="446"/>
      <c r="X257" s="446"/>
      <c r="Y257" s="446"/>
      <c r="Z257" s="446"/>
      <c r="AA257" s="446"/>
      <c r="AB257" s="446"/>
      <c r="AC257" s="446"/>
      <c r="AD257" s="446"/>
      <c r="AE257" s="447">
        <v>1</v>
      </c>
      <c r="AF257" s="447"/>
      <c r="AG257" s="447"/>
      <c r="AH257" s="447"/>
      <c r="AI257" s="447"/>
      <c r="AJ257" s="447"/>
      <c r="AK257" s="447"/>
      <c r="AL257" s="447"/>
    </row>
    <row r="258" spans="1:38" ht="27.95" customHeight="1" x14ac:dyDescent="0.25">
      <c r="A258" s="444" t="s">
        <v>3124</v>
      </c>
      <c r="B258" s="444"/>
      <c r="C258" s="444"/>
      <c r="D258" s="444"/>
      <c r="E258" s="444"/>
      <c r="F258" s="444"/>
      <c r="G258" s="444"/>
      <c r="H258" s="444"/>
      <c r="I258" s="444"/>
      <c r="J258" s="444"/>
      <c r="K258" s="444"/>
      <c r="L258" s="444"/>
      <c r="M258" s="444"/>
      <c r="N258" s="444"/>
      <c r="O258" s="444"/>
      <c r="P258" s="444"/>
      <c r="Q258" s="444"/>
      <c r="R258" s="444"/>
      <c r="S258" s="444"/>
      <c r="T258" s="444" t="s">
        <v>3033</v>
      </c>
      <c r="U258" s="444"/>
      <c r="V258" s="444"/>
      <c r="W258" s="444"/>
      <c r="X258" s="444"/>
      <c r="Y258" s="444"/>
      <c r="Z258" s="444"/>
      <c r="AA258" s="444"/>
      <c r="AB258" s="444"/>
      <c r="AC258" s="444"/>
      <c r="AD258" s="444"/>
      <c r="AE258" s="444" t="s">
        <v>3125</v>
      </c>
      <c r="AF258" s="444"/>
      <c r="AG258" s="444"/>
      <c r="AH258" s="444"/>
      <c r="AI258" s="444"/>
      <c r="AJ258" s="444"/>
      <c r="AK258" s="444"/>
      <c r="AL258" s="444"/>
    </row>
    <row r="259" spans="1:38" ht="12.95" customHeight="1" x14ac:dyDescent="0.25">
      <c r="A259" s="430" t="s">
        <v>2804</v>
      </c>
    </row>
    <row r="260" spans="1:38" ht="12.95" customHeight="1" x14ac:dyDescent="0.25">
      <c r="A260" s="431" t="s">
        <v>2815</v>
      </c>
    </row>
    <row r="261" spans="1:38" ht="12.95" customHeight="1" x14ac:dyDescent="0.25">
      <c r="A261" s="430" t="s">
        <v>3126</v>
      </c>
    </row>
    <row r="262" spans="1:38" ht="12.95" customHeight="1" x14ac:dyDescent="0.25">
      <c r="A262" s="431" t="s">
        <v>3127</v>
      </c>
    </row>
    <row r="263" spans="1:38" ht="32.1" customHeight="1" x14ac:dyDescent="0.25">
      <c r="A263" s="444" t="s">
        <v>3128</v>
      </c>
      <c r="B263" s="444"/>
      <c r="C263" s="444"/>
      <c r="D263" s="444"/>
      <c r="E263" s="444"/>
      <c r="F263" s="444"/>
      <c r="G263" s="444"/>
      <c r="H263" s="444"/>
      <c r="I263" s="444"/>
      <c r="J263" s="444"/>
      <c r="K263" s="444"/>
      <c r="L263" s="448" t="s">
        <v>3129</v>
      </c>
      <c r="M263" s="448"/>
      <c r="N263" s="448"/>
      <c r="O263" s="448"/>
      <c r="P263" s="448"/>
      <c r="Q263" s="448"/>
      <c r="R263" s="448" t="s">
        <v>2894</v>
      </c>
      <c r="S263" s="448"/>
      <c r="T263" s="448"/>
      <c r="U263" s="448"/>
      <c r="V263" s="448"/>
      <c r="W263" s="448"/>
      <c r="X263" s="448"/>
      <c r="Y263" s="448"/>
      <c r="Z263" s="448"/>
      <c r="AA263" s="448"/>
      <c r="AB263" s="448"/>
      <c r="AC263" s="448" t="s">
        <v>2895</v>
      </c>
      <c r="AD263" s="448"/>
      <c r="AE263" s="448"/>
      <c r="AF263" s="448"/>
      <c r="AG263" s="448"/>
      <c r="AH263" s="448"/>
      <c r="AI263" s="448"/>
      <c r="AJ263" s="448"/>
    </row>
    <row r="264" spans="1:38" ht="38.1" customHeight="1" x14ac:dyDescent="0.25">
      <c r="A264" s="446" t="s">
        <v>2896</v>
      </c>
      <c r="B264" s="446"/>
      <c r="C264" s="446"/>
      <c r="D264" s="446"/>
      <c r="E264" s="446"/>
      <c r="F264" s="446"/>
      <c r="G264" s="446"/>
      <c r="H264" s="446"/>
      <c r="I264" s="446"/>
      <c r="J264" s="446"/>
      <c r="K264" s="446"/>
      <c r="L264" s="444" t="s">
        <v>3130</v>
      </c>
      <c r="M264" s="444"/>
      <c r="N264" s="444"/>
      <c r="O264" s="444"/>
      <c r="P264" s="444"/>
      <c r="Q264" s="444"/>
      <c r="R264" s="446" t="s">
        <v>2897</v>
      </c>
      <c r="S264" s="446"/>
      <c r="T264" s="446"/>
      <c r="U264" s="446"/>
      <c r="V264" s="446"/>
      <c r="W264" s="446"/>
      <c r="X264" s="446"/>
      <c r="Y264" s="446"/>
      <c r="Z264" s="446"/>
      <c r="AA264" s="446"/>
      <c r="AB264" s="446"/>
      <c r="AC264" s="444" t="s">
        <v>3131</v>
      </c>
      <c r="AD264" s="444"/>
      <c r="AE264" s="444"/>
      <c r="AF264" s="444"/>
      <c r="AG264" s="444"/>
      <c r="AH264" s="444"/>
      <c r="AI264" s="444"/>
      <c r="AJ264" s="444"/>
    </row>
    <row r="265" spans="1:38" ht="18" customHeight="1" x14ac:dyDescent="0.25">
      <c r="A265" s="446" t="s">
        <v>2879</v>
      </c>
      <c r="B265" s="446"/>
      <c r="C265" s="446"/>
      <c r="D265" s="446"/>
      <c r="E265" s="446"/>
      <c r="F265" s="446"/>
      <c r="G265" s="446"/>
      <c r="H265" s="446"/>
      <c r="I265" s="446"/>
      <c r="J265" s="446"/>
      <c r="K265" s="446"/>
      <c r="L265" s="444" t="s">
        <v>3132</v>
      </c>
      <c r="M265" s="444"/>
      <c r="N265" s="444"/>
      <c r="O265" s="444"/>
      <c r="P265" s="444"/>
      <c r="Q265" s="444"/>
      <c r="R265" s="446" t="s">
        <v>2880</v>
      </c>
      <c r="S265" s="446"/>
      <c r="T265" s="446"/>
      <c r="U265" s="446"/>
      <c r="V265" s="446"/>
      <c r="W265" s="446"/>
      <c r="X265" s="446"/>
      <c r="Y265" s="446"/>
      <c r="Z265" s="446"/>
      <c r="AA265" s="446"/>
      <c r="AB265" s="446"/>
      <c r="AC265" s="446" t="s">
        <v>3133</v>
      </c>
      <c r="AD265" s="446"/>
      <c r="AE265" s="446"/>
      <c r="AF265" s="446"/>
      <c r="AG265" s="446"/>
      <c r="AH265" s="446"/>
      <c r="AI265" s="446"/>
      <c r="AJ265" s="446"/>
    </row>
    <row r="266" spans="1:38" ht="45" customHeight="1" x14ac:dyDescent="0.25">
      <c r="A266" s="444" t="s">
        <v>2898</v>
      </c>
      <c r="B266" s="444"/>
      <c r="C266" s="444"/>
      <c r="D266" s="444"/>
      <c r="E266" s="444"/>
      <c r="F266" s="444"/>
      <c r="G266" s="444"/>
      <c r="H266" s="444"/>
      <c r="I266" s="444"/>
      <c r="J266" s="444"/>
      <c r="K266" s="444"/>
      <c r="L266" s="444" t="s">
        <v>3134</v>
      </c>
      <c r="M266" s="444"/>
      <c r="N266" s="444"/>
      <c r="O266" s="444"/>
      <c r="P266" s="444"/>
      <c r="Q266" s="444"/>
      <c r="R266" s="444" t="s">
        <v>2882</v>
      </c>
      <c r="S266" s="444"/>
      <c r="T266" s="444"/>
      <c r="U266" s="444"/>
      <c r="V266" s="444"/>
      <c r="W266" s="444"/>
      <c r="X266" s="444"/>
      <c r="Y266" s="444"/>
      <c r="Z266" s="444"/>
      <c r="AA266" s="444"/>
      <c r="AB266" s="444"/>
      <c r="AC266" s="444" t="s">
        <v>3135</v>
      </c>
      <c r="AD266" s="444"/>
      <c r="AE266" s="444"/>
      <c r="AF266" s="444"/>
      <c r="AG266" s="444"/>
      <c r="AH266" s="444"/>
      <c r="AI266" s="444"/>
      <c r="AJ266" s="444"/>
    </row>
    <row r="267" spans="1:38" ht="33" customHeight="1" x14ac:dyDescent="0.25">
      <c r="A267" s="444" t="s">
        <v>2830</v>
      </c>
      <c r="B267" s="444"/>
      <c r="C267" s="444"/>
      <c r="D267" s="444"/>
      <c r="E267" s="444"/>
      <c r="F267" s="444"/>
      <c r="G267" s="444"/>
      <c r="H267" s="444"/>
      <c r="I267" s="444"/>
      <c r="J267" s="444"/>
      <c r="K267" s="444"/>
      <c r="L267" s="448" t="s">
        <v>2917</v>
      </c>
      <c r="M267" s="448"/>
      <c r="N267" s="448"/>
      <c r="O267" s="448"/>
      <c r="P267" s="448"/>
      <c r="Q267" s="448"/>
      <c r="R267" s="444"/>
      <c r="S267" s="444"/>
      <c r="T267" s="444"/>
      <c r="U267" s="444"/>
      <c r="V267" s="444"/>
      <c r="W267" s="444"/>
      <c r="X267" s="444"/>
      <c r="Y267" s="444"/>
      <c r="Z267" s="444"/>
      <c r="AA267" s="444"/>
      <c r="AB267" s="444"/>
      <c r="AC267" s="444"/>
      <c r="AD267" s="444"/>
      <c r="AE267" s="444"/>
      <c r="AF267" s="444"/>
      <c r="AG267" s="444"/>
      <c r="AH267" s="444"/>
      <c r="AI267" s="444"/>
      <c r="AJ267" s="444"/>
    </row>
    <row r="268" spans="1:38" ht="21" customHeight="1" x14ac:dyDescent="0.25">
      <c r="A268" s="445" t="s">
        <v>2824</v>
      </c>
      <c r="B268" s="445"/>
      <c r="C268" s="445"/>
      <c r="D268" s="445"/>
      <c r="E268" s="445"/>
      <c r="F268" s="445"/>
      <c r="G268" s="445"/>
      <c r="H268" s="445"/>
      <c r="I268" s="445"/>
      <c r="J268" s="445"/>
      <c r="K268" s="445"/>
      <c r="L268" s="444"/>
      <c r="M268" s="444"/>
      <c r="N268" s="444"/>
      <c r="O268" s="444"/>
      <c r="P268" s="444"/>
      <c r="Q268" s="444"/>
      <c r="R268" s="444"/>
      <c r="S268" s="444"/>
      <c r="T268" s="444"/>
      <c r="U268" s="444"/>
      <c r="V268" s="444"/>
      <c r="W268" s="444"/>
      <c r="X268" s="444"/>
      <c r="Y268" s="444"/>
      <c r="Z268" s="444"/>
      <c r="AA268" s="444"/>
      <c r="AB268" s="444"/>
      <c r="AC268" s="444"/>
      <c r="AD268" s="444"/>
      <c r="AE268" s="444"/>
      <c r="AF268" s="444"/>
      <c r="AG268" s="444"/>
      <c r="AH268" s="444"/>
      <c r="AI268" s="444"/>
      <c r="AJ268" s="444"/>
    </row>
    <row r="269" spans="1:38" ht="29.1" customHeight="1" x14ac:dyDescent="0.25">
      <c r="A269" s="444" t="s">
        <v>2855</v>
      </c>
      <c r="B269" s="444"/>
      <c r="C269" s="444"/>
      <c r="D269" s="444"/>
      <c r="E269" s="444"/>
      <c r="F269" s="444"/>
      <c r="G269" s="444"/>
      <c r="H269" s="444"/>
      <c r="I269" s="444"/>
      <c r="J269" s="444"/>
      <c r="K269" s="444"/>
      <c r="L269" s="448" t="s">
        <v>2917</v>
      </c>
      <c r="M269" s="448"/>
      <c r="N269" s="448"/>
      <c r="O269" s="448"/>
      <c r="P269" s="448"/>
      <c r="Q269" s="448"/>
      <c r="R269" s="444"/>
      <c r="S269" s="444"/>
      <c r="T269" s="444"/>
      <c r="U269" s="444"/>
      <c r="V269" s="444"/>
      <c r="W269" s="444"/>
      <c r="X269" s="444"/>
      <c r="Y269" s="444"/>
      <c r="Z269" s="444"/>
      <c r="AA269" s="444"/>
      <c r="AB269" s="444"/>
      <c r="AC269" s="444"/>
      <c r="AD269" s="444"/>
      <c r="AE269" s="444"/>
      <c r="AF269" s="444"/>
      <c r="AG269" s="444"/>
      <c r="AH269" s="444"/>
      <c r="AI269" s="444"/>
      <c r="AJ269" s="444"/>
    </row>
    <row r="270" spans="1:38" ht="27" customHeight="1" x14ac:dyDescent="0.25">
      <c r="A270" s="444" t="s">
        <v>2856</v>
      </c>
      <c r="B270" s="444"/>
      <c r="C270" s="444"/>
      <c r="D270" s="444"/>
      <c r="E270" s="444"/>
      <c r="F270" s="444"/>
      <c r="G270" s="444"/>
      <c r="H270" s="444"/>
      <c r="I270" s="444"/>
      <c r="J270" s="444"/>
      <c r="K270" s="444"/>
      <c r="L270" s="444"/>
      <c r="M270" s="444"/>
      <c r="N270" s="444"/>
      <c r="O270" s="444"/>
      <c r="P270" s="444"/>
      <c r="Q270" s="444"/>
      <c r="R270" s="448" t="s">
        <v>2813</v>
      </c>
      <c r="S270" s="448"/>
      <c r="T270" s="448"/>
      <c r="U270" s="448"/>
      <c r="V270" s="448"/>
      <c r="W270" s="448"/>
      <c r="X270" s="448"/>
      <c r="Y270" s="448"/>
      <c r="Z270" s="448"/>
      <c r="AA270" s="448"/>
      <c r="AB270" s="448"/>
      <c r="AC270" s="448" t="s">
        <v>3136</v>
      </c>
      <c r="AD270" s="448"/>
      <c r="AE270" s="448"/>
      <c r="AF270" s="448"/>
      <c r="AG270" s="448"/>
      <c r="AH270" s="448"/>
      <c r="AI270" s="448"/>
      <c r="AJ270" s="448"/>
    </row>
    <row r="271" spans="1:38" ht="12.95" customHeight="1" x14ac:dyDescent="0.25">
      <c r="A271" s="446" t="s">
        <v>2817</v>
      </c>
      <c r="B271" s="446"/>
      <c r="C271" s="446"/>
      <c r="D271" s="446"/>
      <c r="E271" s="446"/>
      <c r="F271" s="446"/>
      <c r="G271" s="446"/>
      <c r="H271" s="446"/>
      <c r="I271" s="446"/>
      <c r="J271" s="446"/>
      <c r="K271" s="446"/>
      <c r="L271" s="444" t="s">
        <v>2918</v>
      </c>
      <c r="M271" s="444"/>
      <c r="N271" s="444"/>
      <c r="O271" s="444"/>
      <c r="P271" s="444"/>
      <c r="Q271" s="444"/>
      <c r="R271" s="446" t="s">
        <v>2812</v>
      </c>
      <c r="S271" s="446"/>
      <c r="T271" s="446"/>
      <c r="U271" s="446"/>
      <c r="V271" s="446"/>
      <c r="W271" s="446"/>
      <c r="X271" s="446"/>
      <c r="Y271" s="446"/>
      <c r="Z271" s="446"/>
      <c r="AA271" s="446"/>
      <c r="AB271" s="446"/>
      <c r="AC271" s="446" t="s">
        <v>3137</v>
      </c>
      <c r="AD271" s="446"/>
      <c r="AE271" s="446"/>
      <c r="AF271" s="446"/>
      <c r="AG271" s="446"/>
      <c r="AH271" s="446"/>
      <c r="AI271" s="446"/>
      <c r="AJ271" s="446"/>
    </row>
    <row r="272" spans="1:38" ht="18" customHeight="1" x14ac:dyDescent="0.25">
      <c r="A272" s="446" t="s">
        <v>2816</v>
      </c>
      <c r="B272" s="446"/>
      <c r="C272" s="446"/>
      <c r="D272" s="446"/>
      <c r="E272" s="446"/>
      <c r="F272" s="446"/>
      <c r="G272" s="446"/>
      <c r="H272" s="446"/>
      <c r="I272" s="446"/>
      <c r="J272" s="446"/>
      <c r="K272" s="446"/>
      <c r="L272" s="446" t="s">
        <v>2825</v>
      </c>
      <c r="M272" s="446"/>
      <c r="N272" s="446"/>
      <c r="O272" s="446"/>
      <c r="P272" s="446"/>
      <c r="Q272" s="446"/>
      <c r="R272" s="444"/>
      <c r="S272" s="444"/>
      <c r="T272" s="444"/>
      <c r="U272" s="444"/>
      <c r="V272" s="444"/>
      <c r="W272" s="444"/>
      <c r="X272" s="444"/>
      <c r="Y272" s="444"/>
      <c r="Z272" s="444"/>
      <c r="AA272" s="444"/>
      <c r="AB272" s="444"/>
      <c r="AC272" s="444"/>
      <c r="AD272" s="444"/>
      <c r="AE272" s="444"/>
      <c r="AF272" s="444"/>
      <c r="AG272" s="444"/>
      <c r="AH272" s="444"/>
      <c r="AI272" s="444"/>
      <c r="AJ272" s="444"/>
    </row>
    <row r="273" spans="1:36" ht="33" customHeight="1" x14ac:dyDescent="0.25">
      <c r="A273" s="444" t="s">
        <v>2845</v>
      </c>
      <c r="B273" s="444"/>
      <c r="C273" s="444"/>
      <c r="D273" s="444"/>
      <c r="E273" s="444"/>
      <c r="F273" s="444"/>
      <c r="G273" s="444"/>
      <c r="H273" s="444"/>
      <c r="I273" s="444"/>
      <c r="J273" s="444"/>
      <c r="K273" s="444"/>
      <c r="L273" s="448" t="s">
        <v>3089</v>
      </c>
      <c r="M273" s="448"/>
      <c r="N273" s="448"/>
      <c r="O273" s="448"/>
      <c r="P273" s="448"/>
      <c r="Q273" s="448"/>
      <c r="R273" s="448" t="s">
        <v>2812</v>
      </c>
      <c r="S273" s="448"/>
      <c r="T273" s="448"/>
      <c r="U273" s="448"/>
      <c r="V273" s="448"/>
      <c r="W273" s="448"/>
      <c r="X273" s="448"/>
      <c r="Y273" s="448"/>
      <c r="Z273" s="448"/>
      <c r="AA273" s="448"/>
      <c r="AB273" s="448"/>
      <c r="AC273" s="448" t="s">
        <v>3138</v>
      </c>
      <c r="AD273" s="448"/>
      <c r="AE273" s="448"/>
      <c r="AF273" s="448"/>
      <c r="AG273" s="448"/>
      <c r="AH273" s="448"/>
      <c r="AI273" s="448"/>
      <c r="AJ273" s="448"/>
    </row>
    <row r="274" spans="1:36" ht="24.95" customHeight="1" x14ac:dyDescent="0.25">
      <c r="A274" s="444" t="s">
        <v>3139</v>
      </c>
      <c r="B274" s="444"/>
      <c r="C274" s="444"/>
      <c r="D274" s="444"/>
      <c r="E274" s="444"/>
      <c r="F274" s="444"/>
      <c r="G274" s="444"/>
      <c r="H274" s="444"/>
      <c r="I274" s="444"/>
      <c r="J274" s="444"/>
      <c r="K274" s="444"/>
      <c r="L274" s="448" t="s">
        <v>2923</v>
      </c>
      <c r="M274" s="448"/>
      <c r="N274" s="448"/>
      <c r="O274" s="448"/>
      <c r="P274" s="448"/>
      <c r="Q274" s="448"/>
      <c r="R274" s="448" t="s">
        <v>2831</v>
      </c>
      <c r="S274" s="448"/>
      <c r="T274" s="448"/>
      <c r="U274" s="448"/>
      <c r="V274" s="448"/>
      <c r="W274" s="448"/>
      <c r="X274" s="448"/>
      <c r="Y274" s="448"/>
      <c r="Z274" s="448"/>
      <c r="AA274" s="448"/>
      <c r="AB274" s="448"/>
      <c r="AC274" s="448" t="s">
        <v>2832</v>
      </c>
      <c r="AD274" s="448"/>
      <c r="AE274" s="448"/>
      <c r="AF274" s="448"/>
      <c r="AG274" s="448"/>
      <c r="AH274" s="448"/>
      <c r="AI274" s="448"/>
      <c r="AJ274" s="448"/>
    </row>
    <row r="275" spans="1:36" ht="9" customHeight="1" x14ac:dyDescent="0.25">
      <c r="A275" s="446" t="s">
        <v>2833</v>
      </c>
      <c r="B275" s="446"/>
      <c r="C275" s="446"/>
      <c r="D275" s="446"/>
      <c r="E275" s="446"/>
      <c r="F275" s="446"/>
      <c r="G275" s="446"/>
      <c r="H275" s="446"/>
      <c r="I275" s="446"/>
      <c r="J275" s="446"/>
      <c r="K275" s="446"/>
      <c r="L275" s="446" t="s">
        <v>2834</v>
      </c>
      <c r="M275" s="446"/>
      <c r="N275" s="446"/>
      <c r="O275" s="446"/>
      <c r="P275" s="446"/>
      <c r="Q275" s="446"/>
      <c r="R275" s="446" t="s">
        <v>2835</v>
      </c>
      <c r="S275" s="446"/>
      <c r="T275" s="446"/>
      <c r="U275" s="446"/>
      <c r="V275" s="446"/>
      <c r="W275" s="446"/>
      <c r="X275" s="446"/>
      <c r="Y275" s="446"/>
      <c r="Z275" s="446"/>
      <c r="AA275" s="446"/>
      <c r="AB275" s="446"/>
      <c r="AC275" s="446" t="s">
        <v>2836</v>
      </c>
      <c r="AD275" s="446"/>
      <c r="AE275" s="446"/>
      <c r="AF275" s="446"/>
      <c r="AG275" s="446"/>
      <c r="AH275" s="446"/>
      <c r="AI275" s="446"/>
      <c r="AJ275" s="446"/>
    </row>
    <row r="276" spans="1:36" ht="9" customHeight="1" x14ac:dyDescent="0.25">
      <c r="A276" s="446" t="s">
        <v>2837</v>
      </c>
      <c r="B276" s="446"/>
      <c r="C276" s="446"/>
      <c r="D276" s="446"/>
      <c r="E276" s="446"/>
      <c r="F276" s="446"/>
      <c r="G276" s="446"/>
      <c r="H276" s="446"/>
      <c r="I276" s="446"/>
      <c r="J276" s="446"/>
      <c r="K276" s="446"/>
      <c r="L276" s="444" t="s">
        <v>3140</v>
      </c>
      <c r="M276" s="444"/>
      <c r="N276" s="444"/>
      <c r="O276" s="444"/>
      <c r="P276" s="444"/>
      <c r="Q276" s="444"/>
      <c r="R276" s="446" t="s">
        <v>2838</v>
      </c>
      <c r="S276" s="446"/>
      <c r="T276" s="446"/>
      <c r="U276" s="446"/>
      <c r="V276" s="446"/>
      <c r="W276" s="446"/>
      <c r="X276" s="446"/>
      <c r="Y276" s="446"/>
      <c r="Z276" s="446"/>
      <c r="AA276" s="446"/>
      <c r="AB276" s="446"/>
      <c r="AC276" s="446" t="s">
        <v>2959</v>
      </c>
      <c r="AD276" s="446"/>
      <c r="AE276" s="446"/>
      <c r="AF276" s="446"/>
      <c r="AG276" s="446"/>
      <c r="AH276" s="446"/>
      <c r="AI276" s="446"/>
      <c r="AJ276" s="446"/>
    </row>
    <row r="277" spans="1:36" ht="27.95" customHeight="1" x14ac:dyDescent="0.25">
      <c r="A277" s="446" t="s">
        <v>2877</v>
      </c>
      <c r="B277" s="446"/>
      <c r="C277" s="446"/>
      <c r="D277" s="446"/>
      <c r="E277" s="446"/>
      <c r="F277" s="446"/>
      <c r="G277" s="446"/>
      <c r="H277" s="446"/>
      <c r="I277" s="446"/>
      <c r="J277" s="446"/>
      <c r="K277" s="446"/>
      <c r="L277" s="444" t="s">
        <v>3141</v>
      </c>
      <c r="M277" s="444"/>
      <c r="N277" s="444"/>
      <c r="O277" s="444"/>
      <c r="P277" s="444"/>
      <c r="Q277" s="444"/>
      <c r="R277" s="446" t="s">
        <v>2878</v>
      </c>
      <c r="S277" s="446"/>
      <c r="T277" s="446"/>
      <c r="U277" s="446"/>
      <c r="V277" s="446"/>
      <c r="W277" s="446"/>
      <c r="X277" s="446"/>
      <c r="Y277" s="446"/>
      <c r="Z277" s="446"/>
      <c r="AA277" s="446"/>
      <c r="AB277" s="446"/>
      <c r="AC277" s="444" t="s">
        <v>3142</v>
      </c>
      <c r="AD277" s="444"/>
      <c r="AE277" s="444"/>
      <c r="AF277" s="444"/>
      <c r="AG277" s="444"/>
      <c r="AH277" s="444"/>
      <c r="AI277" s="444"/>
      <c r="AJ277" s="444"/>
    </row>
    <row r="278" spans="1:36" ht="18" customHeight="1" x14ac:dyDescent="0.25">
      <c r="A278" s="446" t="s">
        <v>2879</v>
      </c>
      <c r="B278" s="446"/>
      <c r="C278" s="446"/>
      <c r="D278" s="446"/>
      <c r="E278" s="446"/>
      <c r="F278" s="446"/>
      <c r="G278" s="446"/>
      <c r="H278" s="446"/>
      <c r="I278" s="446"/>
      <c r="J278" s="446"/>
      <c r="K278" s="446"/>
      <c r="L278" s="444" t="s">
        <v>3143</v>
      </c>
      <c r="M278" s="444"/>
      <c r="N278" s="444"/>
      <c r="O278" s="444"/>
      <c r="P278" s="444"/>
      <c r="Q278" s="444"/>
      <c r="R278" s="446" t="s">
        <v>2880</v>
      </c>
      <c r="S278" s="446"/>
      <c r="T278" s="446"/>
      <c r="U278" s="446"/>
      <c r="V278" s="446"/>
      <c r="W278" s="446"/>
      <c r="X278" s="446"/>
      <c r="Y278" s="446"/>
      <c r="Z278" s="446"/>
      <c r="AA278" s="446"/>
      <c r="AB278" s="446"/>
      <c r="AC278" s="446" t="s">
        <v>3144</v>
      </c>
      <c r="AD278" s="446"/>
      <c r="AE278" s="446"/>
      <c r="AF278" s="446"/>
      <c r="AG278" s="446"/>
      <c r="AH278" s="446"/>
      <c r="AI278" s="446"/>
      <c r="AJ278" s="446"/>
    </row>
    <row r="279" spans="1:36" ht="27.95" customHeight="1" x14ac:dyDescent="0.25">
      <c r="A279" s="444" t="s">
        <v>2881</v>
      </c>
      <c r="B279" s="444"/>
      <c r="C279" s="444"/>
      <c r="D279" s="444"/>
      <c r="E279" s="444"/>
      <c r="F279" s="444"/>
      <c r="G279" s="444"/>
      <c r="H279" s="444"/>
      <c r="I279" s="444"/>
      <c r="J279" s="444"/>
      <c r="K279" s="444"/>
      <c r="L279" s="444" t="s">
        <v>3145</v>
      </c>
      <c r="M279" s="444"/>
      <c r="N279" s="444"/>
      <c r="O279" s="444"/>
      <c r="P279" s="444"/>
      <c r="Q279" s="444"/>
      <c r="R279" s="444" t="s">
        <v>2882</v>
      </c>
      <c r="S279" s="444"/>
      <c r="T279" s="444"/>
      <c r="U279" s="444"/>
      <c r="V279" s="444"/>
      <c r="W279" s="444"/>
      <c r="X279" s="444"/>
      <c r="Y279" s="444"/>
      <c r="Z279" s="444"/>
      <c r="AA279" s="444"/>
      <c r="AB279" s="444"/>
      <c r="AC279" s="444" t="s">
        <v>3146</v>
      </c>
      <c r="AD279" s="444"/>
      <c r="AE279" s="444"/>
      <c r="AF279" s="444"/>
      <c r="AG279" s="444"/>
      <c r="AH279" s="444"/>
      <c r="AI279" s="444"/>
      <c r="AJ279" s="444"/>
    </row>
    <row r="280" spans="1:36" ht="15.95" customHeight="1" x14ac:dyDescent="0.25">
      <c r="A280" s="446" t="s">
        <v>2816</v>
      </c>
      <c r="B280" s="446"/>
      <c r="C280" s="446"/>
      <c r="D280" s="446"/>
      <c r="E280" s="446"/>
      <c r="F280" s="446"/>
      <c r="G280" s="446"/>
      <c r="H280" s="446"/>
      <c r="I280" s="446"/>
      <c r="J280" s="446"/>
      <c r="K280" s="446"/>
      <c r="L280" s="446" t="s">
        <v>2825</v>
      </c>
      <c r="M280" s="446"/>
      <c r="N280" s="446"/>
      <c r="O280" s="446"/>
      <c r="P280" s="446"/>
      <c r="Q280" s="446"/>
      <c r="R280" s="444"/>
      <c r="S280" s="444"/>
      <c r="T280" s="444"/>
      <c r="U280" s="444"/>
      <c r="V280" s="444"/>
      <c r="W280" s="444"/>
      <c r="X280" s="444"/>
      <c r="Y280" s="444"/>
      <c r="Z280" s="444"/>
      <c r="AA280" s="444"/>
      <c r="AB280" s="444"/>
      <c r="AC280" s="444"/>
      <c r="AD280" s="444"/>
      <c r="AE280" s="444"/>
      <c r="AF280" s="444"/>
      <c r="AG280" s="444"/>
      <c r="AH280" s="444"/>
      <c r="AI280" s="444"/>
      <c r="AJ280" s="444"/>
    </row>
    <row r="281" spans="1:36" ht="18" customHeight="1" x14ac:dyDescent="0.25">
      <c r="A281" s="445" t="s">
        <v>2911</v>
      </c>
      <c r="B281" s="445"/>
      <c r="C281" s="445"/>
      <c r="D281" s="445"/>
      <c r="E281" s="445"/>
      <c r="F281" s="445"/>
      <c r="G281" s="445"/>
      <c r="H281" s="445"/>
      <c r="I281" s="445"/>
      <c r="J281" s="445"/>
      <c r="K281" s="445"/>
      <c r="L281" s="444"/>
      <c r="M281" s="444"/>
      <c r="N281" s="444"/>
      <c r="O281" s="444"/>
      <c r="P281" s="444"/>
      <c r="Q281" s="444"/>
      <c r="R281" s="444"/>
      <c r="S281" s="444"/>
      <c r="T281" s="444"/>
      <c r="U281" s="444"/>
      <c r="V281" s="444"/>
      <c r="W281" s="444"/>
      <c r="X281" s="444"/>
      <c r="Y281" s="444"/>
      <c r="Z281" s="444"/>
      <c r="AA281" s="444"/>
      <c r="AB281" s="444"/>
      <c r="AC281" s="444"/>
      <c r="AD281" s="444"/>
      <c r="AE281" s="444"/>
      <c r="AF281" s="444"/>
      <c r="AG281" s="444"/>
      <c r="AH281" s="444"/>
      <c r="AI281" s="444"/>
      <c r="AJ281" s="444"/>
    </row>
    <row r="282" spans="1:36" ht="12.95" customHeight="1" x14ac:dyDescent="0.25">
      <c r="A282" s="446" t="s">
        <v>2839</v>
      </c>
      <c r="B282" s="446"/>
      <c r="C282" s="446"/>
      <c r="D282" s="446"/>
      <c r="E282" s="446"/>
      <c r="F282" s="446"/>
      <c r="G282" s="446"/>
      <c r="H282" s="446"/>
      <c r="I282" s="446"/>
      <c r="J282" s="446"/>
      <c r="K282" s="446"/>
      <c r="L282" s="444" t="s">
        <v>3140</v>
      </c>
      <c r="M282" s="444"/>
      <c r="N282" s="444"/>
      <c r="O282" s="444"/>
      <c r="P282" s="444"/>
      <c r="Q282" s="444"/>
      <c r="R282" s="444" t="s">
        <v>2840</v>
      </c>
      <c r="S282" s="444"/>
      <c r="T282" s="444"/>
      <c r="U282" s="444"/>
      <c r="V282" s="444"/>
      <c r="W282" s="444"/>
      <c r="X282" s="444"/>
      <c r="Y282" s="444"/>
      <c r="Z282" s="444"/>
      <c r="AA282" s="444"/>
      <c r="AB282" s="444"/>
      <c r="AC282" s="451">
        <v>806</v>
      </c>
      <c r="AD282" s="451"/>
      <c r="AE282" s="451"/>
      <c r="AF282" s="451"/>
      <c r="AG282" s="451"/>
      <c r="AH282" s="451"/>
      <c r="AI282" s="451"/>
      <c r="AJ282" s="451"/>
    </row>
    <row r="283" spans="1:36" ht="9.9499999999999993" customHeight="1" x14ac:dyDescent="0.25">
      <c r="A283" s="446" t="s">
        <v>2813</v>
      </c>
      <c r="B283" s="446"/>
      <c r="C283" s="446"/>
      <c r="D283" s="446"/>
      <c r="E283" s="446"/>
      <c r="F283" s="446"/>
      <c r="G283" s="446"/>
      <c r="H283" s="446"/>
      <c r="I283" s="446"/>
      <c r="J283" s="446"/>
      <c r="K283" s="446"/>
      <c r="L283" s="447">
        <v>159</v>
      </c>
      <c r="M283" s="447"/>
      <c r="N283" s="447"/>
      <c r="O283" s="447"/>
      <c r="P283" s="447"/>
      <c r="Q283" s="447"/>
      <c r="R283" s="446" t="s">
        <v>2841</v>
      </c>
      <c r="S283" s="446"/>
      <c r="T283" s="446"/>
      <c r="U283" s="446"/>
      <c r="V283" s="446"/>
      <c r="W283" s="446"/>
      <c r="X283" s="446"/>
      <c r="Y283" s="446"/>
      <c r="Z283" s="446"/>
      <c r="AA283" s="446"/>
      <c r="AB283" s="446"/>
      <c r="AC283" s="447">
        <v>22</v>
      </c>
      <c r="AD283" s="447"/>
      <c r="AE283" s="447"/>
      <c r="AF283" s="447"/>
      <c r="AG283" s="447"/>
      <c r="AH283" s="447"/>
      <c r="AI283" s="447"/>
      <c r="AJ283" s="447"/>
    </row>
    <row r="284" spans="1:36" ht="9" customHeight="1" x14ac:dyDescent="0.25">
      <c r="A284" s="446" t="s">
        <v>2826</v>
      </c>
      <c r="B284" s="446"/>
      <c r="C284" s="446"/>
      <c r="D284" s="446"/>
      <c r="E284" s="446"/>
      <c r="F284" s="446"/>
      <c r="G284" s="446"/>
      <c r="H284" s="446"/>
      <c r="I284" s="446"/>
      <c r="J284" s="446"/>
      <c r="K284" s="446"/>
      <c r="L284" s="447">
        <v>50</v>
      </c>
      <c r="M284" s="447"/>
      <c r="N284" s="447"/>
      <c r="O284" s="447"/>
      <c r="P284" s="447"/>
      <c r="Q284" s="447"/>
      <c r="R284" s="446" t="s">
        <v>2842</v>
      </c>
      <c r="S284" s="446"/>
      <c r="T284" s="446"/>
      <c r="U284" s="446"/>
      <c r="V284" s="446"/>
      <c r="W284" s="446"/>
      <c r="X284" s="446"/>
      <c r="Y284" s="446"/>
      <c r="Z284" s="446"/>
      <c r="AA284" s="446"/>
      <c r="AB284" s="446"/>
      <c r="AC284" s="451">
        <v>823</v>
      </c>
      <c r="AD284" s="451"/>
      <c r="AE284" s="451"/>
      <c r="AF284" s="451"/>
      <c r="AG284" s="451"/>
      <c r="AH284" s="451"/>
      <c r="AI284" s="451"/>
      <c r="AJ284" s="451"/>
    </row>
    <row r="285" spans="1:36" ht="9" customHeight="1" x14ac:dyDescent="0.25">
      <c r="A285" s="446" t="s">
        <v>2818</v>
      </c>
      <c r="B285" s="446"/>
      <c r="C285" s="446"/>
      <c r="D285" s="446"/>
      <c r="E285" s="446"/>
      <c r="F285" s="446"/>
      <c r="G285" s="446"/>
      <c r="H285" s="446"/>
      <c r="I285" s="446"/>
      <c r="J285" s="446"/>
      <c r="K285" s="446"/>
      <c r="L285" s="451">
        <v>428</v>
      </c>
      <c r="M285" s="451"/>
      <c r="N285" s="451"/>
      <c r="O285" s="451"/>
      <c r="P285" s="451"/>
      <c r="Q285" s="451"/>
      <c r="R285" s="446" t="s">
        <v>2843</v>
      </c>
      <c r="S285" s="446"/>
      <c r="T285" s="446"/>
      <c r="U285" s="446"/>
      <c r="V285" s="446"/>
      <c r="W285" s="446"/>
      <c r="X285" s="446"/>
      <c r="Y285" s="446"/>
      <c r="Z285" s="446"/>
      <c r="AA285" s="446"/>
      <c r="AB285" s="446"/>
      <c r="AC285" s="451">
        <v>9877</v>
      </c>
      <c r="AD285" s="451"/>
      <c r="AE285" s="451"/>
      <c r="AF285" s="451"/>
      <c r="AG285" s="451"/>
      <c r="AH285" s="451"/>
      <c r="AI285" s="451"/>
      <c r="AJ285" s="451"/>
    </row>
    <row r="286" spans="1:36" ht="15.95" customHeight="1" x14ac:dyDescent="0.25">
      <c r="A286" s="446" t="s">
        <v>2827</v>
      </c>
      <c r="B286" s="446"/>
      <c r="C286" s="446"/>
      <c r="D286" s="446"/>
      <c r="E286" s="446"/>
      <c r="F286" s="446"/>
      <c r="G286" s="446"/>
      <c r="H286" s="446"/>
      <c r="I286" s="446"/>
      <c r="J286" s="446"/>
      <c r="K286" s="446"/>
      <c r="L286" s="451">
        <v>513</v>
      </c>
      <c r="M286" s="451"/>
      <c r="N286" s="451"/>
      <c r="O286" s="451"/>
      <c r="P286" s="451"/>
      <c r="Q286" s="451"/>
      <c r="R286" s="446" t="s">
        <v>2844</v>
      </c>
      <c r="S286" s="446"/>
      <c r="T286" s="446"/>
      <c r="U286" s="446"/>
      <c r="V286" s="446"/>
      <c r="W286" s="446"/>
      <c r="X286" s="446"/>
      <c r="Y286" s="446"/>
      <c r="Z286" s="446"/>
      <c r="AA286" s="446"/>
      <c r="AB286" s="446"/>
      <c r="AC286" s="447">
        <v>35</v>
      </c>
      <c r="AD286" s="447"/>
      <c r="AE286" s="447"/>
      <c r="AF286" s="447"/>
      <c r="AG286" s="447"/>
      <c r="AH286" s="447"/>
      <c r="AI286" s="447"/>
      <c r="AJ286" s="447"/>
    </row>
    <row r="287" spans="1:36" ht="33" customHeight="1" x14ac:dyDescent="0.25">
      <c r="A287" s="444" t="s">
        <v>2948</v>
      </c>
      <c r="B287" s="444"/>
      <c r="C287" s="444"/>
      <c r="D287" s="444"/>
      <c r="E287" s="444"/>
      <c r="F287" s="444"/>
      <c r="G287" s="444"/>
      <c r="H287" s="444"/>
      <c r="I287" s="444"/>
      <c r="J287" s="444"/>
      <c r="K287" s="444"/>
      <c r="L287" s="448" t="s">
        <v>2921</v>
      </c>
      <c r="M287" s="448"/>
      <c r="N287" s="448"/>
      <c r="O287" s="448"/>
      <c r="P287" s="448"/>
      <c r="Q287" s="448"/>
      <c r="R287" s="448" t="s">
        <v>2812</v>
      </c>
      <c r="S287" s="448"/>
      <c r="T287" s="448"/>
      <c r="U287" s="448"/>
      <c r="V287" s="448"/>
      <c r="W287" s="448"/>
      <c r="X287" s="448"/>
      <c r="Y287" s="448"/>
      <c r="Z287" s="448"/>
      <c r="AA287" s="448"/>
      <c r="AB287" s="448"/>
      <c r="AC287" s="448" t="s">
        <v>2932</v>
      </c>
      <c r="AD287" s="448"/>
      <c r="AE287" s="448"/>
      <c r="AF287" s="448"/>
      <c r="AG287" s="448"/>
      <c r="AH287" s="448"/>
      <c r="AI287" s="448"/>
      <c r="AJ287" s="448"/>
    </row>
    <row r="288" spans="1:36" ht="33" customHeight="1" x14ac:dyDescent="0.25">
      <c r="A288" s="444" t="s">
        <v>3147</v>
      </c>
      <c r="B288" s="444"/>
      <c r="C288" s="444"/>
      <c r="D288" s="444"/>
      <c r="E288" s="444"/>
      <c r="F288" s="444"/>
      <c r="G288" s="444"/>
      <c r="H288" s="444"/>
      <c r="I288" s="444"/>
      <c r="J288" s="444"/>
      <c r="K288" s="444"/>
      <c r="L288" s="448" t="s">
        <v>3148</v>
      </c>
      <c r="M288" s="448"/>
      <c r="N288" s="448"/>
      <c r="O288" s="448"/>
      <c r="P288" s="448"/>
      <c r="Q288" s="448"/>
      <c r="R288" s="448" t="s">
        <v>2812</v>
      </c>
      <c r="S288" s="448"/>
      <c r="T288" s="448"/>
      <c r="U288" s="448"/>
      <c r="V288" s="448"/>
      <c r="W288" s="448"/>
      <c r="X288" s="448"/>
      <c r="Y288" s="448"/>
      <c r="Z288" s="448"/>
      <c r="AA288" s="448"/>
      <c r="AB288" s="448"/>
      <c r="AC288" s="448" t="s">
        <v>3149</v>
      </c>
      <c r="AD288" s="448"/>
      <c r="AE288" s="448"/>
      <c r="AF288" s="448"/>
      <c r="AG288" s="448"/>
      <c r="AH288" s="448"/>
      <c r="AI288" s="448"/>
      <c r="AJ288" s="448"/>
    </row>
    <row r="289" spans="1:36" ht="30" customHeight="1" x14ac:dyDescent="0.25">
      <c r="A289" s="444" t="s">
        <v>3150</v>
      </c>
      <c r="B289" s="444"/>
      <c r="C289" s="444"/>
      <c r="D289" s="444"/>
      <c r="E289" s="444"/>
      <c r="F289" s="444"/>
      <c r="G289" s="444"/>
      <c r="H289" s="444"/>
      <c r="I289" s="444"/>
      <c r="J289" s="444"/>
      <c r="K289" s="444"/>
      <c r="L289" s="448" t="s">
        <v>2917</v>
      </c>
      <c r="M289" s="448"/>
      <c r="N289" s="448"/>
      <c r="O289" s="448"/>
      <c r="P289" s="448"/>
      <c r="Q289" s="448"/>
      <c r="R289" s="444"/>
      <c r="S289" s="444"/>
      <c r="T289" s="444"/>
      <c r="U289" s="444"/>
      <c r="V289" s="444"/>
      <c r="W289" s="444"/>
      <c r="X289" s="444"/>
      <c r="Y289" s="444"/>
      <c r="Z289" s="444"/>
      <c r="AA289" s="444"/>
      <c r="AB289" s="444"/>
      <c r="AC289" s="444"/>
      <c r="AD289" s="444"/>
      <c r="AE289" s="444"/>
      <c r="AF289" s="444"/>
      <c r="AG289" s="444"/>
      <c r="AH289" s="444"/>
      <c r="AI289" s="444"/>
      <c r="AJ289" s="444"/>
    </row>
    <row r="290" spans="1:36" ht="12.95" customHeight="1" x14ac:dyDescent="0.25">
      <c r="A290" s="430" t="s">
        <v>2674</v>
      </c>
    </row>
    <row r="291" spans="1:36" ht="12.95" customHeight="1" x14ac:dyDescent="0.25">
      <c r="A291" s="430" t="s">
        <v>2683</v>
      </c>
    </row>
    <row r="292" spans="1:36" ht="12.95" customHeight="1" x14ac:dyDescent="0.25">
      <c r="A292" s="458"/>
      <c r="B292" s="459"/>
      <c r="C292" s="460"/>
      <c r="D292" s="452" t="s">
        <v>2675</v>
      </c>
      <c r="E292" s="453"/>
      <c r="F292" s="453"/>
      <c r="G292" s="453"/>
      <c r="H292" s="453"/>
      <c r="I292" s="454"/>
      <c r="J292" s="452" t="s">
        <v>2676</v>
      </c>
      <c r="K292" s="453"/>
      <c r="L292" s="454"/>
      <c r="M292" s="452" t="s">
        <v>2677</v>
      </c>
      <c r="N292" s="454"/>
      <c r="O292" s="452" t="s">
        <v>2678</v>
      </c>
      <c r="P292" s="453"/>
      <c r="Q292" s="453"/>
      <c r="R292" s="453"/>
      <c r="S292" s="453"/>
      <c r="T292" s="454"/>
      <c r="U292" s="452" t="s">
        <v>2679</v>
      </c>
      <c r="V292" s="454"/>
      <c r="W292" s="432" t="s">
        <v>2680</v>
      </c>
      <c r="X292" s="452" t="s">
        <v>2681</v>
      </c>
      <c r="Y292" s="453"/>
      <c r="Z292" s="454"/>
      <c r="AA292" s="452" t="s">
        <v>2682</v>
      </c>
      <c r="AB292" s="453"/>
      <c r="AC292" s="453"/>
      <c r="AD292" s="453"/>
      <c r="AE292" s="454"/>
      <c r="AF292" s="452" t="s">
        <v>2684</v>
      </c>
      <c r="AG292" s="453"/>
      <c r="AH292" s="454"/>
    </row>
    <row r="293" spans="1:36" ht="12.95" customHeight="1" x14ac:dyDescent="0.25">
      <c r="A293" s="452" t="s">
        <v>2685</v>
      </c>
      <c r="B293" s="453"/>
      <c r="C293" s="454"/>
      <c r="D293" s="455">
        <v>4937</v>
      </c>
      <c r="E293" s="456"/>
      <c r="F293" s="456"/>
      <c r="G293" s="456"/>
      <c r="H293" s="456"/>
      <c r="I293" s="457"/>
      <c r="J293" s="455">
        <v>5609</v>
      </c>
      <c r="K293" s="456"/>
      <c r="L293" s="457"/>
      <c r="M293" s="455">
        <v>7346</v>
      </c>
      <c r="N293" s="457"/>
      <c r="O293" s="455">
        <v>8115</v>
      </c>
      <c r="P293" s="456"/>
      <c r="Q293" s="456"/>
      <c r="R293" s="456"/>
      <c r="S293" s="456"/>
      <c r="T293" s="457"/>
      <c r="U293" s="455">
        <v>7937</v>
      </c>
      <c r="V293" s="457"/>
      <c r="W293" s="437">
        <v>8225</v>
      </c>
      <c r="X293" s="455">
        <v>8023</v>
      </c>
      <c r="Y293" s="456"/>
      <c r="Z293" s="457"/>
      <c r="AA293" s="455">
        <v>7633</v>
      </c>
      <c r="AB293" s="456"/>
      <c r="AC293" s="456"/>
      <c r="AD293" s="456"/>
      <c r="AE293" s="457"/>
      <c r="AF293" s="461">
        <v>87</v>
      </c>
      <c r="AG293" s="462"/>
      <c r="AH293" s="463"/>
    </row>
    <row r="294" spans="1:36" ht="12.95" customHeight="1" x14ac:dyDescent="0.25">
      <c r="A294" s="452" t="s">
        <v>2686</v>
      </c>
      <c r="B294" s="453"/>
      <c r="C294" s="454"/>
      <c r="D294" s="455">
        <v>5606</v>
      </c>
      <c r="E294" s="456"/>
      <c r="F294" s="456"/>
      <c r="G294" s="456"/>
      <c r="H294" s="456"/>
      <c r="I294" s="457"/>
      <c r="J294" s="455">
        <v>6441</v>
      </c>
      <c r="K294" s="456"/>
      <c r="L294" s="457"/>
      <c r="M294" s="455">
        <v>7775</v>
      </c>
      <c r="N294" s="457"/>
      <c r="O294" s="455">
        <v>8632</v>
      </c>
      <c r="P294" s="456"/>
      <c r="Q294" s="456"/>
      <c r="R294" s="456"/>
      <c r="S294" s="456"/>
      <c r="T294" s="457"/>
      <c r="U294" s="455">
        <v>9062</v>
      </c>
      <c r="V294" s="457"/>
      <c r="W294" s="437">
        <v>8856</v>
      </c>
      <c r="X294" s="455">
        <v>8588</v>
      </c>
      <c r="Y294" s="456"/>
      <c r="Z294" s="457"/>
      <c r="AA294" s="455">
        <v>8061</v>
      </c>
      <c r="AB294" s="456"/>
      <c r="AC294" s="456"/>
      <c r="AD294" s="456"/>
      <c r="AE294" s="457"/>
      <c r="AF294" s="461">
        <v>95</v>
      </c>
      <c r="AG294" s="462"/>
      <c r="AH294" s="463"/>
    </row>
    <row r="295" spans="1:36" ht="12.95" customHeight="1" x14ac:dyDescent="0.25">
      <c r="A295" s="452" t="s">
        <v>2687</v>
      </c>
      <c r="B295" s="453"/>
      <c r="C295" s="454"/>
      <c r="D295" s="455">
        <v>1637</v>
      </c>
      <c r="E295" s="456"/>
      <c r="F295" s="456"/>
      <c r="G295" s="456"/>
      <c r="H295" s="456"/>
      <c r="I295" s="457"/>
      <c r="J295" s="455">
        <v>3109</v>
      </c>
      <c r="K295" s="456"/>
      <c r="L295" s="457"/>
      <c r="M295" s="455">
        <v>4946</v>
      </c>
      <c r="N295" s="457"/>
      <c r="O295" s="455">
        <v>5615</v>
      </c>
      <c r="P295" s="456"/>
      <c r="Q295" s="456"/>
      <c r="R295" s="456"/>
      <c r="S295" s="456"/>
      <c r="T295" s="457"/>
      <c r="U295" s="455">
        <v>5737</v>
      </c>
      <c r="V295" s="457"/>
      <c r="W295" s="437">
        <v>5925</v>
      </c>
      <c r="X295" s="455">
        <v>5423</v>
      </c>
      <c r="Y295" s="456"/>
      <c r="Z295" s="457"/>
      <c r="AA295" s="455">
        <v>4633</v>
      </c>
      <c r="AB295" s="456"/>
      <c r="AC295" s="456"/>
      <c r="AD295" s="456"/>
      <c r="AE295" s="457"/>
      <c r="AF295" s="461">
        <v>63</v>
      </c>
      <c r="AG295" s="462"/>
      <c r="AH295" s="463"/>
    </row>
    <row r="296" spans="1:36" ht="12.95" customHeight="1" x14ac:dyDescent="0.25">
      <c r="A296" s="430" t="s">
        <v>2828</v>
      </c>
    </row>
    <row r="297" spans="1:36" ht="12.95" customHeight="1" x14ac:dyDescent="0.25">
      <c r="A297" s="458"/>
      <c r="B297" s="459"/>
      <c r="C297" s="460"/>
      <c r="D297" s="452" t="s">
        <v>2675</v>
      </c>
      <c r="E297" s="453"/>
      <c r="F297" s="453"/>
      <c r="G297" s="453"/>
      <c r="H297" s="453"/>
      <c r="I297" s="454"/>
      <c r="J297" s="452" t="s">
        <v>2676</v>
      </c>
      <c r="K297" s="453"/>
      <c r="L297" s="454"/>
      <c r="M297" s="452" t="s">
        <v>2677</v>
      </c>
      <c r="N297" s="454"/>
      <c r="O297" s="452" t="s">
        <v>2678</v>
      </c>
      <c r="P297" s="453"/>
      <c r="Q297" s="453"/>
      <c r="R297" s="453"/>
      <c r="S297" s="453"/>
      <c r="T297" s="454"/>
      <c r="U297" s="452" t="s">
        <v>2679</v>
      </c>
      <c r="V297" s="454"/>
      <c r="W297" s="432" t="s">
        <v>2680</v>
      </c>
      <c r="X297" s="452" t="s">
        <v>2681</v>
      </c>
      <c r="Y297" s="453"/>
      <c r="Z297" s="454"/>
      <c r="AA297" s="452" t="s">
        <v>2682</v>
      </c>
      <c r="AB297" s="453"/>
      <c r="AC297" s="453"/>
      <c r="AD297" s="453"/>
      <c r="AE297" s="454"/>
      <c r="AF297" s="452" t="s">
        <v>2684</v>
      </c>
      <c r="AG297" s="453"/>
      <c r="AH297" s="454"/>
    </row>
    <row r="298" spans="1:36" ht="12.95" customHeight="1" x14ac:dyDescent="0.25">
      <c r="A298" s="452" t="s">
        <v>2685</v>
      </c>
      <c r="B298" s="453"/>
      <c r="C298" s="454"/>
      <c r="D298" s="455">
        <v>4839</v>
      </c>
      <c r="E298" s="456"/>
      <c r="F298" s="456"/>
      <c r="G298" s="456"/>
      <c r="H298" s="456"/>
      <c r="I298" s="457"/>
      <c r="J298" s="455">
        <v>5615</v>
      </c>
      <c r="K298" s="456"/>
      <c r="L298" s="457"/>
      <c r="M298" s="455">
        <v>6877</v>
      </c>
      <c r="N298" s="457"/>
      <c r="O298" s="455">
        <v>8492</v>
      </c>
      <c r="P298" s="456"/>
      <c r="Q298" s="456"/>
      <c r="R298" s="456"/>
      <c r="S298" s="456"/>
      <c r="T298" s="457"/>
      <c r="U298" s="455">
        <v>8153</v>
      </c>
      <c r="V298" s="457"/>
      <c r="W298" s="437">
        <v>8243</v>
      </c>
      <c r="X298" s="455">
        <v>7998</v>
      </c>
      <c r="Y298" s="456"/>
      <c r="Z298" s="457"/>
      <c r="AA298" s="455">
        <v>7471</v>
      </c>
      <c r="AB298" s="456"/>
      <c r="AC298" s="456"/>
      <c r="AD298" s="456"/>
      <c r="AE298" s="457"/>
      <c r="AF298" s="461">
        <v>89</v>
      </c>
      <c r="AG298" s="462"/>
      <c r="AH298" s="463"/>
    </row>
    <row r="299" spans="1:36" ht="12.95" customHeight="1" x14ac:dyDescent="0.25">
      <c r="A299" s="452" t="s">
        <v>2686</v>
      </c>
      <c r="B299" s="453"/>
      <c r="C299" s="454"/>
      <c r="D299" s="455">
        <v>5306</v>
      </c>
      <c r="E299" s="456"/>
      <c r="F299" s="456"/>
      <c r="G299" s="456"/>
      <c r="H299" s="456"/>
      <c r="I299" s="457"/>
      <c r="J299" s="455">
        <v>6383</v>
      </c>
      <c r="K299" s="456"/>
      <c r="L299" s="457"/>
      <c r="M299" s="455">
        <v>7474</v>
      </c>
      <c r="N299" s="457"/>
      <c r="O299" s="455">
        <v>8923</v>
      </c>
      <c r="P299" s="456"/>
      <c r="Q299" s="456"/>
      <c r="R299" s="456"/>
      <c r="S299" s="456"/>
      <c r="T299" s="457"/>
      <c r="U299" s="455">
        <v>9286</v>
      </c>
      <c r="V299" s="457"/>
      <c r="W299" s="437">
        <v>9191</v>
      </c>
      <c r="X299" s="455">
        <v>8649</v>
      </c>
      <c r="Y299" s="456"/>
      <c r="Z299" s="457"/>
      <c r="AA299" s="455">
        <v>7996</v>
      </c>
      <c r="AB299" s="456"/>
      <c r="AC299" s="456"/>
      <c r="AD299" s="456"/>
      <c r="AE299" s="457"/>
      <c r="AF299" s="461">
        <v>97</v>
      </c>
      <c r="AG299" s="462"/>
      <c r="AH299" s="463"/>
    </row>
    <row r="300" spans="1:36" ht="12.95" customHeight="1" x14ac:dyDescent="0.25">
      <c r="A300" s="452" t="s">
        <v>2687</v>
      </c>
      <c r="B300" s="453"/>
      <c r="C300" s="454"/>
      <c r="D300" s="455">
        <v>1539</v>
      </c>
      <c r="E300" s="456"/>
      <c r="F300" s="456"/>
      <c r="G300" s="456"/>
      <c r="H300" s="456"/>
      <c r="I300" s="457"/>
      <c r="J300" s="455">
        <v>3115</v>
      </c>
      <c r="K300" s="456"/>
      <c r="L300" s="457"/>
      <c r="M300" s="455">
        <v>4477</v>
      </c>
      <c r="N300" s="457"/>
      <c r="O300" s="455">
        <v>5992</v>
      </c>
      <c r="P300" s="456"/>
      <c r="Q300" s="456"/>
      <c r="R300" s="456"/>
      <c r="S300" s="456"/>
      <c r="T300" s="457"/>
      <c r="U300" s="455">
        <v>5953</v>
      </c>
      <c r="V300" s="457"/>
      <c r="W300" s="437">
        <v>5943</v>
      </c>
      <c r="X300" s="455">
        <v>5398</v>
      </c>
      <c r="Y300" s="456"/>
      <c r="Z300" s="457"/>
      <c r="AA300" s="455">
        <v>4471</v>
      </c>
      <c r="AB300" s="456"/>
      <c r="AC300" s="456"/>
      <c r="AD300" s="456"/>
      <c r="AE300" s="457"/>
      <c r="AF300" s="461">
        <v>65</v>
      </c>
      <c r="AG300" s="462"/>
      <c r="AH300" s="463"/>
    </row>
    <row r="301" spans="1:36" ht="15" customHeight="1" x14ac:dyDescent="0.25">
      <c r="A301" s="427" t="s">
        <v>3151</v>
      </c>
    </row>
    <row r="302" spans="1:36" ht="18.95" customHeight="1" x14ac:dyDescent="0.25">
      <c r="A302" s="427" t="s">
        <v>2999</v>
      </c>
    </row>
    <row r="303" spans="1:36" ht="18.95" customHeight="1" x14ac:dyDescent="0.25">
      <c r="A303" s="427" t="s">
        <v>3000</v>
      </c>
    </row>
    <row r="304" spans="1:36" ht="14.1" customHeight="1" x14ac:dyDescent="0.25">
      <c r="A304" s="428" t="s">
        <v>3001</v>
      </c>
    </row>
    <row r="305" spans="1:32" ht="21.95" customHeight="1" x14ac:dyDescent="0.25">
      <c r="A305" s="427" t="s">
        <v>3002</v>
      </c>
    </row>
    <row r="306" spans="1:32" ht="15" customHeight="1" x14ac:dyDescent="0.25">
      <c r="A306" s="427" t="s">
        <v>3152</v>
      </c>
    </row>
    <row r="307" spans="1:32" ht="12" customHeight="1" x14ac:dyDescent="0.25">
      <c r="A307" s="433" t="s">
        <v>2860</v>
      </c>
    </row>
    <row r="308" spans="1:32" ht="12" customHeight="1" x14ac:dyDescent="0.25">
      <c r="A308" s="433" t="s">
        <v>2861</v>
      </c>
    </row>
    <row r="309" spans="1:32" ht="14.1" customHeight="1" x14ac:dyDescent="0.25">
      <c r="A309" s="428" t="s">
        <v>3153</v>
      </c>
    </row>
    <row r="310" spans="1:32" ht="15" customHeight="1" x14ac:dyDescent="0.25">
      <c r="A310" s="439" t="s">
        <v>2863</v>
      </c>
      <c r="B310" s="439"/>
      <c r="C310" s="439"/>
      <c r="D310" s="439"/>
      <c r="E310" s="440">
        <v>505</v>
      </c>
      <c r="F310" s="440"/>
      <c r="G310" s="440"/>
      <c r="H310" s="440"/>
      <c r="I310" s="440"/>
      <c r="J310" s="440"/>
      <c r="K310" s="440"/>
      <c r="L310" s="440"/>
      <c r="M310" s="440"/>
      <c r="N310" s="439" t="s">
        <v>2864</v>
      </c>
      <c r="O310" s="439"/>
      <c r="P310" s="439"/>
      <c r="Q310" s="439"/>
      <c r="R310" s="439"/>
      <c r="S310" s="439"/>
      <c r="T310" s="439"/>
      <c r="U310" s="439"/>
      <c r="V310" s="439"/>
      <c r="W310" s="439"/>
      <c r="X310" s="439"/>
      <c r="Y310" s="439"/>
      <c r="Z310" s="441" t="s">
        <v>2865</v>
      </c>
      <c r="AA310" s="441"/>
      <c r="AB310" s="441"/>
      <c r="AC310" s="441"/>
      <c r="AD310" s="441"/>
      <c r="AE310" s="441"/>
      <c r="AF310" s="441"/>
    </row>
    <row r="311" spans="1:32" ht="9.9499999999999993" customHeight="1" x14ac:dyDescent="0.25">
      <c r="A311" s="439" t="s">
        <v>2805</v>
      </c>
      <c r="B311" s="439"/>
      <c r="C311" s="439"/>
      <c r="D311" s="439"/>
      <c r="E311" s="442">
        <v>45</v>
      </c>
      <c r="F311" s="442"/>
      <c r="G311" s="442"/>
      <c r="H311" s="442"/>
      <c r="I311" s="442"/>
      <c r="J311" s="442"/>
      <c r="K311" s="442"/>
      <c r="L311" s="442"/>
      <c r="M311" s="442"/>
      <c r="N311" s="439" t="s">
        <v>2809</v>
      </c>
      <c r="O311" s="439"/>
      <c r="P311" s="439"/>
      <c r="Q311" s="439"/>
      <c r="R311" s="439"/>
      <c r="S311" s="439"/>
      <c r="T311" s="439"/>
      <c r="U311" s="439"/>
      <c r="V311" s="439"/>
      <c r="W311" s="439"/>
      <c r="X311" s="439"/>
      <c r="Y311" s="439"/>
      <c r="Z311" s="441" t="s">
        <v>2810</v>
      </c>
      <c r="AA311" s="441"/>
      <c r="AB311" s="441"/>
      <c r="AC311" s="441"/>
      <c r="AD311" s="441"/>
      <c r="AE311" s="441"/>
      <c r="AF311" s="441"/>
    </row>
    <row r="312" spans="1:32" ht="9.9499999999999993" customHeight="1" x14ac:dyDescent="0.25">
      <c r="A312" s="439" t="s">
        <v>3053</v>
      </c>
      <c r="B312" s="439"/>
      <c r="C312" s="439"/>
      <c r="D312" s="439"/>
      <c r="E312" s="441" t="s">
        <v>3054</v>
      </c>
      <c r="F312" s="441"/>
      <c r="G312" s="441"/>
      <c r="H312" s="441"/>
      <c r="I312" s="441"/>
      <c r="J312" s="441"/>
      <c r="K312" s="441"/>
      <c r="L312" s="441"/>
      <c r="M312" s="441"/>
      <c r="N312" s="439" t="s">
        <v>2866</v>
      </c>
      <c r="O312" s="439"/>
      <c r="P312" s="439"/>
      <c r="Q312" s="439"/>
      <c r="R312" s="439"/>
      <c r="S312" s="439"/>
      <c r="T312" s="439"/>
      <c r="U312" s="439"/>
      <c r="V312" s="439"/>
      <c r="W312" s="439"/>
      <c r="X312" s="439"/>
      <c r="Y312" s="439"/>
      <c r="Z312" s="441" t="s">
        <v>2867</v>
      </c>
      <c r="AA312" s="441"/>
      <c r="AB312" s="441"/>
      <c r="AC312" s="441"/>
      <c r="AD312" s="441"/>
      <c r="AE312" s="441"/>
      <c r="AF312" s="441"/>
    </row>
    <row r="313" spans="1:32" ht="15" customHeight="1" x14ac:dyDescent="0.25">
      <c r="A313" s="439" t="s">
        <v>3055</v>
      </c>
      <c r="B313" s="439"/>
      <c r="C313" s="439"/>
      <c r="D313" s="439"/>
      <c r="E313" s="441" t="s">
        <v>3056</v>
      </c>
      <c r="F313" s="441"/>
      <c r="G313" s="441"/>
      <c r="H313" s="441"/>
      <c r="I313" s="441"/>
      <c r="J313" s="441"/>
      <c r="K313" s="441"/>
      <c r="L313" s="441"/>
      <c r="M313" s="441"/>
      <c r="N313" s="444"/>
      <c r="O313" s="444"/>
      <c r="P313" s="444"/>
      <c r="Q313" s="444"/>
      <c r="R313" s="444"/>
      <c r="S313" s="444"/>
      <c r="T313" s="444"/>
      <c r="U313" s="444"/>
      <c r="V313" s="444"/>
      <c r="W313" s="444"/>
      <c r="X313" s="444"/>
      <c r="Y313" s="444"/>
      <c r="Z313" s="444"/>
      <c r="AA313" s="444"/>
      <c r="AB313" s="444"/>
      <c r="AC313" s="444"/>
      <c r="AD313" s="444"/>
      <c r="AE313" s="444"/>
      <c r="AF313" s="444"/>
    </row>
    <row r="314" spans="1:32" ht="20.100000000000001" customHeight="1" x14ac:dyDescent="0.25">
      <c r="A314" s="444"/>
      <c r="B314" s="444"/>
      <c r="C314" s="444"/>
      <c r="D314" s="444"/>
      <c r="E314" s="444"/>
      <c r="F314" s="444"/>
      <c r="G314" s="444"/>
      <c r="H314" s="444"/>
      <c r="I314" s="439" t="s">
        <v>2868</v>
      </c>
      <c r="J314" s="439"/>
      <c r="K314" s="439"/>
      <c r="L314" s="439"/>
      <c r="M314" s="439"/>
      <c r="N314" s="439"/>
      <c r="O314" s="439"/>
      <c r="P314" s="439"/>
      <c r="Q314" s="439"/>
      <c r="R314" s="439"/>
      <c r="S314" s="439"/>
      <c r="T314" s="439" t="s">
        <v>2869</v>
      </c>
      <c r="U314" s="439"/>
      <c r="V314" s="439"/>
      <c r="W314" s="439"/>
      <c r="X314" s="439"/>
    </row>
    <row r="315" spans="1:32" ht="15.95" customHeight="1" x14ac:dyDescent="0.25">
      <c r="A315" s="439" t="s">
        <v>2807</v>
      </c>
      <c r="B315" s="439"/>
      <c r="C315" s="439"/>
      <c r="D315" s="439"/>
      <c r="E315" s="439"/>
      <c r="F315" s="439"/>
      <c r="G315" s="439"/>
      <c r="H315" s="439"/>
      <c r="I315" s="442">
        <v>840</v>
      </c>
      <c r="J315" s="442"/>
      <c r="K315" s="442"/>
      <c r="L315" s="442"/>
      <c r="M315" s="442"/>
      <c r="N315" s="442"/>
      <c r="O315" s="442"/>
      <c r="P315" s="442"/>
      <c r="Q315" s="442"/>
      <c r="R315" s="442"/>
      <c r="S315" s="442"/>
      <c r="T315" s="442">
        <v>840</v>
      </c>
      <c r="U315" s="442"/>
      <c r="V315" s="442"/>
      <c r="W315" s="442"/>
      <c r="X315" s="442"/>
    </row>
    <row r="316" spans="1:32" ht="9.9499999999999993" customHeight="1" x14ac:dyDescent="0.25">
      <c r="A316" s="439" t="s">
        <v>2886</v>
      </c>
      <c r="B316" s="439"/>
      <c r="C316" s="439"/>
      <c r="D316" s="439"/>
      <c r="E316" s="439"/>
      <c r="F316" s="439"/>
      <c r="G316" s="439"/>
      <c r="H316" s="439"/>
      <c r="I316" s="442">
        <v>400</v>
      </c>
      <c r="J316" s="442"/>
      <c r="K316" s="442"/>
      <c r="L316" s="442"/>
      <c r="M316" s="442"/>
      <c r="N316" s="442"/>
      <c r="O316" s="442"/>
      <c r="P316" s="442"/>
      <c r="Q316" s="442"/>
      <c r="R316" s="442"/>
      <c r="S316" s="442"/>
      <c r="T316" s="442">
        <v>400</v>
      </c>
      <c r="U316" s="442"/>
      <c r="V316" s="442"/>
      <c r="W316" s="442"/>
      <c r="X316" s="442"/>
    </row>
    <row r="317" spans="1:32" ht="9.9499999999999993" customHeight="1" x14ac:dyDescent="0.25">
      <c r="A317" s="439" t="s">
        <v>2887</v>
      </c>
      <c r="B317" s="439"/>
      <c r="C317" s="439"/>
      <c r="D317" s="439"/>
      <c r="E317" s="439"/>
      <c r="F317" s="439"/>
      <c r="G317" s="439"/>
      <c r="H317" s="439"/>
      <c r="I317" s="442">
        <v>681</v>
      </c>
      <c r="J317" s="442"/>
      <c r="K317" s="442"/>
      <c r="L317" s="442"/>
      <c r="M317" s="442"/>
      <c r="N317" s="442"/>
      <c r="O317" s="442"/>
      <c r="P317" s="442"/>
      <c r="Q317" s="442"/>
      <c r="R317" s="442"/>
      <c r="S317" s="442"/>
      <c r="T317" s="442">
        <v>601</v>
      </c>
      <c r="U317" s="442"/>
      <c r="V317" s="442"/>
      <c r="W317" s="442"/>
      <c r="X317" s="442"/>
    </row>
    <row r="318" spans="1:32" ht="15" customHeight="1" x14ac:dyDescent="0.25">
      <c r="A318" s="439" t="s">
        <v>2811</v>
      </c>
      <c r="B318" s="439"/>
      <c r="C318" s="439"/>
      <c r="D318" s="439"/>
      <c r="E318" s="439"/>
      <c r="F318" s="439"/>
      <c r="G318" s="439"/>
      <c r="H318" s="439"/>
      <c r="I318" s="443">
        <v>106</v>
      </c>
      <c r="J318" s="443"/>
      <c r="K318" s="443"/>
      <c r="L318" s="443"/>
      <c r="M318" s="443"/>
      <c r="N318" s="443"/>
      <c r="O318" s="443"/>
      <c r="P318" s="443"/>
      <c r="Q318" s="443"/>
      <c r="R318" s="443"/>
      <c r="S318" s="443"/>
      <c r="T318" s="443">
        <v>106</v>
      </c>
      <c r="U318" s="443"/>
      <c r="V318" s="443"/>
      <c r="W318" s="443"/>
      <c r="X318" s="443"/>
    </row>
    <row r="319" spans="1:32" ht="15" customHeight="1" x14ac:dyDescent="0.25">
      <c r="A319" s="429" t="s">
        <v>2888</v>
      </c>
    </row>
    <row r="320" spans="1:32" ht="15" customHeight="1" x14ac:dyDescent="0.25">
      <c r="A320" s="429" t="s">
        <v>2871</v>
      </c>
    </row>
    <row r="321" spans="1:1" ht="15" customHeight="1" x14ac:dyDescent="0.25">
      <c r="A321" s="429" t="s">
        <v>2808</v>
      </c>
    </row>
    <row r="322" spans="1:1" ht="12.95" customHeight="1" x14ac:dyDescent="0.25">
      <c r="A322" s="430" t="s">
        <v>2821</v>
      </c>
    </row>
    <row r="323" spans="1:1" ht="12.95" customHeight="1" x14ac:dyDescent="0.25">
      <c r="A323" s="430" t="s">
        <v>2850</v>
      </c>
    </row>
    <row r="324" spans="1:1" ht="12.95" customHeight="1" x14ac:dyDescent="0.25">
      <c r="A324" s="431" t="s">
        <v>2851</v>
      </c>
    </row>
    <row r="325" spans="1:1" ht="12.95" customHeight="1" x14ac:dyDescent="0.25">
      <c r="A325" s="430" t="s">
        <v>2822</v>
      </c>
    </row>
    <row r="326" spans="1:1" ht="12.95" customHeight="1" x14ac:dyDescent="0.25">
      <c r="A326" s="431" t="s">
        <v>2905</v>
      </c>
    </row>
    <row r="327" spans="1:1" ht="12.95" customHeight="1" x14ac:dyDescent="0.25">
      <c r="A327" s="430" t="s">
        <v>2852</v>
      </c>
    </row>
    <row r="328" spans="1:1" ht="12.95" customHeight="1" x14ac:dyDescent="0.25">
      <c r="A328" s="431" t="s">
        <v>3154</v>
      </c>
    </row>
    <row r="329" spans="1:1" ht="12.95" customHeight="1" x14ac:dyDescent="0.25">
      <c r="A329" s="434" t="s">
        <v>2889</v>
      </c>
    </row>
    <row r="330" spans="1:1" ht="18" customHeight="1" x14ac:dyDescent="0.25">
      <c r="A330" s="431" t="s">
        <v>2890</v>
      </c>
    </row>
    <row r="331" spans="1:1" ht="18" customHeight="1" x14ac:dyDescent="0.25">
      <c r="A331" s="431" t="s">
        <v>2823</v>
      </c>
    </row>
    <row r="332" spans="1:1" ht="12.95" customHeight="1" x14ac:dyDescent="0.25">
      <c r="A332" s="430" t="s">
        <v>2911</v>
      </c>
    </row>
    <row r="333" spans="1:1" ht="18.95" customHeight="1" x14ac:dyDescent="0.25">
      <c r="A333" s="427" t="s">
        <v>3155</v>
      </c>
    </row>
    <row r="334" spans="1:1" ht="18.95" customHeight="1" x14ac:dyDescent="0.25">
      <c r="A334" s="431" t="s">
        <v>3156</v>
      </c>
    </row>
    <row r="335" spans="1:1" ht="18.95" customHeight="1" x14ac:dyDescent="0.25">
      <c r="A335" s="431" t="s">
        <v>3157</v>
      </c>
    </row>
    <row r="336" spans="1:1" ht="18.95" customHeight="1" x14ac:dyDescent="0.25">
      <c r="A336" s="431" t="s">
        <v>3158</v>
      </c>
    </row>
    <row r="337" spans="1:1" ht="18.95" customHeight="1" x14ac:dyDescent="0.25">
      <c r="A337" s="431" t="s">
        <v>3159</v>
      </c>
    </row>
    <row r="338" spans="1:1" ht="12.95" customHeight="1" x14ac:dyDescent="0.25">
      <c r="A338" s="430" t="s">
        <v>2912</v>
      </c>
    </row>
    <row r="339" spans="1:1" ht="14.1" customHeight="1" x14ac:dyDescent="0.25">
      <c r="A339" s="427" t="s">
        <v>3160</v>
      </c>
    </row>
    <row r="340" spans="1:1" ht="12.95" customHeight="1" x14ac:dyDescent="0.25">
      <c r="A340" s="431" t="s">
        <v>2814</v>
      </c>
    </row>
    <row r="341" spans="1:1" ht="18" customHeight="1" x14ac:dyDescent="0.25">
      <c r="A341" s="431" t="s">
        <v>2892</v>
      </c>
    </row>
    <row r="342" spans="1:1" ht="12.95" customHeight="1" x14ac:dyDescent="0.25">
      <c r="A342" s="431" t="s">
        <v>2814</v>
      </c>
    </row>
    <row r="343" spans="1:1" ht="18" customHeight="1" x14ac:dyDescent="0.25">
      <c r="A343" s="431" t="s">
        <v>3161</v>
      </c>
    </row>
    <row r="344" spans="1:1" ht="18.95" customHeight="1" x14ac:dyDescent="0.25">
      <c r="A344" s="431" t="s">
        <v>2913</v>
      </c>
    </row>
    <row r="345" spans="1:1" ht="18.95" customHeight="1" x14ac:dyDescent="0.25">
      <c r="A345" s="427" t="s">
        <v>3162</v>
      </c>
    </row>
    <row r="346" spans="1:1" ht="18.95" customHeight="1" x14ac:dyDescent="0.25">
      <c r="A346" s="430" t="s">
        <v>2804</v>
      </c>
    </row>
    <row r="347" spans="1:1" ht="18.95" customHeight="1" x14ac:dyDescent="0.25">
      <c r="A347" s="431" t="s">
        <v>2815</v>
      </c>
    </row>
    <row r="348" spans="1:1" ht="12.95" customHeight="1" x14ac:dyDescent="0.25">
      <c r="A348" s="430" t="s">
        <v>3163</v>
      </c>
    </row>
    <row r="349" spans="1:1" ht="14.1" customHeight="1" x14ac:dyDescent="0.25">
      <c r="A349" s="427" t="s">
        <v>3020</v>
      </c>
    </row>
    <row r="350" spans="1:1" ht="18" customHeight="1" x14ac:dyDescent="0.25">
      <c r="A350" s="427" t="s">
        <v>3164</v>
      </c>
    </row>
    <row r="351" spans="1:1" ht="12.95" customHeight="1" x14ac:dyDescent="0.25">
      <c r="A351" s="431" t="s">
        <v>2903</v>
      </c>
    </row>
    <row r="352" spans="1:1" ht="12.95" customHeight="1" x14ac:dyDescent="0.25">
      <c r="A352" s="431" t="s">
        <v>2814</v>
      </c>
    </row>
    <row r="353" spans="1:39" ht="18" customHeight="1" x14ac:dyDescent="0.25">
      <c r="A353" s="431" t="s">
        <v>3165</v>
      </c>
    </row>
    <row r="354" spans="1:39" ht="24.95" customHeight="1" x14ac:dyDescent="0.25">
      <c r="A354" s="444" t="s">
        <v>3023</v>
      </c>
      <c r="B354" s="444"/>
      <c r="C354" s="444"/>
      <c r="D354" s="444"/>
      <c r="E354" s="444"/>
      <c r="F354" s="444"/>
      <c r="G354" s="444"/>
      <c r="H354" s="444"/>
      <c r="I354" s="444"/>
      <c r="J354" s="444"/>
      <c r="K354" s="444"/>
      <c r="L354" s="444" t="s">
        <v>3166</v>
      </c>
      <c r="M354" s="444"/>
      <c r="N354" s="444"/>
      <c r="O354" s="444"/>
      <c r="P354" s="444"/>
      <c r="Q354" s="444"/>
      <c r="R354" s="444"/>
      <c r="S354" s="444" t="s">
        <v>3025</v>
      </c>
      <c r="T354" s="444"/>
      <c r="U354" s="444"/>
      <c r="V354" s="444"/>
      <c r="W354" s="444"/>
      <c r="X354" s="444"/>
      <c r="Y354" s="444"/>
      <c r="Z354" s="444"/>
      <c r="AA354" s="444"/>
      <c r="AB354" s="444"/>
      <c r="AC354" s="444"/>
      <c r="AD354" s="444"/>
      <c r="AE354" s="444" t="s">
        <v>3167</v>
      </c>
      <c r="AF354" s="444"/>
      <c r="AG354" s="444"/>
      <c r="AH354" s="444"/>
      <c r="AI354" s="444"/>
      <c r="AJ354" s="444"/>
      <c r="AK354" s="444"/>
    </row>
    <row r="355" spans="1:39" ht="12" customHeight="1" x14ac:dyDescent="0.25">
      <c r="A355" s="446" t="s">
        <v>3027</v>
      </c>
      <c r="B355" s="446"/>
      <c r="C355" s="446"/>
      <c r="D355" s="446"/>
      <c r="E355" s="446"/>
      <c r="F355" s="446"/>
      <c r="G355" s="446"/>
      <c r="H355" s="446"/>
      <c r="I355" s="446"/>
      <c r="J355" s="446"/>
      <c r="K355" s="446"/>
      <c r="L355" s="444" t="s">
        <v>3168</v>
      </c>
      <c r="M355" s="444"/>
      <c r="N355" s="444"/>
      <c r="O355" s="444"/>
      <c r="P355" s="444"/>
      <c r="Q355" s="444"/>
      <c r="R355" s="444"/>
      <c r="S355" s="446" t="s">
        <v>2960</v>
      </c>
      <c r="T355" s="446"/>
      <c r="U355" s="446"/>
      <c r="V355" s="446"/>
      <c r="W355" s="446"/>
      <c r="X355" s="446"/>
      <c r="Y355" s="446"/>
      <c r="Z355" s="446"/>
      <c r="AA355" s="446"/>
      <c r="AB355" s="446"/>
      <c r="AC355" s="446"/>
      <c r="AD355" s="446"/>
      <c r="AE355" s="446" t="s">
        <v>3169</v>
      </c>
      <c r="AF355" s="446"/>
      <c r="AG355" s="446"/>
      <c r="AH355" s="446"/>
      <c r="AI355" s="446"/>
      <c r="AJ355" s="446"/>
      <c r="AK355" s="446"/>
    </row>
    <row r="356" spans="1:39" ht="12.95" customHeight="1" x14ac:dyDescent="0.25">
      <c r="A356" s="444" t="s">
        <v>3170</v>
      </c>
      <c r="B356" s="444"/>
      <c r="C356" s="444"/>
      <c r="D356" s="444"/>
      <c r="E356" s="444"/>
      <c r="F356" s="444"/>
      <c r="G356" s="444"/>
      <c r="H356" s="444"/>
      <c r="I356" s="444"/>
      <c r="J356" s="444"/>
      <c r="K356" s="444"/>
      <c r="L356" s="444"/>
      <c r="M356" s="444"/>
      <c r="N356" s="444"/>
      <c r="O356" s="444"/>
      <c r="P356" s="444"/>
      <c r="Q356" s="444"/>
      <c r="R356" s="444"/>
      <c r="S356" s="446" t="s">
        <v>3031</v>
      </c>
      <c r="T356" s="446"/>
      <c r="U356" s="446"/>
      <c r="V356" s="446"/>
      <c r="W356" s="446"/>
      <c r="X356" s="446"/>
      <c r="Y356" s="446"/>
      <c r="Z356" s="446"/>
      <c r="AA356" s="446"/>
      <c r="AB356" s="446"/>
      <c r="AC356" s="446"/>
      <c r="AD356" s="446"/>
      <c r="AE356" s="447">
        <v>1</v>
      </c>
      <c r="AF356" s="447"/>
      <c r="AG356" s="447"/>
      <c r="AH356" s="447"/>
      <c r="AI356" s="447"/>
      <c r="AJ356" s="447"/>
      <c r="AK356" s="447"/>
    </row>
    <row r="357" spans="1:39" ht="27.95" customHeight="1" x14ac:dyDescent="0.25">
      <c r="A357" s="444" t="s">
        <v>3171</v>
      </c>
      <c r="B357" s="444"/>
      <c r="C357" s="444"/>
      <c r="D357" s="444"/>
      <c r="E357" s="444"/>
      <c r="F357" s="444"/>
      <c r="G357" s="444"/>
      <c r="H357" s="444"/>
      <c r="I357" s="444"/>
      <c r="J357" s="444"/>
      <c r="K357" s="444"/>
      <c r="L357" s="444"/>
      <c r="M357" s="444"/>
      <c r="N357" s="444"/>
      <c r="O357" s="444"/>
      <c r="P357" s="444"/>
      <c r="Q357" s="444"/>
      <c r="R357" s="444"/>
      <c r="S357" s="444" t="s">
        <v>3033</v>
      </c>
      <c r="T357" s="444"/>
      <c r="U357" s="444"/>
      <c r="V357" s="444"/>
      <c r="W357" s="444"/>
      <c r="X357" s="444"/>
      <c r="Y357" s="444"/>
      <c r="Z357" s="444"/>
      <c r="AA357" s="444"/>
      <c r="AB357" s="444"/>
      <c r="AC357" s="444"/>
      <c r="AD357" s="444"/>
      <c r="AE357" s="444" t="s">
        <v>3172</v>
      </c>
      <c r="AF357" s="444"/>
      <c r="AG357" s="444"/>
      <c r="AH357" s="444"/>
      <c r="AI357" s="444"/>
      <c r="AJ357" s="444"/>
      <c r="AK357" s="444"/>
    </row>
    <row r="358" spans="1:39" ht="12.95" customHeight="1" x14ac:dyDescent="0.25">
      <c r="A358" s="430" t="s">
        <v>2804</v>
      </c>
    </row>
    <row r="359" spans="1:39" ht="12.95" customHeight="1" x14ac:dyDescent="0.25">
      <c r="A359" s="431" t="s">
        <v>2815</v>
      </c>
    </row>
    <row r="360" spans="1:39" ht="32.1" customHeight="1" x14ac:dyDescent="0.25">
      <c r="A360" s="444" t="s">
        <v>2915</v>
      </c>
      <c r="B360" s="444"/>
      <c r="C360" s="444"/>
      <c r="D360" s="444"/>
      <c r="E360" s="444"/>
      <c r="F360" s="444"/>
      <c r="G360" s="444"/>
      <c r="H360" s="448" t="s">
        <v>2906</v>
      </c>
      <c r="I360" s="448"/>
      <c r="J360" s="448"/>
      <c r="K360" s="448"/>
      <c r="L360" s="448"/>
      <c r="M360" s="448"/>
      <c r="N360" s="448"/>
      <c r="O360" s="448"/>
      <c r="P360" s="448"/>
      <c r="Q360" s="448"/>
      <c r="R360" s="448" t="s">
        <v>2894</v>
      </c>
      <c r="S360" s="448"/>
      <c r="T360" s="448"/>
      <c r="U360" s="448"/>
      <c r="V360" s="448"/>
      <c r="W360" s="448"/>
      <c r="X360" s="448"/>
      <c r="Y360" s="448"/>
      <c r="Z360" s="448"/>
      <c r="AA360" s="448"/>
      <c r="AB360" s="448" t="s">
        <v>2895</v>
      </c>
      <c r="AC360" s="448"/>
      <c r="AD360" s="448"/>
      <c r="AE360" s="448"/>
      <c r="AF360" s="448"/>
      <c r="AG360" s="448"/>
      <c r="AH360" s="448"/>
      <c r="AI360" s="448"/>
      <c r="AJ360" s="448"/>
    </row>
    <row r="361" spans="1:39" ht="38.1" customHeight="1" x14ac:dyDescent="0.25">
      <c r="A361" s="446" t="s">
        <v>2896</v>
      </c>
      <c r="B361" s="446"/>
      <c r="C361" s="446"/>
      <c r="D361" s="446"/>
      <c r="E361" s="446"/>
      <c r="F361" s="446"/>
      <c r="G361" s="446"/>
      <c r="H361" s="444" t="s">
        <v>3173</v>
      </c>
      <c r="I361" s="444"/>
      <c r="J361" s="444"/>
      <c r="K361" s="444"/>
      <c r="L361" s="444"/>
      <c r="M361" s="444"/>
      <c r="N361" s="444"/>
      <c r="O361" s="444"/>
      <c r="P361" s="444"/>
      <c r="Q361" s="444"/>
      <c r="R361" s="446" t="s">
        <v>2897</v>
      </c>
      <c r="S361" s="446"/>
      <c r="T361" s="446"/>
      <c r="U361" s="446"/>
      <c r="V361" s="446"/>
      <c r="W361" s="446"/>
      <c r="X361" s="446"/>
      <c r="Y361" s="446"/>
      <c r="Z361" s="446"/>
      <c r="AA361" s="446"/>
      <c r="AB361" s="444" t="s">
        <v>3174</v>
      </c>
      <c r="AC361" s="444"/>
      <c r="AD361" s="444"/>
      <c r="AE361" s="444"/>
      <c r="AF361" s="444"/>
      <c r="AG361" s="444"/>
      <c r="AH361" s="444"/>
      <c r="AI361" s="444"/>
      <c r="AJ361" s="444"/>
    </row>
    <row r="362" spans="1:39" ht="14.1" customHeight="1" x14ac:dyDescent="0.25">
      <c r="A362" s="446" t="s">
        <v>3175</v>
      </c>
      <c r="B362" s="446"/>
      <c r="C362" s="446"/>
      <c r="D362" s="446"/>
      <c r="E362" s="446"/>
      <c r="F362" s="446"/>
      <c r="G362" s="446"/>
      <c r="H362" s="467" t="s">
        <v>3176</v>
      </c>
      <c r="I362" s="467"/>
      <c r="J362" s="467"/>
      <c r="K362" s="467"/>
      <c r="L362" s="467"/>
      <c r="M362" s="467"/>
      <c r="N362" s="467"/>
      <c r="O362" s="467"/>
      <c r="P362" s="467"/>
      <c r="Q362" s="467"/>
      <c r="R362" s="446" t="s">
        <v>3177</v>
      </c>
      <c r="S362" s="446"/>
      <c r="T362" s="446"/>
      <c r="U362" s="446"/>
      <c r="V362" s="446"/>
      <c r="W362" s="446"/>
      <c r="X362" s="446"/>
      <c r="Y362" s="446"/>
      <c r="Z362" s="446"/>
      <c r="AA362" s="446"/>
      <c r="AB362" s="446" t="s">
        <v>3178</v>
      </c>
      <c r="AC362" s="446"/>
      <c r="AD362" s="446"/>
      <c r="AE362" s="446"/>
      <c r="AF362" s="446"/>
      <c r="AG362" s="446"/>
      <c r="AH362" s="446"/>
      <c r="AI362" s="446"/>
      <c r="AJ362" s="446"/>
    </row>
    <row r="363" spans="1:39" ht="30" customHeight="1" x14ac:dyDescent="0.25">
      <c r="A363" s="449" t="s">
        <v>3179</v>
      </c>
      <c r="B363" s="449"/>
      <c r="C363" s="449"/>
      <c r="D363" s="449"/>
      <c r="E363" s="449"/>
      <c r="F363" s="449"/>
      <c r="G363" s="449"/>
      <c r="H363" s="449"/>
      <c r="I363" s="449"/>
      <c r="J363" s="449"/>
      <c r="K363" s="449"/>
      <c r="L363" s="449" t="s">
        <v>3180</v>
      </c>
      <c r="M363" s="449"/>
      <c r="N363" s="449"/>
      <c r="O363" s="449"/>
      <c r="P363" s="449"/>
      <c r="Q363" s="449" t="s">
        <v>3181</v>
      </c>
      <c r="R363" s="449"/>
      <c r="S363" s="449"/>
      <c r="T363" s="449"/>
      <c r="U363" s="449"/>
      <c r="V363" s="449"/>
      <c r="W363" s="449"/>
      <c r="X363" s="449"/>
      <c r="Y363" s="449"/>
      <c r="Z363" s="449"/>
      <c r="AA363" s="449"/>
      <c r="AB363" s="449"/>
      <c r="AC363" s="450" t="s">
        <v>3182</v>
      </c>
      <c r="AD363" s="450"/>
      <c r="AE363" s="450"/>
      <c r="AF363" s="450"/>
      <c r="AG363" s="450"/>
      <c r="AH363" s="450"/>
      <c r="AI363" s="450"/>
      <c r="AJ363" s="450"/>
      <c r="AK363" s="450"/>
      <c r="AL363" s="450"/>
      <c r="AM363" s="450"/>
    </row>
    <row r="364" spans="1:39" ht="35.1" customHeight="1" x14ac:dyDescent="0.25">
      <c r="A364" s="444" t="s">
        <v>3183</v>
      </c>
      <c r="B364" s="444"/>
      <c r="C364" s="444"/>
      <c r="D364" s="444"/>
      <c r="E364" s="444"/>
      <c r="F364" s="444"/>
      <c r="G364" s="444"/>
      <c r="H364" s="444"/>
      <c r="I364" s="444"/>
      <c r="J364" s="444"/>
      <c r="K364" s="444"/>
      <c r="L364" s="444" t="s">
        <v>3184</v>
      </c>
      <c r="M364" s="444"/>
      <c r="N364" s="444"/>
      <c r="O364" s="444"/>
      <c r="P364" s="444"/>
      <c r="Q364" s="444" t="s">
        <v>3185</v>
      </c>
      <c r="R364" s="444"/>
      <c r="S364" s="444"/>
      <c r="T364" s="444"/>
      <c r="U364" s="444"/>
      <c r="V364" s="444"/>
      <c r="W364" s="444"/>
      <c r="X364" s="444"/>
      <c r="Y364" s="444"/>
      <c r="Z364" s="444"/>
      <c r="AA364" s="444"/>
      <c r="AB364" s="444"/>
      <c r="AC364" s="446" t="s">
        <v>3186</v>
      </c>
      <c r="AD364" s="446"/>
      <c r="AE364" s="446"/>
      <c r="AF364" s="446"/>
      <c r="AG364" s="446"/>
      <c r="AH364" s="446"/>
      <c r="AI364" s="446"/>
      <c r="AJ364" s="446"/>
      <c r="AK364" s="446"/>
      <c r="AL364" s="446"/>
      <c r="AM364" s="446"/>
    </row>
    <row r="365" spans="1:39" ht="33" customHeight="1" x14ac:dyDescent="0.25">
      <c r="A365" s="444" t="s">
        <v>2928</v>
      </c>
      <c r="B365" s="444"/>
      <c r="C365" s="444"/>
      <c r="D365" s="444"/>
      <c r="E365" s="444"/>
      <c r="F365" s="444"/>
      <c r="G365" s="444"/>
      <c r="H365" s="444"/>
      <c r="I365" s="444"/>
      <c r="J365" s="444"/>
      <c r="K365" s="444"/>
      <c r="L365" s="448" t="s">
        <v>2829</v>
      </c>
      <c r="M365" s="448"/>
      <c r="N365" s="448"/>
      <c r="O365" s="448"/>
      <c r="P365" s="448"/>
      <c r="Q365" s="444"/>
      <c r="R365" s="444"/>
      <c r="S365" s="444"/>
      <c r="T365" s="444"/>
      <c r="U365" s="444"/>
      <c r="V365" s="444"/>
      <c r="W365" s="444"/>
      <c r="X365" s="444"/>
      <c r="Y365" s="444"/>
      <c r="Z365" s="444"/>
      <c r="AA365" s="444"/>
      <c r="AB365" s="444"/>
      <c r="AC365" s="444"/>
      <c r="AD365" s="444"/>
      <c r="AE365" s="444"/>
      <c r="AF365" s="444"/>
      <c r="AG365" s="444"/>
      <c r="AH365" s="444"/>
      <c r="AI365" s="444"/>
      <c r="AJ365" s="444"/>
      <c r="AK365" s="444"/>
      <c r="AL365" s="444"/>
      <c r="AM365" s="444"/>
    </row>
    <row r="366" spans="1:39" ht="21" customHeight="1" x14ac:dyDescent="0.25">
      <c r="A366" s="445" t="s">
        <v>2824</v>
      </c>
      <c r="B366" s="445"/>
      <c r="C366" s="445"/>
      <c r="D366" s="445"/>
      <c r="E366" s="445"/>
      <c r="F366" s="445"/>
      <c r="G366" s="445"/>
      <c r="H366" s="445"/>
      <c r="I366" s="445"/>
      <c r="J366" s="445"/>
      <c r="K366" s="445"/>
      <c r="L366" s="444"/>
      <c r="M366" s="444"/>
      <c r="N366" s="444"/>
      <c r="O366" s="444"/>
      <c r="P366" s="444"/>
      <c r="Q366" s="444"/>
      <c r="R366" s="444"/>
      <c r="S366" s="444"/>
      <c r="T366" s="444"/>
      <c r="U366" s="444"/>
      <c r="V366" s="444"/>
      <c r="W366" s="444"/>
      <c r="X366" s="444"/>
      <c r="Y366" s="444"/>
      <c r="Z366" s="444"/>
      <c r="AA366" s="444"/>
      <c r="AB366" s="444"/>
      <c r="AC366" s="444"/>
      <c r="AD366" s="444"/>
      <c r="AE366" s="444"/>
      <c r="AF366" s="444"/>
      <c r="AG366" s="444"/>
      <c r="AH366" s="444"/>
      <c r="AI366" s="444"/>
      <c r="AJ366" s="444"/>
      <c r="AK366" s="444"/>
      <c r="AL366" s="444"/>
      <c r="AM366" s="444"/>
    </row>
    <row r="367" spans="1:39" ht="29.1" customHeight="1" x14ac:dyDescent="0.25">
      <c r="A367" s="444" t="s">
        <v>2930</v>
      </c>
      <c r="B367" s="444"/>
      <c r="C367" s="444"/>
      <c r="D367" s="444"/>
      <c r="E367" s="444"/>
      <c r="F367" s="444"/>
      <c r="G367" s="444"/>
      <c r="H367" s="444"/>
      <c r="I367" s="444"/>
      <c r="J367" s="444"/>
      <c r="K367" s="444"/>
      <c r="L367" s="448" t="s">
        <v>2829</v>
      </c>
      <c r="M367" s="448"/>
      <c r="N367" s="448"/>
      <c r="O367" s="448"/>
      <c r="P367" s="448"/>
      <c r="Q367" s="444"/>
      <c r="R367" s="444"/>
      <c r="S367" s="444"/>
      <c r="T367" s="444"/>
      <c r="U367" s="444"/>
      <c r="V367" s="444"/>
      <c r="W367" s="444"/>
      <c r="X367" s="444"/>
      <c r="Y367" s="444"/>
      <c r="Z367" s="444"/>
      <c r="AA367" s="444"/>
      <c r="AB367" s="444"/>
      <c r="AC367" s="444"/>
      <c r="AD367" s="444"/>
      <c r="AE367" s="444"/>
      <c r="AF367" s="444"/>
      <c r="AG367" s="444"/>
      <c r="AH367" s="444"/>
      <c r="AI367" s="444"/>
      <c r="AJ367" s="444"/>
      <c r="AK367" s="444"/>
      <c r="AL367" s="444"/>
      <c r="AM367" s="444"/>
    </row>
    <row r="368" spans="1:39" ht="27" customHeight="1" x14ac:dyDescent="0.25">
      <c r="A368" s="444" t="s">
        <v>3187</v>
      </c>
      <c r="B368" s="444"/>
      <c r="C368" s="444"/>
      <c r="D368" s="444"/>
      <c r="E368" s="444"/>
      <c r="F368" s="444"/>
      <c r="G368" s="444"/>
      <c r="H368" s="444"/>
      <c r="I368" s="444"/>
      <c r="J368" s="444"/>
      <c r="K368" s="444"/>
      <c r="L368" s="444"/>
      <c r="M368" s="444"/>
      <c r="N368" s="444"/>
      <c r="O368" s="444"/>
      <c r="P368" s="444"/>
      <c r="Q368" s="448" t="s">
        <v>2813</v>
      </c>
      <c r="R368" s="448"/>
      <c r="S368" s="448"/>
      <c r="T368" s="448"/>
      <c r="U368" s="448"/>
      <c r="V368" s="448"/>
      <c r="W368" s="448"/>
      <c r="X368" s="448"/>
      <c r="Y368" s="448"/>
      <c r="Z368" s="448"/>
      <c r="AA368" s="448"/>
      <c r="AB368" s="448"/>
      <c r="AC368" s="448" t="s">
        <v>3188</v>
      </c>
      <c r="AD368" s="448"/>
      <c r="AE368" s="448"/>
      <c r="AF368" s="448"/>
      <c r="AG368" s="448"/>
      <c r="AH368" s="448"/>
      <c r="AI368" s="448"/>
      <c r="AJ368" s="448"/>
      <c r="AK368" s="448"/>
      <c r="AL368" s="448"/>
      <c r="AM368" s="448"/>
    </row>
    <row r="369" spans="1:39" ht="12.95" customHeight="1" x14ac:dyDescent="0.25">
      <c r="A369" s="446" t="s">
        <v>2817</v>
      </c>
      <c r="B369" s="446"/>
      <c r="C369" s="446"/>
      <c r="D369" s="446"/>
      <c r="E369" s="446"/>
      <c r="F369" s="446"/>
      <c r="G369" s="446"/>
      <c r="H369" s="446"/>
      <c r="I369" s="446"/>
      <c r="J369" s="446"/>
      <c r="K369" s="446"/>
      <c r="L369" s="444" t="s">
        <v>2940</v>
      </c>
      <c r="M369" s="444"/>
      <c r="N369" s="444"/>
      <c r="O369" s="444"/>
      <c r="P369" s="444"/>
      <c r="Q369" s="444"/>
      <c r="R369" s="444"/>
      <c r="S369" s="444"/>
      <c r="T369" s="444"/>
      <c r="U369" s="444"/>
      <c r="V369" s="444"/>
      <c r="W369" s="444"/>
      <c r="X369" s="444"/>
      <c r="Y369" s="444"/>
      <c r="Z369" s="444"/>
      <c r="AA369" s="444"/>
      <c r="AB369" s="444"/>
      <c r="AC369" s="446" t="s">
        <v>2873</v>
      </c>
      <c r="AD369" s="446"/>
      <c r="AE369" s="446"/>
      <c r="AF369" s="446"/>
      <c r="AG369" s="446"/>
      <c r="AH369" s="446"/>
      <c r="AI369" s="446"/>
      <c r="AJ369" s="446"/>
      <c r="AK369" s="446"/>
      <c r="AL369" s="446"/>
      <c r="AM369" s="446"/>
    </row>
    <row r="370" spans="1:39" ht="18" customHeight="1" x14ac:dyDescent="0.25">
      <c r="A370" s="446" t="s">
        <v>2816</v>
      </c>
      <c r="B370" s="446"/>
      <c r="C370" s="446"/>
      <c r="D370" s="446"/>
      <c r="E370" s="446"/>
      <c r="F370" s="446"/>
      <c r="G370" s="446"/>
      <c r="H370" s="446"/>
      <c r="I370" s="446"/>
      <c r="J370" s="446"/>
      <c r="K370" s="446"/>
      <c r="L370" s="446" t="s">
        <v>2825</v>
      </c>
      <c r="M370" s="446"/>
      <c r="N370" s="446"/>
      <c r="O370" s="446"/>
      <c r="P370" s="446"/>
      <c r="Q370" s="444"/>
      <c r="R370" s="444"/>
      <c r="S370" s="444"/>
      <c r="T370" s="444"/>
      <c r="U370" s="444"/>
      <c r="V370" s="444"/>
      <c r="W370" s="444"/>
      <c r="X370" s="444"/>
      <c r="Y370" s="444"/>
      <c r="Z370" s="444"/>
      <c r="AA370" s="444"/>
      <c r="AB370" s="444"/>
      <c r="AC370" s="444"/>
      <c r="AD370" s="444"/>
      <c r="AE370" s="444"/>
      <c r="AF370" s="444"/>
      <c r="AG370" s="444"/>
      <c r="AH370" s="444"/>
      <c r="AI370" s="444"/>
      <c r="AJ370" s="444"/>
      <c r="AK370" s="444"/>
      <c r="AL370" s="444"/>
      <c r="AM370" s="444"/>
    </row>
    <row r="371" spans="1:39" ht="24.95" customHeight="1" x14ac:dyDescent="0.25">
      <c r="A371" s="444" t="s">
        <v>3189</v>
      </c>
      <c r="B371" s="444"/>
      <c r="C371" s="444"/>
      <c r="D371" s="444"/>
      <c r="E371" s="444"/>
      <c r="F371" s="444"/>
      <c r="G371" s="444"/>
      <c r="H371" s="444"/>
      <c r="I371" s="444"/>
      <c r="J371" s="444"/>
      <c r="K371" s="444"/>
      <c r="L371" s="448" t="s">
        <v>2934</v>
      </c>
      <c r="M371" s="448"/>
      <c r="N371" s="448"/>
      <c r="O371" s="448"/>
      <c r="P371" s="448"/>
      <c r="Q371" s="448" t="s">
        <v>2831</v>
      </c>
      <c r="R371" s="448"/>
      <c r="S371" s="448"/>
      <c r="T371" s="448"/>
      <c r="U371" s="448"/>
      <c r="V371" s="448"/>
      <c r="W371" s="448"/>
      <c r="X371" s="448"/>
      <c r="Y371" s="448"/>
      <c r="Z371" s="448"/>
      <c r="AA371" s="448"/>
      <c r="AB371" s="448"/>
      <c r="AC371" s="448" t="s">
        <v>2832</v>
      </c>
      <c r="AD371" s="448"/>
      <c r="AE371" s="448"/>
      <c r="AF371" s="448"/>
      <c r="AG371" s="448"/>
      <c r="AH371" s="448"/>
      <c r="AI371" s="448"/>
      <c r="AJ371" s="448"/>
      <c r="AK371" s="448"/>
      <c r="AL371" s="448"/>
      <c r="AM371" s="448"/>
    </row>
    <row r="372" spans="1:39" ht="9" customHeight="1" x14ac:dyDescent="0.25">
      <c r="A372" s="446" t="s">
        <v>2833</v>
      </c>
      <c r="B372" s="446"/>
      <c r="C372" s="446"/>
      <c r="D372" s="446"/>
      <c r="E372" s="446"/>
      <c r="F372" s="446"/>
      <c r="G372" s="446"/>
      <c r="H372" s="446"/>
      <c r="I372" s="446"/>
      <c r="J372" s="446"/>
      <c r="K372" s="446"/>
      <c r="L372" s="446" t="s">
        <v>2935</v>
      </c>
      <c r="M372" s="446"/>
      <c r="N372" s="446"/>
      <c r="O372" s="446"/>
      <c r="P372" s="446"/>
      <c r="Q372" s="446" t="s">
        <v>2835</v>
      </c>
      <c r="R372" s="446"/>
      <c r="S372" s="446"/>
      <c r="T372" s="446"/>
      <c r="U372" s="446"/>
      <c r="V372" s="446"/>
      <c r="W372" s="446"/>
      <c r="X372" s="446"/>
      <c r="Y372" s="446"/>
      <c r="Z372" s="446"/>
      <c r="AA372" s="446"/>
      <c r="AB372" s="446"/>
      <c r="AC372" s="446" t="s">
        <v>2836</v>
      </c>
      <c r="AD372" s="446"/>
      <c r="AE372" s="446"/>
      <c r="AF372" s="446"/>
      <c r="AG372" s="446"/>
      <c r="AH372" s="446"/>
      <c r="AI372" s="446"/>
      <c r="AJ372" s="446"/>
      <c r="AK372" s="446"/>
      <c r="AL372" s="446"/>
      <c r="AM372" s="446"/>
    </row>
    <row r="373" spans="1:39" ht="9" customHeight="1" x14ac:dyDescent="0.25">
      <c r="A373" s="446" t="s">
        <v>2837</v>
      </c>
      <c r="B373" s="446"/>
      <c r="C373" s="446"/>
      <c r="D373" s="446"/>
      <c r="E373" s="446"/>
      <c r="F373" s="446"/>
      <c r="G373" s="446"/>
      <c r="H373" s="446"/>
      <c r="I373" s="446"/>
      <c r="J373" s="446"/>
      <c r="K373" s="446"/>
      <c r="L373" s="444" t="s">
        <v>3190</v>
      </c>
      <c r="M373" s="444"/>
      <c r="N373" s="444"/>
      <c r="O373" s="444"/>
      <c r="P373" s="444"/>
      <c r="Q373" s="446" t="s">
        <v>2838</v>
      </c>
      <c r="R373" s="446"/>
      <c r="S373" s="446"/>
      <c r="T373" s="446"/>
      <c r="U373" s="446"/>
      <c r="V373" s="446"/>
      <c r="W373" s="446"/>
      <c r="X373" s="446"/>
      <c r="Y373" s="446"/>
      <c r="Z373" s="446"/>
      <c r="AA373" s="446"/>
      <c r="AB373" s="446"/>
      <c r="AC373" s="446" t="s">
        <v>2936</v>
      </c>
      <c r="AD373" s="446"/>
      <c r="AE373" s="446"/>
      <c r="AF373" s="446"/>
      <c r="AG373" s="446"/>
      <c r="AH373" s="446"/>
      <c r="AI373" s="446"/>
      <c r="AJ373" s="446"/>
      <c r="AK373" s="446"/>
      <c r="AL373" s="446"/>
      <c r="AM373" s="446"/>
    </row>
    <row r="374" spans="1:39" ht="27.95" customHeight="1" x14ac:dyDescent="0.25">
      <c r="A374" s="446" t="s">
        <v>2877</v>
      </c>
      <c r="B374" s="446"/>
      <c r="C374" s="446"/>
      <c r="D374" s="446"/>
      <c r="E374" s="446"/>
      <c r="F374" s="446"/>
      <c r="G374" s="446"/>
      <c r="H374" s="446"/>
      <c r="I374" s="446"/>
      <c r="J374" s="446"/>
      <c r="K374" s="446"/>
      <c r="L374" s="444" t="s">
        <v>3191</v>
      </c>
      <c r="M374" s="444"/>
      <c r="N374" s="444"/>
      <c r="O374" s="444"/>
      <c r="P374" s="444"/>
      <c r="Q374" s="446" t="s">
        <v>2878</v>
      </c>
      <c r="R374" s="446"/>
      <c r="S374" s="446"/>
      <c r="T374" s="446"/>
      <c r="U374" s="446"/>
      <c r="V374" s="446"/>
      <c r="W374" s="446"/>
      <c r="X374" s="446"/>
      <c r="Y374" s="446"/>
      <c r="Z374" s="446"/>
      <c r="AA374" s="446"/>
      <c r="AB374" s="446"/>
      <c r="AC374" s="444" t="s">
        <v>3192</v>
      </c>
      <c r="AD374" s="444"/>
      <c r="AE374" s="444"/>
      <c r="AF374" s="444"/>
      <c r="AG374" s="444"/>
      <c r="AH374" s="444"/>
      <c r="AI374" s="444"/>
      <c r="AJ374" s="444"/>
      <c r="AK374" s="444"/>
      <c r="AL374" s="444"/>
      <c r="AM374" s="444"/>
    </row>
    <row r="375" spans="1:39" ht="18" customHeight="1" x14ac:dyDescent="0.25">
      <c r="A375" s="446" t="s">
        <v>2879</v>
      </c>
      <c r="B375" s="446"/>
      <c r="C375" s="446"/>
      <c r="D375" s="446"/>
      <c r="E375" s="446"/>
      <c r="F375" s="446"/>
      <c r="G375" s="446"/>
      <c r="H375" s="446"/>
      <c r="I375" s="446"/>
      <c r="J375" s="446"/>
      <c r="K375" s="446"/>
      <c r="L375" s="444" t="s">
        <v>3193</v>
      </c>
      <c r="M375" s="444"/>
      <c r="N375" s="444"/>
      <c r="O375" s="444"/>
      <c r="P375" s="444"/>
      <c r="Q375" s="446" t="s">
        <v>2880</v>
      </c>
      <c r="R375" s="446"/>
      <c r="S375" s="446"/>
      <c r="T375" s="446"/>
      <c r="U375" s="446"/>
      <c r="V375" s="446"/>
      <c r="W375" s="446"/>
      <c r="X375" s="446"/>
      <c r="Y375" s="446"/>
      <c r="Z375" s="446"/>
      <c r="AA375" s="446"/>
      <c r="AB375" s="446"/>
      <c r="AC375" s="446" t="s">
        <v>3194</v>
      </c>
      <c r="AD375" s="446"/>
      <c r="AE375" s="446"/>
      <c r="AF375" s="446"/>
      <c r="AG375" s="446"/>
      <c r="AH375" s="446"/>
      <c r="AI375" s="446"/>
      <c r="AJ375" s="446"/>
      <c r="AK375" s="446"/>
      <c r="AL375" s="446"/>
      <c r="AM375" s="446"/>
    </row>
    <row r="376" spans="1:39" ht="27.95" customHeight="1" x14ac:dyDescent="0.25">
      <c r="A376" s="444" t="s">
        <v>2881</v>
      </c>
      <c r="B376" s="444"/>
      <c r="C376" s="444"/>
      <c r="D376" s="444"/>
      <c r="E376" s="444"/>
      <c r="F376" s="444"/>
      <c r="G376" s="444"/>
      <c r="H376" s="444"/>
      <c r="I376" s="444"/>
      <c r="J376" s="444"/>
      <c r="K376" s="444"/>
      <c r="L376" s="444" t="s">
        <v>3195</v>
      </c>
      <c r="M376" s="444"/>
      <c r="N376" s="444"/>
      <c r="O376" s="444"/>
      <c r="P376" s="444"/>
      <c r="Q376" s="444" t="s">
        <v>2882</v>
      </c>
      <c r="R376" s="444"/>
      <c r="S376" s="444"/>
      <c r="T376" s="444"/>
      <c r="U376" s="444"/>
      <c r="V376" s="444"/>
      <c r="W376" s="444"/>
      <c r="X376" s="444"/>
      <c r="Y376" s="444"/>
      <c r="Z376" s="444"/>
      <c r="AA376" s="444"/>
      <c r="AB376" s="444"/>
      <c r="AC376" s="444" t="s">
        <v>3196</v>
      </c>
      <c r="AD376" s="444"/>
      <c r="AE376" s="444"/>
      <c r="AF376" s="444"/>
      <c r="AG376" s="444"/>
      <c r="AH376" s="444"/>
      <c r="AI376" s="444"/>
      <c r="AJ376" s="444"/>
      <c r="AK376" s="444"/>
      <c r="AL376" s="444"/>
      <c r="AM376" s="444"/>
    </row>
    <row r="377" spans="1:39" ht="15.95" customHeight="1" x14ac:dyDescent="0.25">
      <c r="A377" s="446" t="s">
        <v>2816</v>
      </c>
      <c r="B377" s="446"/>
      <c r="C377" s="446"/>
      <c r="D377" s="446"/>
      <c r="E377" s="446"/>
      <c r="F377" s="446"/>
      <c r="G377" s="446"/>
      <c r="H377" s="446"/>
      <c r="I377" s="446"/>
      <c r="J377" s="446"/>
      <c r="K377" s="446"/>
      <c r="L377" s="446" t="s">
        <v>2825</v>
      </c>
      <c r="M377" s="446"/>
      <c r="N377" s="446"/>
      <c r="O377" s="446"/>
      <c r="P377" s="446"/>
      <c r="Q377" s="444"/>
      <c r="R377" s="444"/>
      <c r="S377" s="444"/>
      <c r="T377" s="444"/>
      <c r="U377" s="444"/>
      <c r="V377" s="444"/>
      <c r="W377" s="444"/>
      <c r="X377" s="444"/>
      <c r="Y377" s="444"/>
      <c r="Z377" s="444"/>
      <c r="AA377" s="444"/>
      <c r="AB377" s="444"/>
      <c r="AC377" s="444"/>
      <c r="AD377" s="444"/>
      <c r="AE377" s="444"/>
      <c r="AF377" s="444"/>
      <c r="AG377" s="444"/>
      <c r="AH377" s="444"/>
      <c r="AI377" s="444"/>
      <c r="AJ377" s="444"/>
      <c r="AK377" s="444"/>
      <c r="AL377" s="444"/>
      <c r="AM377" s="444"/>
    </row>
    <row r="378" spans="1:39" ht="18" customHeight="1" x14ac:dyDescent="0.25">
      <c r="A378" s="445" t="s">
        <v>2911</v>
      </c>
      <c r="B378" s="445"/>
      <c r="C378" s="445"/>
      <c r="D378" s="445"/>
      <c r="E378" s="445"/>
      <c r="F378" s="445"/>
      <c r="G378" s="445"/>
      <c r="H378" s="445"/>
      <c r="I378" s="445"/>
      <c r="J378" s="445"/>
      <c r="K378" s="445"/>
      <c r="L378" s="444"/>
      <c r="M378" s="444"/>
      <c r="N378" s="444"/>
      <c r="O378" s="444"/>
      <c r="P378" s="444"/>
      <c r="Q378" s="444"/>
      <c r="R378" s="444"/>
      <c r="S378" s="444"/>
      <c r="T378" s="444"/>
      <c r="U378" s="444"/>
      <c r="V378" s="444"/>
      <c r="W378" s="444"/>
      <c r="X378" s="444"/>
      <c r="Y378" s="444"/>
      <c r="Z378" s="444"/>
      <c r="AA378" s="444"/>
      <c r="AB378" s="444"/>
      <c r="AC378" s="444"/>
      <c r="AD378" s="444"/>
      <c r="AE378" s="444"/>
      <c r="AF378" s="444"/>
      <c r="AG378" s="444"/>
      <c r="AH378" s="444"/>
      <c r="AI378" s="444"/>
      <c r="AJ378" s="444"/>
      <c r="AK378" s="444"/>
      <c r="AL378" s="444"/>
      <c r="AM378" s="444"/>
    </row>
    <row r="379" spans="1:39" ht="12.95" customHeight="1" x14ac:dyDescent="0.25">
      <c r="A379" s="446" t="s">
        <v>2839</v>
      </c>
      <c r="B379" s="446"/>
      <c r="C379" s="446"/>
      <c r="D379" s="446"/>
      <c r="E379" s="446"/>
      <c r="F379" s="446"/>
      <c r="G379" s="446"/>
      <c r="H379" s="446"/>
      <c r="I379" s="446"/>
      <c r="J379" s="446"/>
      <c r="K379" s="446"/>
      <c r="L379" s="444" t="s">
        <v>3190</v>
      </c>
      <c r="M379" s="444"/>
      <c r="N379" s="444"/>
      <c r="O379" s="444"/>
      <c r="P379" s="444"/>
      <c r="Q379" s="444" t="s">
        <v>2840</v>
      </c>
      <c r="R379" s="444"/>
      <c r="S379" s="444"/>
      <c r="T379" s="444"/>
      <c r="U379" s="444"/>
      <c r="V379" s="444"/>
      <c r="W379" s="444"/>
      <c r="X379" s="444"/>
      <c r="Y379" s="444"/>
      <c r="Z379" s="444"/>
      <c r="AA379" s="444"/>
      <c r="AB379" s="444"/>
      <c r="AC379" s="451">
        <v>476</v>
      </c>
      <c r="AD379" s="451"/>
      <c r="AE379" s="451"/>
      <c r="AF379" s="451"/>
      <c r="AG379" s="451"/>
      <c r="AH379" s="451"/>
      <c r="AI379" s="451"/>
      <c r="AJ379" s="451"/>
      <c r="AK379" s="451"/>
      <c r="AL379" s="451"/>
      <c r="AM379" s="451"/>
    </row>
    <row r="380" spans="1:39" ht="9.9499999999999993" customHeight="1" x14ac:dyDescent="0.25">
      <c r="A380" s="446" t="s">
        <v>2813</v>
      </c>
      <c r="B380" s="446"/>
      <c r="C380" s="446"/>
      <c r="D380" s="446"/>
      <c r="E380" s="446"/>
      <c r="F380" s="446"/>
      <c r="G380" s="446"/>
      <c r="H380" s="446"/>
      <c r="I380" s="446"/>
      <c r="J380" s="446"/>
      <c r="K380" s="446"/>
      <c r="L380" s="447">
        <v>77</v>
      </c>
      <c r="M380" s="447"/>
      <c r="N380" s="447"/>
      <c r="O380" s="447"/>
      <c r="P380" s="447"/>
      <c r="Q380" s="446" t="s">
        <v>2841</v>
      </c>
      <c r="R380" s="446"/>
      <c r="S380" s="446"/>
      <c r="T380" s="446"/>
      <c r="U380" s="446"/>
      <c r="V380" s="446"/>
      <c r="W380" s="446"/>
      <c r="X380" s="446"/>
      <c r="Y380" s="446"/>
      <c r="Z380" s="446"/>
      <c r="AA380" s="446"/>
      <c r="AB380" s="446"/>
      <c r="AC380" s="447">
        <v>22</v>
      </c>
      <c r="AD380" s="447"/>
      <c r="AE380" s="447"/>
      <c r="AF380" s="447"/>
      <c r="AG380" s="447"/>
      <c r="AH380" s="447"/>
      <c r="AI380" s="447"/>
      <c r="AJ380" s="447"/>
      <c r="AK380" s="447"/>
      <c r="AL380" s="447"/>
      <c r="AM380" s="447"/>
    </row>
    <row r="381" spans="1:39" ht="9" customHeight="1" x14ac:dyDescent="0.25">
      <c r="A381" s="446" t="s">
        <v>2826</v>
      </c>
      <c r="B381" s="446"/>
      <c r="C381" s="446"/>
      <c r="D381" s="446"/>
      <c r="E381" s="446"/>
      <c r="F381" s="446"/>
      <c r="G381" s="446"/>
      <c r="H381" s="446"/>
      <c r="I381" s="446"/>
      <c r="J381" s="446"/>
      <c r="K381" s="446"/>
      <c r="L381" s="447">
        <v>50</v>
      </c>
      <c r="M381" s="447"/>
      <c r="N381" s="447"/>
      <c r="O381" s="447"/>
      <c r="P381" s="447"/>
      <c r="Q381" s="446" t="s">
        <v>2842</v>
      </c>
      <c r="R381" s="446"/>
      <c r="S381" s="446"/>
      <c r="T381" s="446"/>
      <c r="U381" s="446"/>
      <c r="V381" s="446"/>
      <c r="W381" s="446"/>
      <c r="X381" s="446"/>
      <c r="Y381" s="446"/>
      <c r="Z381" s="446"/>
      <c r="AA381" s="446"/>
      <c r="AB381" s="446"/>
      <c r="AC381" s="451">
        <v>823</v>
      </c>
      <c r="AD381" s="451"/>
      <c r="AE381" s="451"/>
      <c r="AF381" s="451"/>
      <c r="AG381" s="451"/>
      <c r="AH381" s="451"/>
      <c r="AI381" s="451"/>
      <c r="AJ381" s="451"/>
      <c r="AK381" s="451"/>
      <c r="AL381" s="451"/>
      <c r="AM381" s="451"/>
    </row>
    <row r="382" spans="1:39" ht="9" customHeight="1" x14ac:dyDescent="0.25">
      <c r="A382" s="446" t="s">
        <v>2818</v>
      </c>
      <c r="B382" s="446"/>
      <c r="C382" s="446"/>
      <c r="D382" s="446"/>
      <c r="E382" s="446"/>
      <c r="F382" s="446"/>
      <c r="G382" s="446"/>
      <c r="H382" s="446"/>
      <c r="I382" s="446"/>
      <c r="J382" s="446"/>
      <c r="K382" s="446"/>
      <c r="L382" s="451">
        <v>356</v>
      </c>
      <c r="M382" s="451"/>
      <c r="N382" s="451"/>
      <c r="O382" s="451"/>
      <c r="P382" s="451"/>
      <c r="Q382" s="446" t="s">
        <v>2843</v>
      </c>
      <c r="R382" s="446"/>
      <c r="S382" s="446"/>
      <c r="T382" s="446"/>
      <c r="U382" s="446"/>
      <c r="V382" s="446"/>
      <c r="W382" s="446"/>
      <c r="X382" s="446"/>
      <c r="Y382" s="446"/>
      <c r="Z382" s="446"/>
      <c r="AA382" s="446"/>
      <c r="AB382" s="446"/>
      <c r="AC382" s="451">
        <v>9866</v>
      </c>
      <c r="AD382" s="451"/>
      <c r="AE382" s="451"/>
      <c r="AF382" s="451"/>
      <c r="AG382" s="451"/>
      <c r="AH382" s="451"/>
      <c r="AI382" s="451"/>
      <c r="AJ382" s="451"/>
      <c r="AK382" s="451"/>
      <c r="AL382" s="451"/>
      <c r="AM382" s="451"/>
    </row>
    <row r="383" spans="1:39" ht="15.95" customHeight="1" x14ac:dyDescent="0.25">
      <c r="A383" s="446" t="s">
        <v>2827</v>
      </c>
      <c r="B383" s="446"/>
      <c r="C383" s="446"/>
      <c r="D383" s="446"/>
      <c r="E383" s="446"/>
      <c r="F383" s="446"/>
      <c r="G383" s="446"/>
      <c r="H383" s="446"/>
      <c r="I383" s="446"/>
      <c r="J383" s="446"/>
      <c r="K383" s="446"/>
      <c r="L383" s="451">
        <v>487</v>
      </c>
      <c r="M383" s="451"/>
      <c r="N383" s="451"/>
      <c r="O383" s="451"/>
      <c r="P383" s="451"/>
      <c r="Q383" s="446" t="s">
        <v>2844</v>
      </c>
      <c r="R383" s="446"/>
      <c r="S383" s="446"/>
      <c r="T383" s="446"/>
      <c r="U383" s="446"/>
      <c r="V383" s="446"/>
      <c r="W383" s="446"/>
      <c r="X383" s="446"/>
      <c r="Y383" s="446"/>
      <c r="Z383" s="446"/>
      <c r="AA383" s="446"/>
      <c r="AB383" s="446"/>
      <c r="AC383" s="447">
        <v>37</v>
      </c>
      <c r="AD383" s="447"/>
      <c r="AE383" s="447"/>
      <c r="AF383" s="447"/>
      <c r="AG383" s="447"/>
      <c r="AH383" s="447"/>
      <c r="AI383" s="447"/>
      <c r="AJ383" s="447"/>
      <c r="AK383" s="447"/>
      <c r="AL383" s="447"/>
      <c r="AM383" s="447"/>
    </row>
    <row r="384" spans="1:39" ht="33" customHeight="1" x14ac:dyDescent="0.25">
      <c r="A384" s="444" t="s">
        <v>3088</v>
      </c>
      <c r="B384" s="444"/>
      <c r="C384" s="444"/>
      <c r="D384" s="444"/>
      <c r="E384" s="444"/>
      <c r="F384" s="444"/>
      <c r="G384" s="444"/>
      <c r="H384" s="444"/>
      <c r="I384" s="444"/>
      <c r="J384" s="444"/>
      <c r="K384" s="444"/>
      <c r="L384" s="448" t="s">
        <v>2921</v>
      </c>
      <c r="M384" s="448"/>
      <c r="N384" s="448"/>
      <c r="O384" s="448"/>
      <c r="P384" s="448"/>
      <c r="Q384" s="448" t="s">
        <v>2812</v>
      </c>
      <c r="R384" s="448"/>
      <c r="S384" s="448"/>
      <c r="T384" s="448"/>
      <c r="U384" s="448"/>
      <c r="V384" s="448"/>
      <c r="W384" s="448"/>
      <c r="X384" s="448"/>
      <c r="Y384" s="448"/>
      <c r="Z384" s="448"/>
      <c r="AA384" s="448"/>
      <c r="AB384" s="448"/>
      <c r="AC384" s="448" t="s">
        <v>2942</v>
      </c>
      <c r="AD384" s="448"/>
      <c r="AE384" s="448"/>
      <c r="AF384" s="448"/>
      <c r="AG384" s="448"/>
      <c r="AH384" s="448"/>
      <c r="AI384" s="448"/>
      <c r="AJ384" s="448"/>
      <c r="AK384" s="448"/>
      <c r="AL384" s="448"/>
      <c r="AM384" s="448"/>
    </row>
    <row r="385" spans="1:39" ht="33" customHeight="1" x14ac:dyDescent="0.25">
      <c r="A385" s="444" t="s">
        <v>2961</v>
      </c>
      <c r="B385" s="444"/>
      <c r="C385" s="444"/>
      <c r="D385" s="444"/>
      <c r="E385" s="444"/>
      <c r="F385" s="444"/>
      <c r="G385" s="444"/>
      <c r="H385" s="444"/>
      <c r="I385" s="444"/>
      <c r="J385" s="444"/>
      <c r="K385" s="444"/>
      <c r="L385" s="448" t="s">
        <v>3197</v>
      </c>
      <c r="M385" s="448"/>
      <c r="N385" s="448"/>
      <c r="O385" s="448"/>
      <c r="P385" s="448"/>
      <c r="Q385" s="448" t="s">
        <v>2812</v>
      </c>
      <c r="R385" s="448"/>
      <c r="S385" s="448"/>
      <c r="T385" s="448"/>
      <c r="U385" s="448"/>
      <c r="V385" s="448"/>
      <c r="W385" s="448"/>
      <c r="X385" s="448"/>
      <c r="Y385" s="448"/>
      <c r="Z385" s="448"/>
      <c r="AA385" s="448"/>
      <c r="AB385" s="448"/>
      <c r="AC385" s="448" t="s">
        <v>2884</v>
      </c>
      <c r="AD385" s="448"/>
      <c r="AE385" s="448"/>
      <c r="AF385" s="448"/>
      <c r="AG385" s="448"/>
      <c r="AH385" s="448"/>
      <c r="AI385" s="448"/>
      <c r="AJ385" s="448"/>
      <c r="AK385" s="448"/>
      <c r="AL385" s="448"/>
      <c r="AM385" s="448"/>
    </row>
    <row r="386" spans="1:39" ht="30" customHeight="1" x14ac:dyDescent="0.25">
      <c r="A386" s="444" t="s">
        <v>2964</v>
      </c>
      <c r="B386" s="444"/>
      <c r="C386" s="444"/>
      <c r="D386" s="444"/>
      <c r="E386" s="444"/>
      <c r="F386" s="444"/>
      <c r="G386" s="444"/>
      <c r="H386" s="444"/>
      <c r="I386" s="444"/>
      <c r="J386" s="444"/>
      <c r="K386" s="444"/>
      <c r="L386" s="448" t="s">
        <v>2829</v>
      </c>
      <c r="M386" s="448"/>
      <c r="N386" s="448"/>
      <c r="O386" s="448"/>
      <c r="P386" s="448"/>
      <c r="Q386" s="444"/>
      <c r="R386" s="444"/>
      <c r="S386" s="444"/>
      <c r="T386" s="444"/>
      <c r="U386" s="444"/>
      <c r="V386" s="444"/>
      <c r="W386" s="444"/>
      <c r="X386" s="444"/>
      <c r="Y386" s="444"/>
      <c r="Z386" s="444"/>
      <c r="AA386" s="444"/>
      <c r="AB386" s="444"/>
      <c r="AC386" s="444"/>
      <c r="AD386" s="444"/>
      <c r="AE386" s="444"/>
      <c r="AF386" s="444"/>
      <c r="AG386" s="444"/>
      <c r="AH386" s="444"/>
      <c r="AI386" s="444"/>
      <c r="AJ386" s="444"/>
      <c r="AK386" s="444"/>
      <c r="AL386" s="444"/>
      <c r="AM386" s="444"/>
    </row>
    <row r="387" spans="1:39" ht="12.95" customHeight="1" x14ac:dyDescent="0.25">
      <c r="A387" s="430" t="s">
        <v>2674</v>
      </c>
    </row>
    <row r="388" spans="1:39" ht="12.95" customHeight="1" x14ac:dyDescent="0.25">
      <c r="A388" s="430" t="s">
        <v>2683</v>
      </c>
    </row>
    <row r="389" spans="1:39" ht="12.95" customHeight="1" x14ac:dyDescent="0.25">
      <c r="A389" s="458"/>
      <c r="B389" s="459"/>
      <c r="C389" s="460"/>
      <c r="D389" s="452" t="s">
        <v>2675</v>
      </c>
      <c r="E389" s="453"/>
      <c r="F389" s="453"/>
      <c r="G389" s="453"/>
      <c r="H389" s="453"/>
      <c r="I389" s="454"/>
      <c r="J389" s="452" t="s">
        <v>2676</v>
      </c>
      <c r="K389" s="453"/>
      <c r="L389" s="454"/>
      <c r="M389" s="452" t="s">
        <v>2677</v>
      </c>
      <c r="N389" s="454"/>
      <c r="O389" s="452" t="s">
        <v>2678</v>
      </c>
      <c r="P389" s="453"/>
      <c r="Q389" s="453"/>
      <c r="R389" s="453"/>
      <c r="S389" s="453"/>
      <c r="T389" s="454"/>
      <c r="U389" s="452" t="s">
        <v>2679</v>
      </c>
      <c r="V389" s="454"/>
      <c r="W389" s="432" t="s">
        <v>2680</v>
      </c>
      <c r="X389" s="452" t="s">
        <v>2681</v>
      </c>
      <c r="Y389" s="453"/>
      <c r="Z389" s="454"/>
      <c r="AA389" s="452" t="s">
        <v>2682</v>
      </c>
      <c r="AB389" s="453"/>
      <c r="AC389" s="453"/>
      <c r="AD389" s="453"/>
      <c r="AE389" s="454"/>
      <c r="AF389" s="452" t="s">
        <v>2684</v>
      </c>
      <c r="AG389" s="453"/>
      <c r="AH389" s="454"/>
    </row>
    <row r="390" spans="1:39" ht="12.95" customHeight="1" x14ac:dyDescent="0.25">
      <c r="A390" s="452" t="s">
        <v>2685</v>
      </c>
      <c r="B390" s="453"/>
      <c r="C390" s="454"/>
      <c r="D390" s="455">
        <v>5091</v>
      </c>
      <c r="E390" s="456"/>
      <c r="F390" s="456"/>
      <c r="G390" s="456"/>
      <c r="H390" s="456"/>
      <c r="I390" s="457"/>
      <c r="J390" s="455">
        <v>5563</v>
      </c>
      <c r="K390" s="456"/>
      <c r="L390" s="457"/>
      <c r="M390" s="455">
        <v>7080</v>
      </c>
      <c r="N390" s="457"/>
      <c r="O390" s="455">
        <v>6894</v>
      </c>
      <c r="P390" s="456"/>
      <c r="Q390" s="456"/>
      <c r="R390" s="456"/>
      <c r="S390" s="456"/>
      <c r="T390" s="457"/>
      <c r="U390" s="455">
        <v>6619</v>
      </c>
      <c r="V390" s="457"/>
      <c r="W390" s="437">
        <v>6394</v>
      </c>
      <c r="X390" s="455">
        <v>6353</v>
      </c>
      <c r="Y390" s="456"/>
      <c r="Z390" s="457"/>
      <c r="AA390" s="455">
        <v>5789</v>
      </c>
      <c r="AB390" s="456"/>
      <c r="AC390" s="456"/>
      <c r="AD390" s="456"/>
      <c r="AE390" s="457"/>
      <c r="AF390" s="461">
        <v>75</v>
      </c>
      <c r="AG390" s="462"/>
      <c r="AH390" s="463"/>
    </row>
    <row r="391" spans="1:39" ht="12.95" customHeight="1" x14ac:dyDescent="0.25">
      <c r="A391" s="452" t="s">
        <v>2686</v>
      </c>
      <c r="B391" s="453"/>
      <c r="C391" s="454"/>
      <c r="D391" s="455">
        <v>5150</v>
      </c>
      <c r="E391" s="456"/>
      <c r="F391" s="456"/>
      <c r="G391" s="456"/>
      <c r="H391" s="456"/>
      <c r="I391" s="457"/>
      <c r="J391" s="455">
        <v>5932</v>
      </c>
      <c r="K391" s="456"/>
      <c r="L391" s="457"/>
      <c r="M391" s="455">
        <v>7411</v>
      </c>
      <c r="N391" s="457"/>
      <c r="O391" s="455">
        <v>7189</v>
      </c>
      <c r="P391" s="456"/>
      <c r="Q391" s="456"/>
      <c r="R391" s="456"/>
      <c r="S391" s="456"/>
      <c r="T391" s="457"/>
      <c r="U391" s="455">
        <v>7549</v>
      </c>
      <c r="V391" s="457"/>
      <c r="W391" s="437">
        <v>7388</v>
      </c>
      <c r="X391" s="455">
        <v>7015</v>
      </c>
      <c r="Y391" s="456"/>
      <c r="Z391" s="457"/>
      <c r="AA391" s="455">
        <v>6166</v>
      </c>
      <c r="AB391" s="456"/>
      <c r="AC391" s="456"/>
      <c r="AD391" s="456"/>
      <c r="AE391" s="457"/>
      <c r="AF391" s="461">
        <v>80</v>
      </c>
      <c r="AG391" s="462"/>
      <c r="AH391" s="463"/>
    </row>
    <row r="392" spans="1:39" ht="12.95" customHeight="1" x14ac:dyDescent="0.25">
      <c r="A392" s="452" t="s">
        <v>2687</v>
      </c>
      <c r="B392" s="453"/>
      <c r="C392" s="454"/>
      <c r="D392" s="455">
        <v>1791</v>
      </c>
      <c r="E392" s="456"/>
      <c r="F392" s="456"/>
      <c r="G392" s="456"/>
      <c r="H392" s="456"/>
      <c r="I392" s="457"/>
      <c r="J392" s="455">
        <v>3063</v>
      </c>
      <c r="K392" s="456"/>
      <c r="L392" s="457"/>
      <c r="M392" s="455">
        <v>468</v>
      </c>
      <c r="N392" s="457"/>
      <c r="O392" s="455">
        <v>4394</v>
      </c>
      <c r="P392" s="456"/>
      <c r="Q392" s="456"/>
      <c r="R392" s="456"/>
      <c r="S392" s="456"/>
      <c r="T392" s="457"/>
      <c r="U392" s="455">
        <v>4419</v>
      </c>
      <c r="V392" s="457"/>
      <c r="W392" s="437">
        <v>4094</v>
      </c>
      <c r="X392" s="455">
        <v>3753</v>
      </c>
      <c r="Y392" s="456"/>
      <c r="Z392" s="457"/>
      <c r="AA392" s="455">
        <v>2789</v>
      </c>
      <c r="AB392" s="456"/>
      <c r="AC392" s="456"/>
      <c r="AD392" s="456"/>
      <c r="AE392" s="457"/>
      <c r="AF392" s="461">
        <v>51</v>
      </c>
      <c r="AG392" s="462"/>
      <c r="AH392" s="463"/>
    </row>
    <row r="393" spans="1:39" ht="12.95" customHeight="1" x14ac:dyDescent="0.25">
      <c r="A393" s="430" t="s">
        <v>2828</v>
      </c>
    </row>
    <row r="394" spans="1:39" ht="12.95" customHeight="1" x14ac:dyDescent="0.25">
      <c r="A394" s="458"/>
      <c r="B394" s="459"/>
      <c r="C394" s="460"/>
      <c r="D394" s="452" t="s">
        <v>2675</v>
      </c>
      <c r="E394" s="453"/>
      <c r="F394" s="453"/>
      <c r="G394" s="453"/>
      <c r="H394" s="453"/>
      <c r="I394" s="454"/>
      <c r="J394" s="452" t="s">
        <v>2676</v>
      </c>
      <c r="K394" s="453"/>
      <c r="L394" s="454"/>
      <c r="M394" s="452" t="s">
        <v>2677</v>
      </c>
      <c r="N394" s="454"/>
      <c r="O394" s="452" t="s">
        <v>2678</v>
      </c>
      <c r="P394" s="453"/>
      <c r="Q394" s="453"/>
      <c r="R394" s="453"/>
      <c r="S394" s="453"/>
      <c r="T394" s="454"/>
      <c r="U394" s="452" t="s">
        <v>2679</v>
      </c>
      <c r="V394" s="454"/>
      <c r="W394" s="432" t="s">
        <v>2680</v>
      </c>
      <c r="X394" s="452" t="s">
        <v>2681</v>
      </c>
      <c r="Y394" s="453"/>
      <c r="Z394" s="454"/>
      <c r="AA394" s="452" t="s">
        <v>2682</v>
      </c>
      <c r="AB394" s="453"/>
      <c r="AC394" s="453"/>
      <c r="AD394" s="453"/>
      <c r="AE394" s="454"/>
      <c r="AF394" s="452" t="s">
        <v>2684</v>
      </c>
      <c r="AG394" s="453"/>
      <c r="AH394" s="454"/>
    </row>
    <row r="395" spans="1:39" ht="12.95" customHeight="1" x14ac:dyDescent="0.25">
      <c r="A395" s="452" t="s">
        <v>2685</v>
      </c>
      <c r="B395" s="453"/>
      <c r="C395" s="454"/>
      <c r="D395" s="455">
        <v>4772</v>
      </c>
      <c r="E395" s="456"/>
      <c r="F395" s="456"/>
      <c r="G395" s="456"/>
      <c r="H395" s="456"/>
      <c r="I395" s="457"/>
      <c r="J395" s="455">
        <v>5330</v>
      </c>
      <c r="K395" s="456"/>
      <c r="L395" s="457"/>
      <c r="M395" s="455">
        <v>6758</v>
      </c>
      <c r="N395" s="457"/>
      <c r="O395" s="455">
        <v>6700</v>
      </c>
      <c r="P395" s="456"/>
      <c r="Q395" s="456"/>
      <c r="R395" s="456"/>
      <c r="S395" s="456"/>
      <c r="T395" s="457"/>
      <c r="U395" s="455">
        <v>6420</v>
      </c>
      <c r="V395" s="457"/>
      <c r="W395" s="437">
        <v>6284</v>
      </c>
      <c r="X395" s="455">
        <v>6181</v>
      </c>
      <c r="Y395" s="456"/>
      <c r="Z395" s="457"/>
      <c r="AA395" s="455">
        <v>5671</v>
      </c>
      <c r="AB395" s="456"/>
      <c r="AC395" s="456"/>
      <c r="AD395" s="456"/>
      <c r="AE395" s="457"/>
      <c r="AF395" s="461">
        <v>73</v>
      </c>
      <c r="AG395" s="462"/>
      <c r="AH395" s="463"/>
    </row>
    <row r="396" spans="1:39" ht="12.95" customHeight="1" x14ac:dyDescent="0.25">
      <c r="A396" s="452" t="s">
        <v>2686</v>
      </c>
      <c r="B396" s="453"/>
      <c r="C396" s="454"/>
      <c r="D396" s="455">
        <v>4916</v>
      </c>
      <c r="E396" s="456"/>
      <c r="F396" s="456"/>
      <c r="G396" s="456"/>
      <c r="H396" s="456"/>
      <c r="I396" s="457"/>
      <c r="J396" s="455">
        <v>5710</v>
      </c>
      <c r="K396" s="456"/>
      <c r="L396" s="457"/>
      <c r="M396" s="455">
        <v>7099</v>
      </c>
      <c r="N396" s="457"/>
      <c r="O396" s="455">
        <v>7025</v>
      </c>
      <c r="P396" s="456"/>
      <c r="Q396" s="456"/>
      <c r="R396" s="456"/>
      <c r="S396" s="456"/>
      <c r="T396" s="457"/>
      <c r="U396" s="455">
        <v>7375</v>
      </c>
      <c r="V396" s="457"/>
      <c r="W396" s="437">
        <v>7194</v>
      </c>
      <c r="X396" s="455">
        <v>6829</v>
      </c>
      <c r="Y396" s="456"/>
      <c r="Z396" s="457"/>
      <c r="AA396" s="455">
        <v>6088</v>
      </c>
      <c r="AB396" s="456"/>
      <c r="AC396" s="456"/>
      <c r="AD396" s="456"/>
      <c r="AE396" s="457"/>
      <c r="AF396" s="461">
        <v>79</v>
      </c>
      <c r="AG396" s="462"/>
      <c r="AH396" s="463"/>
    </row>
    <row r="397" spans="1:39" ht="12.95" customHeight="1" x14ac:dyDescent="0.25">
      <c r="A397" s="452" t="s">
        <v>2687</v>
      </c>
      <c r="B397" s="453"/>
      <c r="C397" s="454"/>
      <c r="D397" s="455">
        <v>1472</v>
      </c>
      <c r="E397" s="456"/>
      <c r="F397" s="456"/>
      <c r="G397" s="456"/>
      <c r="H397" s="456"/>
      <c r="I397" s="457"/>
      <c r="J397" s="455">
        <v>283</v>
      </c>
      <c r="K397" s="456"/>
      <c r="L397" s="457"/>
      <c r="M397" s="455">
        <v>4358</v>
      </c>
      <c r="N397" s="457"/>
      <c r="O397" s="461">
        <v>42</v>
      </c>
      <c r="P397" s="462"/>
      <c r="Q397" s="462"/>
      <c r="R397" s="462"/>
      <c r="S397" s="462"/>
      <c r="T397" s="463"/>
      <c r="U397" s="455">
        <v>422</v>
      </c>
      <c r="V397" s="457"/>
      <c r="W397" s="437">
        <v>3984</v>
      </c>
      <c r="X397" s="455">
        <v>3581</v>
      </c>
      <c r="Y397" s="456"/>
      <c r="Z397" s="457"/>
      <c r="AA397" s="455">
        <v>2671</v>
      </c>
      <c r="AB397" s="456"/>
      <c r="AC397" s="456"/>
      <c r="AD397" s="456"/>
      <c r="AE397" s="457"/>
      <c r="AF397" s="461">
        <v>49</v>
      </c>
      <c r="AG397" s="462"/>
      <c r="AH397" s="463"/>
    </row>
    <row r="398" spans="1:39" ht="15" customHeight="1" x14ac:dyDescent="0.25">
      <c r="A398" s="427" t="s">
        <v>3198</v>
      </c>
    </row>
    <row r="399" spans="1:39" ht="18.95" customHeight="1" x14ac:dyDescent="0.25">
      <c r="A399" s="427" t="s">
        <v>2999</v>
      </c>
    </row>
    <row r="400" spans="1:39" ht="18.95" customHeight="1" x14ac:dyDescent="0.25">
      <c r="A400" s="427" t="s">
        <v>3000</v>
      </c>
    </row>
    <row r="401" spans="1:32" ht="14.1" customHeight="1" x14ac:dyDescent="0.25">
      <c r="A401" s="428" t="s">
        <v>3001</v>
      </c>
    </row>
    <row r="402" spans="1:32" ht="21.95" customHeight="1" x14ac:dyDescent="0.25">
      <c r="A402" s="427" t="s">
        <v>3002</v>
      </c>
    </row>
    <row r="403" spans="1:32" ht="15" customHeight="1" x14ac:dyDescent="0.25">
      <c r="A403" s="427" t="s">
        <v>3199</v>
      </c>
    </row>
    <row r="404" spans="1:32" ht="12" customHeight="1" x14ac:dyDescent="0.25">
      <c r="A404" s="433" t="s">
        <v>2860</v>
      </c>
    </row>
    <row r="405" spans="1:32" ht="12" customHeight="1" x14ac:dyDescent="0.25">
      <c r="A405" s="433" t="s">
        <v>2861</v>
      </c>
    </row>
    <row r="406" spans="1:32" ht="14.1" customHeight="1" x14ac:dyDescent="0.25">
      <c r="A406" s="428" t="s">
        <v>2965</v>
      </c>
    </row>
    <row r="407" spans="1:32" ht="15" customHeight="1" x14ac:dyDescent="0.25">
      <c r="A407" s="439" t="s">
        <v>2863</v>
      </c>
      <c r="B407" s="439"/>
      <c r="C407" s="439"/>
      <c r="D407" s="439"/>
      <c r="E407" s="440">
        <v>707</v>
      </c>
      <c r="F407" s="440"/>
      <c r="G407" s="440"/>
      <c r="H407" s="440"/>
      <c r="I407" s="440"/>
      <c r="J407" s="440"/>
      <c r="K407" s="440"/>
      <c r="L407" s="440"/>
      <c r="M407" s="440"/>
      <c r="N407" s="439" t="s">
        <v>2864</v>
      </c>
      <c r="O407" s="439"/>
      <c r="P407" s="439"/>
      <c r="Q407" s="439"/>
      <c r="R407" s="439"/>
      <c r="S407" s="439"/>
      <c r="T407" s="439"/>
      <c r="U407" s="439"/>
      <c r="V407" s="439"/>
      <c r="W407" s="439"/>
      <c r="X407" s="439"/>
      <c r="Y407" s="439"/>
      <c r="Z407" s="441" t="s">
        <v>2865</v>
      </c>
      <c r="AA407" s="441"/>
      <c r="AB407" s="441"/>
      <c r="AC407" s="441"/>
      <c r="AD407" s="441"/>
      <c r="AE407" s="441"/>
      <c r="AF407" s="441"/>
    </row>
    <row r="408" spans="1:32" ht="9.9499999999999993" customHeight="1" x14ac:dyDescent="0.25">
      <c r="A408" s="439" t="s">
        <v>2805</v>
      </c>
      <c r="B408" s="439"/>
      <c r="C408" s="439"/>
      <c r="D408" s="439"/>
      <c r="E408" s="442">
        <v>45</v>
      </c>
      <c r="F408" s="442"/>
      <c r="G408" s="442"/>
      <c r="H408" s="442"/>
      <c r="I408" s="442"/>
      <c r="J408" s="442"/>
      <c r="K408" s="442"/>
      <c r="L408" s="442"/>
      <c r="M408" s="442"/>
      <c r="N408" s="439" t="s">
        <v>2809</v>
      </c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41" t="s">
        <v>2810</v>
      </c>
      <c r="AA408" s="441"/>
      <c r="AB408" s="441"/>
      <c r="AC408" s="441"/>
      <c r="AD408" s="441"/>
      <c r="AE408" s="441"/>
      <c r="AF408" s="441"/>
    </row>
    <row r="409" spans="1:32" ht="9.9499999999999993" customHeight="1" x14ac:dyDescent="0.25">
      <c r="A409" s="439" t="s">
        <v>3053</v>
      </c>
      <c r="B409" s="439"/>
      <c r="C409" s="439"/>
      <c r="D409" s="439"/>
      <c r="E409" s="441" t="s">
        <v>3054</v>
      </c>
      <c r="F409" s="441"/>
      <c r="G409" s="441"/>
      <c r="H409" s="441"/>
      <c r="I409" s="441"/>
      <c r="J409" s="441"/>
      <c r="K409" s="441"/>
      <c r="L409" s="441"/>
      <c r="M409" s="441"/>
      <c r="N409" s="439" t="s">
        <v>2866</v>
      </c>
      <c r="O409" s="439"/>
      <c r="P409" s="439"/>
      <c r="Q409" s="439"/>
      <c r="R409" s="439"/>
      <c r="S409" s="439"/>
      <c r="T409" s="439"/>
      <c r="U409" s="439"/>
      <c r="V409" s="439"/>
      <c r="W409" s="439"/>
      <c r="X409" s="439"/>
      <c r="Y409" s="439"/>
      <c r="Z409" s="441" t="s">
        <v>2867</v>
      </c>
      <c r="AA409" s="441"/>
      <c r="AB409" s="441"/>
      <c r="AC409" s="441"/>
      <c r="AD409" s="441"/>
      <c r="AE409" s="441"/>
      <c r="AF409" s="441"/>
    </row>
    <row r="410" spans="1:32" ht="15" customHeight="1" x14ac:dyDescent="0.25">
      <c r="A410" s="439" t="s">
        <v>3055</v>
      </c>
      <c r="B410" s="439"/>
      <c r="C410" s="439"/>
      <c r="D410" s="439"/>
      <c r="E410" s="441" t="s">
        <v>3056</v>
      </c>
      <c r="F410" s="441"/>
      <c r="G410" s="441"/>
      <c r="H410" s="441"/>
      <c r="I410" s="441"/>
      <c r="J410" s="441"/>
      <c r="K410" s="441"/>
      <c r="L410" s="441"/>
      <c r="M410" s="441"/>
      <c r="N410" s="444"/>
      <c r="O410" s="444"/>
      <c r="P410" s="444"/>
      <c r="Q410" s="444"/>
      <c r="R410" s="444"/>
      <c r="S410" s="444"/>
      <c r="T410" s="444"/>
      <c r="U410" s="444"/>
      <c r="V410" s="444"/>
      <c r="W410" s="444"/>
      <c r="X410" s="444"/>
      <c r="Y410" s="444"/>
      <c r="Z410" s="444"/>
      <c r="AA410" s="444"/>
      <c r="AB410" s="444"/>
      <c r="AC410" s="444"/>
      <c r="AD410" s="444"/>
      <c r="AE410" s="444"/>
      <c r="AF410" s="444"/>
    </row>
    <row r="411" spans="1:32" ht="20.100000000000001" customHeight="1" x14ac:dyDescent="0.25">
      <c r="A411" s="444"/>
      <c r="B411" s="444"/>
      <c r="C411" s="444"/>
      <c r="D411" s="444"/>
      <c r="E411" s="444"/>
      <c r="F411" s="444"/>
      <c r="G411" s="444"/>
      <c r="H411" s="444"/>
      <c r="I411" s="439" t="s">
        <v>2868</v>
      </c>
      <c r="J411" s="439"/>
      <c r="K411" s="439"/>
      <c r="L411" s="439"/>
      <c r="M411" s="439"/>
      <c r="N411" s="439"/>
      <c r="O411" s="439"/>
      <c r="P411" s="439"/>
      <c r="Q411" s="439"/>
      <c r="R411" s="439"/>
      <c r="S411" s="439"/>
      <c r="T411" s="439" t="s">
        <v>2869</v>
      </c>
      <c r="U411" s="439"/>
      <c r="V411" s="439"/>
      <c r="W411" s="439"/>
      <c r="X411" s="439"/>
    </row>
    <row r="412" spans="1:32" ht="15.95" customHeight="1" x14ac:dyDescent="0.25">
      <c r="A412" s="439" t="s">
        <v>2807</v>
      </c>
      <c r="B412" s="439"/>
      <c r="C412" s="439"/>
      <c r="D412" s="439"/>
      <c r="E412" s="439"/>
      <c r="F412" s="439"/>
      <c r="G412" s="439"/>
      <c r="H412" s="439"/>
      <c r="I412" s="442">
        <v>4220</v>
      </c>
      <c r="J412" s="442"/>
      <c r="K412" s="442"/>
      <c r="L412" s="442"/>
      <c r="M412" s="442"/>
      <c r="N412" s="442"/>
      <c r="O412" s="442"/>
      <c r="P412" s="442"/>
      <c r="Q412" s="442"/>
      <c r="R412" s="442"/>
      <c r="S412" s="442"/>
      <c r="T412" s="442">
        <v>2680</v>
      </c>
      <c r="U412" s="442"/>
      <c r="V412" s="442"/>
      <c r="W412" s="442"/>
      <c r="X412" s="442"/>
    </row>
    <row r="413" spans="1:32" ht="9.9499999999999993" customHeight="1" x14ac:dyDescent="0.25">
      <c r="A413" s="439" t="s">
        <v>2886</v>
      </c>
      <c r="B413" s="439"/>
      <c r="C413" s="439"/>
      <c r="D413" s="439"/>
      <c r="E413" s="439"/>
      <c r="F413" s="439"/>
      <c r="G413" s="439"/>
      <c r="H413" s="439"/>
      <c r="I413" s="442">
        <v>500</v>
      </c>
      <c r="J413" s="442"/>
      <c r="K413" s="442"/>
      <c r="L413" s="442"/>
      <c r="M413" s="442"/>
      <c r="N413" s="442"/>
      <c r="O413" s="442"/>
      <c r="P413" s="442"/>
      <c r="Q413" s="442"/>
      <c r="R413" s="442"/>
      <c r="S413" s="442"/>
      <c r="T413" s="442">
        <v>500</v>
      </c>
      <c r="U413" s="442"/>
      <c r="V413" s="442"/>
      <c r="W413" s="442"/>
      <c r="X413" s="442"/>
    </row>
    <row r="414" spans="1:32" ht="9.9499999999999993" customHeight="1" x14ac:dyDescent="0.25">
      <c r="A414" s="439" t="s">
        <v>2887</v>
      </c>
      <c r="B414" s="439"/>
      <c r="C414" s="439"/>
      <c r="D414" s="439"/>
      <c r="E414" s="439"/>
      <c r="F414" s="439"/>
      <c r="G414" s="439"/>
      <c r="H414" s="439"/>
      <c r="I414" s="442">
        <v>1425</v>
      </c>
      <c r="J414" s="442"/>
      <c r="K414" s="442"/>
      <c r="L414" s="442"/>
      <c r="M414" s="442"/>
      <c r="N414" s="442"/>
      <c r="O414" s="442"/>
      <c r="P414" s="442"/>
      <c r="Q414" s="442"/>
      <c r="R414" s="442"/>
      <c r="S414" s="442"/>
      <c r="T414" s="442">
        <v>781</v>
      </c>
      <c r="U414" s="442"/>
      <c r="V414" s="442"/>
      <c r="W414" s="442"/>
      <c r="X414" s="442"/>
    </row>
    <row r="415" spans="1:32" ht="15" customHeight="1" x14ac:dyDescent="0.25">
      <c r="A415" s="439" t="s">
        <v>2811</v>
      </c>
      <c r="B415" s="439"/>
      <c r="C415" s="439"/>
      <c r="D415" s="439"/>
      <c r="E415" s="439"/>
      <c r="F415" s="439"/>
      <c r="G415" s="439"/>
      <c r="H415" s="439"/>
      <c r="I415" s="443">
        <v>277</v>
      </c>
      <c r="J415" s="443"/>
      <c r="K415" s="443"/>
      <c r="L415" s="443"/>
      <c r="M415" s="443"/>
      <c r="N415" s="443"/>
      <c r="O415" s="443"/>
      <c r="P415" s="443"/>
      <c r="Q415" s="443"/>
      <c r="R415" s="443"/>
      <c r="S415" s="443"/>
      <c r="T415" s="443">
        <v>176</v>
      </c>
      <c r="U415" s="443"/>
      <c r="V415" s="443"/>
      <c r="W415" s="443"/>
      <c r="X415" s="443"/>
    </row>
    <row r="416" spans="1:32" ht="15" customHeight="1" x14ac:dyDescent="0.25">
      <c r="A416" s="429" t="s">
        <v>2888</v>
      </c>
    </row>
    <row r="417" spans="1:1" ht="15" customHeight="1" x14ac:dyDescent="0.25">
      <c r="A417" s="429" t="s">
        <v>2871</v>
      </c>
    </row>
    <row r="418" spans="1:1" ht="15" customHeight="1" x14ac:dyDescent="0.25">
      <c r="A418" s="429" t="s">
        <v>2808</v>
      </c>
    </row>
    <row r="419" spans="1:1" ht="12.95" customHeight="1" x14ac:dyDescent="0.25">
      <c r="A419" s="430" t="s">
        <v>2821</v>
      </c>
    </row>
    <row r="420" spans="1:1" ht="12.95" customHeight="1" x14ac:dyDescent="0.25">
      <c r="A420" s="430" t="s">
        <v>2850</v>
      </c>
    </row>
    <row r="421" spans="1:1" ht="12.95" customHeight="1" x14ac:dyDescent="0.25">
      <c r="A421" s="431" t="s">
        <v>2902</v>
      </c>
    </row>
    <row r="422" spans="1:1" ht="12.95" customHeight="1" x14ac:dyDescent="0.25">
      <c r="A422" s="430" t="s">
        <v>2822</v>
      </c>
    </row>
    <row r="423" spans="1:1" ht="12.95" customHeight="1" x14ac:dyDescent="0.25">
      <c r="A423" s="431" t="s">
        <v>3200</v>
      </c>
    </row>
    <row r="424" spans="1:1" ht="12.95" customHeight="1" x14ac:dyDescent="0.25">
      <c r="A424" s="430" t="s">
        <v>2852</v>
      </c>
    </row>
    <row r="425" spans="1:1" ht="12.95" customHeight="1" x14ac:dyDescent="0.25">
      <c r="A425" s="431" t="s">
        <v>3201</v>
      </c>
    </row>
    <row r="426" spans="1:1" ht="12.95" customHeight="1" x14ac:dyDescent="0.25">
      <c r="A426" s="434" t="s">
        <v>2889</v>
      </c>
    </row>
    <row r="427" spans="1:1" ht="18" customHeight="1" x14ac:dyDescent="0.25">
      <c r="A427" s="431" t="s">
        <v>2966</v>
      </c>
    </row>
    <row r="428" spans="1:1" ht="18" customHeight="1" x14ac:dyDescent="0.25">
      <c r="A428" s="431" t="s">
        <v>2823</v>
      </c>
    </row>
    <row r="429" spans="1:1" ht="12.95" customHeight="1" x14ac:dyDescent="0.25">
      <c r="A429" s="430" t="s">
        <v>2911</v>
      </c>
    </row>
    <row r="430" spans="1:1" ht="18.95" customHeight="1" x14ac:dyDescent="0.25">
      <c r="A430" s="427" t="s">
        <v>3202</v>
      </c>
    </row>
    <row r="431" spans="1:1" ht="18.95" customHeight="1" x14ac:dyDescent="0.25">
      <c r="A431" s="431" t="s">
        <v>3203</v>
      </c>
    </row>
    <row r="432" spans="1:1" ht="18.95" customHeight="1" x14ac:dyDescent="0.25">
      <c r="A432" s="431" t="s">
        <v>3204</v>
      </c>
    </row>
    <row r="433" spans="1:1" ht="18.95" customHeight="1" x14ac:dyDescent="0.25">
      <c r="A433" s="431" t="s">
        <v>3205</v>
      </c>
    </row>
    <row r="434" spans="1:1" ht="18.95" customHeight="1" x14ac:dyDescent="0.25">
      <c r="A434" s="431" t="s">
        <v>3206</v>
      </c>
    </row>
    <row r="435" spans="1:1" ht="12.95" customHeight="1" x14ac:dyDescent="0.25">
      <c r="A435" s="430" t="s">
        <v>2912</v>
      </c>
    </row>
    <row r="436" spans="1:1" ht="14.1" customHeight="1" x14ac:dyDescent="0.25">
      <c r="A436" s="427" t="s">
        <v>3207</v>
      </c>
    </row>
    <row r="437" spans="1:1" ht="12.95" customHeight="1" x14ac:dyDescent="0.25">
      <c r="A437" s="431" t="s">
        <v>2814</v>
      </c>
    </row>
    <row r="438" spans="1:1" ht="18" customHeight="1" x14ac:dyDescent="0.25">
      <c r="A438" s="431" t="s">
        <v>2892</v>
      </c>
    </row>
    <row r="439" spans="1:1" ht="12.95" customHeight="1" x14ac:dyDescent="0.25">
      <c r="A439" s="431" t="s">
        <v>2814</v>
      </c>
    </row>
    <row r="440" spans="1:1" ht="18" customHeight="1" x14ac:dyDescent="0.25">
      <c r="A440" s="431" t="s">
        <v>3208</v>
      </c>
    </row>
    <row r="441" spans="1:1" ht="18.95" customHeight="1" x14ac:dyDescent="0.25">
      <c r="A441" s="431" t="s">
        <v>2853</v>
      </c>
    </row>
    <row r="442" spans="1:1" ht="18.95" customHeight="1" x14ac:dyDescent="0.25">
      <c r="A442" s="427" t="s">
        <v>3017</v>
      </c>
    </row>
    <row r="443" spans="1:1" ht="18.95" customHeight="1" x14ac:dyDescent="0.25">
      <c r="A443" s="427" t="s">
        <v>3209</v>
      </c>
    </row>
    <row r="444" spans="1:1" ht="18.95" customHeight="1" x14ac:dyDescent="0.25">
      <c r="A444" s="430" t="s">
        <v>2804</v>
      </c>
    </row>
    <row r="445" spans="1:1" ht="18.95" customHeight="1" x14ac:dyDescent="0.25">
      <c r="A445" s="431" t="s">
        <v>2815</v>
      </c>
    </row>
    <row r="446" spans="1:1" ht="12.95" customHeight="1" x14ac:dyDescent="0.25">
      <c r="A446" s="430" t="s">
        <v>3163</v>
      </c>
    </row>
    <row r="447" spans="1:1" ht="14.1" customHeight="1" x14ac:dyDescent="0.25">
      <c r="A447" s="427" t="s">
        <v>3020</v>
      </c>
    </row>
    <row r="448" spans="1:1" ht="18" customHeight="1" x14ac:dyDescent="0.25">
      <c r="A448" s="427" t="s">
        <v>3210</v>
      </c>
    </row>
    <row r="449" spans="1:39" ht="12.95" customHeight="1" x14ac:dyDescent="0.25">
      <c r="A449" s="431" t="s">
        <v>2903</v>
      </c>
    </row>
    <row r="450" spans="1:39" ht="12.95" customHeight="1" x14ac:dyDescent="0.25">
      <c r="A450" s="431" t="s">
        <v>2814</v>
      </c>
    </row>
    <row r="451" spans="1:39" ht="18" customHeight="1" x14ac:dyDescent="0.25">
      <c r="A451" s="431" t="s">
        <v>3211</v>
      </c>
    </row>
    <row r="452" spans="1:39" ht="24.95" customHeight="1" x14ac:dyDescent="0.25">
      <c r="A452" s="444" t="s">
        <v>3023</v>
      </c>
      <c r="B452" s="444"/>
      <c r="C452" s="444"/>
      <c r="D452" s="444"/>
      <c r="E452" s="444"/>
      <c r="F452" s="444"/>
      <c r="G452" s="444"/>
      <c r="H452" s="444"/>
      <c r="I452" s="444"/>
      <c r="J452" s="444"/>
      <c r="K452" s="444"/>
      <c r="L452" s="444" t="s">
        <v>3212</v>
      </c>
      <c r="M452" s="444"/>
      <c r="N452" s="444"/>
      <c r="O452" s="444"/>
      <c r="P452" s="444"/>
      <c r="Q452" s="444"/>
      <c r="R452" s="444"/>
      <c r="S452" s="444" t="s">
        <v>3025</v>
      </c>
      <c r="T452" s="444"/>
      <c r="U452" s="444"/>
      <c r="V452" s="444"/>
      <c r="W452" s="444"/>
      <c r="X452" s="444"/>
      <c r="Y452" s="444"/>
      <c r="Z452" s="444"/>
      <c r="AA452" s="444"/>
      <c r="AB452" s="444"/>
      <c r="AC452" s="444"/>
      <c r="AD452" s="444"/>
      <c r="AE452" s="444" t="s">
        <v>3213</v>
      </c>
      <c r="AF452" s="444"/>
      <c r="AG452" s="444"/>
      <c r="AH452" s="444"/>
      <c r="AI452" s="444"/>
      <c r="AJ452" s="444"/>
      <c r="AK452" s="444"/>
      <c r="AL452" s="444"/>
    </row>
    <row r="453" spans="1:39" ht="12" customHeight="1" x14ac:dyDescent="0.25">
      <c r="A453" s="446" t="s">
        <v>3027</v>
      </c>
      <c r="B453" s="446"/>
      <c r="C453" s="446"/>
      <c r="D453" s="446"/>
      <c r="E453" s="446"/>
      <c r="F453" s="446"/>
      <c r="G453" s="446"/>
      <c r="H453" s="446"/>
      <c r="I453" s="446"/>
      <c r="J453" s="446"/>
      <c r="K453" s="446"/>
      <c r="L453" s="444" t="s">
        <v>3214</v>
      </c>
      <c r="M453" s="444"/>
      <c r="N453" s="444"/>
      <c r="O453" s="444"/>
      <c r="P453" s="444"/>
      <c r="Q453" s="444"/>
      <c r="R453" s="444"/>
      <c r="S453" s="446" t="s">
        <v>2960</v>
      </c>
      <c r="T453" s="446"/>
      <c r="U453" s="446"/>
      <c r="V453" s="446"/>
      <c r="W453" s="446"/>
      <c r="X453" s="446"/>
      <c r="Y453" s="446"/>
      <c r="Z453" s="446"/>
      <c r="AA453" s="446"/>
      <c r="AB453" s="446"/>
      <c r="AC453" s="446"/>
      <c r="AD453" s="446"/>
      <c r="AE453" s="446" t="s">
        <v>3215</v>
      </c>
      <c r="AF453" s="446"/>
      <c r="AG453" s="446"/>
      <c r="AH453" s="446"/>
      <c r="AI453" s="446"/>
      <c r="AJ453" s="446"/>
      <c r="AK453" s="446"/>
      <c r="AL453" s="446"/>
    </row>
    <row r="454" spans="1:39" ht="12.95" customHeight="1" x14ac:dyDescent="0.25">
      <c r="A454" s="444" t="s">
        <v>3216</v>
      </c>
      <c r="B454" s="444"/>
      <c r="C454" s="444"/>
      <c r="D454" s="444"/>
      <c r="E454" s="444"/>
      <c r="F454" s="444"/>
      <c r="G454" s="444"/>
      <c r="H454" s="444"/>
      <c r="I454" s="444"/>
      <c r="J454" s="444"/>
      <c r="K454" s="444"/>
      <c r="L454" s="444"/>
      <c r="M454" s="444"/>
      <c r="N454" s="444"/>
      <c r="O454" s="444"/>
      <c r="P454" s="444"/>
      <c r="Q454" s="444"/>
      <c r="R454" s="444"/>
      <c r="S454" s="446" t="s">
        <v>3031</v>
      </c>
      <c r="T454" s="446"/>
      <c r="U454" s="446"/>
      <c r="V454" s="446"/>
      <c r="W454" s="446"/>
      <c r="X454" s="446"/>
      <c r="Y454" s="446"/>
      <c r="Z454" s="446"/>
      <c r="AA454" s="446"/>
      <c r="AB454" s="446"/>
      <c r="AC454" s="446"/>
      <c r="AD454" s="446"/>
      <c r="AE454" s="447">
        <v>1</v>
      </c>
      <c r="AF454" s="447"/>
      <c r="AG454" s="447"/>
      <c r="AH454" s="447"/>
      <c r="AI454" s="447"/>
      <c r="AJ454" s="447"/>
      <c r="AK454" s="447"/>
      <c r="AL454" s="447"/>
    </row>
    <row r="455" spans="1:39" ht="27.95" customHeight="1" x14ac:dyDescent="0.25">
      <c r="A455" s="444" t="s">
        <v>3217</v>
      </c>
      <c r="B455" s="444"/>
      <c r="C455" s="444"/>
      <c r="D455" s="444"/>
      <c r="E455" s="444"/>
      <c r="F455" s="444"/>
      <c r="G455" s="444"/>
      <c r="H455" s="444"/>
      <c r="I455" s="444"/>
      <c r="J455" s="444"/>
      <c r="K455" s="444"/>
      <c r="L455" s="444"/>
      <c r="M455" s="444"/>
      <c r="N455" s="444"/>
      <c r="O455" s="444"/>
      <c r="P455" s="444"/>
      <c r="Q455" s="444"/>
      <c r="R455" s="444"/>
      <c r="S455" s="444" t="s">
        <v>3033</v>
      </c>
      <c r="T455" s="444"/>
      <c r="U455" s="444"/>
      <c r="V455" s="444"/>
      <c r="W455" s="444"/>
      <c r="X455" s="444"/>
      <c r="Y455" s="444"/>
      <c r="Z455" s="444"/>
      <c r="AA455" s="444"/>
      <c r="AB455" s="444"/>
      <c r="AC455" s="444"/>
      <c r="AD455" s="444"/>
      <c r="AE455" s="444" t="s">
        <v>3218</v>
      </c>
      <c r="AF455" s="444"/>
      <c r="AG455" s="444"/>
      <c r="AH455" s="444"/>
      <c r="AI455" s="444"/>
      <c r="AJ455" s="444"/>
      <c r="AK455" s="444"/>
      <c r="AL455" s="444"/>
    </row>
    <row r="456" spans="1:39" ht="12.95" customHeight="1" x14ac:dyDescent="0.25">
      <c r="A456" s="430" t="s">
        <v>2804</v>
      </c>
    </row>
    <row r="457" spans="1:39" ht="12.95" customHeight="1" x14ac:dyDescent="0.25">
      <c r="A457" s="431" t="s">
        <v>2815</v>
      </c>
    </row>
    <row r="458" spans="1:39" ht="32.1" customHeight="1" x14ac:dyDescent="0.25">
      <c r="A458" s="444" t="s">
        <v>2915</v>
      </c>
      <c r="B458" s="444"/>
      <c r="C458" s="444"/>
      <c r="D458" s="444"/>
      <c r="E458" s="444"/>
      <c r="F458" s="444"/>
      <c r="G458" s="444"/>
      <c r="H458" s="448" t="s">
        <v>3219</v>
      </c>
      <c r="I458" s="448"/>
      <c r="J458" s="448"/>
      <c r="K458" s="448"/>
      <c r="L458" s="448"/>
      <c r="M458" s="448"/>
      <c r="N458" s="448"/>
      <c r="O458" s="448"/>
      <c r="P458" s="448"/>
      <c r="Q458" s="448"/>
      <c r="R458" s="448" t="s">
        <v>2894</v>
      </c>
      <c r="S458" s="448"/>
      <c r="T458" s="448"/>
      <c r="U458" s="448"/>
      <c r="V458" s="448"/>
      <c r="W458" s="448"/>
      <c r="X458" s="448"/>
      <c r="Y458" s="448"/>
      <c r="Z458" s="448"/>
      <c r="AA458" s="448"/>
      <c r="AB458" s="448" t="s">
        <v>2895</v>
      </c>
      <c r="AC458" s="448"/>
      <c r="AD458" s="448"/>
      <c r="AE458" s="448"/>
      <c r="AF458" s="448"/>
      <c r="AG458" s="448"/>
      <c r="AH458" s="448"/>
      <c r="AI458" s="448"/>
      <c r="AJ458" s="448"/>
    </row>
    <row r="459" spans="1:39" ht="38.1" customHeight="1" x14ac:dyDescent="0.25">
      <c r="A459" s="446" t="s">
        <v>2896</v>
      </c>
      <c r="B459" s="446"/>
      <c r="C459" s="446"/>
      <c r="D459" s="446"/>
      <c r="E459" s="446"/>
      <c r="F459" s="446"/>
      <c r="G459" s="446"/>
      <c r="H459" s="444" t="s">
        <v>3220</v>
      </c>
      <c r="I459" s="444"/>
      <c r="J459" s="444"/>
      <c r="K459" s="444"/>
      <c r="L459" s="444"/>
      <c r="M459" s="444"/>
      <c r="N459" s="444"/>
      <c r="O459" s="444"/>
      <c r="P459" s="444"/>
      <c r="Q459" s="444"/>
      <c r="R459" s="446" t="s">
        <v>2897</v>
      </c>
      <c r="S459" s="446"/>
      <c r="T459" s="446"/>
      <c r="U459" s="446"/>
      <c r="V459" s="446"/>
      <c r="W459" s="446"/>
      <c r="X459" s="446"/>
      <c r="Y459" s="446"/>
      <c r="Z459" s="446"/>
      <c r="AA459" s="446"/>
      <c r="AB459" s="464" t="s">
        <v>3221</v>
      </c>
      <c r="AC459" s="464"/>
      <c r="AD459" s="464"/>
      <c r="AE459" s="464"/>
      <c r="AF459" s="464"/>
      <c r="AG459" s="464"/>
      <c r="AH459" s="464"/>
      <c r="AI459" s="464"/>
      <c r="AJ459" s="464"/>
    </row>
    <row r="460" spans="1:39" ht="14.1" customHeight="1" x14ac:dyDescent="0.25">
      <c r="A460" s="446" t="s">
        <v>3175</v>
      </c>
      <c r="B460" s="446"/>
      <c r="C460" s="446"/>
      <c r="D460" s="446"/>
      <c r="E460" s="446"/>
      <c r="F460" s="446"/>
      <c r="G460" s="446"/>
      <c r="H460" s="446" t="s">
        <v>3222</v>
      </c>
      <c r="I460" s="446"/>
      <c r="J460" s="446"/>
      <c r="K460" s="446"/>
      <c r="L460" s="446"/>
      <c r="M460" s="446"/>
      <c r="N460" s="446"/>
      <c r="O460" s="446"/>
      <c r="P460" s="446"/>
      <c r="Q460" s="446"/>
      <c r="R460" s="446" t="s">
        <v>3177</v>
      </c>
      <c r="S460" s="446"/>
      <c r="T460" s="446"/>
      <c r="U460" s="446"/>
      <c r="V460" s="446"/>
      <c r="W460" s="446"/>
      <c r="X460" s="446"/>
      <c r="Y460" s="446"/>
      <c r="Z460" s="446"/>
      <c r="AA460" s="446"/>
      <c r="AB460" s="446" t="s">
        <v>3223</v>
      </c>
      <c r="AC460" s="446"/>
      <c r="AD460" s="446"/>
      <c r="AE460" s="446"/>
      <c r="AF460" s="446"/>
      <c r="AG460" s="446"/>
      <c r="AH460" s="446"/>
      <c r="AI460" s="446"/>
      <c r="AJ460" s="446"/>
    </row>
    <row r="461" spans="1:39" ht="30" customHeight="1" x14ac:dyDescent="0.25">
      <c r="A461" s="449" t="s">
        <v>3179</v>
      </c>
      <c r="B461" s="449"/>
      <c r="C461" s="449"/>
      <c r="D461" s="449"/>
      <c r="E461" s="449"/>
      <c r="F461" s="449"/>
      <c r="G461" s="449"/>
      <c r="H461" s="449"/>
      <c r="I461" s="449"/>
      <c r="J461" s="449"/>
      <c r="K461" s="449"/>
      <c r="L461" s="449" t="s">
        <v>3224</v>
      </c>
      <c r="M461" s="449"/>
      <c r="N461" s="449"/>
      <c r="O461" s="449"/>
      <c r="P461" s="449"/>
      <c r="Q461" s="449"/>
      <c r="R461" s="449" t="s">
        <v>3181</v>
      </c>
      <c r="S461" s="449"/>
      <c r="T461" s="449"/>
      <c r="U461" s="449"/>
      <c r="V461" s="449"/>
      <c r="W461" s="449"/>
      <c r="X461" s="449"/>
      <c r="Y461" s="449"/>
      <c r="Z461" s="449"/>
      <c r="AA461" s="449"/>
      <c r="AB461" s="449"/>
      <c r="AC461" s="450" t="s">
        <v>3182</v>
      </c>
      <c r="AD461" s="450"/>
      <c r="AE461" s="450"/>
      <c r="AF461" s="450"/>
      <c r="AG461" s="450"/>
      <c r="AH461" s="450"/>
      <c r="AI461" s="450"/>
      <c r="AJ461" s="450"/>
      <c r="AK461" s="450"/>
      <c r="AL461" s="450"/>
      <c r="AM461" s="450"/>
    </row>
    <row r="462" spans="1:39" ht="35.1" customHeight="1" x14ac:dyDescent="0.25">
      <c r="A462" s="444" t="s">
        <v>3183</v>
      </c>
      <c r="B462" s="444"/>
      <c r="C462" s="444"/>
      <c r="D462" s="444"/>
      <c r="E462" s="444"/>
      <c r="F462" s="444"/>
      <c r="G462" s="444"/>
      <c r="H462" s="444"/>
      <c r="I462" s="444"/>
      <c r="J462" s="444"/>
      <c r="K462" s="444"/>
      <c r="L462" s="444" t="s">
        <v>3225</v>
      </c>
      <c r="M462" s="444"/>
      <c r="N462" s="444"/>
      <c r="O462" s="444"/>
      <c r="P462" s="444"/>
      <c r="Q462" s="444"/>
      <c r="R462" s="444" t="s">
        <v>3185</v>
      </c>
      <c r="S462" s="444"/>
      <c r="T462" s="444"/>
      <c r="U462" s="444"/>
      <c r="V462" s="444"/>
      <c r="W462" s="444"/>
      <c r="X462" s="444"/>
      <c r="Y462" s="444"/>
      <c r="Z462" s="444"/>
      <c r="AA462" s="444"/>
      <c r="AB462" s="444"/>
      <c r="AC462" s="446" t="s">
        <v>3226</v>
      </c>
      <c r="AD462" s="446"/>
      <c r="AE462" s="446"/>
      <c r="AF462" s="446"/>
      <c r="AG462" s="446"/>
      <c r="AH462" s="446"/>
      <c r="AI462" s="446"/>
      <c r="AJ462" s="446"/>
      <c r="AK462" s="446"/>
      <c r="AL462" s="446"/>
      <c r="AM462" s="446"/>
    </row>
    <row r="463" spans="1:39" ht="33" customHeight="1" x14ac:dyDescent="0.25">
      <c r="A463" s="444" t="s">
        <v>2928</v>
      </c>
      <c r="B463" s="444"/>
      <c r="C463" s="444"/>
      <c r="D463" s="444"/>
      <c r="E463" s="444"/>
      <c r="F463" s="444"/>
      <c r="G463" s="444"/>
      <c r="H463" s="444"/>
      <c r="I463" s="444"/>
      <c r="J463" s="444"/>
      <c r="K463" s="444"/>
      <c r="L463" s="448" t="s">
        <v>2929</v>
      </c>
      <c r="M463" s="448"/>
      <c r="N463" s="448"/>
      <c r="O463" s="448"/>
      <c r="P463" s="448"/>
      <c r="Q463" s="448"/>
      <c r="R463" s="444"/>
      <c r="S463" s="444"/>
      <c r="T463" s="444"/>
      <c r="U463" s="444"/>
      <c r="V463" s="444"/>
      <c r="W463" s="444"/>
      <c r="X463" s="444"/>
      <c r="Y463" s="444"/>
      <c r="Z463" s="444"/>
      <c r="AA463" s="444"/>
      <c r="AB463" s="444"/>
      <c r="AC463" s="444"/>
      <c r="AD463" s="444"/>
      <c r="AE463" s="444"/>
      <c r="AF463" s="444"/>
      <c r="AG463" s="444"/>
      <c r="AH463" s="444"/>
      <c r="AI463" s="444"/>
      <c r="AJ463" s="444"/>
      <c r="AK463" s="444"/>
      <c r="AL463" s="444"/>
      <c r="AM463" s="444"/>
    </row>
    <row r="464" spans="1:39" ht="21" customHeight="1" x14ac:dyDescent="0.25">
      <c r="A464" s="445" t="s">
        <v>2824</v>
      </c>
      <c r="B464" s="445"/>
      <c r="C464" s="445"/>
      <c r="D464" s="445"/>
      <c r="E464" s="445"/>
      <c r="F464" s="445"/>
      <c r="G464" s="445"/>
      <c r="H464" s="445"/>
      <c r="I464" s="445"/>
      <c r="J464" s="445"/>
      <c r="K464" s="445"/>
      <c r="L464" s="444"/>
      <c r="M464" s="444"/>
      <c r="N464" s="444"/>
      <c r="O464" s="444"/>
      <c r="P464" s="444"/>
      <c r="Q464" s="444"/>
      <c r="R464" s="444"/>
      <c r="S464" s="444"/>
      <c r="T464" s="444"/>
      <c r="U464" s="444"/>
      <c r="V464" s="444"/>
      <c r="W464" s="444"/>
      <c r="X464" s="444"/>
      <c r="Y464" s="444"/>
      <c r="Z464" s="444"/>
      <c r="AA464" s="444"/>
      <c r="AB464" s="444"/>
      <c r="AC464" s="444"/>
      <c r="AD464" s="444"/>
      <c r="AE464" s="444"/>
      <c r="AF464" s="444"/>
      <c r="AG464" s="444"/>
      <c r="AH464" s="444"/>
      <c r="AI464" s="444"/>
      <c r="AJ464" s="444"/>
      <c r="AK464" s="444"/>
      <c r="AL464" s="444"/>
      <c r="AM464" s="444"/>
    </row>
    <row r="465" spans="1:39" ht="29.1" customHeight="1" x14ac:dyDescent="0.25">
      <c r="A465" s="444" t="s">
        <v>2930</v>
      </c>
      <c r="B465" s="444"/>
      <c r="C465" s="444"/>
      <c r="D465" s="444"/>
      <c r="E465" s="444"/>
      <c r="F465" s="444"/>
      <c r="G465" s="444"/>
      <c r="H465" s="444"/>
      <c r="I465" s="444"/>
      <c r="J465" s="444"/>
      <c r="K465" s="444"/>
      <c r="L465" s="448" t="s">
        <v>2929</v>
      </c>
      <c r="M465" s="448"/>
      <c r="N465" s="448"/>
      <c r="O465" s="448"/>
      <c r="P465" s="448"/>
      <c r="Q465" s="448"/>
      <c r="R465" s="444"/>
      <c r="S465" s="444"/>
      <c r="T465" s="444"/>
      <c r="U465" s="444"/>
      <c r="V465" s="444"/>
      <c r="W465" s="444"/>
      <c r="X465" s="444"/>
      <c r="Y465" s="444"/>
      <c r="Z465" s="444"/>
      <c r="AA465" s="444"/>
      <c r="AB465" s="444"/>
      <c r="AC465" s="444"/>
      <c r="AD465" s="444"/>
      <c r="AE465" s="444"/>
      <c r="AF465" s="444"/>
      <c r="AG465" s="444"/>
      <c r="AH465" s="444"/>
      <c r="AI465" s="444"/>
      <c r="AJ465" s="444"/>
      <c r="AK465" s="444"/>
      <c r="AL465" s="444"/>
      <c r="AM465" s="444"/>
    </row>
    <row r="466" spans="1:39" ht="27" customHeight="1" x14ac:dyDescent="0.25">
      <c r="A466" s="444" t="s">
        <v>3187</v>
      </c>
      <c r="B466" s="444"/>
      <c r="C466" s="444"/>
      <c r="D466" s="444"/>
      <c r="E466" s="444"/>
      <c r="F466" s="444"/>
      <c r="G466" s="444"/>
      <c r="H466" s="444"/>
      <c r="I466" s="444"/>
      <c r="J466" s="444"/>
      <c r="K466" s="444"/>
      <c r="L466" s="444"/>
      <c r="M466" s="444"/>
      <c r="N466" s="444"/>
      <c r="O466" s="444"/>
      <c r="P466" s="444"/>
      <c r="Q466" s="444"/>
      <c r="R466" s="448" t="s">
        <v>2813</v>
      </c>
      <c r="S466" s="448"/>
      <c r="T466" s="448"/>
      <c r="U466" s="448"/>
      <c r="V466" s="448"/>
      <c r="W466" s="448"/>
      <c r="X466" s="448"/>
      <c r="Y466" s="448"/>
      <c r="Z466" s="448"/>
      <c r="AA466" s="448"/>
      <c r="AB466" s="448"/>
      <c r="AC466" s="448" t="s">
        <v>3227</v>
      </c>
      <c r="AD466" s="448"/>
      <c r="AE466" s="448"/>
      <c r="AF466" s="448"/>
      <c r="AG466" s="448"/>
      <c r="AH466" s="448"/>
      <c r="AI466" s="448"/>
      <c r="AJ466" s="448"/>
      <c r="AK466" s="448"/>
      <c r="AL466" s="448"/>
      <c r="AM466" s="448"/>
    </row>
    <row r="467" spans="1:39" ht="12.95" customHeight="1" x14ac:dyDescent="0.25">
      <c r="A467" s="446" t="s">
        <v>2817</v>
      </c>
      <c r="B467" s="446"/>
      <c r="C467" s="446"/>
      <c r="D467" s="446"/>
      <c r="E467" s="446"/>
      <c r="F467" s="446"/>
      <c r="G467" s="446"/>
      <c r="H467" s="446"/>
      <c r="I467" s="446"/>
      <c r="J467" s="446"/>
      <c r="K467" s="446"/>
      <c r="L467" s="444" t="s">
        <v>2918</v>
      </c>
      <c r="M467" s="444"/>
      <c r="N467" s="444"/>
      <c r="O467" s="444"/>
      <c r="P467" s="444"/>
      <c r="Q467" s="444"/>
      <c r="R467" s="446" t="s">
        <v>2812</v>
      </c>
      <c r="S467" s="446"/>
      <c r="T467" s="446"/>
      <c r="U467" s="446"/>
      <c r="V467" s="446"/>
      <c r="W467" s="446"/>
      <c r="X467" s="446"/>
      <c r="Y467" s="446"/>
      <c r="Z467" s="446"/>
      <c r="AA467" s="446"/>
      <c r="AB467" s="446"/>
      <c r="AC467" s="446" t="s">
        <v>2967</v>
      </c>
      <c r="AD467" s="446"/>
      <c r="AE467" s="446"/>
      <c r="AF467" s="446"/>
      <c r="AG467" s="446"/>
      <c r="AH467" s="446"/>
      <c r="AI467" s="446"/>
      <c r="AJ467" s="446"/>
      <c r="AK467" s="446"/>
      <c r="AL467" s="446"/>
      <c r="AM467" s="446"/>
    </row>
    <row r="468" spans="1:39" ht="18" customHeight="1" x14ac:dyDescent="0.25">
      <c r="A468" s="446" t="s">
        <v>2816</v>
      </c>
      <c r="B468" s="446"/>
      <c r="C468" s="446"/>
      <c r="D468" s="446"/>
      <c r="E468" s="446"/>
      <c r="F468" s="446"/>
      <c r="G468" s="446"/>
      <c r="H468" s="446"/>
      <c r="I468" s="446"/>
      <c r="J468" s="446"/>
      <c r="K468" s="446"/>
      <c r="L468" s="446" t="s">
        <v>2825</v>
      </c>
      <c r="M468" s="446"/>
      <c r="N468" s="446"/>
      <c r="O468" s="446"/>
      <c r="P468" s="446"/>
      <c r="Q468" s="446"/>
      <c r="R468" s="444"/>
      <c r="S468" s="444"/>
      <c r="T468" s="444"/>
      <c r="U468" s="444"/>
      <c r="V468" s="444"/>
      <c r="W468" s="444"/>
      <c r="X468" s="444"/>
      <c r="Y468" s="444"/>
      <c r="Z468" s="444"/>
      <c r="AA468" s="444"/>
      <c r="AB468" s="444"/>
      <c r="AC468" s="444"/>
      <c r="AD468" s="444"/>
      <c r="AE468" s="444"/>
      <c r="AF468" s="444"/>
      <c r="AG468" s="444"/>
      <c r="AH468" s="444"/>
      <c r="AI468" s="444"/>
      <c r="AJ468" s="444"/>
      <c r="AK468" s="444"/>
      <c r="AL468" s="444"/>
      <c r="AM468" s="444"/>
    </row>
    <row r="469" spans="1:39" ht="24.95" customHeight="1" x14ac:dyDescent="0.25">
      <c r="A469" s="444" t="s">
        <v>3189</v>
      </c>
      <c r="B469" s="444"/>
      <c r="C469" s="444"/>
      <c r="D469" s="444"/>
      <c r="E469" s="444"/>
      <c r="F469" s="444"/>
      <c r="G469" s="444"/>
      <c r="H469" s="444"/>
      <c r="I469" s="444"/>
      <c r="J469" s="444"/>
      <c r="K469" s="444"/>
      <c r="L469" s="448" t="s">
        <v>2874</v>
      </c>
      <c r="M469" s="448"/>
      <c r="N469" s="448"/>
      <c r="O469" s="448"/>
      <c r="P469" s="448"/>
      <c r="Q469" s="448"/>
      <c r="R469" s="448" t="s">
        <v>2831</v>
      </c>
      <c r="S469" s="448"/>
      <c r="T469" s="448"/>
      <c r="U469" s="448"/>
      <c r="V469" s="448"/>
      <c r="W469" s="448"/>
      <c r="X469" s="448"/>
      <c r="Y469" s="448"/>
      <c r="Z469" s="448"/>
      <c r="AA469" s="448"/>
      <c r="AB469" s="448"/>
      <c r="AC469" s="448" t="s">
        <v>2832</v>
      </c>
      <c r="AD469" s="448"/>
      <c r="AE469" s="448"/>
      <c r="AF469" s="448"/>
      <c r="AG469" s="448"/>
      <c r="AH469" s="448"/>
      <c r="AI469" s="448"/>
      <c r="AJ469" s="448"/>
      <c r="AK469" s="448"/>
      <c r="AL469" s="448"/>
      <c r="AM469" s="448"/>
    </row>
    <row r="470" spans="1:39" ht="9" customHeight="1" x14ac:dyDescent="0.25">
      <c r="A470" s="446" t="s">
        <v>2833</v>
      </c>
      <c r="B470" s="446"/>
      <c r="C470" s="446"/>
      <c r="D470" s="446"/>
      <c r="E470" s="446"/>
      <c r="F470" s="446"/>
      <c r="G470" s="446"/>
      <c r="H470" s="446"/>
      <c r="I470" s="446"/>
      <c r="J470" s="446"/>
      <c r="K470" s="446"/>
      <c r="L470" s="446" t="s">
        <v>2969</v>
      </c>
      <c r="M470" s="446"/>
      <c r="N470" s="446"/>
      <c r="O470" s="446"/>
      <c r="P470" s="446"/>
      <c r="Q470" s="446"/>
      <c r="R470" s="446" t="s">
        <v>2835</v>
      </c>
      <c r="S470" s="446"/>
      <c r="T470" s="446"/>
      <c r="U470" s="446"/>
      <c r="V470" s="446"/>
      <c r="W470" s="446"/>
      <c r="X470" s="446"/>
      <c r="Y470" s="446"/>
      <c r="Z470" s="446"/>
      <c r="AA470" s="446"/>
      <c r="AB470" s="446"/>
      <c r="AC470" s="446" t="s">
        <v>2836</v>
      </c>
      <c r="AD470" s="446"/>
      <c r="AE470" s="446"/>
      <c r="AF470" s="446"/>
      <c r="AG470" s="446"/>
      <c r="AH470" s="446"/>
      <c r="AI470" s="446"/>
      <c r="AJ470" s="446"/>
      <c r="AK470" s="446"/>
      <c r="AL470" s="446"/>
      <c r="AM470" s="446"/>
    </row>
    <row r="471" spans="1:39" ht="9" customHeight="1" x14ac:dyDescent="0.25">
      <c r="A471" s="446" t="s">
        <v>2837</v>
      </c>
      <c r="B471" s="446"/>
      <c r="C471" s="446"/>
      <c r="D471" s="446"/>
      <c r="E471" s="446"/>
      <c r="F471" s="446"/>
      <c r="G471" s="446"/>
      <c r="H471" s="446"/>
      <c r="I471" s="446"/>
      <c r="J471" s="446"/>
      <c r="K471" s="446"/>
      <c r="L471" s="444" t="s">
        <v>3228</v>
      </c>
      <c r="M471" s="444"/>
      <c r="N471" s="444"/>
      <c r="O471" s="444"/>
      <c r="P471" s="444"/>
      <c r="Q471" s="444"/>
      <c r="R471" s="446" t="s">
        <v>2838</v>
      </c>
      <c r="S471" s="446"/>
      <c r="T471" s="446"/>
      <c r="U471" s="446"/>
      <c r="V471" s="446"/>
      <c r="W471" s="446"/>
      <c r="X471" s="446"/>
      <c r="Y471" s="446"/>
      <c r="Z471" s="446"/>
      <c r="AA471" s="446"/>
      <c r="AB471" s="446"/>
      <c r="AC471" s="446" t="s">
        <v>2970</v>
      </c>
      <c r="AD471" s="446"/>
      <c r="AE471" s="446"/>
      <c r="AF471" s="446"/>
      <c r="AG471" s="446"/>
      <c r="AH471" s="446"/>
      <c r="AI471" s="446"/>
      <c r="AJ471" s="446"/>
      <c r="AK471" s="446"/>
      <c r="AL471" s="446"/>
      <c r="AM471" s="446"/>
    </row>
    <row r="472" spans="1:39" ht="27.95" customHeight="1" x14ac:dyDescent="0.25">
      <c r="A472" s="446" t="s">
        <v>2877</v>
      </c>
      <c r="B472" s="446"/>
      <c r="C472" s="446"/>
      <c r="D472" s="446"/>
      <c r="E472" s="446"/>
      <c r="F472" s="446"/>
      <c r="G472" s="446"/>
      <c r="H472" s="446"/>
      <c r="I472" s="446"/>
      <c r="J472" s="446"/>
      <c r="K472" s="446"/>
      <c r="L472" s="444" t="s">
        <v>3229</v>
      </c>
      <c r="M472" s="444"/>
      <c r="N472" s="444"/>
      <c r="O472" s="444"/>
      <c r="P472" s="444"/>
      <c r="Q472" s="444"/>
      <c r="R472" s="446" t="s">
        <v>2878</v>
      </c>
      <c r="S472" s="446"/>
      <c r="T472" s="446"/>
      <c r="U472" s="446"/>
      <c r="V472" s="446"/>
      <c r="W472" s="446"/>
      <c r="X472" s="446"/>
      <c r="Y472" s="446"/>
      <c r="Z472" s="446"/>
      <c r="AA472" s="446"/>
      <c r="AB472" s="446"/>
      <c r="AC472" s="444" t="s">
        <v>3230</v>
      </c>
      <c r="AD472" s="444"/>
      <c r="AE472" s="444"/>
      <c r="AF472" s="444"/>
      <c r="AG472" s="444"/>
      <c r="AH472" s="444"/>
      <c r="AI472" s="444"/>
      <c r="AJ472" s="444"/>
      <c r="AK472" s="444"/>
      <c r="AL472" s="444"/>
      <c r="AM472" s="444"/>
    </row>
    <row r="473" spans="1:39" ht="18" customHeight="1" x14ac:dyDescent="0.25">
      <c r="A473" s="446" t="s">
        <v>2879</v>
      </c>
      <c r="B473" s="446"/>
      <c r="C473" s="446"/>
      <c r="D473" s="446"/>
      <c r="E473" s="446"/>
      <c r="F473" s="446"/>
      <c r="G473" s="446"/>
      <c r="H473" s="446"/>
      <c r="I473" s="446"/>
      <c r="J473" s="446"/>
      <c r="K473" s="446"/>
      <c r="L473" s="444" t="s">
        <v>2985</v>
      </c>
      <c r="M473" s="444"/>
      <c r="N473" s="444"/>
      <c r="O473" s="444"/>
      <c r="P473" s="444"/>
      <c r="Q473" s="444"/>
      <c r="R473" s="446" t="s">
        <v>2880</v>
      </c>
      <c r="S473" s="446"/>
      <c r="T473" s="446"/>
      <c r="U473" s="446"/>
      <c r="V473" s="446"/>
      <c r="W473" s="446"/>
      <c r="X473" s="446"/>
      <c r="Y473" s="446"/>
      <c r="Z473" s="446"/>
      <c r="AA473" s="446"/>
      <c r="AB473" s="446"/>
      <c r="AC473" s="446" t="s">
        <v>3231</v>
      </c>
      <c r="AD473" s="446"/>
      <c r="AE473" s="446"/>
      <c r="AF473" s="446"/>
      <c r="AG473" s="446"/>
      <c r="AH473" s="446"/>
      <c r="AI473" s="446"/>
      <c r="AJ473" s="446"/>
      <c r="AK473" s="446"/>
      <c r="AL473" s="446"/>
      <c r="AM473" s="446"/>
    </row>
    <row r="474" spans="1:39" ht="27.95" customHeight="1" x14ac:dyDescent="0.25">
      <c r="A474" s="444" t="s">
        <v>2881</v>
      </c>
      <c r="B474" s="444"/>
      <c r="C474" s="444"/>
      <c r="D474" s="444"/>
      <c r="E474" s="444"/>
      <c r="F474" s="444"/>
      <c r="G474" s="444"/>
      <c r="H474" s="444"/>
      <c r="I474" s="444"/>
      <c r="J474" s="444"/>
      <c r="K474" s="444"/>
      <c r="L474" s="444" t="s">
        <v>3232</v>
      </c>
      <c r="M474" s="444"/>
      <c r="N474" s="444"/>
      <c r="O474" s="444"/>
      <c r="P474" s="444"/>
      <c r="Q474" s="444"/>
      <c r="R474" s="444" t="s">
        <v>2882</v>
      </c>
      <c r="S474" s="444"/>
      <c r="T474" s="444"/>
      <c r="U474" s="444"/>
      <c r="V474" s="444"/>
      <c r="W474" s="444"/>
      <c r="X474" s="444"/>
      <c r="Y474" s="444"/>
      <c r="Z474" s="444"/>
      <c r="AA474" s="444"/>
      <c r="AB474" s="444"/>
      <c r="AC474" s="444" t="s">
        <v>3233</v>
      </c>
      <c r="AD474" s="444"/>
      <c r="AE474" s="444"/>
      <c r="AF474" s="444"/>
      <c r="AG474" s="444"/>
      <c r="AH474" s="444"/>
      <c r="AI474" s="444"/>
      <c r="AJ474" s="444"/>
      <c r="AK474" s="444"/>
      <c r="AL474" s="444"/>
      <c r="AM474" s="444"/>
    </row>
    <row r="475" spans="1:39" ht="15.95" customHeight="1" x14ac:dyDescent="0.25">
      <c r="A475" s="446" t="s">
        <v>2816</v>
      </c>
      <c r="B475" s="446"/>
      <c r="C475" s="446"/>
      <c r="D475" s="446"/>
      <c r="E475" s="446"/>
      <c r="F475" s="446"/>
      <c r="G475" s="446"/>
      <c r="H475" s="446"/>
      <c r="I475" s="446"/>
      <c r="J475" s="446"/>
      <c r="K475" s="446"/>
      <c r="L475" s="446" t="s">
        <v>2825</v>
      </c>
      <c r="M475" s="446"/>
      <c r="N475" s="446"/>
      <c r="O475" s="446"/>
      <c r="P475" s="446"/>
      <c r="Q475" s="446"/>
      <c r="R475" s="444"/>
      <c r="S475" s="444"/>
      <c r="T475" s="444"/>
      <c r="U475" s="444"/>
      <c r="V475" s="444"/>
      <c r="W475" s="444"/>
      <c r="X475" s="444"/>
      <c r="Y475" s="444"/>
      <c r="Z475" s="444"/>
      <c r="AA475" s="444"/>
      <c r="AB475" s="444"/>
      <c r="AC475" s="444"/>
      <c r="AD475" s="444"/>
      <c r="AE475" s="444"/>
      <c r="AF475" s="444"/>
      <c r="AG475" s="444"/>
      <c r="AH475" s="444"/>
      <c r="AI475" s="444"/>
      <c r="AJ475" s="444"/>
      <c r="AK475" s="444"/>
      <c r="AL475" s="444"/>
      <c r="AM475" s="444"/>
    </row>
    <row r="476" spans="1:39" ht="18" customHeight="1" x14ac:dyDescent="0.25">
      <c r="A476" s="445" t="s">
        <v>2911</v>
      </c>
      <c r="B476" s="445"/>
      <c r="C476" s="445"/>
      <c r="D476" s="445"/>
      <c r="E476" s="445"/>
      <c r="F476" s="445"/>
      <c r="G476" s="445"/>
      <c r="H476" s="445"/>
      <c r="I476" s="445"/>
      <c r="J476" s="445"/>
      <c r="K476" s="445"/>
      <c r="L476" s="444"/>
      <c r="M476" s="444"/>
      <c r="N476" s="444"/>
      <c r="O476" s="444"/>
      <c r="P476" s="444"/>
      <c r="Q476" s="444"/>
      <c r="R476" s="444"/>
      <c r="S476" s="444"/>
      <c r="T476" s="444"/>
      <c r="U476" s="444"/>
      <c r="V476" s="444"/>
      <c r="W476" s="444"/>
      <c r="X476" s="444"/>
      <c r="Y476" s="444"/>
      <c r="Z476" s="444"/>
      <c r="AA476" s="444"/>
      <c r="AB476" s="444"/>
      <c r="AC476" s="444"/>
      <c r="AD476" s="444"/>
      <c r="AE476" s="444"/>
      <c r="AF476" s="444"/>
      <c r="AG476" s="444"/>
      <c r="AH476" s="444"/>
      <c r="AI476" s="444"/>
      <c r="AJ476" s="444"/>
      <c r="AK476" s="444"/>
      <c r="AL476" s="444"/>
      <c r="AM476" s="444"/>
    </row>
    <row r="477" spans="1:39" ht="12.95" customHeight="1" x14ac:dyDescent="0.25">
      <c r="A477" s="446" t="s">
        <v>2839</v>
      </c>
      <c r="B477" s="446"/>
      <c r="C477" s="446"/>
      <c r="D477" s="446"/>
      <c r="E477" s="446"/>
      <c r="F477" s="446"/>
      <c r="G477" s="446"/>
      <c r="H477" s="446"/>
      <c r="I477" s="446"/>
      <c r="J477" s="446"/>
      <c r="K477" s="446"/>
      <c r="L477" s="444" t="s">
        <v>3228</v>
      </c>
      <c r="M477" s="444"/>
      <c r="N477" s="444"/>
      <c r="O477" s="444"/>
      <c r="P477" s="444"/>
      <c r="Q477" s="444"/>
      <c r="R477" s="444" t="s">
        <v>2840</v>
      </c>
      <c r="S477" s="444"/>
      <c r="T477" s="444"/>
      <c r="U477" s="444"/>
      <c r="V477" s="444"/>
      <c r="W477" s="444"/>
      <c r="X477" s="444"/>
      <c r="Y477" s="444"/>
      <c r="Z477" s="444"/>
      <c r="AA477" s="444"/>
      <c r="AB477" s="444"/>
      <c r="AC477" s="451">
        <v>532</v>
      </c>
      <c r="AD477" s="451"/>
      <c r="AE477" s="451"/>
      <c r="AF477" s="451"/>
      <c r="AG477" s="451"/>
      <c r="AH477" s="451"/>
      <c r="AI477" s="451"/>
      <c r="AJ477" s="451"/>
      <c r="AK477" s="451"/>
      <c r="AL477" s="451"/>
      <c r="AM477" s="451"/>
    </row>
    <row r="478" spans="1:39" ht="9.9499999999999993" customHeight="1" x14ac:dyDescent="0.25">
      <c r="A478" s="446" t="s">
        <v>2813</v>
      </c>
      <c r="B478" s="446"/>
      <c r="C478" s="446"/>
      <c r="D478" s="446"/>
      <c r="E478" s="446"/>
      <c r="F478" s="446"/>
      <c r="G478" s="446"/>
      <c r="H478" s="446"/>
      <c r="I478" s="446"/>
      <c r="J478" s="446"/>
      <c r="K478" s="446"/>
      <c r="L478" s="447">
        <v>74</v>
      </c>
      <c r="M478" s="447"/>
      <c r="N478" s="447"/>
      <c r="O478" s="447"/>
      <c r="P478" s="447"/>
      <c r="Q478" s="447"/>
      <c r="R478" s="446" t="s">
        <v>2841</v>
      </c>
      <c r="S478" s="446"/>
      <c r="T478" s="446"/>
      <c r="U478" s="446"/>
      <c r="V478" s="446"/>
      <c r="W478" s="446"/>
      <c r="X478" s="446"/>
      <c r="Y478" s="446"/>
      <c r="Z478" s="446"/>
      <c r="AA478" s="446"/>
      <c r="AB478" s="446"/>
      <c r="AC478" s="447">
        <v>22</v>
      </c>
      <c r="AD478" s="447"/>
      <c r="AE478" s="447"/>
      <c r="AF478" s="447"/>
      <c r="AG478" s="447"/>
      <c r="AH478" s="447"/>
      <c r="AI478" s="447"/>
      <c r="AJ478" s="447"/>
      <c r="AK478" s="447"/>
      <c r="AL478" s="447"/>
      <c r="AM478" s="447"/>
    </row>
    <row r="479" spans="1:39" ht="9" customHeight="1" x14ac:dyDescent="0.25">
      <c r="A479" s="446" t="s">
        <v>2826</v>
      </c>
      <c r="B479" s="446"/>
      <c r="C479" s="446"/>
      <c r="D479" s="446"/>
      <c r="E479" s="446"/>
      <c r="F479" s="446"/>
      <c r="G479" s="446"/>
      <c r="H479" s="446"/>
      <c r="I479" s="446"/>
      <c r="J479" s="446"/>
      <c r="K479" s="446"/>
      <c r="L479" s="447">
        <v>50</v>
      </c>
      <c r="M479" s="447"/>
      <c r="N479" s="447"/>
      <c r="O479" s="447"/>
      <c r="P479" s="447"/>
      <c r="Q479" s="447"/>
      <c r="R479" s="446" t="s">
        <v>2842</v>
      </c>
      <c r="S479" s="446"/>
      <c r="T479" s="446"/>
      <c r="U479" s="446"/>
      <c r="V479" s="446"/>
      <c r="W479" s="446"/>
      <c r="X479" s="446"/>
      <c r="Y479" s="446"/>
      <c r="Z479" s="446"/>
      <c r="AA479" s="446"/>
      <c r="AB479" s="446"/>
      <c r="AC479" s="451">
        <v>823</v>
      </c>
      <c r="AD479" s="451"/>
      <c r="AE479" s="451"/>
      <c r="AF479" s="451"/>
      <c r="AG479" s="451"/>
      <c r="AH479" s="451"/>
      <c r="AI479" s="451"/>
      <c r="AJ479" s="451"/>
      <c r="AK479" s="451"/>
      <c r="AL479" s="451"/>
      <c r="AM479" s="451"/>
    </row>
    <row r="480" spans="1:39" ht="9" customHeight="1" x14ac:dyDescent="0.25">
      <c r="A480" s="446" t="s">
        <v>2818</v>
      </c>
      <c r="B480" s="446"/>
      <c r="C480" s="446"/>
      <c r="D480" s="446"/>
      <c r="E480" s="446"/>
      <c r="F480" s="446"/>
      <c r="G480" s="446"/>
      <c r="H480" s="446"/>
      <c r="I480" s="446"/>
      <c r="J480" s="446"/>
      <c r="K480" s="446"/>
      <c r="L480" s="468">
        <v>-11</v>
      </c>
      <c r="M480" s="468"/>
      <c r="N480" s="468"/>
      <c r="O480" s="468"/>
      <c r="P480" s="468"/>
      <c r="Q480" s="468"/>
      <c r="R480" s="446" t="s">
        <v>2843</v>
      </c>
      <c r="S480" s="446"/>
      <c r="T480" s="446"/>
      <c r="U480" s="446"/>
      <c r="V480" s="446"/>
      <c r="W480" s="446"/>
      <c r="X480" s="446"/>
      <c r="Y480" s="446"/>
      <c r="Z480" s="446"/>
      <c r="AA480" s="446"/>
      <c r="AB480" s="446"/>
      <c r="AC480" s="451">
        <v>9986</v>
      </c>
      <c r="AD480" s="451"/>
      <c r="AE480" s="451"/>
      <c r="AF480" s="451"/>
      <c r="AG480" s="451"/>
      <c r="AH480" s="451"/>
      <c r="AI480" s="451"/>
      <c r="AJ480" s="451"/>
      <c r="AK480" s="451"/>
      <c r="AL480" s="451"/>
      <c r="AM480" s="451"/>
    </row>
    <row r="481" spans="1:39" ht="15.95" customHeight="1" x14ac:dyDescent="0.25">
      <c r="A481" s="446" t="s">
        <v>2827</v>
      </c>
      <c r="B481" s="446"/>
      <c r="C481" s="446"/>
      <c r="D481" s="446"/>
      <c r="E481" s="446"/>
      <c r="F481" s="446"/>
      <c r="G481" s="446"/>
      <c r="H481" s="446"/>
      <c r="I481" s="446"/>
      <c r="J481" s="446"/>
      <c r="K481" s="446"/>
      <c r="L481" s="451">
        <v>374</v>
      </c>
      <c r="M481" s="451"/>
      <c r="N481" s="451"/>
      <c r="O481" s="451"/>
      <c r="P481" s="451"/>
      <c r="Q481" s="451"/>
      <c r="R481" s="446" t="s">
        <v>2844</v>
      </c>
      <c r="S481" s="446"/>
      <c r="T481" s="446"/>
      <c r="U481" s="446"/>
      <c r="V481" s="446"/>
      <c r="W481" s="446"/>
      <c r="X481" s="446"/>
      <c r="Y481" s="446"/>
      <c r="Z481" s="446"/>
      <c r="AA481" s="446"/>
      <c r="AB481" s="446"/>
      <c r="AC481" s="447">
        <v>44</v>
      </c>
      <c r="AD481" s="447"/>
      <c r="AE481" s="447"/>
      <c r="AF481" s="447"/>
      <c r="AG481" s="447"/>
      <c r="AH481" s="447"/>
      <c r="AI481" s="447"/>
      <c r="AJ481" s="447"/>
      <c r="AK481" s="447"/>
      <c r="AL481" s="447"/>
      <c r="AM481" s="447"/>
    </row>
    <row r="482" spans="1:39" ht="33" customHeight="1" x14ac:dyDescent="0.25">
      <c r="A482" s="444" t="s">
        <v>3088</v>
      </c>
      <c r="B482" s="444"/>
      <c r="C482" s="444"/>
      <c r="D482" s="444"/>
      <c r="E482" s="444"/>
      <c r="F482" s="444"/>
      <c r="G482" s="444"/>
      <c r="H482" s="444"/>
      <c r="I482" s="444"/>
      <c r="J482" s="444"/>
      <c r="K482" s="444"/>
      <c r="L482" s="448" t="s">
        <v>2921</v>
      </c>
      <c r="M482" s="448"/>
      <c r="N482" s="448"/>
      <c r="O482" s="448"/>
      <c r="P482" s="448"/>
      <c r="Q482" s="448"/>
      <c r="R482" s="448" t="s">
        <v>2812</v>
      </c>
      <c r="S482" s="448"/>
      <c r="T482" s="448"/>
      <c r="U482" s="448"/>
      <c r="V482" s="448"/>
      <c r="W482" s="448"/>
      <c r="X482" s="448"/>
      <c r="Y482" s="448"/>
      <c r="Z482" s="448"/>
      <c r="AA482" s="448"/>
      <c r="AB482" s="448"/>
      <c r="AC482" s="448" t="s">
        <v>2942</v>
      </c>
      <c r="AD482" s="448"/>
      <c r="AE482" s="448"/>
      <c r="AF482" s="448"/>
      <c r="AG482" s="448"/>
      <c r="AH482" s="448"/>
      <c r="AI482" s="448"/>
      <c r="AJ482" s="448"/>
      <c r="AK482" s="448"/>
      <c r="AL482" s="448"/>
      <c r="AM482" s="448"/>
    </row>
    <row r="483" spans="1:39" ht="33" customHeight="1" x14ac:dyDescent="0.25">
      <c r="A483" s="444" t="s">
        <v>2961</v>
      </c>
      <c r="B483" s="444"/>
      <c r="C483" s="444"/>
      <c r="D483" s="444"/>
      <c r="E483" s="444"/>
      <c r="F483" s="444"/>
      <c r="G483" s="444"/>
      <c r="H483" s="444"/>
      <c r="I483" s="444"/>
      <c r="J483" s="444"/>
      <c r="K483" s="444"/>
      <c r="L483" s="448" t="s">
        <v>2859</v>
      </c>
      <c r="M483" s="448"/>
      <c r="N483" s="448"/>
      <c r="O483" s="448"/>
      <c r="P483" s="448"/>
      <c r="Q483" s="448"/>
      <c r="R483" s="448" t="s">
        <v>2812</v>
      </c>
      <c r="S483" s="448"/>
      <c r="T483" s="448"/>
      <c r="U483" s="448"/>
      <c r="V483" s="448"/>
      <c r="W483" s="448"/>
      <c r="X483" s="448"/>
      <c r="Y483" s="448"/>
      <c r="Z483" s="448"/>
      <c r="AA483" s="448"/>
      <c r="AB483" s="448"/>
      <c r="AC483" s="448" t="s">
        <v>2972</v>
      </c>
      <c r="AD483" s="448"/>
      <c r="AE483" s="448"/>
      <c r="AF483" s="448"/>
      <c r="AG483" s="448"/>
      <c r="AH483" s="448"/>
      <c r="AI483" s="448"/>
      <c r="AJ483" s="448"/>
      <c r="AK483" s="448"/>
      <c r="AL483" s="448"/>
      <c r="AM483" s="448"/>
    </row>
    <row r="484" spans="1:39" ht="30" customHeight="1" x14ac:dyDescent="0.25">
      <c r="A484" s="444" t="s">
        <v>2964</v>
      </c>
      <c r="B484" s="444"/>
      <c r="C484" s="444"/>
      <c r="D484" s="444"/>
      <c r="E484" s="444"/>
      <c r="F484" s="444"/>
      <c r="G484" s="444"/>
      <c r="H484" s="444"/>
      <c r="I484" s="444"/>
      <c r="J484" s="444"/>
      <c r="K484" s="444"/>
      <c r="L484" s="448" t="s">
        <v>2929</v>
      </c>
      <c r="M484" s="448"/>
      <c r="N484" s="448"/>
      <c r="O484" s="448"/>
      <c r="P484" s="448"/>
      <c r="Q484" s="448"/>
      <c r="R484" s="444"/>
      <c r="S484" s="444"/>
      <c r="T484" s="444"/>
      <c r="U484" s="444"/>
      <c r="V484" s="444"/>
      <c r="W484" s="444"/>
      <c r="X484" s="444"/>
      <c r="Y484" s="444"/>
      <c r="Z484" s="444"/>
      <c r="AA484" s="444"/>
      <c r="AB484" s="444"/>
      <c r="AC484" s="444"/>
      <c r="AD484" s="444"/>
      <c r="AE484" s="444"/>
      <c r="AF484" s="444"/>
      <c r="AG484" s="444"/>
      <c r="AH484" s="444"/>
      <c r="AI484" s="444"/>
      <c r="AJ484" s="444"/>
      <c r="AK484" s="444"/>
      <c r="AL484" s="444"/>
      <c r="AM484" s="444"/>
    </row>
    <row r="485" spans="1:39" ht="12.95" customHeight="1" x14ac:dyDescent="0.25">
      <c r="A485" s="430" t="s">
        <v>2674</v>
      </c>
    </row>
    <row r="486" spans="1:39" ht="12.95" customHeight="1" x14ac:dyDescent="0.25">
      <c r="A486" s="430" t="s">
        <v>2683</v>
      </c>
    </row>
    <row r="487" spans="1:39" ht="12.95" customHeight="1" x14ac:dyDescent="0.25">
      <c r="A487" s="458"/>
      <c r="B487" s="459"/>
      <c r="C487" s="460"/>
      <c r="D487" s="452" t="s">
        <v>2675</v>
      </c>
      <c r="E487" s="453"/>
      <c r="F487" s="453"/>
      <c r="G487" s="453"/>
      <c r="H487" s="453"/>
      <c r="I487" s="454"/>
      <c r="J487" s="452" t="s">
        <v>2676</v>
      </c>
      <c r="K487" s="453"/>
      <c r="L487" s="454"/>
      <c r="M487" s="452" t="s">
        <v>2677</v>
      </c>
      <c r="N487" s="454"/>
      <c r="O487" s="452" t="s">
        <v>2678</v>
      </c>
      <c r="P487" s="453"/>
      <c r="Q487" s="453"/>
      <c r="R487" s="453"/>
      <c r="S487" s="453"/>
      <c r="T487" s="454"/>
      <c r="U487" s="452" t="s">
        <v>2679</v>
      </c>
      <c r="V487" s="454"/>
      <c r="W487" s="432" t="s">
        <v>2680</v>
      </c>
      <c r="X487" s="452" t="s">
        <v>2681</v>
      </c>
      <c r="Y487" s="453"/>
      <c r="Z487" s="454"/>
      <c r="AA487" s="452" t="s">
        <v>2682</v>
      </c>
      <c r="AB487" s="453"/>
      <c r="AC487" s="453"/>
      <c r="AD487" s="453"/>
      <c r="AE487" s="454"/>
      <c r="AF487" s="452" t="s">
        <v>2684</v>
      </c>
      <c r="AG487" s="453"/>
      <c r="AH487" s="454"/>
    </row>
    <row r="488" spans="1:39" ht="12.95" customHeight="1" x14ac:dyDescent="0.25">
      <c r="A488" s="452" t="s">
        <v>2685</v>
      </c>
      <c r="B488" s="453"/>
      <c r="C488" s="454"/>
      <c r="D488" s="455">
        <v>4875</v>
      </c>
      <c r="E488" s="456"/>
      <c r="F488" s="456"/>
      <c r="G488" s="456"/>
      <c r="H488" s="456"/>
      <c r="I488" s="457"/>
      <c r="J488" s="455">
        <v>5376</v>
      </c>
      <c r="K488" s="456"/>
      <c r="L488" s="457"/>
      <c r="M488" s="455">
        <v>6373</v>
      </c>
      <c r="N488" s="457"/>
      <c r="O488" s="455">
        <v>7737</v>
      </c>
      <c r="P488" s="456"/>
      <c r="Q488" s="456"/>
      <c r="R488" s="456"/>
      <c r="S488" s="456"/>
      <c r="T488" s="457"/>
      <c r="U488" s="455">
        <v>7586</v>
      </c>
      <c r="V488" s="457"/>
      <c r="W488" s="437">
        <v>7919</v>
      </c>
      <c r="X488" s="455">
        <v>7729</v>
      </c>
      <c r="Y488" s="456"/>
      <c r="Z488" s="457"/>
      <c r="AA488" s="455">
        <v>7138</v>
      </c>
      <c r="AB488" s="456"/>
      <c r="AC488" s="456"/>
      <c r="AD488" s="456"/>
      <c r="AE488" s="457"/>
      <c r="AF488" s="461">
        <v>84</v>
      </c>
      <c r="AG488" s="462"/>
      <c r="AH488" s="463"/>
    </row>
    <row r="489" spans="1:39" ht="12.95" customHeight="1" x14ac:dyDescent="0.25">
      <c r="A489" s="452" t="s">
        <v>2686</v>
      </c>
      <c r="B489" s="453"/>
      <c r="C489" s="454"/>
      <c r="D489" s="455">
        <v>5105</v>
      </c>
      <c r="E489" s="456"/>
      <c r="F489" s="456"/>
      <c r="G489" s="456"/>
      <c r="H489" s="456"/>
      <c r="I489" s="457"/>
      <c r="J489" s="455">
        <v>5977</v>
      </c>
      <c r="K489" s="456"/>
      <c r="L489" s="457"/>
      <c r="M489" s="455">
        <v>6990</v>
      </c>
      <c r="N489" s="457"/>
      <c r="O489" s="455">
        <v>8271</v>
      </c>
      <c r="P489" s="456"/>
      <c r="Q489" s="456"/>
      <c r="R489" s="456"/>
      <c r="S489" s="456"/>
      <c r="T489" s="457"/>
      <c r="U489" s="455">
        <v>8798</v>
      </c>
      <c r="V489" s="457"/>
      <c r="W489" s="437">
        <v>8707</v>
      </c>
      <c r="X489" s="455">
        <v>8306</v>
      </c>
      <c r="Y489" s="456"/>
      <c r="Z489" s="457"/>
      <c r="AA489" s="455">
        <v>7656</v>
      </c>
      <c r="AB489" s="456"/>
      <c r="AC489" s="456"/>
      <c r="AD489" s="456"/>
      <c r="AE489" s="457"/>
      <c r="AF489" s="461">
        <v>92</v>
      </c>
      <c r="AG489" s="462"/>
      <c r="AH489" s="463"/>
    </row>
    <row r="490" spans="1:39" ht="12.95" customHeight="1" x14ac:dyDescent="0.25">
      <c r="A490" s="452" t="s">
        <v>2687</v>
      </c>
      <c r="B490" s="453"/>
      <c r="C490" s="454"/>
      <c r="D490" s="455">
        <v>1575</v>
      </c>
      <c r="E490" s="456"/>
      <c r="F490" s="456"/>
      <c r="G490" s="456"/>
      <c r="H490" s="456"/>
      <c r="I490" s="457"/>
      <c r="J490" s="455">
        <v>2876</v>
      </c>
      <c r="K490" s="456"/>
      <c r="L490" s="457"/>
      <c r="M490" s="455">
        <v>3973</v>
      </c>
      <c r="N490" s="457"/>
      <c r="O490" s="455">
        <v>5237</v>
      </c>
      <c r="P490" s="456"/>
      <c r="Q490" s="456"/>
      <c r="R490" s="456"/>
      <c r="S490" s="456"/>
      <c r="T490" s="457"/>
      <c r="U490" s="455">
        <v>5386</v>
      </c>
      <c r="V490" s="457"/>
      <c r="W490" s="437">
        <v>5619</v>
      </c>
      <c r="X490" s="455">
        <v>5129</v>
      </c>
      <c r="Y490" s="456"/>
      <c r="Z490" s="457"/>
      <c r="AA490" s="455">
        <v>4138</v>
      </c>
      <c r="AB490" s="456"/>
      <c r="AC490" s="456"/>
      <c r="AD490" s="456"/>
      <c r="AE490" s="457"/>
      <c r="AF490" s="461">
        <v>60</v>
      </c>
      <c r="AG490" s="462"/>
      <c r="AH490" s="463"/>
    </row>
    <row r="491" spans="1:39" ht="12.95" customHeight="1" x14ac:dyDescent="0.25">
      <c r="A491" s="430" t="s">
        <v>2828</v>
      </c>
    </row>
    <row r="492" spans="1:39" ht="12.95" customHeight="1" x14ac:dyDescent="0.25">
      <c r="A492" s="458"/>
      <c r="B492" s="459"/>
      <c r="C492" s="460"/>
      <c r="D492" s="452" t="s">
        <v>2675</v>
      </c>
      <c r="E492" s="453"/>
      <c r="F492" s="453"/>
      <c r="G492" s="453"/>
      <c r="H492" s="453"/>
      <c r="I492" s="454"/>
      <c r="J492" s="452" t="s">
        <v>2676</v>
      </c>
      <c r="K492" s="453"/>
      <c r="L492" s="454"/>
      <c r="M492" s="452" t="s">
        <v>2677</v>
      </c>
      <c r="N492" s="454"/>
      <c r="O492" s="452" t="s">
        <v>2678</v>
      </c>
      <c r="P492" s="453"/>
      <c r="Q492" s="453"/>
      <c r="R492" s="453"/>
      <c r="S492" s="453"/>
      <c r="T492" s="454"/>
      <c r="U492" s="452" t="s">
        <v>2679</v>
      </c>
      <c r="V492" s="454"/>
      <c r="W492" s="432" t="s">
        <v>2680</v>
      </c>
      <c r="X492" s="452" t="s">
        <v>2681</v>
      </c>
      <c r="Y492" s="453"/>
      <c r="Z492" s="454"/>
      <c r="AA492" s="452" t="s">
        <v>2682</v>
      </c>
      <c r="AB492" s="453"/>
      <c r="AC492" s="453"/>
      <c r="AD492" s="453"/>
      <c r="AE492" s="454"/>
      <c r="AF492" s="452" t="s">
        <v>2684</v>
      </c>
      <c r="AG492" s="453"/>
      <c r="AH492" s="454"/>
    </row>
    <row r="493" spans="1:39" ht="12.95" customHeight="1" x14ac:dyDescent="0.25">
      <c r="A493" s="452" t="s">
        <v>2685</v>
      </c>
      <c r="B493" s="453"/>
      <c r="C493" s="454"/>
      <c r="D493" s="455">
        <v>4239</v>
      </c>
      <c r="E493" s="456"/>
      <c r="F493" s="456"/>
      <c r="G493" s="456"/>
      <c r="H493" s="456"/>
      <c r="I493" s="457"/>
      <c r="J493" s="455">
        <v>4978</v>
      </c>
      <c r="K493" s="456"/>
      <c r="L493" s="457"/>
      <c r="M493" s="455">
        <v>6086</v>
      </c>
      <c r="N493" s="457"/>
      <c r="O493" s="455">
        <v>7031</v>
      </c>
      <c r="P493" s="456"/>
      <c r="Q493" s="456"/>
      <c r="R493" s="456"/>
      <c r="S493" s="456"/>
      <c r="T493" s="457"/>
      <c r="U493" s="455">
        <v>7096</v>
      </c>
      <c r="V493" s="457"/>
      <c r="W493" s="437">
        <v>7168</v>
      </c>
      <c r="X493" s="455">
        <v>7019</v>
      </c>
      <c r="Y493" s="456"/>
      <c r="Z493" s="457"/>
      <c r="AA493" s="455">
        <v>6503</v>
      </c>
      <c r="AB493" s="456"/>
      <c r="AC493" s="456"/>
      <c r="AD493" s="456"/>
      <c r="AE493" s="457"/>
      <c r="AF493" s="461">
        <v>77</v>
      </c>
      <c r="AG493" s="462"/>
      <c r="AH493" s="463"/>
    </row>
    <row r="494" spans="1:39" ht="12.95" customHeight="1" x14ac:dyDescent="0.25">
      <c r="A494" s="452" t="s">
        <v>2686</v>
      </c>
      <c r="B494" s="453"/>
      <c r="C494" s="454"/>
      <c r="D494" s="455">
        <v>4368</v>
      </c>
      <c r="E494" s="456"/>
      <c r="F494" s="456"/>
      <c r="G494" s="456"/>
      <c r="H494" s="456"/>
      <c r="I494" s="457"/>
      <c r="J494" s="455">
        <v>5379</v>
      </c>
      <c r="K494" s="456"/>
      <c r="L494" s="457"/>
      <c r="M494" s="455">
        <v>6569</v>
      </c>
      <c r="N494" s="457"/>
      <c r="O494" s="455">
        <v>7513</v>
      </c>
      <c r="P494" s="456"/>
      <c r="Q494" s="456"/>
      <c r="R494" s="456"/>
      <c r="S494" s="456"/>
      <c r="T494" s="457"/>
      <c r="U494" s="455">
        <v>8190</v>
      </c>
      <c r="V494" s="457"/>
      <c r="W494" s="437">
        <v>8070</v>
      </c>
      <c r="X494" s="455">
        <v>7598</v>
      </c>
      <c r="Y494" s="456"/>
      <c r="Z494" s="457"/>
      <c r="AA494" s="455">
        <v>6979</v>
      </c>
      <c r="AB494" s="456"/>
      <c r="AC494" s="456"/>
      <c r="AD494" s="456"/>
      <c r="AE494" s="457"/>
      <c r="AF494" s="461">
        <v>86</v>
      </c>
      <c r="AG494" s="462"/>
      <c r="AH494" s="463"/>
    </row>
    <row r="495" spans="1:39" ht="12.95" customHeight="1" x14ac:dyDescent="0.25">
      <c r="A495" s="452" t="s">
        <v>2687</v>
      </c>
      <c r="B495" s="453"/>
      <c r="C495" s="454"/>
      <c r="D495" s="455">
        <v>939</v>
      </c>
      <c r="E495" s="456"/>
      <c r="F495" s="456"/>
      <c r="G495" s="456"/>
      <c r="H495" s="456"/>
      <c r="I495" s="457"/>
      <c r="J495" s="455">
        <v>2478</v>
      </c>
      <c r="K495" s="456"/>
      <c r="L495" s="457"/>
      <c r="M495" s="455">
        <v>3686</v>
      </c>
      <c r="N495" s="457"/>
      <c r="O495" s="455">
        <v>4531</v>
      </c>
      <c r="P495" s="456"/>
      <c r="Q495" s="456"/>
      <c r="R495" s="456"/>
      <c r="S495" s="456"/>
      <c r="T495" s="457"/>
      <c r="U495" s="455">
        <v>4896</v>
      </c>
      <c r="V495" s="457"/>
      <c r="W495" s="437">
        <v>4868</v>
      </c>
      <c r="X495" s="455">
        <v>4419</v>
      </c>
      <c r="Y495" s="456"/>
      <c r="Z495" s="457"/>
      <c r="AA495" s="455">
        <v>3503</v>
      </c>
      <c r="AB495" s="456"/>
      <c r="AC495" s="456"/>
      <c r="AD495" s="456"/>
      <c r="AE495" s="457"/>
      <c r="AF495" s="461">
        <v>54</v>
      </c>
      <c r="AG495" s="462"/>
      <c r="AH495" s="463"/>
    </row>
    <row r="496" spans="1:39" ht="15" customHeight="1" x14ac:dyDescent="0.25">
      <c r="A496" s="427" t="s">
        <v>3234</v>
      </c>
    </row>
    <row r="497" spans="1:32" ht="18.95" customHeight="1" x14ac:dyDescent="0.25">
      <c r="A497" s="427" t="s">
        <v>2999</v>
      </c>
    </row>
    <row r="498" spans="1:32" ht="18.95" customHeight="1" x14ac:dyDescent="0.25">
      <c r="A498" s="427" t="s">
        <v>3000</v>
      </c>
    </row>
    <row r="499" spans="1:32" ht="14.1" customHeight="1" x14ac:dyDescent="0.25">
      <c r="A499" s="428" t="s">
        <v>3001</v>
      </c>
    </row>
    <row r="500" spans="1:32" ht="21.95" customHeight="1" x14ac:dyDescent="0.25">
      <c r="A500" s="427" t="s">
        <v>3002</v>
      </c>
    </row>
    <row r="501" spans="1:32" ht="15" customHeight="1" x14ac:dyDescent="0.25">
      <c r="A501" s="427" t="s">
        <v>3235</v>
      </c>
    </row>
    <row r="502" spans="1:32" ht="12" customHeight="1" x14ac:dyDescent="0.25">
      <c r="A502" s="433" t="s">
        <v>2860</v>
      </c>
    </row>
    <row r="503" spans="1:32" ht="12" customHeight="1" x14ac:dyDescent="0.25">
      <c r="A503" s="433" t="s">
        <v>2861</v>
      </c>
    </row>
    <row r="504" spans="1:32" ht="14.1" customHeight="1" x14ac:dyDescent="0.25">
      <c r="A504" s="428" t="s">
        <v>3236</v>
      </c>
    </row>
    <row r="505" spans="1:32" ht="15" customHeight="1" x14ac:dyDescent="0.25">
      <c r="A505" s="439" t="s">
        <v>2863</v>
      </c>
      <c r="B505" s="439"/>
      <c r="C505" s="439"/>
      <c r="D505" s="439"/>
      <c r="E505" s="442">
        <v>1310</v>
      </c>
      <c r="F505" s="442"/>
      <c r="G505" s="442"/>
      <c r="H505" s="442"/>
      <c r="I505" s="442"/>
      <c r="J505" s="442"/>
      <c r="K505" s="442"/>
      <c r="L505" s="442"/>
      <c r="M505" s="442"/>
      <c r="N505" s="439" t="s">
        <v>2864</v>
      </c>
      <c r="O505" s="439"/>
      <c r="P505" s="439"/>
      <c r="Q505" s="439"/>
      <c r="R505" s="439"/>
      <c r="S505" s="439"/>
      <c r="T505" s="439"/>
      <c r="U505" s="439"/>
      <c r="V505" s="439"/>
      <c r="W505" s="439"/>
      <c r="X505" s="439"/>
      <c r="Y505" s="439"/>
      <c r="Z505" s="441" t="s">
        <v>2865</v>
      </c>
      <c r="AA505" s="441"/>
      <c r="AB505" s="441"/>
      <c r="AC505" s="441"/>
      <c r="AD505" s="441"/>
      <c r="AE505" s="441"/>
      <c r="AF505" s="441"/>
    </row>
    <row r="506" spans="1:32" ht="9.9499999999999993" customHeight="1" x14ac:dyDescent="0.25">
      <c r="A506" s="439" t="s">
        <v>2805</v>
      </c>
      <c r="B506" s="439"/>
      <c r="C506" s="439"/>
      <c r="D506" s="439"/>
      <c r="E506" s="442">
        <v>45</v>
      </c>
      <c r="F506" s="442"/>
      <c r="G506" s="442"/>
      <c r="H506" s="442"/>
      <c r="I506" s="442"/>
      <c r="J506" s="442"/>
      <c r="K506" s="442"/>
      <c r="L506" s="442"/>
      <c r="M506" s="442"/>
      <c r="N506" s="439" t="s">
        <v>2809</v>
      </c>
      <c r="O506" s="439"/>
      <c r="P506" s="439"/>
      <c r="Q506" s="439"/>
      <c r="R506" s="439"/>
      <c r="S506" s="439"/>
      <c r="T506" s="439"/>
      <c r="U506" s="439"/>
      <c r="V506" s="439"/>
      <c r="W506" s="439"/>
      <c r="X506" s="439"/>
      <c r="Y506" s="439"/>
      <c r="Z506" s="441" t="s">
        <v>2810</v>
      </c>
      <c r="AA506" s="441"/>
      <c r="AB506" s="441"/>
      <c r="AC506" s="441"/>
      <c r="AD506" s="441"/>
      <c r="AE506" s="441"/>
      <c r="AF506" s="441"/>
    </row>
    <row r="507" spans="1:32" ht="9.9499999999999993" customHeight="1" x14ac:dyDescent="0.25">
      <c r="A507" s="439" t="s">
        <v>3053</v>
      </c>
      <c r="B507" s="439"/>
      <c r="C507" s="439"/>
      <c r="D507" s="439"/>
      <c r="E507" s="441" t="s">
        <v>3237</v>
      </c>
      <c r="F507" s="441"/>
      <c r="G507" s="441"/>
      <c r="H507" s="441"/>
      <c r="I507" s="441"/>
      <c r="J507" s="441"/>
      <c r="K507" s="441"/>
      <c r="L507" s="441"/>
      <c r="M507" s="441"/>
      <c r="N507" s="439" t="s">
        <v>2866</v>
      </c>
      <c r="O507" s="439"/>
      <c r="P507" s="439"/>
      <c r="Q507" s="439"/>
      <c r="R507" s="439"/>
      <c r="S507" s="439"/>
      <c r="T507" s="439"/>
      <c r="U507" s="439"/>
      <c r="V507" s="439"/>
      <c r="W507" s="439"/>
      <c r="X507" s="439"/>
      <c r="Y507" s="439"/>
      <c r="Z507" s="441" t="s">
        <v>2867</v>
      </c>
      <c r="AA507" s="441"/>
      <c r="AB507" s="441"/>
      <c r="AC507" s="441"/>
      <c r="AD507" s="441"/>
      <c r="AE507" s="441"/>
      <c r="AF507" s="441"/>
    </row>
    <row r="508" spans="1:32" ht="15" customHeight="1" x14ac:dyDescent="0.25">
      <c r="A508" s="439" t="s">
        <v>3055</v>
      </c>
      <c r="B508" s="439"/>
      <c r="C508" s="439"/>
      <c r="D508" s="439"/>
      <c r="E508" s="441" t="s">
        <v>3056</v>
      </c>
      <c r="F508" s="441"/>
      <c r="G508" s="441"/>
      <c r="H508" s="441"/>
      <c r="I508" s="441"/>
      <c r="J508" s="441"/>
      <c r="K508" s="441"/>
      <c r="L508" s="441"/>
      <c r="M508" s="441"/>
      <c r="N508" s="444"/>
      <c r="O508" s="444"/>
      <c r="P508" s="444"/>
      <c r="Q508" s="444"/>
      <c r="R508" s="444"/>
      <c r="S508" s="444"/>
      <c r="T508" s="444"/>
      <c r="U508" s="444"/>
      <c r="V508" s="444"/>
      <c r="W508" s="444"/>
      <c r="X508" s="444"/>
      <c r="Y508" s="444"/>
      <c r="Z508" s="444"/>
      <c r="AA508" s="444"/>
      <c r="AB508" s="444"/>
      <c r="AC508" s="444"/>
      <c r="AD508" s="444"/>
      <c r="AE508" s="444"/>
      <c r="AF508" s="444"/>
    </row>
    <row r="509" spans="1:32" ht="20.100000000000001" customHeight="1" x14ac:dyDescent="0.25">
      <c r="A509" s="444"/>
      <c r="B509" s="444"/>
      <c r="C509" s="444"/>
      <c r="D509" s="444"/>
      <c r="E509" s="444"/>
      <c r="F509" s="444"/>
      <c r="G509" s="444"/>
      <c r="H509" s="444"/>
      <c r="I509" s="439" t="s">
        <v>2868</v>
      </c>
      <c r="J509" s="439"/>
      <c r="K509" s="439"/>
      <c r="L509" s="439"/>
      <c r="M509" s="439"/>
      <c r="N509" s="439"/>
      <c r="O509" s="439"/>
      <c r="P509" s="439"/>
      <c r="Q509" s="439"/>
      <c r="R509" s="439"/>
      <c r="S509" s="439"/>
      <c r="T509" s="439" t="s">
        <v>2869</v>
      </c>
      <c r="U509" s="439"/>
      <c r="V509" s="439"/>
      <c r="W509" s="439"/>
      <c r="X509" s="439"/>
    </row>
    <row r="510" spans="1:32" ht="15.95" customHeight="1" x14ac:dyDescent="0.25">
      <c r="A510" s="439" t="s">
        <v>2807</v>
      </c>
      <c r="B510" s="439"/>
      <c r="C510" s="439"/>
      <c r="D510" s="439"/>
      <c r="E510" s="439"/>
      <c r="F510" s="439"/>
      <c r="G510" s="439"/>
      <c r="H510" s="439"/>
      <c r="I510" s="442">
        <v>10870</v>
      </c>
      <c r="J510" s="442"/>
      <c r="K510" s="442"/>
      <c r="L510" s="442"/>
      <c r="M510" s="442"/>
      <c r="N510" s="442"/>
      <c r="O510" s="442"/>
      <c r="P510" s="442"/>
      <c r="Q510" s="442"/>
      <c r="R510" s="442"/>
      <c r="S510" s="442"/>
      <c r="T510" s="441" t="s">
        <v>2819</v>
      </c>
      <c r="U510" s="441"/>
      <c r="V510" s="441"/>
      <c r="W510" s="441"/>
      <c r="X510" s="441"/>
    </row>
    <row r="511" spans="1:32" ht="9.9499999999999993" customHeight="1" x14ac:dyDescent="0.25">
      <c r="A511" s="439" t="s">
        <v>2886</v>
      </c>
      <c r="B511" s="439"/>
      <c r="C511" s="439"/>
      <c r="D511" s="439"/>
      <c r="E511" s="439"/>
      <c r="F511" s="439"/>
      <c r="G511" s="439"/>
      <c r="H511" s="439"/>
      <c r="I511" s="442">
        <v>600</v>
      </c>
      <c r="J511" s="442"/>
      <c r="K511" s="442"/>
      <c r="L511" s="442"/>
      <c r="M511" s="442"/>
      <c r="N511" s="442"/>
      <c r="O511" s="442"/>
      <c r="P511" s="442"/>
      <c r="Q511" s="442"/>
      <c r="R511" s="442"/>
      <c r="S511" s="442"/>
      <c r="T511" s="441" t="s">
        <v>2819</v>
      </c>
      <c r="U511" s="441"/>
      <c r="V511" s="441"/>
      <c r="W511" s="441"/>
      <c r="X511" s="441"/>
    </row>
    <row r="512" spans="1:32" ht="9.9499999999999993" customHeight="1" x14ac:dyDescent="0.25">
      <c r="A512" s="439" t="s">
        <v>2887</v>
      </c>
      <c r="B512" s="439"/>
      <c r="C512" s="439"/>
      <c r="D512" s="439"/>
      <c r="E512" s="439"/>
      <c r="F512" s="439"/>
      <c r="G512" s="439"/>
      <c r="H512" s="439"/>
      <c r="I512" s="442">
        <v>1196</v>
      </c>
      <c r="J512" s="442"/>
      <c r="K512" s="442"/>
      <c r="L512" s="442"/>
      <c r="M512" s="442"/>
      <c r="N512" s="442"/>
      <c r="O512" s="442"/>
      <c r="P512" s="442"/>
      <c r="Q512" s="442"/>
      <c r="R512" s="442"/>
      <c r="S512" s="442"/>
      <c r="T512" s="444"/>
      <c r="U512" s="444"/>
      <c r="V512" s="444"/>
      <c r="W512" s="444"/>
      <c r="X512" s="444"/>
    </row>
    <row r="513" spans="1:24" ht="15" customHeight="1" x14ac:dyDescent="0.25">
      <c r="A513" s="439" t="s">
        <v>2811</v>
      </c>
      <c r="B513" s="439"/>
      <c r="C513" s="439"/>
      <c r="D513" s="439"/>
      <c r="E513" s="439"/>
      <c r="F513" s="439"/>
      <c r="G513" s="439"/>
      <c r="H513" s="439"/>
      <c r="I513" s="443">
        <v>245</v>
      </c>
      <c r="J513" s="443"/>
      <c r="K513" s="443"/>
      <c r="L513" s="443"/>
      <c r="M513" s="443"/>
      <c r="N513" s="443"/>
      <c r="O513" s="443"/>
      <c r="P513" s="443"/>
      <c r="Q513" s="443"/>
      <c r="R513" s="443"/>
      <c r="S513" s="443"/>
      <c r="T513" s="441" t="s">
        <v>2819</v>
      </c>
      <c r="U513" s="441"/>
      <c r="V513" s="441"/>
      <c r="W513" s="441"/>
      <c r="X513" s="441"/>
    </row>
    <row r="514" spans="1:24" ht="15" customHeight="1" x14ac:dyDescent="0.25">
      <c r="A514" s="429" t="s">
        <v>2888</v>
      </c>
    </row>
    <row r="515" spans="1:24" ht="15" customHeight="1" x14ac:dyDescent="0.25">
      <c r="A515" s="429" t="s">
        <v>2808</v>
      </c>
    </row>
    <row r="516" spans="1:24" ht="12.95" customHeight="1" x14ac:dyDescent="0.25">
      <c r="A516" s="430" t="s">
        <v>2821</v>
      </c>
    </row>
    <row r="517" spans="1:24" ht="12.95" customHeight="1" x14ac:dyDescent="0.25">
      <c r="A517" s="430" t="s">
        <v>2850</v>
      </c>
    </row>
    <row r="518" spans="1:24" ht="12.95" customHeight="1" x14ac:dyDescent="0.25">
      <c r="A518" s="431" t="s">
        <v>3238</v>
      </c>
    </row>
    <row r="519" spans="1:24" ht="12.95" customHeight="1" x14ac:dyDescent="0.25">
      <c r="A519" s="430" t="s">
        <v>2822</v>
      </c>
    </row>
    <row r="520" spans="1:24" ht="12.95" customHeight="1" x14ac:dyDescent="0.25">
      <c r="A520" s="431" t="s">
        <v>3239</v>
      </c>
    </row>
    <row r="521" spans="1:24" ht="12.95" customHeight="1" x14ac:dyDescent="0.25">
      <c r="A521" s="430" t="s">
        <v>2852</v>
      </c>
    </row>
    <row r="522" spans="1:24" ht="12.95" customHeight="1" x14ac:dyDescent="0.25">
      <c r="A522" s="431" t="s">
        <v>3240</v>
      </c>
    </row>
    <row r="523" spans="1:24" ht="12.95" customHeight="1" x14ac:dyDescent="0.25">
      <c r="A523" s="431" t="s">
        <v>3241</v>
      </c>
    </row>
    <row r="524" spans="1:24" ht="12.95" customHeight="1" x14ac:dyDescent="0.25">
      <c r="A524" s="431" t="s">
        <v>2823</v>
      </c>
    </row>
    <row r="525" spans="1:24" ht="12.95" customHeight="1" x14ac:dyDescent="0.25">
      <c r="A525" s="430" t="s">
        <v>2891</v>
      </c>
    </row>
    <row r="526" spans="1:24" ht="14.1" customHeight="1" x14ac:dyDescent="0.25">
      <c r="A526" s="427" t="s">
        <v>3242</v>
      </c>
    </row>
    <row r="527" spans="1:24" ht="12.95" customHeight="1" x14ac:dyDescent="0.25">
      <c r="A527" s="431" t="s">
        <v>2814</v>
      </c>
    </row>
    <row r="528" spans="1:24" ht="18" customHeight="1" x14ac:dyDescent="0.25">
      <c r="A528" s="431" t="s">
        <v>2892</v>
      </c>
    </row>
    <row r="529" spans="1:29" ht="12.95" customHeight="1" x14ac:dyDescent="0.25">
      <c r="A529" s="431" t="s">
        <v>2814</v>
      </c>
    </row>
    <row r="530" spans="1:29" ht="18" customHeight="1" x14ac:dyDescent="0.25">
      <c r="A530" s="431" t="s">
        <v>2976</v>
      </c>
    </row>
    <row r="531" spans="1:29" ht="18.95" customHeight="1" x14ac:dyDescent="0.25">
      <c r="A531" s="431" t="s">
        <v>2853</v>
      </c>
    </row>
    <row r="532" spans="1:29" ht="18.95" customHeight="1" x14ac:dyDescent="0.25">
      <c r="A532" s="427" t="s">
        <v>3017</v>
      </c>
    </row>
    <row r="533" spans="1:29" ht="18.95" customHeight="1" x14ac:dyDescent="0.25">
      <c r="A533" s="438" t="s">
        <v>3243</v>
      </c>
    </row>
    <row r="534" spans="1:29" ht="18.95" customHeight="1" x14ac:dyDescent="0.25">
      <c r="A534" s="431" t="s">
        <v>3244</v>
      </c>
    </row>
    <row r="535" spans="1:29" ht="18.95" customHeight="1" x14ac:dyDescent="0.25">
      <c r="A535" s="438" t="s">
        <v>3245</v>
      </c>
    </row>
    <row r="536" spans="1:29" ht="12.95" customHeight="1" x14ac:dyDescent="0.25">
      <c r="A536" s="446" t="s">
        <v>3071</v>
      </c>
      <c r="B536" s="446"/>
      <c r="C536" s="446"/>
      <c r="D536" s="446"/>
      <c r="E536" s="446"/>
      <c r="F536" s="446"/>
      <c r="G536" s="446"/>
      <c r="H536" s="446"/>
      <c r="I536" s="446"/>
      <c r="J536" s="446"/>
      <c r="K536" s="446"/>
      <c r="L536" s="444" t="s">
        <v>3246</v>
      </c>
      <c r="M536" s="444"/>
      <c r="N536" s="444"/>
      <c r="O536" s="444"/>
      <c r="P536" s="444"/>
      <c r="Q536" s="444"/>
      <c r="R536" s="444"/>
      <c r="S536" s="446" t="s">
        <v>3073</v>
      </c>
      <c r="T536" s="446"/>
      <c r="U536" s="446"/>
      <c r="V536" s="446"/>
      <c r="W536" s="446"/>
      <c r="X536" s="446"/>
      <c r="Y536" s="446"/>
      <c r="Z536" s="446"/>
      <c r="AA536" s="446"/>
      <c r="AB536" s="446"/>
      <c r="AC536" s="446"/>
    </row>
    <row r="537" spans="1:29" ht="27.95" customHeight="1" x14ac:dyDescent="0.25">
      <c r="A537" s="444" t="s">
        <v>3074</v>
      </c>
      <c r="B537" s="444"/>
      <c r="C537" s="444"/>
      <c r="D537" s="444"/>
      <c r="E537" s="444"/>
      <c r="F537" s="444"/>
      <c r="G537" s="444"/>
      <c r="H537" s="444"/>
      <c r="I537" s="444"/>
      <c r="J537" s="444"/>
      <c r="K537" s="444"/>
      <c r="L537" s="444" t="s">
        <v>3247</v>
      </c>
      <c r="M537" s="444"/>
      <c r="N537" s="444"/>
      <c r="O537" s="444"/>
      <c r="P537" s="444"/>
      <c r="Q537" s="444"/>
      <c r="R537" s="444"/>
      <c r="S537" s="446" t="s">
        <v>3076</v>
      </c>
      <c r="T537" s="446"/>
      <c r="U537" s="446"/>
      <c r="V537" s="446"/>
      <c r="W537" s="446"/>
      <c r="X537" s="446"/>
      <c r="Y537" s="446"/>
      <c r="Z537" s="446"/>
      <c r="AA537" s="446"/>
      <c r="AB537" s="446"/>
      <c r="AC537" s="446"/>
    </row>
    <row r="538" spans="1:29" ht="12.95" customHeight="1" x14ac:dyDescent="0.25">
      <c r="A538" s="430" t="s">
        <v>2804</v>
      </c>
    </row>
    <row r="539" spans="1:29" ht="12.95" customHeight="1" x14ac:dyDescent="0.25">
      <c r="A539" s="431" t="s">
        <v>2815</v>
      </c>
    </row>
    <row r="540" spans="1:29" ht="12.95" customHeight="1" x14ac:dyDescent="0.25">
      <c r="A540" s="430" t="s">
        <v>3248</v>
      </c>
    </row>
    <row r="541" spans="1:29" ht="14.1" customHeight="1" x14ac:dyDescent="0.25">
      <c r="A541" s="427" t="s">
        <v>3020</v>
      </c>
    </row>
    <row r="542" spans="1:29" ht="18" customHeight="1" x14ac:dyDescent="0.25">
      <c r="A542" s="427" t="s">
        <v>3249</v>
      </c>
    </row>
    <row r="543" spans="1:29" ht="12.95" customHeight="1" x14ac:dyDescent="0.25">
      <c r="A543" s="431" t="s">
        <v>2903</v>
      </c>
    </row>
    <row r="544" spans="1:29" ht="12.95" customHeight="1" x14ac:dyDescent="0.25">
      <c r="A544" s="431" t="s">
        <v>2814</v>
      </c>
    </row>
    <row r="545" spans="1:35" ht="18" customHeight="1" x14ac:dyDescent="0.25">
      <c r="A545" s="431" t="s">
        <v>3250</v>
      </c>
    </row>
    <row r="546" spans="1:35" ht="18" customHeight="1" x14ac:dyDescent="0.25">
      <c r="A546" s="431" t="s">
        <v>3251</v>
      </c>
    </row>
    <row r="547" spans="1:35" ht="18" customHeight="1" x14ac:dyDescent="0.25">
      <c r="A547" s="427" t="s">
        <v>3252</v>
      </c>
    </row>
    <row r="548" spans="1:35" ht="18.95" customHeight="1" x14ac:dyDescent="0.25">
      <c r="A548" s="427" t="s">
        <v>3253</v>
      </c>
    </row>
    <row r="549" spans="1:35" ht="12.95" customHeight="1" x14ac:dyDescent="0.25">
      <c r="A549" s="431" t="s">
        <v>3254</v>
      </c>
    </row>
    <row r="550" spans="1:35" ht="12.95" customHeight="1" x14ac:dyDescent="0.25">
      <c r="A550" s="431" t="s">
        <v>3255</v>
      </c>
    </row>
    <row r="551" spans="1:35" ht="12.95" customHeight="1" x14ac:dyDescent="0.25">
      <c r="A551" s="427" t="s">
        <v>3256</v>
      </c>
    </row>
    <row r="552" spans="1:35" ht="12.95" customHeight="1" x14ac:dyDescent="0.25">
      <c r="A552" s="431" t="s">
        <v>2815</v>
      </c>
    </row>
    <row r="553" spans="1:35" ht="12.95" customHeight="1" x14ac:dyDescent="0.25">
      <c r="A553" s="430" t="s">
        <v>2914</v>
      </c>
    </row>
    <row r="554" spans="1:35" ht="12.95" customHeight="1" x14ac:dyDescent="0.25">
      <c r="A554" s="431" t="s">
        <v>3257</v>
      </c>
    </row>
    <row r="555" spans="1:35" ht="12.95" customHeight="1" x14ac:dyDescent="0.25">
      <c r="A555" s="436" t="s">
        <v>3258</v>
      </c>
      <c r="B555" s="446" t="s">
        <v>3031</v>
      </c>
      <c r="C555" s="446"/>
      <c r="D555" s="446"/>
      <c r="E555" s="446"/>
      <c r="F555" s="446"/>
      <c r="G555" s="446"/>
      <c r="H555" s="446"/>
      <c r="I555" s="446"/>
      <c r="J555" s="446"/>
      <c r="K555" s="446"/>
      <c r="L555" s="446"/>
      <c r="M555" s="446"/>
      <c r="N555" s="446"/>
      <c r="O555" s="446"/>
      <c r="P555" s="447">
        <v>1</v>
      </c>
      <c r="Q555" s="447"/>
      <c r="R555" s="447"/>
      <c r="S555" s="447"/>
      <c r="T555" s="447"/>
      <c r="U555" s="447"/>
    </row>
    <row r="556" spans="1:35" ht="27.95" customHeight="1" x14ac:dyDescent="0.25">
      <c r="A556" s="435" t="s">
        <v>3259</v>
      </c>
      <c r="B556" s="444" t="s">
        <v>3033</v>
      </c>
      <c r="C556" s="444"/>
      <c r="D556" s="444"/>
      <c r="E556" s="444"/>
      <c r="F556" s="444"/>
      <c r="G556" s="444"/>
      <c r="H556" s="444"/>
      <c r="I556" s="444"/>
      <c r="J556" s="444"/>
      <c r="K556" s="444"/>
      <c r="L556" s="444"/>
      <c r="M556" s="444"/>
      <c r="N556" s="444"/>
      <c r="O556" s="444"/>
      <c r="P556" s="444" t="s">
        <v>3260</v>
      </c>
      <c r="Q556" s="444"/>
      <c r="R556" s="444"/>
      <c r="S556" s="444"/>
      <c r="T556" s="444"/>
      <c r="U556" s="444"/>
    </row>
    <row r="557" spans="1:35" ht="32.1" customHeight="1" x14ac:dyDescent="0.25">
      <c r="A557" s="444" t="s">
        <v>2915</v>
      </c>
      <c r="B557" s="444"/>
      <c r="C557" s="444"/>
      <c r="D557" s="444"/>
      <c r="E557" s="444"/>
      <c r="F557" s="444"/>
      <c r="G557" s="444"/>
      <c r="H557" s="444"/>
      <c r="I557" s="444"/>
      <c r="J557" s="444"/>
      <c r="K557" s="448" t="s">
        <v>3261</v>
      </c>
      <c r="L557" s="448"/>
      <c r="M557" s="448"/>
      <c r="N557" s="448"/>
      <c r="O557" s="448"/>
      <c r="P557" s="448"/>
      <c r="Q557" s="448"/>
      <c r="R557" s="448" t="s">
        <v>2894</v>
      </c>
      <c r="S557" s="448"/>
      <c r="T557" s="448"/>
      <c r="U557" s="448"/>
      <c r="V557" s="448"/>
      <c r="W557" s="448"/>
      <c r="X557" s="448"/>
      <c r="Y557" s="448"/>
      <c r="Z557" s="448"/>
      <c r="AA557" s="448"/>
      <c r="AB557" s="448"/>
      <c r="AC557" s="448" t="s">
        <v>2895</v>
      </c>
      <c r="AD557" s="448"/>
      <c r="AE557" s="448"/>
      <c r="AF557" s="448"/>
      <c r="AG557" s="448"/>
      <c r="AH557" s="448"/>
      <c r="AI557" s="448"/>
    </row>
    <row r="558" spans="1:35" ht="38.1" customHeight="1" x14ac:dyDescent="0.25">
      <c r="A558" s="446" t="s">
        <v>2896</v>
      </c>
      <c r="B558" s="446"/>
      <c r="C558" s="446"/>
      <c r="D558" s="446"/>
      <c r="E558" s="446"/>
      <c r="F558" s="446"/>
      <c r="G558" s="446"/>
      <c r="H558" s="446"/>
      <c r="I558" s="446"/>
      <c r="J558" s="446"/>
      <c r="K558" s="444" t="s">
        <v>3262</v>
      </c>
      <c r="L558" s="444"/>
      <c r="M558" s="444"/>
      <c r="N558" s="444"/>
      <c r="O558" s="444"/>
      <c r="P558" s="444"/>
      <c r="Q558" s="444"/>
      <c r="R558" s="446" t="s">
        <v>2897</v>
      </c>
      <c r="S558" s="446"/>
      <c r="T558" s="446"/>
      <c r="U558" s="446"/>
      <c r="V558" s="446"/>
      <c r="W558" s="446"/>
      <c r="X558" s="446"/>
      <c r="Y558" s="446"/>
      <c r="Z558" s="446"/>
      <c r="AA558" s="446"/>
      <c r="AB558" s="446"/>
      <c r="AC558" s="444" t="s">
        <v>3263</v>
      </c>
      <c r="AD558" s="444"/>
      <c r="AE558" s="444"/>
      <c r="AF558" s="444"/>
      <c r="AG558" s="444"/>
      <c r="AH558" s="444"/>
      <c r="AI558" s="444"/>
    </row>
    <row r="559" spans="1:35" ht="18" customHeight="1" x14ac:dyDescent="0.25">
      <c r="A559" s="446" t="s">
        <v>2879</v>
      </c>
      <c r="B559" s="446"/>
      <c r="C559" s="446"/>
      <c r="D559" s="446"/>
      <c r="E559" s="446"/>
      <c r="F559" s="446"/>
      <c r="G559" s="446"/>
      <c r="H559" s="446"/>
      <c r="I559" s="446"/>
      <c r="J559" s="446"/>
      <c r="K559" s="444" t="s">
        <v>3264</v>
      </c>
      <c r="L559" s="444"/>
      <c r="M559" s="444"/>
      <c r="N559" s="444"/>
      <c r="O559" s="444"/>
      <c r="P559" s="444"/>
      <c r="Q559" s="444"/>
      <c r="R559" s="446" t="s">
        <v>2880</v>
      </c>
      <c r="S559" s="446"/>
      <c r="T559" s="446"/>
      <c r="U559" s="446"/>
      <c r="V559" s="446"/>
      <c r="W559" s="446"/>
      <c r="X559" s="446"/>
      <c r="Y559" s="446"/>
      <c r="Z559" s="446"/>
      <c r="AA559" s="446"/>
      <c r="AB559" s="446"/>
      <c r="AC559" s="446" t="s">
        <v>3265</v>
      </c>
      <c r="AD559" s="446"/>
      <c r="AE559" s="446"/>
      <c r="AF559" s="446"/>
      <c r="AG559" s="446"/>
      <c r="AH559" s="446"/>
      <c r="AI559" s="446"/>
    </row>
    <row r="560" spans="1:35" ht="42" customHeight="1" x14ac:dyDescent="0.25">
      <c r="A560" s="444" t="s">
        <v>2898</v>
      </c>
      <c r="B560" s="444"/>
      <c r="C560" s="444"/>
      <c r="D560" s="444"/>
      <c r="E560" s="444"/>
      <c r="F560" s="444"/>
      <c r="G560" s="444"/>
      <c r="H560" s="444"/>
      <c r="I560" s="444"/>
      <c r="J560" s="444"/>
      <c r="K560" s="444" t="s">
        <v>3266</v>
      </c>
      <c r="L560" s="444"/>
      <c r="M560" s="444"/>
      <c r="N560" s="444"/>
      <c r="O560" s="444"/>
      <c r="P560" s="444"/>
      <c r="Q560" s="444"/>
      <c r="R560" s="444" t="s">
        <v>2882</v>
      </c>
      <c r="S560" s="444"/>
      <c r="T560" s="444"/>
      <c r="U560" s="444"/>
      <c r="V560" s="444"/>
      <c r="W560" s="444"/>
      <c r="X560" s="444"/>
      <c r="Y560" s="444"/>
      <c r="Z560" s="444"/>
      <c r="AA560" s="444"/>
      <c r="AB560" s="444"/>
      <c r="AC560" s="444" t="s">
        <v>3267</v>
      </c>
      <c r="AD560" s="444"/>
      <c r="AE560" s="444"/>
      <c r="AF560" s="444"/>
      <c r="AG560" s="444"/>
      <c r="AH560" s="444"/>
      <c r="AI560" s="444"/>
    </row>
    <row r="561" spans="1:34" ht="12.95" customHeight="1" x14ac:dyDescent="0.25">
      <c r="A561" s="430" t="s">
        <v>2899</v>
      </c>
    </row>
    <row r="562" spans="1:34" ht="12.95" customHeight="1" x14ac:dyDescent="0.25">
      <c r="A562" s="431" t="s">
        <v>3238</v>
      </c>
    </row>
    <row r="563" spans="1:34" ht="12.95" customHeight="1" x14ac:dyDescent="0.25">
      <c r="A563" s="430" t="s">
        <v>2674</v>
      </c>
    </row>
    <row r="564" spans="1:34" ht="12.95" customHeight="1" x14ac:dyDescent="0.25">
      <c r="A564" s="430" t="s">
        <v>2683</v>
      </c>
    </row>
    <row r="565" spans="1:34" ht="12.95" customHeight="1" x14ac:dyDescent="0.25">
      <c r="A565" s="458"/>
      <c r="B565" s="459"/>
      <c r="C565" s="460"/>
      <c r="D565" s="452" t="s">
        <v>2675</v>
      </c>
      <c r="E565" s="453"/>
      <c r="F565" s="453"/>
      <c r="G565" s="453"/>
      <c r="H565" s="453"/>
      <c r="I565" s="454"/>
      <c r="J565" s="452" t="s">
        <v>2676</v>
      </c>
      <c r="K565" s="453"/>
      <c r="L565" s="454"/>
      <c r="M565" s="452" t="s">
        <v>2677</v>
      </c>
      <c r="N565" s="454"/>
      <c r="O565" s="452" t="s">
        <v>2678</v>
      </c>
      <c r="P565" s="453"/>
      <c r="Q565" s="453"/>
      <c r="R565" s="453"/>
      <c r="S565" s="453"/>
      <c r="T565" s="454"/>
      <c r="U565" s="452" t="s">
        <v>2679</v>
      </c>
      <c r="V565" s="454"/>
      <c r="W565" s="432" t="s">
        <v>2680</v>
      </c>
      <c r="X565" s="452" t="s">
        <v>2681</v>
      </c>
      <c r="Y565" s="453"/>
      <c r="Z565" s="454"/>
      <c r="AA565" s="452" t="s">
        <v>2682</v>
      </c>
      <c r="AB565" s="453"/>
      <c r="AC565" s="453"/>
      <c r="AD565" s="453"/>
      <c r="AE565" s="454"/>
      <c r="AF565" s="452" t="s">
        <v>2684</v>
      </c>
      <c r="AG565" s="453"/>
      <c r="AH565" s="454"/>
    </row>
    <row r="566" spans="1:34" ht="12.95" customHeight="1" x14ac:dyDescent="0.25">
      <c r="A566" s="452" t="s">
        <v>2685</v>
      </c>
      <c r="B566" s="453"/>
      <c r="C566" s="454"/>
      <c r="D566" s="455">
        <v>5039</v>
      </c>
      <c r="E566" s="456"/>
      <c r="F566" s="456"/>
      <c r="G566" s="456"/>
      <c r="H566" s="456"/>
      <c r="I566" s="457"/>
      <c r="J566" s="455">
        <v>5863</v>
      </c>
      <c r="K566" s="456"/>
      <c r="L566" s="457"/>
      <c r="M566" s="455">
        <v>8419</v>
      </c>
      <c r="N566" s="457"/>
      <c r="O566" s="455">
        <v>8204</v>
      </c>
      <c r="P566" s="456"/>
      <c r="Q566" s="456"/>
      <c r="R566" s="456"/>
      <c r="S566" s="456"/>
      <c r="T566" s="457"/>
      <c r="U566" s="455">
        <v>8274</v>
      </c>
      <c r="V566" s="457"/>
      <c r="W566" s="437">
        <v>8475</v>
      </c>
      <c r="X566" s="455">
        <v>8152</v>
      </c>
      <c r="Y566" s="456"/>
      <c r="Z566" s="457"/>
      <c r="AA566" s="455">
        <v>7706</v>
      </c>
      <c r="AB566" s="456"/>
      <c r="AC566" s="456"/>
      <c r="AD566" s="456"/>
      <c r="AE566" s="457"/>
      <c r="AF566" s="461">
        <v>91</v>
      </c>
      <c r="AG566" s="462"/>
      <c r="AH566" s="463"/>
    </row>
    <row r="567" spans="1:34" ht="12.95" customHeight="1" x14ac:dyDescent="0.25">
      <c r="A567" s="452" t="s">
        <v>2686</v>
      </c>
      <c r="B567" s="453"/>
      <c r="C567" s="454"/>
      <c r="D567" s="455">
        <v>5547</v>
      </c>
      <c r="E567" s="456"/>
      <c r="F567" s="456"/>
      <c r="G567" s="456"/>
      <c r="H567" s="456"/>
      <c r="I567" s="457"/>
      <c r="J567" s="455">
        <v>6531</v>
      </c>
      <c r="K567" s="456"/>
      <c r="L567" s="457"/>
      <c r="M567" s="455">
        <v>8703</v>
      </c>
      <c r="N567" s="457"/>
      <c r="O567" s="455">
        <v>9059</v>
      </c>
      <c r="P567" s="456"/>
      <c r="Q567" s="456"/>
      <c r="R567" s="456"/>
      <c r="S567" s="456"/>
      <c r="T567" s="457"/>
      <c r="U567" s="455">
        <v>9394</v>
      </c>
      <c r="V567" s="457"/>
      <c r="W567" s="437">
        <v>9052</v>
      </c>
      <c r="X567" s="455">
        <v>8689</v>
      </c>
      <c r="Y567" s="456"/>
      <c r="Z567" s="457"/>
      <c r="AA567" s="455">
        <v>8184</v>
      </c>
      <c r="AB567" s="456"/>
      <c r="AC567" s="456"/>
      <c r="AD567" s="456"/>
      <c r="AE567" s="457"/>
      <c r="AF567" s="461">
        <v>98</v>
      </c>
      <c r="AG567" s="462"/>
      <c r="AH567" s="463"/>
    </row>
    <row r="568" spans="1:34" ht="12.95" customHeight="1" x14ac:dyDescent="0.25">
      <c r="A568" s="452" t="s">
        <v>2687</v>
      </c>
      <c r="B568" s="453"/>
      <c r="C568" s="454"/>
      <c r="D568" s="455">
        <v>1739</v>
      </c>
      <c r="E568" s="456"/>
      <c r="F568" s="456"/>
      <c r="G568" s="456"/>
      <c r="H568" s="456"/>
      <c r="I568" s="457"/>
      <c r="J568" s="455">
        <v>3363</v>
      </c>
      <c r="K568" s="456"/>
      <c r="L568" s="457"/>
      <c r="M568" s="455">
        <v>6019</v>
      </c>
      <c r="N568" s="457"/>
      <c r="O568" s="455">
        <v>5704</v>
      </c>
      <c r="P568" s="456"/>
      <c r="Q568" s="456"/>
      <c r="R568" s="456"/>
      <c r="S568" s="456"/>
      <c r="T568" s="457"/>
      <c r="U568" s="455">
        <v>6074</v>
      </c>
      <c r="V568" s="457"/>
      <c r="W568" s="437">
        <v>6175</v>
      </c>
      <c r="X568" s="455">
        <v>5552</v>
      </c>
      <c r="Y568" s="456"/>
      <c r="Z568" s="457"/>
      <c r="AA568" s="455">
        <v>4706</v>
      </c>
      <c r="AB568" s="456"/>
      <c r="AC568" s="456"/>
      <c r="AD568" s="456"/>
      <c r="AE568" s="457"/>
      <c r="AF568" s="461">
        <v>67</v>
      </c>
      <c r="AG568" s="462"/>
      <c r="AH568" s="463"/>
    </row>
    <row r="569" spans="1:34" ht="15" customHeight="1" x14ac:dyDescent="0.25">
      <c r="A569" s="427" t="s">
        <v>3268</v>
      </c>
    </row>
    <row r="570" spans="1:34" ht="18.95" customHeight="1" x14ac:dyDescent="0.25">
      <c r="A570" s="427" t="s">
        <v>2999</v>
      </c>
    </row>
    <row r="571" spans="1:34" ht="18.95" customHeight="1" x14ac:dyDescent="0.25">
      <c r="A571" s="427" t="s">
        <v>3000</v>
      </c>
    </row>
    <row r="572" spans="1:34" ht="14.1" customHeight="1" x14ac:dyDescent="0.25">
      <c r="A572" s="428" t="s">
        <v>3001</v>
      </c>
    </row>
    <row r="573" spans="1:34" ht="21.95" customHeight="1" x14ac:dyDescent="0.25">
      <c r="A573" s="427" t="s">
        <v>3002</v>
      </c>
    </row>
    <row r="574" spans="1:34" ht="15" customHeight="1" x14ac:dyDescent="0.25">
      <c r="A574" s="427" t="s">
        <v>3269</v>
      </c>
    </row>
    <row r="575" spans="1:34" ht="12" customHeight="1" x14ac:dyDescent="0.25">
      <c r="A575" s="433" t="s">
        <v>2860</v>
      </c>
    </row>
    <row r="576" spans="1:34" ht="12" customHeight="1" x14ac:dyDescent="0.25">
      <c r="A576" s="433" t="s">
        <v>2861</v>
      </c>
    </row>
    <row r="577" spans="1:32" ht="14.1" customHeight="1" x14ac:dyDescent="0.25">
      <c r="A577" s="428" t="s">
        <v>2954</v>
      </c>
    </row>
    <row r="578" spans="1:32" ht="15" customHeight="1" x14ac:dyDescent="0.25">
      <c r="A578" s="439" t="s">
        <v>2863</v>
      </c>
      <c r="B578" s="439"/>
      <c r="C578" s="439"/>
      <c r="D578" s="439"/>
      <c r="E578" s="442">
        <v>1010</v>
      </c>
      <c r="F578" s="442"/>
      <c r="G578" s="442"/>
      <c r="H578" s="442"/>
      <c r="I578" s="442"/>
      <c r="J578" s="442"/>
      <c r="K578" s="442"/>
      <c r="L578" s="442"/>
      <c r="M578" s="442"/>
      <c r="N578" s="439" t="s">
        <v>2864</v>
      </c>
      <c r="O578" s="439"/>
      <c r="P578" s="439"/>
      <c r="Q578" s="439"/>
      <c r="R578" s="439"/>
      <c r="S578" s="439"/>
      <c r="T578" s="439"/>
      <c r="U578" s="439"/>
      <c r="V578" s="439"/>
      <c r="W578" s="439"/>
      <c r="X578" s="439"/>
      <c r="Y578" s="439"/>
      <c r="Z578" s="441" t="s">
        <v>2865</v>
      </c>
      <c r="AA578" s="441"/>
      <c r="AB578" s="441"/>
      <c r="AC578" s="441"/>
      <c r="AD578" s="441"/>
      <c r="AE578" s="441"/>
      <c r="AF578" s="441"/>
    </row>
    <row r="579" spans="1:32" ht="9.9499999999999993" customHeight="1" x14ac:dyDescent="0.25">
      <c r="A579" s="439" t="s">
        <v>2805</v>
      </c>
      <c r="B579" s="439"/>
      <c r="C579" s="439"/>
      <c r="D579" s="439"/>
      <c r="E579" s="442">
        <v>45</v>
      </c>
      <c r="F579" s="442"/>
      <c r="G579" s="442"/>
      <c r="H579" s="442"/>
      <c r="I579" s="442"/>
      <c r="J579" s="442"/>
      <c r="K579" s="442"/>
      <c r="L579" s="442"/>
      <c r="M579" s="442"/>
      <c r="N579" s="439" t="s">
        <v>2809</v>
      </c>
      <c r="O579" s="439"/>
      <c r="P579" s="439"/>
      <c r="Q579" s="439"/>
      <c r="R579" s="439"/>
      <c r="S579" s="439"/>
      <c r="T579" s="439"/>
      <c r="U579" s="439"/>
      <c r="V579" s="439"/>
      <c r="W579" s="439"/>
      <c r="X579" s="439"/>
      <c r="Y579" s="439"/>
      <c r="Z579" s="441" t="s">
        <v>2810</v>
      </c>
      <c r="AA579" s="441"/>
      <c r="AB579" s="441"/>
      <c r="AC579" s="441"/>
      <c r="AD579" s="441"/>
      <c r="AE579" s="441"/>
      <c r="AF579" s="441"/>
    </row>
    <row r="580" spans="1:32" ht="9.9499999999999993" customHeight="1" x14ac:dyDescent="0.25">
      <c r="A580" s="439" t="s">
        <v>3053</v>
      </c>
      <c r="B580" s="439"/>
      <c r="C580" s="439"/>
      <c r="D580" s="439"/>
      <c r="E580" s="441" t="s">
        <v>3054</v>
      </c>
      <c r="F580" s="441"/>
      <c r="G580" s="441"/>
      <c r="H580" s="441"/>
      <c r="I580" s="441"/>
      <c r="J580" s="441"/>
      <c r="K580" s="441"/>
      <c r="L580" s="441"/>
      <c r="M580" s="441"/>
      <c r="N580" s="439" t="s">
        <v>2866</v>
      </c>
      <c r="O580" s="439"/>
      <c r="P580" s="439"/>
      <c r="Q580" s="439"/>
      <c r="R580" s="439"/>
      <c r="S580" s="439"/>
      <c r="T580" s="439"/>
      <c r="U580" s="439"/>
      <c r="V580" s="439"/>
      <c r="W580" s="439"/>
      <c r="X580" s="439"/>
      <c r="Y580" s="439"/>
      <c r="Z580" s="441" t="s">
        <v>2867</v>
      </c>
      <c r="AA580" s="441"/>
      <c r="AB580" s="441"/>
      <c r="AC580" s="441"/>
      <c r="AD580" s="441"/>
      <c r="AE580" s="441"/>
      <c r="AF580" s="441"/>
    </row>
    <row r="581" spans="1:32" ht="15" customHeight="1" x14ac:dyDescent="0.25">
      <c r="A581" s="439" t="s">
        <v>3055</v>
      </c>
      <c r="B581" s="439"/>
      <c r="C581" s="439"/>
      <c r="D581" s="439"/>
      <c r="E581" s="441" t="s">
        <v>3056</v>
      </c>
      <c r="F581" s="441"/>
      <c r="G581" s="441"/>
      <c r="H581" s="441"/>
      <c r="I581" s="441"/>
      <c r="J581" s="441"/>
      <c r="K581" s="441"/>
      <c r="L581" s="441"/>
      <c r="M581" s="441"/>
      <c r="N581" s="444"/>
      <c r="O581" s="444"/>
      <c r="P581" s="444"/>
      <c r="Q581" s="444"/>
      <c r="R581" s="444"/>
      <c r="S581" s="444"/>
      <c r="T581" s="444"/>
      <c r="U581" s="444"/>
      <c r="V581" s="444"/>
      <c r="W581" s="444"/>
      <c r="X581" s="444"/>
      <c r="Y581" s="444"/>
      <c r="Z581" s="444"/>
      <c r="AA581" s="444"/>
      <c r="AB581" s="444"/>
      <c r="AC581" s="444"/>
      <c r="AD581" s="444"/>
      <c r="AE581" s="444"/>
      <c r="AF581" s="444"/>
    </row>
    <row r="582" spans="1:32" ht="20.100000000000001" customHeight="1" x14ac:dyDescent="0.25">
      <c r="A582" s="444"/>
      <c r="B582" s="444"/>
      <c r="C582" s="444"/>
      <c r="D582" s="444"/>
      <c r="E582" s="444"/>
      <c r="F582" s="444"/>
      <c r="G582" s="444"/>
      <c r="H582" s="444"/>
      <c r="I582" s="439" t="s">
        <v>2868</v>
      </c>
      <c r="J582" s="439"/>
      <c r="K582" s="439"/>
      <c r="L582" s="439"/>
      <c r="M582" s="439"/>
      <c r="N582" s="439"/>
      <c r="O582" s="439"/>
      <c r="P582" s="439"/>
      <c r="Q582" s="439"/>
      <c r="R582" s="439"/>
      <c r="S582" s="439"/>
      <c r="T582" s="439" t="s">
        <v>2869</v>
      </c>
      <c r="U582" s="439"/>
      <c r="V582" s="439"/>
      <c r="W582" s="439"/>
      <c r="X582" s="439"/>
    </row>
    <row r="583" spans="1:32" ht="15.95" customHeight="1" x14ac:dyDescent="0.25">
      <c r="A583" s="439" t="s">
        <v>2807</v>
      </c>
      <c r="B583" s="439"/>
      <c r="C583" s="439"/>
      <c r="D583" s="439"/>
      <c r="E583" s="439"/>
      <c r="F583" s="439"/>
      <c r="G583" s="439"/>
      <c r="H583" s="439"/>
      <c r="I583" s="442">
        <v>9340</v>
      </c>
      <c r="J583" s="442"/>
      <c r="K583" s="442"/>
      <c r="L583" s="442"/>
      <c r="M583" s="442"/>
      <c r="N583" s="442"/>
      <c r="O583" s="442"/>
      <c r="P583" s="442"/>
      <c r="Q583" s="442"/>
      <c r="R583" s="442"/>
      <c r="S583" s="442"/>
      <c r="T583" s="442">
        <v>9340</v>
      </c>
      <c r="U583" s="442"/>
      <c r="V583" s="442"/>
      <c r="W583" s="442"/>
      <c r="X583" s="442"/>
    </row>
    <row r="584" spans="1:32" ht="9.9499999999999993" customHeight="1" x14ac:dyDescent="0.25">
      <c r="A584" s="439" t="s">
        <v>2886</v>
      </c>
      <c r="B584" s="439"/>
      <c r="C584" s="439"/>
      <c r="D584" s="439"/>
      <c r="E584" s="439"/>
      <c r="F584" s="439"/>
      <c r="G584" s="439"/>
      <c r="H584" s="439"/>
      <c r="I584" s="442">
        <v>700</v>
      </c>
      <c r="J584" s="442"/>
      <c r="K584" s="442"/>
      <c r="L584" s="442"/>
      <c r="M584" s="442"/>
      <c r="N584" s="442"/>
      <c r="O584" s="442"/>
      <c r="P584" s="442"/>
      <c r="Q584" s="442"/>
      <c r="R584" s="442"/>
      <c r="S584" s="442"/>
      <c r="T584" s="442">
        <v>600</v>
      </c>
      <c r="U584" s="442"/>
      <c r="V584" s="442"/>
      <c r="W584" s="442"/>
      <c r="X584" s="442"/>
    </row>
    <row r="585" spans="1:32" ht="9.9499999999999993" customHeight="1" x14ac:dyDescent="0.25">
      <c r="A585" s="439" t="s">
        <v>2887</v>
      </c>
      <c r="B585" s="439"/>
      <c r="C585" s="439"/>
      <c r="D585" s="439"/>
      <c r="E585" s="439"/>
      <c r="F585" s="439"/>
      <c r="G585" s="439"/>
      <c r="H585" s="439"/>
      <c r="I585" s="442">
        <v>1471</v>
      </c>
      <c r="J585" s="442"/>
      <c r="K585" s="442"/>
      <c r="L585" s="442"/>
      <c r="M585" s="442"/>
      <c r="N585" s="442"/>
      <c r="O585" s="442"/>
      <c r="P585" s="442"/>
      <c r="Q585" s="442"/>
      <c r="R585" s="442"/>
      <c r="S585" s="442"/>
      <c r="T585" s="442">
        <v>1088</v>
      </c>
      <c r="U585" s="442"/>
      <c r="V585" s="442"/>
      <c r="W585" s="442"/>
      <c r="X585" s="442"/>
    </row>
    <row r="586" spans="1:32" ht="15" customHeight="1" x14ac:dyDescent="0.25">
      <c r="A586" s="439" t="s">
        <v>2811</v>
      </c>
      <c r="B586" s="439"/>
      <c r="C586" s="439"/>
      <c r="D586" s="439"/>
      <c r="E586" s="439"/>
      <c r="F586" s="439"/>
      <c r="G586" s="439"/>
      <c r="H586" s="439"/>
      <c r="I586" s="443">
        <v>276</v>
      </c>
      <c r="J586" s="443"/>
      <c r="K586" s="443"/>
      <c r="L586" s="443"/>
      <c r="M586" s="443"/>
      <c r="N586" s="443"/>
      <c r="O586" s="443"/>
      <c r="P586" s="443"/>
      <c r="Q586" s="443"/>
      <c r="R586" s="443"/>
      <c r="S586" s="443"/>
      <c r="T586" s="443">
        <v>276</v>
      </c>
      <c r="U586" s="443"/>
      <c r="V586" s="443"/>
      <c r="W586" s="443"/>
      <c r="X586" s="443"/>
    </row>
    <row r="587" spans="1:32" ht="15" customHeight="1" x14ac:dyDescent="0.25">
      <c r="A587" s="429" t="s">
        <v>2888</v>
      </c>
    </row>
    <row r="588" spans="1:32" ht="15" customHeight="1" x14ac:dyDescent="0.25">
      <c r="A588" s="429" t="s">
        <v>2871</v>
      </c>
    </row>
    <row r="589" spans="1:32" ht="15" customHeight="1" x14ac:dyDescent="0.25">
      <c r="A589" s="429" t="s">
        <v>2808</v>
      </c>
    </row>
    <row r="590" spans="1:32" ht="12.95" customHeight="1" x14ac:dyDescent="0.25">
      <c r="A590" s="430" t="s">
        <v>2821</v>
      </c>
    </row>
    <row r="591" spans="1:32" ht="12.95" customHeight="1" x14ac:dyDescent="0.25">
      <c r="A591" s="430" t="s">
        <v>2850</v>
      </c>
    </row>
    <row r="592" spans="1:32" ht="12.95" customHeight="1" x14ac:dyDescent="0.25">
      <c r="A592" s="431" t="s">
        <v>2955</v>
      </c>
    </row>
    <row r="593" spans="1:1" ht="12.95" customHeight="1" x14ac:dyDescent="0.25">
      <c r="A593" s="430" t="s">
        <v>2822</v>
      </c>
    </row>
    <row r="594" spans="1:1" ht="12.95" customHeight="1" x14ac:dyDescent="0.25">
      <c r="A594" s="431" t="s">
        <v>3270</v>
      </c>
    </row>
    <row r="595" spans="1:1" ht="12.95" customHeight="1" x14ac:dyDescent="0.25">
      <c r="A595" s="430" t="s">
        <v>2852</v>
      </c>
    </row>
    <row r="596" spans="1:1" ht="12.95" customHeight="1" x14ac:dyDescent="0.25">
      <c r="A596" s="431" t="s">
        <v>3271</v>
      </c>
    </row>
    <row r="597" spans="1:1" ht="12.95" customHeight="1" x14ac:dyDescent="0.25">
      <c r="A597" s="434" t="s">
        <v>2889</v>
      </c>
    </row>
    <row r="598" spans="1:1" ht="18" customHeight="1" x14ac:dyDescent="0.25">
      <c r="A598" s="431" t="s">
        <v>2956</v>
      </c>
    </row>
    <row r="599" spans="1:1" ht="18" customHeight="1" x14ac:dyDescent="0.25">
      <c r="A599" s="431" t="s">
        <v>2823</v>
      </c>
    </row>
    <row r="600" spans="1:1" ht="12.95" customHeight="1" x14ac:dyDescent="0.25">
      <c r="A600" s="430" t="s">
        <v>2911</v>
      </c>
    </row>
    <row r="601" spans="1:1" ht="18.95" customHeight="1" x14ac:dyDescent="0.25">
      <c r="A601" s="427" t="s">
        <v>3272</v>
      </c>
    </row>
    <row r="602" spans="1:1" ht="18.95" customHeight="1" x14ac:dyDescent="0.25">
      <c r="A602" s="431" t="s">
        <v>3273</v>
      </c>
    </row>
    <row r="603" spans="1:1" ht="18.95" customHeight="1" x14ac:dyDescent="0.25">
      <c r="A603" s="431" t="s">
        <v>3274</v>
      </c>
    </row>
    <row r="604" spans="1:1" ht="18.95" customHeight="1" x14ac:dyDescent="0.25">
      <c r="A604" s="431" t="s">
        <v>3275</v>
      </c>
    </row>
    <row r="605" spans="1:1" ht="18.95" customHeight="1" x14ac:dyDescent="0.25">
      <c r="A605" s="431" t="s">
        <v>3276</v>
      </c>
    </row>
    <row r="606" spans="1:1" ht="12.95" customHeight="1" x14ac:dyDescent="0.25">
      <c r="A606" s="430" t="s">
        <v>2912</v>
      </c>
    </row>
    <row r="607" spans="1:1" ht="14.1" customHeight="1" x14ac:dyDescent="0.25">
      <c r="A607" s="427" t="s">
        <v>3277</v>
      </c>
    </row>
    <row r="608" spans="1:1" ht="12.95" customHeight="1" x14ac:dyDescent="0.25">
      <c r="A608" s="431" t="s">
        <v>2814</v>
      </c>
    </row>
    <row r="609" spans="1:38" ht="18" customHeight="1" x14ac:dyDescent="0.25">
      <c r="A609" s="431" t="s">
        <v>2892</v>
      </c>
    </row>
    <row r="610" spans="1:38" ht="12.95" customHeight="1" x14ac:dyDescent="0.25">
      <c r="A610" s="431" t="s">
        <v>2814</v>
      </c>
    </row>
    <row r="611" spans="1:38" ht="18" customHeight="1" x14ac:dyDescent="0.25">
      <c r="A611" s="431" t="s">
        <v>3278</v>
      </c>
    </row>
    <row r="612" spans="1:38" ht="18.95" customHeight="1" x14ac:dyDescent="0.25">
      <c r="A612" s="431" t="s">
        <v>2853</v>
      </c>
    </row>
    <row r="613" spans="1:38" ht="18.95" customHeight="1" x14ac:dyDescent="0.25">
      <c r="A613" s="427" t="s">
        <v>3017</v>
      </c>
    </row>
    <row r="614" spans="1:38" ht="18.95" customHeight="1" x14ac:dyDescent="0.25">
      <c r="A614" s="427" t="s">
        <v>3279</v>
      </c>
    </row>
    <row r="615" spans="1:38" ht="18.95" customHeight="1" x14ac:dyDescent="0.25">
      <c r="A615" s="430" t="s">
        <v>2804</v>
      </c>
    </row>
    <row r="616" spans="1:38" ht="18.95" customHeight="1" x14ac:dyDescent="0.25">
      <c r="A616" s="431" t="s">
        <v>2815</v>
      </c>
    </row>
    <row r="617" spans="1:38" ht="12.95" customHeight="1" x14ac:dyDescent="0.25">
      <c r="A617" s="430" t="s">
        <v>3163</v>
      </c>
    </row>
    <row r="618" spans="1:38" ht="14.1" customHeight="1" x14ac:dyDescent="0.25">
      <c r="A618" s="427" t="s">
        <v>3020</v>
      </c>
    </row>
    <row r="619" spans="1:38" ht="18" customHeight="1" x14ac:dyDescent="0.25">
      <c r="A619" s="427" t="s">
        <v>3280</v>
      </c>
    </row>
    <row r="620" spans="1:38" ht="12.95" customHeight="1" x14ac:dyDescent="0.25">
      <c r="A620" s="431" t="s">
        <v>2903</v>
      </c>
    </row>
    <row r="621" spans="1:38" ht="12.95" customHeight="1" x14ac:dyDescent="0.25">
      <c r="A621" s="431" t="s">
        <v>2814</v>
      </c>
    </row>
    <row r="622" spans="1:38" ht="18" customHeight="1" x14ac:dyDescent="0.25">
      <c r="A622" s="431" t="s">
        <v>3211</v>
      </c>
    </row>
    <row r="623" spans="1:38" ht="24.95" customHeight="1" x14ac:dyDescent="0.25">
      <c r="A623" s="444" t="s">
        <v>3023</v>
      </c>
      <c r="B623" s="444"/>
      <c r="C623" s="444"/>
      <c r="D623" s="444"/>
      <c r="E623" s="444"/>
      <c r="F623" s="444"/>
      <c r="G623" s="444"/>
      <c r="H623" s="444"/>
      <c r="I623" s="444"/>
      <c r="J623" s="444"/>
      <c r="K623" s="444"/>
      <c r="L623" s="444" t="s">
        <v>3281</v>
      </c>
      <c r="M623" s="444"/>
      <c r="N623" s="444"/>
      <c r="O623" s="444"/>
      <c r="P623" s="444"/>
      <c r="Q623" s="444"/>
      <c r="R623" s="444"/>
      <c r="S623" s="444" t="s">
        <v>3025</v>
      </c>
      <c r="T623" s="444"/>
      <c r="U623" s="444"/>
      <c r="V623" s="444"/>
      <c r="W623" s="444"/>
      <c r="X623" s="444"/>
      <c r="Y623" s="444"/>
      <c r="Z623" s="444"/>
      <c r="AA623" s="444"/>
      <c r="AB623" s="444"/>
      <c r="AC623" s="444"/>
      <c r="AD623" s="444"/>
      <c r="AE623" s="444" t="s">
        <v>3282</v>
      </c>
      <c r="AF623" s="444"/>
      <c r="AG623" s="444"/>
      <c r="AH623" s="444"/>
      <c r="AI623" s="444"/>
      <c r="AJ623" s="444"/>
      <c r="AK623" s="444"/>
      <c r="AL623" s="444"/>
    </row>
    <row r="624" spans="1:38" ht="12" customHeight="1" x14ac:dyDescent="0.25">
      <c r="A624" s="446" t="s">
        <v>3027</v>
      </c>
      <c r="B624" s="446"/>
      <c r="C624" s="446"/>
      <c r="D624" s="446"/>
      <c r="E624" s="446"/>
      <c r="F624" s="446"/>
      <c r="G624" s="446"/>
      <c r="H624" s="446"/>
      <c r="I624" s="446"/>
      <c r="J624" s="446"/>
      <c r="K624" s="446"/>
      <c r="L624" s="444" t="s">
        <v>3283</v>
      </c>
      <c r="M624" s="444"/>
      <c r="N624" s="444"/>
      <c r="O624" s="444"/>
      <c r="P624" s="444"/>
      <c r="Q624" s="444"/>
      <c r="R624" s="444"/>
      <c r="S624" s="446" t="s">
        <v>2960</v>
      </c>
      <c r="T624" s="446"/>
      <c r="U624" s="446"/>
      <c r="V624" s="446"/>
      <c r="W624" s="446"/>
      <c r="X624" s="446"/>
      <c r="Y624" s="446"/>
      <c r="Z624" s="446"/>
      <c r="AA624" s="446"/>
      <c r="AB624" s="446"/>
      <c r="AC624" s="446"/>
      <c r="AD624" s="446"/>
      <c r="AE624" s="446" t="s">
        <v>3284</v>
      </c>
      <c r="AF624" s="446"/>
      <c r="AG624" s="446"/>
      <c r="AH624" s="446"/>
      <c r="AI624" s="446"/>
      <c r="AJ624" s="446"/>
      <c r="AK624" s="446"/>
      <c r="AL624" s="446"/>
    </row>
    <row r="625" spans="1:39" ht="12.95" customHeight="1" x14ac:dyDescent="0.25">
      <c r="A625" s="444" t="s">
        <v>3285</v>
      </c>
      <c r="B625" s="444"/>
      <c r="C625" s="444"/>
      <c r="D625" s="444"/>
      <c r="E625" s="444"/>
      <c r="F625" s="444"/>
      <c r="G625" s="444"/>
      <c r="H625" s="444"/>
      <c r="I625" s="444"/>
      <c r="J625" s="444"/>
      <c r="K625" s="444"/>
      <c r="L625" s="444"/>
      <c r="M625" s="444"/>
      <c r="N625" s="444"/>
      <c r="O625" s="444"/>
      <c r="P625" s="444"/>
      <c r="Q625" s="444"/>
      <c r="R625" s="444"/>
      <c r="S625" s="446" t="s">
        <v>3031</v>
      </c>
      <c r="T625" s="446"/>
      <c r="U625" s="446"/>
      <c r="V625" s="446"/>
      <c r="W625" s="446"/>
      <c r="X625" s="446"/>
      <c r="Y625" s="446"/>
      <c r="Z625" s="446"/>
      <c r="AA625" s="446"/>
      <c r="AB625" s="446"/>
      <c r="AC625" s="446"/>
      <c r="AD625" s="446"/>
      <c r="AE625" s="447">
        <v>1</v>
      </c>
      <c r="AF625" s="447"/>
      <c r="AG625" s="447"/>
      <c r="AH625" s="447"/>
      <c r="AI625" s="447"/>
      <c r="AJ625" s="447"/>
      <c r="AK625" s="447"/>
      <c r="AL625" s="447"/>
    </row>
    <row r="626" spans="1:39" ht="27.95" customHeight="1" x14ac:dyDescent="0.25">
      <c r="A626" s="444" t="s">
        <v>3286</v>
      </c>
      <c r="B626" s="444"/>
      <c r="C626" s="444"/>
      <c r="D626" s="444"/>
      <c r="E626" s="444"/>
      <c r="F626" s="444"/>
      <c r="G626" s="444"/>
      <c r="H626" s="444"/>
      <c r="I626" s="444"/>
      <c r="J626" s="444"/>
      <c r="K626" s="444"/>
      <c r="L626" s="444"/>
      <c r="M626" s="444"/>
      <c r="N626" s="444"/>
      <c r="O626" s="444"/>
      <c r="P626" s="444"/>
      <c r="Q626" s="444"/>
      <c r="R626" s="444"/>
      <c r="S626" s="444" t="s">
        <v>3033</v>
      </c>
      <c r="T626" s="444"/>
      <c r="U626" s="444"/>
      <c r="V626" s="444"/>
      <c r="W626" s="444"/>
      <c r="X626" s="444"/>
      <c r="Y626" s="444"/>
      <c r="Z626" s="444"/>
      <c r="AA626" s="444"/>
      <c r="AB626" s="444"/>
      <c r="AC626" s="444"/>
      <c r="AD626" s="444"/>
      <c r="AE626" s="444" t="s">
        <v>3287</v>
      </c>
      <c r="AF626" s="444"/>
      <c r="AG626" s="444"/>
      <c r="AH626" s="444"/>
      <c r="AI626" s="444"/>
      <c r="AJ626" s="444"/>
      <c r="AK626" s="444"/>
      <c r="AL626" s="444"/>
    </row>
    <row r="627" spans="1:39" ht="12.95" customHeight="1" x14ac:dyDescent="0.25">
      <c r="A627" s="430" t="s">
        <v>2804</v>
      </c>
    </row>
    <row r="628" spans="1:39" ht="12.95" customHeight="1" x14ac:dyDescent="0.25">
      <c r="A628" s="431" t="s">
        <v>2815</v>
      </c>
    </row>
    <row r="629" spans="1:39" ht="12.95" customHeight="1" x14ac:dyDescent="0.25">
      <c r="A629" s="430" t="s">
        <v>3077</v>
      </c>
    </row>
    <row r="630" spans="1:39" ht="12.95" customHeight="1" x14ac:dyDescent="0.25">
      <c r="A630" s="431" t="s">
        <v>3288</v>
      </c>
    </row>
    <row r="631" spans="1:39" ht="23.1" customHeight="1" x14ac:dyDescent="0.25">
      <c r="A631" s="444" t="s">
        <v>3289</v>
      </c>
      <c r="B631" s="444"/>
      <c r="C631" s="444"/>
      <c r="D631" s="444"/>
      <c r="E631" s="444"/>
      <c r="F631" s="444"/>
      <c r="G631" s="448" t="s">
        <v>2949</v>
      </c>
      <c r="H631" s="448"/>
      <c r="I631" s="448"/>
      <c r="J631" s="448"/>
      <c r="K631" s="448"/>
      <c r="L631" s="448"/>
      <c r="M631" s="448"/>
      <c r="N631" s="448"/>
      <c r="O631" s="448"/>
      <c r="P631" s="448"/>
      <c r="Q631" s="448"/>
      <c r="R631" s="448" t="s">
        <v>2831</v>
      </c>
      <c r="S631" s="448"/>
      <c r="T631" s="448"/>
      <c r="U631" s="448"/>
      <c r="V631" s="448"/>
      <c r="W631" s="448"/>
      <c r="X631" s="448"/>
      <c r="Y631" s="448"/>
      <c r="Z631" s="448"/>
      <c r="AA631" s="448"/>
      <c r="AB631" s="448" t="s">
        <v>2832</v>
      </c>
      <c r="AC631" s="448"/>
      <c r="AD631" s="448"/>
      <c r="AE631" s="448"/>
      <c r="AF631" s="448"/>
      <c r="AG631" s="448"/>
    </row>
    <row r="632" spans="1:39" ht="9" customHeight="1" x14ac:dyDescent="0.25">
      <c r="A632" s="446" t="s">
        <v>2833</v>
      </c>
      <c r="B632" s="446"/>
      <c r="C632" s="446"/>
      <c r="D632" s="446"/>
      <c r="E632" s="446"/>
      <c r="F632" s="446"/>
      <c r="G632" s="446" t="s">
        <v>3290</v>
      </c>
      <c r="H632" s="446"/>
      <c r="I632" s="446"/>
      <c r="J632" s="446"/>
      <c r="K632" s="446"/>
      <c r="L632" s="446"/>
      <c r="M632" s="446"/>
      <c r="N632" s="446"/>
      <c r="O632" s="446"/>
      <c r="P632" s="446"/>
      <c r="Q632" s="446"/>
      <c r="R632" s="446" t="s">
        <v>2835</v>
      </c>
      <c r="S632" s="446"/>
      <c r="T632" s="446"/>
      <c r="U632" s="446"/>
      <c r="V632" s="446"/>
      <c r="W632" s="446"/>
      <c r="X632" s="446"/>
      <c r="Y632" s="446"/>
      <c r="Z632" s="446"/>
      <c r="AA632" s="446"/>
      <c r="AB632" s="446" t="s">
        <v>2836</v>
      </c>
      <c r="AC632" s="446"/>
      <c r="AD632" s="446"/>
      <c r="AE632" s="446"/>
      <c r="AF632" s="446"/>
      <c r="AG632" s="446"/>
    </row>
    <row r="633" spans="1:39" ht="24" customHeight="1" x14ac:dyDescent="0.25">
      <c r="A633" s="446" t="s">
        <v>3291</v>
      </c>
      <c r="B633" s="446"/>
      <c r="C633" s="446"/>
      <c r="D633" s="446"/>
      <c r="E633" s="446"/>
      <c r="F633" s="446"/>
      <c r="G633" s="444" t="s">
        <v>3292</v>
      </c>
      <c r="H633" s="444"/>
      <c r="I633" s="444"/>
      <c r="J633" s="444"/>
      <c r="K633" s="444"/>
      <c r="L633" s="444"/>
      <c r="M633" s="444"/>
      <c r="N633" s="444"/>
      <c r="O633" s="444"/>
      <c r="P633" s="444"/>
      <c r="Q633" s="444"/>
      <c r="R633" s="446" t="s">
        <v>3293</v>
      </c>
      <c r="S633" s="446"/>
      <c r="T633" s="446"/>
      <c r="U633" s="446"/>
      <c r="V633" s="446"/>
      <c r="W633" s="446"/>
      <c r="X633" s="446"/>
      <c r="Y633" s="446"/>
      <c r="Z633" s="446"/>
      <c r="AA633" s="446"/>
      <c r="AB633" s="446" t="s">
        <v>3294</v>
      </c>
      <c r="AC633" s="446"/>
      <c r="AD633" s="446"/>
      <c r="AE633" s="446"/>
      <c r="AF633" s="446"/>
      <c r="AG633" s="446"/>
    </row>
    <row r="634" spans="1:39" ht="30" customHeight="1" x14ac:dyDescent="0.25">
      <c r="A634" s="449" t="s">
        <v>3295</v>
      </c>
      <c r="B634" s="449"/>
      <c r="C634" s="449"/>
      <c r="D634" s="449"/>
      <c r="E634" s="449"/>
      <c r="F634" s="449"/>
      <c r="G634" s="449"/>
      <c r="H634" s="449"/>
      <c r="I634" s="449"/>
      <c r="J634" s="449"/>
      <c r="K634" s="449"/>
      <c r="L634" s="450" t="s">
        <v>3296</v>
      </c>
      <c r="M634" s="450"/>
      <c r="N634" s="450"/>
      <c r="O634" s="450"/>
      <c r="P634" s="450"/>
      <c r="Q634" s="450"/>
      <c r="R634" s="449" t="s">
        <v>3297</v>
      </c>
      <c r="S634" s="449"/>
      <c r="T634" s="449"/>
      <c r="U634" s="449"/>
      <c r="V634" s="449"/>
      <c r="W634" s="449"/>
      <c r="X634" s="449"/>
      <c r="Y634" s="449"/>
      <c r="Z634" s="449"/>
      <c r="AA634" s="449"/>
      <c r="AB634" s="449"/>
      <c r="AC634" s="450" t="s">
        <v>3298</v>
      </c>
      <c r="AD634" s="450"/>
      <c r="AE634" s="450"/>
      <c r="AF634" s="450"/>
      <c r="AG634" s="450"/>
      <c r="AH634" s="450"/>
      <c r="AI634" s="450"/>
      <c r="AJ634" s="450"/>
      <c r="AK634" s="450"/>
      <c r="AL634" s="450"/>
      <c r="AM634" s="450"/>
    </row>
    <row r="635" spans="1:39" ht="18" customHeight="1" x14ac:dyDescent="0.25">
      <c r="A635" s="446" t="s">
        <v>2879</v>
      </c>
      <c r="B635" s="446"/>
      <c r="C635" s="446"/>
      <c r="D635" s="446"/>
      <c r="E635" s="446"/>
      <c r="F635" s="446"/>
      <c r="G635" s="446"/>
      <c r="H635" s="446"/>
      <c r="I635" s="446"/>
      <c r="J635" s="446"/>
      <c r="K635" s="446"/>
      <c r="L635" s="444" t="s">
        <v>3299</v>
      </c>
      <c r="M635" s="444"/>
      <c r="N635" s="444"/>
      <c r="O635" s="444"/>
      <c r="P635" s="444"/>
      <c r="Q635" s="444"/>
      <c r="R635" s="446" t="s">
        <v>2880</v>
      </c>
      <c r="S635" s="446"/>
      <c r="T635" s="446"/>
      <c r="U635" s="446"/>
      <c r="V635" s="446"/>
      <c r="W635" s="446"/>
      <c r="X635" s="446"/>
      <c r="Y635" s="446"/>
      <c r="Z635" s="446"/>
      <c r="AA635" s="446"/>
      <c r="AB635" s="446"/>
      <c r="AC635" s="446" t="s">
        <v>3300</v>
      </c>
      <c r="AD635" s="446"/>
      <c r="AE635" s="446"/>
      <c r="AF635" s="446"/>
      <c r="AG635" s="446"/>
      <c r="AH635" s="446"/>
      <c r="AI635" s="446"/>
      <c r="AJ635" s="446"/>
      <c r="AK635" s="446"/>
      <c r="AL635" s="446"/>
      <c r="AM635" s="446"/>
    </row>
    <row r="636" spans="1:39" ht="45" customHeight="1" x14ac:dyDescent="0.25">
      <c r="A636" s="444" t="s">
        <v>2898</v>
      </c>
      <c r="B636" s="444"/>
      <c r="C636" s="444"/>
      <c r="D636" s="444"/>
      <c r="E636" s="444"/>
      <c r="F636" s="444"/>
      <c r="G636" s="444"/>
      <c r="H636" s="444"/>
      <c r="I636" s="444"/>
      <c r="J636" s="444"/>
      <c r="K636" s="444"/>
      <c r="L636" s="444" t="s">
        <v>3301</v>
      </c>
      <c r="M636" s="444"/>
      <c r="N636" s="444"/>
      <c r="O636" s="444"/>
      <c r="P636" s="444"/>
      <c r="Q636" s="444"/>
      <c r="R636" s="444" t="s">
        <v>2882</v>
      </c>
      <c r="S636" s="444"/>
      <c r="T636" s="444"/>
      <c r="U636" s="444"/>
      <c r="V636" s="444"/>
      <c r="W636" s="444"/>
      <c r="X636" s="444"/>
      <c r="Y636" s="444"/>
      <c r="Z636" s="444"/>
      <c r="AA636" s="444"/>
      <c r="AB636" s="444"/>
      <c r="AC636" s="444" t="s">
        <v>3302</v>
      </c>
      <c r="AD636" s="444"/>
      <c r="AE636" s="444"/>
      <c r="AF636" s="444"/>
      <c r="AG636" s="444"/>
      <c r="AH636" s="444"/>
      <c r="AI636" s="444"/>
      <c r="AJ636" s="444"/>
      <c r="AK636" s="444"/>
      <c r="AL636" s="444"/>
      <c r="AM636" s="444"/>
    </row>
    <row r="637" spans="1:39" ht="33" customHeight="1" x14ac:dyDescent="0.25">
      <c r="A637" s="444" t="s">
        <v>2930</v>
      </c>
      <c r="B637" s="444"/>
      <c r="C637" s="444"/>
      <c r="D637" s="444"/>
      <c r="E637" s="444"/>
      <c r="F637" s="444"/>
      <c r="G637" s="444"/>
      <c r="H637" s="444"/>
      <c r="I637" s="444"/>
      <c r="J637" s="444"/>
      <c r="K637" s="444"/>
      <c r="L637" s="448" t="s">
        <v>2957</v>
      </c>
      <c r="M637" s="448"/>
      <c r="N637" s="448"/>
      <c r="O637" s="448"/>
      <c r="P637" s="448"/>
      <c r="Q637" s="448"/>
      <c r="R637" s="444"/>
      <c r="S637" s="444"/>
      <c r="T637" s="444"/>
      <c r="U637" s="444"/>
      <c r="V637" s="444"/>
      <c r="W637" s="444"/>
      <c r="X637" s="444"/>
      <c r="Y637" s="444"/>
      <c r="Z637" s="444"/>
      <c r="AA637" s="444"/>
      <c r="AB637" s="444"/>
      <c r="AC637" s="444"/>
      <c r="AD637" s="444"/>
      <c r="AE637" s="444"/>
      <c r="AF637" s="444"/>
      <c r="AG637" s="444"/>
      <c r="AH637" s="444"/>
      <c r="AI637" s="444"/>
      <c r="AJ637" s="444"/>
      <c r="AK637" s="444"/>
      <c r="AL637" s="444"/>
      <c r="AM637" s="444"/>
    </row>
    <row r="638" spans="1:39" ht="21" customHeight="1" x14ac:dyDescent="0.25">
      <c r="A638" s="445" t="s">
        <v>2824</v>
      </c>
      <c r="B638" s="445"/>
      <c r="C638" s="445"/>
      <c r="D638" s="445"/>
      <c r="E638" s="445"/>
      <c r="F638" s="445"/>
      <c r="G638" s="445"/>
      <c r="H638" s="445"/>
      <c r="I638" s="445"/>
      <c r="J638" s="445"/>
      <c r="K638" s="445"/>
      <c r="L638" s="444"/>
      <c r="M638" s="444"/>
      <c r="N638" s="444"/>
      <c r="O638" s="444"/>
      <c r="P638" s="444"/>
      <c r="Q638" s="444"/>
      <c r="R638" s="444"/>
      <c r="S638" s="444"/>
      <c r="T638" s="444"/>
      <c r="U638" s="444"/>
      <c r="V638" s="444"/>
      <c r="W638" s="444"/>
      <c r="X638" s="444"/>
      <c r="Y638" s="444"/>
      <c r="Z638" s="444"/>
      <c r="AA638" s="444"/>
      <c r="AB638" s="444"/>
      <c r="AC638" s="444"/>
      <c r="AD638" s="444"/>
      <c r="AE638" s="444"/>
      <c r="AF638" s="444"/>
      <c r="AG638" s="444"/>
      <c r="AH638" s="444"/>
      <c r="AI638" s="444"/>
      <c r="AJ638" s="444"/>
      <c r="AK638" s="444"/>
      <c r="AL638" s="444"/>
      <c r="AM638" s="444"/>
    </row>
    <row r="639" spans="1:39" ht="29.1" customHeight="1" x14ac:dyDescent="0.25">
      <c r="A639" s="444" t="s">
        <v>2830</v>
      </c>
      <c r="B639" s="444"/>
      <c r="C639" s="444"/>
      <c r="D639" s="444"/>
      <c r="E639" s="444"/>
      <c r="F639" s="444"/>
      <c r="G639" s="444"/>
      <c r="H639" s="444"/>
      <c r="I639" s="444"/>
      <c r="J639" s="444"/>
      <c r="K639" s="444"/>
      <c r="L639" s="448" t="s">
        <v>2957</v>
      </c>
      <c r="M639" s="448"/>
      <c r="N639" s="448"/>
      <c r="O639" s="448"/>
      <c r="P639" s="448"/>
      <c r="Q639" s="448"/>
      <c r="R639" s="444"/>
      <c r="S639" s="444"/>
      <c r="T639" s="444"/>
      <c r="U639" s="444"/>
      <c r="V639" s="444"/>
      <c r="W639" s="444"/>
      <c r="X639" s="444"/>
      <c r="Y639" s="444"/>
      <c r="Z639" s="444"/>
      <c r="AA639" s="444"/>
      <c r="AB639" s="444"/>
      <c r="AC639" s="444"/>
      <c r="AD639" s="444"/>
      <c r="AE639" s="444"/>
      <c r="AF639" s="444"/>
      <c r="AG639" s="444"/>
      <c r="AH639" s="444"/>
      <c r="AI639" s="444"/>
      <c r="AJ639" s="444"/>
      <c r="AK639" s="444"/>
      <c r="AL639" s="444"/>
      <c r="AM639" s="444"/>
    </row>
    <row r="640" spans="1:39" ht="27" customHeight="1" x14ac:dyDescent="0.25">
      <c r="A640" s="444" t="s">
        <v>2931</v>
      </c>
      <c r="B640" s="444"/>
      <c r="C640" s="444"/>
      <c r="D640" s="444"/>
      <c r="E640" s="444"/>
      <c r="F640" s="444"/>
      <c r="G640" s="444"/>
      <c r="H640" s="444"/>
      <c r="I640" s="444"/>
      <c r="J640" s="444"/>
      <c r="K640" s="444"/>
      <c r="L640" s="444"/>
      <c r="M640" s="444"/>
      <c r="N640" s="444"/>
      <c r="O640" s="444"/>
      <c r="P640" s="444"/>
      <c r="Q640" s="444"/>
      <c r="R640" s="448" t="s">
        <v>2813</v>
      </c>
      <c r="S640" s="448"/>
      <c r="T640" s="448"/>
      <c r="U640" s="448"/>
      <c r="V640" s="448"/>
      <c r="W640" s="448"/>
      <c r="X640" s="448"/>
      <c r="Y640" s="448"/>
      <c r="Z640" s="448"/>
      <c r="AA640" s="448"/>
      <c r="AB640" s="448"/>
      <c r="AC640" s="448" t="s">
        <v>3303</v>
      </c>
      <c r="AD640" s="448"/>
      <c r="AE640" s="448"/>
      <c r="AF640" s="448"/>
      <c r="AG640" s="448"/>
      <c r="AH640" s="448"/>
      <c r="AI640" s="448"/>
      <c r="AJ640" s="448"/>
      <c r="AK640" s="448"/>
      <c r="AL640" s="448"/>
      <c r="AM640" s="448"/>
    </row>
    <row r="641" spans="1:39" ht="12.95" customHeight="1" x14ac:dyDescent="0.25">
      <c r="A641" s="446" t="s">
        <v>2817</v>
      </c>
      <c r="B641" s="446"/>
      <c r="C641" s="446"/>
      <c r="D641" s="446"/>
      <c r="E641" s="446"/>
      <c r="F641" s="446"/>
      <c r="G641" s="446"/>
      <c r="H641" s="446"/>
      <c r="I641" s="446"/>
      <c r="J641" s="446"/>
      <c r="K641" s="446"/>
      <c r="L641" s="444" t="s">
        <v>2918</v>
      </c>
      <c r="M641" s="444"/>
      <c r="N641" s="444"/>
      <c r="O641" s="444"/>
      <c r="P641" s="444"/>
      <c r="Q641" s="444"/>
      <c r="R641" s="446" t="s">
        <v>2812</v>
      </c>
      <c r="S641" s="446"/>
      <c r="T641" s="446"/>
      <c r="U641" s="446"/>
      <c r="V641" s="446"/>
      <c r="W641" s="446"/>
      <c r="X641" s="446"/>
      <c r="Y641" s="446"/>
      <c r="Z641" s="446"/>
      <c r="AA641" s="446"/>
      <c r="AB641" s="446"/>
      <c r="AC641" s="446" t="s">
        <v>2958</v>
      </c>
      <c r="AD641" s="446"/>
      <c r="AE641" s="446"/>
      <c r="AF641" s="446"/>
      <c r="AG641" s="446"/>
      <c r="AH641" s="446"/>
      <c r="AI641" s="446"/>
      <c r="AJ641" s="446"/>
      <c r="AK641" s="446"/>
      <c r="AL641" s="446"/>
      <c r="AM641" s="446"/>
    </row>
    <row r="642" spans="1:39" ht="18" customHeight="1" x14ac:dyDescent="0.25">
      <c r="A642" s="446" t="s">
        <v>2816</v>
      </c>
      <c r="B642" s="446"/>
      <c r="C642" s="446"/>
      <c r="D642" s="446"/>
      <c r="E642" s="446"/>
      <c r="F642" s="446"/>
      <c r="G642" s="446"/>
      <c r="H642" s="446"/>
      <c r="I642" s="446"/>
      <c r="J642" s="446"/>
      <c r="K642" s="446"/>
      <c r="L642" s="446" t="s">
        <v>2825</v>
      </c>
      <c r="M642" s="446"/>
      <c r="N642" s="446"/>
      <c r="O642" s="446"/>
      <c r="P642" s="446"/>
      <c r="Q642" s="446"/>
      <c r="R642" s="444"/>
      <c r="S642" s="444"/>
      <c r="T642" s="444"/>
      <c r="U642" s="444"/>
      <c r="V642" s="444"/>
      <c r="W642" s="444"/>
      <c r="X642" s="444"/>
      <c r="Y642" s="444"/>
      <c r="Z642" s="444"/>
      <c r="AA642" s="444"/>
      <c r="AB642" s="444"/>
      <c r="AC642" s="444"/>
      <c r="AD642" s="444"/>
      <c r="AE642" s="444"/>
      <c r="AF642" s="444"/>
      <c r="AG642" s="444"/>
      <c r="AH642" s="444"/>
      <c r="AI642" s="444"/>
      <c r="AJ642" s="444"/>
      <c r="AK642" s="444"/>
      <c r="AL642" s="444"/>
      <c r="AM642" s="444"/>
    </row>
    <row r="643" spans="1:39" ht="33" customHeight="1" x14ac:dyDescent="0.25">
      <c r="A643" s="444" t="s">
        <v>3088</v>
      </c>
      <c r="B643" s="444"/>
      <c r="C643" s="444"/>
      <c r="D643" s="444"/>
      <c r="E643" s="444"/>
      <c r="F643" s="444"/>
      <c r="G643" s="444"/>
      <c r="H643" s="444"/>
      <c r="I643" s="444"/>
      <c r="J643" s="444"/>
      <c r="K643" s="444"/>
      <c r="L643" s="448" t="s">
        <v>3089</v>
      </c>
      <c r="M643" s="448"/>
      <c r="N643" s="448"/>
      <c r="O643" s="448"/>
      <c r="P643" s="448"/>
      <c r="Q643" s="448"/>
      <c r="R643" s="448" t="s">
        <v>2812</v>
      </c>
      <c r="S643" s="448"/>
      <c r="T643" s="448"/>
      <c r="U643" s="448"/>
      <c r="V643" s="448"/>
      <c r="W643" s="448"/>
      <c r="X643" s="448"/>
      <c r="Y643" s="448"/>
      <c r="Z643" s="448"/>
      <c r="AA643" s="448"/>
      <c r="AB643" s="448"/>
      <c r="AC643" s="448" t="s">
        <v>3304</v>
      </c>
      <c r="AD643" s="448"/>
      <c r="AE643" s="448"/>
      <c r="AF643" s="448"/>
      <c r="AG643" s="448"/>
      <c r="AH643" s="448"/>
      <c r="AI643" s="448"/>
      <c r="AJ643" s="448"/>
      <c r="AK643" s="448"/>
      <c r="AL643" s="448"/>
      <c r="AM643" s="448"/>
    </row>
    <row r="644" spans="1:39" ht="24.95" customHeight="1" x14ac:dyDescent="0.25">
      <c r="A644" s="444" t="s">
        <v>2981</v>
      </c>
      <c r="B644" s="444"/>
      <c r="C644" s="444"/>
      <c r="D644" s="444"/>
      <c r="E644" s="444"/>
      <c r="F644" s="444"/>
      <c r="G644" s="444"/>
      <c r="H644" s="444"/>
      <c r="I644" s="444"/>
      <c r="J644" s="444"/>
      <c r="K644" s="444"/>
      <c r="L644" s="448" t="s">
        <v>3091</v>
      </c>
      <c r="M644" s="448"/>
      <c r="N644" s="448"/>
      <c r="O644" s="448"/>
      <c r="P644" s="448"/>
      <c r="Q644" s="448"/>
      <c r="R644" s="448" t="s">
        <v>2831</v>
      </c>
      <c r="S644" s="448"/>
      <c r="T644" s="448"/>
      <c r="U644" s="448"/>
      <c r="V644" s="448"/>
      <c r="W644" s="448"/>
      <c r="X644" s="448"/>
      <c r="Y644" s="448"/>
      <c r="Z644" s="448"/>
      <c r="AA644" s="448"/>
      <c r="AB644" s="448"/>
      <c r="AC644" s="448" t="s">
        <v>2832</v>
      </c>
      <c r="AD644" s="448"/>
      <c r="AE644" s="448"/>
      <c r="AF644" s="448"/>
      <c r="AG644" s="448"/>
      <c r="AH644" s="448"/>
      <c r="AI644" s="448"/>
      <c r="AJ644" s="448"/>
      <c r="AK644" s="448"/>
      <c r="AL644" s="448"/>
      <c r="AM644" s="448"/>
    </row>
    <row r="645" spans="1:39" ht="9" customHeight="1" x14ac:dyDescent="0.25">
      <c r="A645" s="446" t="s">
        <v>2833</v>
      </c>
      <c r="B645" s="446"/>
      <c r="C645" s="446"/>
      <c r="D645" s="446"/>
      <c r="E645" s="446"/>
      <c r="F645" s="446"/>
      <c r="G645" s="446"/>
      <c r="H645" s="446"/>
      <c r="I645" s="446"/>
      <c r="J645" s="446"/>
      <c r="K645" s="446"/>
      <c r="L645" s="446" t="s">
        <v>3092</v>
      </c>
      <c r="M645" s="446"/>
      <c r="N645" s="446"/>
      <c r="O645" s="446"/>
      <c r="P645" s="446"/>
      <c r="Q645" s="446"/>
      <c r="R645" s="446" t="s">
        <v>2835</v>
      </c>
      <c r="S645" s="446"/>
      <c r="T645" s="446"/>
      <c r="U645" s="446"/>
      <c r="V645" s="446"/>
      <c r="W645" s="446"/>
      <c r="X645" s="446"/>
      <c r="Y645" s="446"/>
      <c r="Z645" s="446"/>
      <c r="AA645" s="446"/>
      <c r="AB645" s="446"/>
      <c r="AC645" s="446" t="s">
        <v>2836</v>
      </c>
      <c r="AD645" s="446"/>
      <c r="AE645" s="446"/>
      <c r="AF645" s="446"/>
      <c r="AG645" s="446"/>
      <c r="AH645" s="446"/>
      <c r="AI645" s="446"/>
      <c r="AJ645" s="446"/>
      <c r="AK645" s="446"/>
      <c r="AL645" s="446"/>
      <c r="AM645" s="446"/>
    </row>
    <row r="646" spans="1:39" ht="9" customHeight="1" x14ac:dyDescent="0.25">
      <c r="A646" s="446" t="s">
        <v>2837</v>
      </c>
      <c r="B646" s="446"/>
      <c r="C646" s="446"/>
      <c r="D646" s="446"/>
      <c r="E646" s="446"/>
      <c r="F646" s="446"/>
      <c r="G646" s="446"/>
      <c r="H646" s="446"/>
      <c r="I646" s="446"/>
      <c r="J646" s="446"/>
      <c r="K646" s="446"/>
      <c r="L646" s="444" t="s">
        <v>3305</v>
      </c>
      <c r="M646" s="444"/>
      <c r="N646" s="444"/>
      <c r="O646" s="444"/>
      <c r="P646" s="444"/>
      <c r="Q646" s="444"/>
      <c r="R646" s="446" t="s">
        <v>2838</v>
      </c>
      <c r="S646" s="446"/>
      <c r="T646" s="446"/>
      <c r="U646" s="446"/>
      <c r="V646" s="446"/>
      <c r="W646" s="446"/>
      <c r="X646" s="446"/>
      <c r="Y646" s="446"/>
      <c r="Z646" s="446"/>
      <c r="AA646" s="446"/>
      <c r="AB646" s="446"/>
      <c r="AC646" s="446" t="s">
        <v>3306</v>
      </c>
      <c r="AD646" s="446"/>
      <c r="AE646" s="446"/>
      <c r="AF646" s="446"/>
      <c r="AG646" s="446"/>
      <c r="AH646" s="446"/>
      <c r="AI646" s="446"/>
      <c r="AJ646" s="446"/>
      <c r="AK646" s="446"/>
      <c r="AL646" s="446"/>
      <c r="AM646" s="446"/>
    </row>
    <row r="647" spans="1:39" ht="27.95" customHeight="1" x14ac:dyDescent="0.25">
      <c r="A647" s="446" t="s">
        <v>2877</v>
      </c>
      <c r="B647" s="446"/>
      <c r="C647" s="446"/>
      <c r="D647" s="446"/>
      <c r="E647" s="446"/>
      <c r="F647" s="446"/>
      <c r="G647" s="446"/>
      <c r="H647" s="446"/>
      <c r="I647" s="446"/>
      <c r="J647" s="446"/>
      <c r="K647" s="446"/>
      <c r="L647" s="444" t="s">
        <v>3307</v>
      </c>
      <c r="M647" s="444"/>
      <c r="N647" s="444"/>
      <c r="O647" s="444"/>
      <c r="P647" s="444"/>
      <c r="Q647" s="444"/>
      <c r="R647" s="446" t="s">
        <v>2878</v>
      </c>
      <c r="S647" s="446"/>
      <c r="T647" s="446"/>
      <c r="U647" s="446"/>
      <c r="V647" s="446"/>
      <c r="W647" s="446"/>
      <c r="X647" s="446"/>
      <c r="Y647" s="446"/>
      <c r="Z647" s="446"/>
      <c r="AA647" s="446"/>
      <c r="AB647" s="446"/>
      <c r="AC647" s="444" t="s">
        <v>3308</v>
      </c>
      <c r="AD647" s="444"/>
      <c r="AE647" s="444"/>
      <c r="AF647" s="444"/>
      <c r="AG647" s="444"/>
      <c r="AH647" s="444"/>
      <c r="AI647" s="444"/>
      <c r="AJ647" s="444"/>
      <c r="AK647" s="444"/>
      <c r="AL647" s="444"/>
      <c r="AM647" s="444"/>
    </row>
    <row r="648" spans="1:39" ht="18" customHeight="1" x14ac:dyDescent="0.25">
      <c r="A648" s="446" t="s">
        <v>2879</v>
      </c>
      <c r="B648" s="446"/>
      <c r="C648" s="446"/>
      <c r="D648" s="446"/>
      <c r="E648" s="446"/>
      <c r="F648" s="446"/>
      <c r="G648" s="446"/>
      <c r="H648" s="446"/>
      <c r="I648" s="446"/>
      <c r="J648" s="446"/>
      <c r="K648" s="446"/>
      <c r="L648" s="444" t="s">
        <v>3309</v>
      </c>
      <c r="M648" s="444"/>
      <c r="N648" s="444"/>
      <c r="O648" s="444"/>
      <c r="P648" s="444"/>
      <c r="Q648" s="444"/>
      <c r="R648" s="446" t="s">
        <v>2880</v>
      </c>
      <c r="S648" s="446"/>
      <c r="T648" s="446"/>
      <c r="U648" s="446"/>
      <c r="V648" s="446"/>
      <c r="W648" s="446"/>
      <c r="X648" s="446"/>
      <c r="Y648" s="446"/>
      <c r="Z648" s="446"/>
      <c r="AA648" s="446"/>
      <c r="AB648" s="446"/>
      <c r="AC648" s="446" t="s">
        <v>3310</v>
      </c>
      <c r="AD648" s="446"/>
      <c r="AE648" s="446"/>
      <c r="AF648" s="446"/>
      <c r="AG648" s="446"/>
      <c r="AH648" s="446"/>
      <c r="AI648" s="446"/>
      <c r="AJ648" s="446"/>
      <c r="AK648" s="446"/>
      <c r="AL648" s="446"/>
      <c r="AM648" s="446"/>
    </row>
    <row r="649" spans="1:39" ht="27.95" customHeight="1" x14ac:dyDescent="0.25">
      <c r="A649" s="444" t="s">
        <v>2881</v>
      </c>
      <c r="B649" s="444"/>
      <c r="C649" s="444"/>
      <c r="D649" s="444"/>
      <c r="E649" s="444"/>
      <c r="F649" s="444"/>
      <c r="G649" s="444"/>
      <c r="H649" s="444"/>
      <c r="I649" s="444"/>
      <c r="J649" s="444"/>
      <c r="K649" s="444"/>
      <c r="L649" s="444" t="s">
        <v>3311</v>
      </c>
      <c r="M649" s="444"/>
      <c r="N649" s="444"/>
      <c r="O649" s="444"/>
      <c r="P649" s="444"/>
      <c r="Q649" s="444"/>
      <c r="R649" s="444" t="s">
        <v>2882</v>
      </c>
      <c r="S649" s="444"/>
      <c r="T649" s="444"/>
      <c r="U649" s="444"/>
      <c r="V649" s="444"/>
      <c r="W649" s="444"/>
      <c r="X649" s="444"/>
      <c r="Y649" s="444"/>
      <c r="Z649" s="444"/>
      <c r="AA649" s="444"/>
      <c r="AB649" s="444"/>
      <c r="AC649" s="444" t="s">
        <v>3312</v>
      </c>
      <c r="AD649" s="444"/>
      <c r="AE649" s="444"/>
      <c r="AF649" s="444"/>
      <c r="AG649" s="444"/>
      <c r="AH649" s="444"/>
      <c r="AI649" s="444"/>
      <c r="AJ649" s="444"/>
      <c r="AK649" s="444"/>
      <c r="AL649" s="444"/>
      <c r="AM649" s="444"/>
    </row>
    <row r="650" spans="1:39" ht="15.95" customHeight="1" x14ac:dyDescent="0.25">
      <c r="A650" s="446" t="s">
        <v>2816</v>
      </c>
      <c r="B650" s="446"/>
      <c r="C650" s="446"/>
      <c r="D650" s="446"/>
      <c r="E650" s="446"/>
      <c r="F650" s="446"/>
      <c r="G650" s="446"/>
      <c r="H650" s="446"/>
      <c r="I650" s="446"/>
      <c r="J650" s="446"/>
      <c r="K650" s="446"/>
      <c r="L650" s="446" t="s">
        <v>2825</v>
      </c>
      <c r="M650" s="446"/>
      <c r="N650" s="446"/>
      <c r="O650" s="446"/>
      <c r="P650" s="446"/>
      <c r="Q650" s="446"/>
      <c r="R650" s="444"/>
      <c r="S650" s="444"/>
      <c r="T650" s="444"/>
      <c r="U650" s="444"/>
      <c r="V650" s="444"/>
      <c r="W650" s="444"/>
      <c r="X650" s="444"/>
      <c r="Y650" s="444"/>
      <c r="Z650" s="444"/>
      <c r="AA650" s="444"/>
      <c r="AB650" s="444"/>
      <c r="AC650" s="444"/>
      <c r="AD650" s="444"/>
      <c r="AE650" s="444"/>
      <c r="AF650" s="444"/>
      <c r="AG650" s="444"/>
      <c r="AH650" s="444"/>
      <c r="AI650" s="444"/>
      <c r="AJ650" s="444"/>
      <c r="AK650" s="444"/>
      <c r="AL650" s="444"/>
      <c r="AM650" s="444"/>
    </row>
    <row r="651" spans="1:39" ht="18" customHeight="1" x14ac:dyDescent="0.25">
      <c r="A651" s="445" t="s">
        <v>2911</v>
      </c>
      <c r="B651" s="445"/>
      <c r="C651" s="445"/>
      <c r="D651" s="445"/>
      <c r="E651" s="445"/>
      <c r="F651" s="445"/>
      <c r="G651" s="445"/>
      <c r="H651" s="445"/>
      <c r="I651" s="445"/>
      <c r="J651" s="445"/>
      <c r="K651" s="445"/>
      <c r="L651" s="444"/>
      <c r="M651" s="444"/>
      <c r="N651" s="444"/>
      <c r="O651" s="444"/>
      <c r="P651" s="444"/>
      <c r="Q651" s="444"/>
      <c r="R651" s="444"/>
      <c r="S651" s="444"/>
      <c r="T651" s="444"/>
      <c r="U651" s="444"/>
      <c r="V651" s="444"/>
      <c r="W651" s="444"/>
      <c r="X651" s="444"/>
      <c r="Y651" s="444"/>
      <c r="Z651" s="444"/>
      <c r="AA651" s="444"/>
      <c r="AB651" s="444"/>
      <c r="AC651" s="444"/>
      <c r="AD651" s="444"/>
      <c r="AE651" s="444"/>
      <c r="AF651" s="444"/>
      <c r="AG651" s="444"/>
      <c r="AH651" s="444"/>
      <c r="AI651" s="444"/>
      <c r="AJ651" s="444"/>
      <c r="AK651" s="444"/>
      <c r="AL651" s="444"/>
      <c r="AM651" s="444"/>
    </row>
    <row r="652" spans="1:39" ht="12.95" customHeight="1" x14ac:dyDescent="0.25">
      <c r="A652" s="446" t="s">
        <v>2839</v>
      </c>
      <c r="B652" s="446"/>
      <c r="C652" s="446"/>
      <c r="D652" s="446"/>
      <c r="E652" s="446"/>
      <c r="F652" s="446"/>
      <c r="G652" s="446"/>
      <c r="H652" s="446"/>
      <c r="I652" s="446"/>
      <c r="J652" s="446"/>
      <c r="K652" s="446"/>
      <c r="L652" s="444" t="s">
        <v>3305</v>
      </c>
      <c r="M652" s="444"/>
      <c r="N652" s="444"/>
      <c r="O652" s="444"/>
      <c r="P652" s="444"/>
      <c r="Q652" s="444"/>
      <c r="R652" s="444" t="s">
        <v>2840</v>
      </c>
      <c r="S652" s="444"/>
      <c r="T652" s="444"/>
      <c r="U652" s="444"/>
      <c r="V652" s="444"/>
      <c r="W652" s="444"/>
      <c r="X652" s="444"/>
      <c r="Y652" s="444"/>
      <c r="Z652" s="444"/>
      <c r="AA652" s="444"/>
      <c r="AB652" s="444"/>
      <c r="AC652" s="451">
        <v>829</v>
      </c>
      <c r="AD652" s="451"/>
      <c r="AE652" s="451"/>
      <c r="AF652" s="451"/>
      <c r="AG652" s="451"/>
      <c r="AH652" s="451"/>
      <c r="AI652" s="451"/>
      <c r="AJ652" s="451"/>
      <c r="AK652" s="451"/>
      <c r="AL652" s="451"/>
      <c r="AM652" s="451"/>
    </row>
    <row r="653" spans="1:39" ht="9.9499999999999993" customHeight="1" x14ac:dyDescent="0.25">
      <c r="A653" s="446" t="s">
        <v>2813</v>
      </c>
      <c r="B653" s="446"/>
      <c r="C653" s="446"/>
      <c r="D653" s="446"/>
      <c r="E653" s="446"/>
      <c r="F653" s="446"/>
      <c r="G653" s="446"/>
      <c r="H653" s="446"/>
      <c r="I653" s="446"/>
      <c r="J653" s="446"/>
      <c r="K653" s="446"/>
      <c r="L653" s="447">
        <v>177</v>
      </c>
      <c r="M653" s="447"/>
      <c r="N653" s="447"/>
      <c r="O653" s="447"/>
      <c r="P653" s="447"/>
      <c r="Q653" s="447"/>
      <c r="R653" s="446" t="s">
        <v>2841</v>
      </c>
      <c r="S653" s="446"/>
      <c r="T653" s="446"/>
      <c r="U653" s="446"/>
      <c r="V653" s="446"/>
      <c r="W653" s="446"/>
      <c r="X653" s="446"/>
      <c r="Y653" s="446"/>
      <c r="Z653" s="446"/>
      <c r="AA653" s="446"/>
      <c r="AB653" s="446"/>
      <c r="AC653" s="447">
        <v>22</v>
      </c>
      <c r="AD653" s="447"/>
      <c r="AE653" s="447"/>
      <c r="AF653" s="447"/>
      <c r="AG653" s="447"/>
      <c r="AH653" s="447"/>
      <c r="AI653" s="447"/>
      <c r="AJ653" s="447"/>
      <c r="AK653" s="447"/>
      <c r="AL653" s="447"/>
      <c r="AM653" s="447"/>
    </row>
    <row r="654" spans="1:39" ht="9" customHeight="1" x14ac:dyDescent="0.25">
      <c r="A654" s="446" t="s">
        <v>2826</v>
      </c>
      <c r="B654" s="446"/>
      <c r="C654" s="446"/>
      <c r="D654" s="446"/>
      <c r="E654" s="446"/>
      <c r="F654" s="446"/>
      <c r="G654" s="446"/>
      <c r="H654" s="446"/>
      <c r="I654" s="446"/>
      <c r="J654" s="446"/>
      <c r="K654" s="446"/>
      <c r="L654" s="447">
        <v>50</v>
      </c>
      <c r="M654" s="447"/>
      <c r="N654" s="447"/>
      <c r="O654" s="447"/>
      <c r="P654" s="447"/>
      <c r="Q654" s="447"/>
      <c r="R654" s="446" t="s">
        <v>2842</v>
      </c>
      <c r="S654" s="446"/>
      <c r="T654" s="446"/>
      <c r="U654" s="446"/>
      <c r="V654" s="446"/>
      <c r="W654" s="446"/>
      <c r="X654" s="446"/>
      <c r="Y654" s="446"/>
      <c r="Z654" s="446"/>
      <c r="AA654" s="446"/>
      <c r="AB654" s="446"/>
      <c r="AC654" s="451">
        <v>823</v>
      </c>
      <c r="AD654" s="451"/>
      <c r="AE654" s="451"/>
      <c r="AF654" s="451"/>
      <c r="AG654" s="451"/>
      <c r="AH654" s="451"/>
      <c r="AI654" s="451"/>
      <c r="AJ654" s="451"/>
      <c r="AK654" s="451"/>
      <c r="AL654" s="451"/>
      <c r="AM654" s="451"/>
    </row>
    <row r="655" spans="1:39" ht="9" customHeight="1" x14ac:dyDescent="0.25">
      <c r="A655" s="446" t="s">
        <v>2818</v>
      </c>
      <c r="B655" s="446"/>
      <c r="C655" s="446"/>
      <c r="D655" s="446"/>
      <c r="E655" s="446"/>
      <c r="F655" s="446"/>
      <c r="G655" s="446"/>
      <c r="H655" s="446"/>
      <c r="I655" s="446"/>
      <c r="J655" s="446"/>
      <c r="K655" s="446"/>
      <c r="L655" s="451">
        <v>343</v>
      </c>
      <c r="M655" s="451"/>
      <c r="N655" s="451"/>
      <c r="O655" s="451"/>
      <c r="P655" s="451"/>
      <c r="Q655" s="451"/>
      <c r="R655" s="446" t="s">
        <v>2843</v>
      </c>
      <c r="S655" s="446"/>
      <c r="T655" s="446"/>
      <c r="U655" s="446"/>
      <c r="V655" s="446"/>
      <c r="W655" s="446"/>
      <c r="X655" s="446"/>
      <c r="Y655" s="446"/>
      <c r="Z655" s="446"/>
      <c r="AA655" s="446"/>
      <c r="AB655" s="446"/>
      <c r="AC655" s="451">
        <v>9864</v>
      </c>
      <c r="AD655" s="451"/>
      <c r="AE655" s="451"/>
      <c r="AF655" s="451"/>
      <c r="AG655" s="451"/>
      <c r="AH655" s="451"/>
      <c r="AI655" s="451"/>
      <c r="AJ655" s="451"/>
      <c r="AK655" s="451"/>
      <c r="AL655" s="451"/>
      <c r="AM655" s="451"/>
    </row>
    <row r="656" spans="1:39" ht="15.95" customHeight="1" x14ac:dyDescent="0.25">
      <c r="A656" s="446" t="s">
        <v>2827</v>
      </c>
      <c r="B656" s="446"/>
      <c r="C656" s="446"/>
      <c r="D656" s="446"/>
      <c r="E656" s="446"/>
      <c r="F656" s="446"/>
      <c r="G656" s="446"/>
      <c r="H656" s="446"/>
      <c r="I656" s="446"/>
      <c r="J656" s="446"/>
      <c r="K656" s="446"/>
      <c r="L656" s="451">
        <v>482</v>
      </c>
      <c r="M656" s="451"/>
      <c r="N656" s="451"/>
      <c r="O656" s="451"/>
      <c r="P656" s="451"/>
      <c r="Q656" s="451"/>
      <c r="R656" s="446" t="s">
        <v>2844</v>
      </c>
      <c r="S656" s="446"/>
      <c r="T656" s="446"/>
      <c r="U656" s="446"/>
      <c r="V656" s="446"/>
      <c r="W656" s="446"/>
      <c r="X656" s="446"/>
      <c r="Y656" s="446"/>
      <c r="Z656" s="446"/>
      <c r="AA656" s="446"/>
      <c r="AB656" s="446"/>
      <c r="AC656" s="447">
        <v>37</v>
      </c>
      <c r="AD656" s="447"/>
      <c r="AE656" s="447"/>
      <c r="AF656" s="447"/>
      <c r="AG656" s="447"/>
      <c r="AH656" s="447"/>
      <c r="AI656" s="447"/>
      <c r="AJ656" s="447"/>
      <c r="AK656" s="447"/>
      <c r="AL656" s="447"/>
      <c r="AM656" s="447"/>
    </row>
    <row r="657" spans="1:39" ht="33" customHeight="1" x14ac:dyDescent="0.25">
      <c r="A657" s="444" t="s">
        <v>2920</v>
      </c>
      <c r="B657" s="444"/>
      <c r="C657" s="444"/>
      <c r="D657" s="444"/>
      <c r="E657" s="444"/>
      <c r="F657" s="444"/>
      <c r="G657" s="444"/>
      <c r="H657" s="444"/>
      <c r="I657" s="444"/>
      <c r="J657" s="444"/>
      <c r="K657" s="444"/>
      <c r="L657" s="448" t="s">
        <v>2921</v>
      </c>
      <c r="M657" s="448"/>
      <c r="N657" s="448"/>
      <c r="O657" s="448"/>
      <c r="P657" s="448"/>
      <c r="Q657" s="448"/>
      <c r="R657" s="448" t="s">
        <v>2812</v>
      </c>
      <c r="S657" s="448"/>
      <c r="T657" s="448"/>
      <c r="U657" s="448"/>
      <c r="V657" s="448"/>
      <c r="W657" s="448"/>
      <c r="X657" s="448"/>
      <c r="Y657" s="448"/>
      <c r="Z657" s="448"/>
      <c r="AA657" s="448"/>
      <c r="AB657" s="448"/>
      <c r="AC657" s="448" t="s">
        <v>3090</v>
      </c>
      <c r="AD657" s="448"/>
      <c r="AE657" s="448"/>
      <c r="AF657" s="448"/>
      <c r="AG657" s="448"/>
      <c r="AH657" s="448"/>
      <c r="AI657" s="448"/>
      <c r="AJ657" s="448"/>
      <c r="AK657" s="448"/>
      <c r="AL657" s="448"/>
      <c r="AM657" s="448"/>
    </row>
    <row r="658" spans="1:39" ht="33" customHeight="1" x14ac:dyDescent="0.25">
      <c r="A658" s="444" t="s">
        <v>3100</v>
      </c>
      <c r="B658" s="444"/>
      <c r="C658" s="444"/>
      <c r="D658" s="444"/>
      <c r="E658" s="444"/>
      <c r="F658" s="444"/>
      <c r="G658" s="444"/>
      <c r="H658" s="444"/>
      <c r="I658" s="444"/>
      <c r="J658" s="444"/>
      <c r="K658" s="444"/>
      <c r="L658" s="448" t="s">
        <v>3313</v>
      </c>
      <c r="M658" s="448"/>
      <c r="N658" s="448"/>
      <c r="O658" s="448"/>
      <c r="P658" s="448"/>
      <c r="Q658" s="448"/>
      <c r="R658" s="448" t="s">
        <v>2812</v>
      </c>
      <c r="S658" s="448"/>
      <c r="T658" s="448"/>
      <c r="U658" s="448"/>
      <c r="V658" s="448"/>
      <c r="W658" s="448"/>
      <c r="X658" s="448"/>
      <c r="Y658" s="448"/>
      <c r="Z658" s="448"/>
      <c r="AA658" s="448"/>
      <c r="AB658" s="448"/>
      <c r="AC658" s="448" t="s">
        <v>2963</v>
      </c>
      <c r="AD658" s="448"/>
      <c r="AE658" s="448"/>
      <c r="AF658" s="448"/>
      <c r="AG658" s="448"/>
      <c r="AH658" s="448"/>
      <c r="AI658" s="448"/>
      <c r="AJ658" s="448"/>
      <c r="AK658" s="448"/>
      <c r="AL658" s="448"/>
      <c r="AM658" s="448"/>
    </row>
    <row r="659" spans="1:39" ht="30" customHeight="1" x14ac:dyDescent="0.25">
      <c r="A659" s="444" t="s">
        <v>3101</v>
      </c>
      <c r="B659" s="444"/>
      <c r="C659" s="444"/>
      <c r="D659" s="444"/>
      <c r="E659" s="444"/>
      <c r="F659" s="444"/>
      <c r="G659" s="444"/>
      <c r="H659" s="444"/>
      <c r="I659" s="444"/>
      <c r="J659" s="444"/>
      <c r="K659" s="444"/>
      <c r="L659" s="448" t="s">
        <v>2957</v>
      </c>
      <c r="M659" s="448"/>
      <c r="N659" s="448"/>
      <c r="O659" s="448"/>
      <c r="P659" s="448"/>
      <c r="Q659" s="448"/>
      <c r="R659" s="444"/>
      <c r="S659" s="444"/>
      <c r="T659" s="444"/>
      <c r="U659" s="444"/>
      <c r="V659" s="444"/>
      <c r="W659" s="444"/>
      <c r="X659" s="444"/>
      <c r="Y659" s="444"/>
      <c r="Z659" s="444"/>
      <c r="AA659" s="444"/>
      <c r="AB659" s="444"/>
      <c r="AC659" s="444"/>
      <c r="AD659" s="444"/>
      <c r="AE659" s="444"/>
      <c r="AF659" s="444"/>
      <c r="AG659" s="444"/>
      <c r="AH659" s="444"/>
      <c r="AI659" s="444"/>
      <c r="AJ659" s="444"/>
      <c r="AK659" s="444"/>
      <c r="AL659" s="444"/>
      <c r="AM659" s="444"/>
    </row>
    <row r="660" spans="1:39" ht="12.95" customHeight="1" x14ac:dyDescent="0.25">
      <c r="A660" s="430" t="s">
        <v>2674</v>
      </c>
    </row>
    <row r="661" spans="1:39" ht="12.95" customHeight="1" x14ac:dyDescent="0.25">
      <c r="A661" s="430" t="s">
        <v>2683</v>
      </c>
    </row>
    <row r="662" spans="1:39" ht="12.95" customHeight="1" x14ac:dyDescent="0.25">
      <c r="A662" s="458"/>
      <c r="B662" s="459"/>
      <c r="C662" s="460"/>
      <c r="D662" s="452" t="s">
        <v>2675</v>
      </c>
      <c r="E662" s="453"/>
      <c r="F662" s="453"/>
      <c r="G662" s="453"/>
      <c r="H662" s="453"/>
      <c r="I662" s="454"/>
      <c r="J662" s="452" t="s">
        <v>2676</v>
      </c>
      <c r="K662" s="453"/>
      <c r="L662" s="454"/>
      <c r="M662" s="452" t="s">
        <v>2677</v>
      </c>
      <c r="N662" s="454"/>
      <c r="O662" s="452" t="s">
        <v>2678</v>
      </c>
      <c r="P662" s="453"/>
      <c r="Q662" s="453"/>
      <c r="R662" s="453"/>
      <c r="S662" s="453"/>
      <c r="T662" s="454"/>
      <c r="U662" s="452" t="s">
        <v>2679</v>
      </c>
      <c r="V662" s="454"/>
      <c r="W662" s="432" t="s">
        <v>2680</v>
      </c>
      <c r="X662" s="452" t="s">
        <v>2681</v>
      </c>
      <c r="Y662" s="453"/>
      <c r="Z662" s="454"/>
      <c r="AA662" s="452" t="s">
        <v>2682</v>
      </c>
      <c r="AB662" s="453"/>
      <c r="AC662" s="453"/>
      <c r="AD662" s="453"/>
      <c r="AE662" s="454"/>
      <c r="AF662" s="452" t="s">
        <v>2684</v>
      </c>
      <c r="AG662" s="453"/>
      <c r="AH662" s="454"/>
    </row>
    <row r="663" spans="1:39" ht="12.95" customHeight="1" x14ac:dyDescent="0.25">
      <c r="A663" s="452" t="s">
        <v>2685</v>
      </c>
      <c r="B663" s="453"/>
      <c r="C663" s="454"/>
      <c r="D663" s="455">
        <v>5296</v>
      </c>
      <c r="E663" s="456"/>
      <c r="F663" s="456"/>
      <c r="G663" s="456"/>
      <c r="H663" s="456"/>
      <c r="I663" s="457"/>
      <c r="J663" s="455">
        <v>6594</v>
      </c>
      <c r="K663" s="456"/>
      <c r="L663" s="457"/>
      <c r="M663" s="455">
        <v>7720</v>
      </c>
      <c r="N663" s="457"/>
      <c r="O663" s="455">
        <v>7545</v>
      </c>
      <c r="P663" s="456"/>
      <c r="Q663" s="456"/>
      <c r="R663" s="456"/>
      <c r="S663" s="456"/>
      <c r="T663" s="457"/>
      <c r="U663" s="455">
        <v>7911</v>
      </c>
      <c r="V663" s="457"/>
      <c r="W663" s="437">
        <v>7910</v>
      </c>
      <c r="X663" s="455">
        <v>7568</v>
      </c>
      <c r="Y663" s="456"/>
      <c r="Z663" s="457"/>
      <c r="AA663" s="455">
        <v>7055</v>
      </c>
      <c r="AB663" s="456"/>
      <c r="AC663" s="456"/>
      <c r="AD663" s="456"/>
      <c r="AE663" s="457"/>
      <c r="AF663" s="461">
        <v>85</v>
      </c>
      <c r="AG663" s="462"/>
      <c r="AH663" s="463"/>
    </row>
    <row r="664" spans="1:39" ht="12.95" customHeight="1" x14ac:dyDescent="0.25">
      <c r="A664" s="452" t="s">
        <v>2686</v>
      </c>
      <c r="B664" s="453"/>
      <c r="C664" s="454"/>
      <c r="D664" s="455">
        <v>6021</v>
      </c>
      <c r="E664" s="456"/>
      <c r="F664" s="456"/>
      <c r="G664" s="456"/>
      <c r="H664" s="456"/>
      <c r="I664" s="457"/>
      <c r="J664" s="455">
        <v>7041</v>
      </c>
      <c r="K664" s="456"/>
      <c r="L664" s="457"/>
      <c r="M664" s="455">
        <v>8161</v>
      </c>
      <c r="N664" s="457"/>
      <c r="O664" s="455">
        <v>8592</v>
      </c>
      <c r="P664" s="456"/>
      <c r="Q664" s="456"/>
      <c r="R664" s="456"/>
      <c r="S664" s="456"/>
      <c r="T664" s="457"/>
      <c r="U664" s="455">
        <v>8776</v>
      </c>
      <c r="V664" s="457"/>
      <c r="W664" s="437">
        <v>8518</v>
      </c>
      <c r="X664" s="455">
        <v>8100</v>
      </c>
      <c r="Y664" s="456"/>
      <c r="Z664" s="457"/>
      <c r="AA664" s="455">
        <v>7364</v>
      </c>
      <c r="AB664" s="456"/>
      <c r="AC664" s="456"/>
      <c r="AD664" s="456"/>
      <c r="AE664" s="457"/>
      <c r="AF664" s="461">
        <v>92</v>
      </c>
      <c r="AG664" s="462"/>
      <c r="AH664" s="463"/>
    </row>
    <row r="665" spans="1:39" ht="12.95" customHeight="1" x14ac:dyDescent="0.25">
      <c r="A665" s="452" t="s">
        <v>2687</v>
      </c>
      <c r="B665" s="453"/>
      <c r="C665" s="454"/>
      <c r="D665" s="455">
        <v>1996</v>
      </c>
      <c r="E665" s="456"/>
      <c r="F665" s="456"/>
      <c r="G665" s="456"/>
      <c r="H665" s="456"/>
      <c r="I665" s="457"/>
      <c r="J665" s="455">
        <v>4094</v>
      </c>
      <c r="K665" s="456"/>
      <c r="L665" s="457"/>
      <c r="M665" s="455">
        <v>532</v>
      </c>
      <c r="N665" s="457"/>
      <c r="O665" s="455">
        <v>5045</v>
      </c>
      <c r="P665" s="456"/>
      <c r="Q665" s="456"/>
      <c r="R665" s="456"/>
      <c r="S665" s="456"/>
      <c r="T665" s="457"/>
      <c r="U665" s="455">
        <v>5711</v>
      </c>
      <c r="V665" s="457"/>
      <c r="W665" s="437">
        <v>561</v>
      </c>
      <c r="X665" s="455">
        <v>4968</v>
      </c>
      <c r="Y665" s="456"/>
      <c r="Z665" s="457"/>
      <c r="AA665" s="455">
        <v>4055</v>
      </c>
      <c r="AB665" s="456"/>
      <c r="AC665" s="456"/>
      <c r="AD665" s="456"/>
      <c r="AE665" s="457"/>
      <c r="AF665" s="461">
        <v>61</v>
      </c>
      <c r="AG665" s="462"/>
      <c r="AH665" s="463"/>
    </row>
    <row r="666" spans="1:39" ht="12.95" customHeight="1" x14ac:dyDescent="0.25">
      <c r="A666" s="430" t="s">
        <v>2828</v>
      </c>
    </row>
    <row r="667" spans="1:39" ht="12.95" customHeight="1" x14ac:dyDescent="0.25">
      <c r="A667" s="458"/>
      <c r="B667" s="459"/>
      <c r="C667" s="460"/>
      <c r="D667" s="452" t="s">
        <v>2675</v>
      </c>
      <c r="E667" s="453"/>
      <c r="F667" s="453"/>
      <c r="G667" s="453"/>
      <c r="H667" s="453"/>
      <c r="I667" s="454"/>
      <c r="J667" s="452" t="s">
        <v>2676</v>
      </c>
      <c r="K667" s="453"/>
      <c r="L667" s="454"/>
      <c r="M667" s="452" t="s">
        <v>2677</v>
      </c>
      <c r="N667" s="454"/>
      <c r="O667" s="452" t="s">
        <v>2678</v>
      </c>
      <c r="P667" s="453"/>
      <c r="Q667" s="453"/>
      <c r="R667" s="453"/>
      <c r="S667" s="453"/>
      <c r="T667" s="454"/>
      <c r="U667" s="452" t="s">
        <v>2679</v>
      </c>
      <c r="V667" s="454"/>
      <c r="W667" s="432" t="s">
        <v>2680</v>
      </c>
      <c r="X667" s="452" t="s">
        <v>2681</v>
      </c>
      <c r="Y667" s="453"/>
      <c r="Z667" s="454"/>
      <c r="AA667" s="452" t="s">
        <v>2682</v>
      </c>
      <c r="AB667" s="453"/>
      <c r="AC667" s="453"/>
      <c r="AD667" s="453"/>
      <c r="AE667" s="454"/>
      <c r="AF667" s="452" t="s">
        <v>2684</v>
      </c>
      <c r="AG667" s="453"/>
      <c r="AH667" s="454"/>
    </row>
    <row r="668" spans="1:39" ht="12.95" customHeight="1" x14ac:dyDescent="0.25">
      <c r="A668" s="452" t="s">
        <v>2685</v>
      </c>
      <c r="B668" s="453"/>
      <c r="C668" s="454"/>
      <c r="D668" s="455">
        <v>4814</v>
      </c>
      <c r="E668" s="456"/>
      <c r="F668" s="456"/>
      <c r="G668" s="456"/>
      <c r="H668" s="456"/>
      <c r="I668" s="457"/>
      <c r="J668" s="455">
        <v>5592</v>
      </c>
      <c r="K668" s="456"/>
      <c r="L668" s="457"/>
      <c r="M668" s="455">
        <v>8162</v>
      </c>
      <c r="N668" s="457"/>
      <c r="O668" s="455">
        <v>7587</v>
      </c>
      <c r="P668" s="456"/>
      <c r="Q668" s="456"/>
      <c r="R668" s="456"/>
      <c r="S668" s="456"/>
      <c r="T668" s="457"/>
      <c r="U668" s="455">
        <v>8033</v>
      </c>
      <c r="V668" s="457"/>
      <c r="W668" s="437">
        <v>8171</v>
      </c>
      <c r="X668" s="455">
        <v>7859</v>
      </c>
      <c r="Y668" s="456"/>
      <c r="Z668" s="457"/>
      <c r="AA668" s="455">
        <v>7510</v>
      </c>
      <c r="AB668" s="456"/>
      <c r="AC668" s="456"/>
      <c r="AD668" s="456"/>
      <c r="AE668" s="457"/>
      <c r="AF668" s="461">
        <v>88</v>
      </c>
      <c r="AG668" s="462"/>
      <c r="AH668" s="463"/>
    </row>
    <row r="669" spans="1:39" ht="12.95" customHeight="1" x14ac:dyDescent="0.25">
      <c r="A669" s="452" t="s">
        <v>2686</v>
      </c>
      <c r="B669" s="453"/>
      <c r="C669" s="454"/>
      <c r="D669" s="455">
        <v>5292</v>
      </c>
      <c r="E669" s="456"/>
      <c r="F669" s="456"/>
      <c r="G669" s="456"/>
      <c r="H669" s="456"/>
      <c r="I669" s="457"/>
      <c r="J669" s="455">
        <v>6254</v>
      </c>
      <c r="K669" s="456"/>
      <c r="L669" s="457"/>
      <c r="M669" s="455">
        <v>8453</v>
      </c>
      <c r="N669" s="457"/>
      <c r="O669" s="455">
        <v>8658</v>
      </c>
      <c r="P669" s="456"/>
      <c r="Q669" s="456"/>
      <c r="R669" s="456"/>
      <c r="S669" s="456"/>
      <c r="T669" s="457"/>
      <c r="U669" s="455">
        <v>9085</v>
      </c>
      <c r="V669" s="457"/>
      <c r="W669" s="437">
        <v>8759</v>
      </c>
      <c r="X669" s="455">
        <v>8415</v>
      </c>
      <c r="Y669" s="456"/>
      <c r="Z669" s="457"/>
      <c r="AA669" s="455">
        <v>7919</v>
      </c>
      <c r="AB669" s="456"/>
      <c r="AC669" s="456"/>
      <c r="AD669" s="456"/>
      <c r="AE669" s="457"/>
      <c r="AF669" s="461">
        <v>95</v>
      </c>
      <c r="AG669" s="462"/>
      <c r="AH669" s="463"/>
    </row>
    <row r="670" spans="1:39" ht="12.95" customHeight="1" x14ac:dyDescent="0.25">
      <c r="A670" s="452" t="s">
        <v>2687</v>
      </c>
      <c r="B670" s="453"/>
      <c r="C670" s="454"/>
      <c r="D670" s="455">
        <v>1514</v>
      </c>
      <c r="E670" s="456"/>
      <c r="F670" s="456"/>
      <c r="G670" s="456"/>
      <c r="H670" s="456"/>
      <c r="I670" s="457"/>
      <c r="J670" s="455">
        <v>3092</v>
      </c>
      <c r="K670" s="456"/>
      <c r="L670" s="457"/>
      <c r="M670" s="455">
        <v>5762</v>
      </c>
      <c r="N670" s="457"/>
      <c r="O670" s="455">
        <v>5087</v>
      </c>
      <c r="P670" s="456"/>
      <c r="Q670" s="456"/>
      <c r="R670" s="456"/>
      <c r="S670" s="456"/>
      <c r="T670" s="457"/>
      <c r="U670" s="455">
        <v>5833</v>
      </c>
      <c r="V670" s="457"/>
      <c r="W670" s="437">
        <v>5871</v>
      </c>
      <c r="X670" s="455">
        <v>5259</v>
      </c>
      <c r="Y670" s="456"/>
      <c r="Z670" s="457"/>
      <c r="AA670" s="455">
        <v>451</v>
      </c>
      <c r="AB670" s="456"/>
      <c r="AC670" s="456"/>
      <c r="AD670" s="456"/>
      <c r="AE670" s="457"/>
      <c r="AF670" s="461">
        <v>64</v>
      </c>
      <c r="AG670" s="462"/>
      <c r="AH670" s="463"/>
    </row>
    <row r="671" spans="1:39" ht="15" customHeight="1" x14ac:dyDescent="0.25">
      <c r="A671" s="427" t="s">
        <v>3314</v>
      </c>
    </row>
    <row r="672" spans="1:39" ht="18.95" customHeight="1" x14ac:dyDescent="0.25">
      <c r="A672" s="427" t="s">
        <v>2999</v>
      </c>
    </row>
    <row r="673" spans="1:32" ht="18.95" customHeight="1" x14ac:dyDescent="0.25">
      <c r="A673" s="427" t="s">
        <v>3000</v>
      </c>
    </row>
    <row r="674" spans="1:32" ht="14.1" customHeight="1" x14ac:dyDescent="0.25">
      <c r="A674" s="428" t="s">
        <v>3001</v>
      </c>
    </row>
    <row r="675" spans="1:32" ht="21.95" customHeight="1" x14ac:dyDescent="0.25">
      <c r="A675" s="427" t="s">
        <v>3002</v>
      </c>
    </row>
    <row r="676" spans="1:32" ht="15" customHeight="1" x14ac:dyDescent="0.25">
      <c r="A676" s="427" t="s">
        <v>3315</v>
      </c>
    </row>
    <row r="677" spans="1:32" ht="12" customHeight="1" x14ac:dyDescent="0.25">
      <c r="A677" s="433" t="s">
        <v>2860</v>
      </c>
    </row>
    <row r="678" spans="1:32" ht="12" customHeight="1" x14ac:dyDescent="0.25">
      <c r="A678" s="433" t="s">
        <v>2861</v>
      </c>
    </row>
    <row r="679" spans="1:32" ht="14.1" customHeight="1" x14ac:dyDescent="0.25">
      <c r="A679" s="428" t="s">
        <v>3316</v>
      </c>
    </row>
    <row r="680" spans="1:32" ht="15" customHeight="1" x14ac:dyDescent="0.25">
      <c r="A680" s="439" t="s">
        <v>2863</v>
      </c>
      <c r="B680" s="439"/>
      <c r="C680" s="439"/>
      <c r="D680" s="439"/>
      <c r="E680" s="442">
        <v>1010</v>
      </c>
      <c r="F680" s="442"/>
      <c r="G680" s="442"/>
      <c r="H680" s="442"/>
      <c r="I680" s="442"/>
      <c r="J680" s="442"/>
      <c r="K680" s="442"/>
      <c r="L680" s="442"/>
      <c r="M680" s="442"/>
      <c r="N680" s="439" t="s">
        <v>2864</v>
      </c>
      <c r="O680" s="439"/>
      <c r="P680" s="439"/>
      <c r="Q680" s="439"/>
      <c r="R680" s="439"/>
      <c r="S680" s="439"/>
      <c r="T680" s="439"/>
      <c r="U680" s="439"/>
      <c r="V680" s="439"/>
      <c r="W680" s="439"/>
      <c r="X680" s="439"/>
      <c r="Y680" s="439"/>
      <c r="Z680" s="441" t="s">
        <v>2865</v>
      </c>
      <c r="AA680" s="441"/>
      <c r="AB680" s="441"/>
      <c r="AC680" s="441"/>
      <c r="AD680" s="441"/>
      <c r="AE680" s="441"/>
      <c r="AF680" s="441"/>
    </row>
    <row r="681" spans="1:32" ht="9.9499999999999993" customHeight="1" x14ac:dyDescent="0.25">
      <c r="A681" s="439" t="s">
        <v>2805</v>
      </c>
      <c r="B681" s="439"/>
      <c r="C681" s="439"/>
      <c r="D681" s="439"/>
      <c r="E681" s="442">
        <v>45</v>
      </c>
      <c r="F681" s="442"/>
      <c r="G681" s="442"/>
      <c r="H681" s="442"/>
      <c r="I681" s="442"/>
      <c r="J681" s="442"/>
      <c r="K681" s="442"/>
      <c r="L681" s="442"/>
      <c r="M681" s="442"/>
      <c r="N681" s="439" t="s">
        <v>2809</v>
      </c>
      <c r="O681" s="439"/>
      <c r="P681" s="439"/>
      <c r="Q681" s="439"/>
      <c r="R681" s="439"/>
      <c r="S681" s="439"/>
      <c r="T681" s="439"/>
      <c r="U681" s="439"/>
      <c r="V681" s="439"/>
      <c r="W681" s="439"/>
      <c r="X681" s="439"/>
      <c r="Y681" s="439"/>
      <c r="Z681" s="441" t="s">
        <v>2810</v>
      </c>
      <c r="AA681" s="441"/>
      <c r="AB681" s="441"/>
      <c r="AC681" s="441"/>
      <c r="AD681" s="441"/>
      <c r="AE681" s="441"/>
      <c r="AF681" s="441"/>
    </row>
    <row r="682" spans="1:32" ht="9.9499999999999993" customHeight="1" x14ac:dyDescent="0.25">
      <c r="A682" s="439" t="s">
        <v>3053</v>
      </c>
      <c r="B682" s="439"/>
      <c r="C682" s="439"/>
      <c r="D682" s="439"/>
      <c r="E682" s="441" t="s">
        <v>3237</v>
      </c>
      <c r="F682" s="441"/>
      <c r="G682" s="441"/>
      <c r="H682" s="441"/>
      <c r="I682" s="441"/>
      <c r="J682" s="441"/>
      <c r="K682" s="441"/>
      <c r="L682" s="441"/>
      <c r="M682" s="441"/>
      <c r="N682" s="439" t="s">
        <v>2866</v>
      </c>
      <c r="O682" s="439"/>
      <c r="P682" s="439"/>
      <c r="Q682" s="439"/>
      <c r="R682" s="439"/>
      <c r="S682" s="439"/>
      <c r="T682" s="439"/>
      <c r="U682" s="439"/>
      <c r="V682" s="439"/>
      <c r="W682" s="439"/>
      <c r="X682" s="439"/>
      <c r="Y682" s="439"/>
      <c r="Z682" s="441" t="s">
        <v>2867</v>
      </c>
      <c r="AA682" s="441"/>
      <c r="AB682" s="441"/>
      <c r="AC682" s="441"/>
      <c r="AD682" s="441"/>
      <c r="AE682" s="441"/>
      <c r="AF682" s="441"/>
    </row>
    <row r="683" spans="1:32" ht="15" customHeight="1" x14ac:dyDescent="0.25">
      <c r="A683" s="439" t="s">
        <v>3055</v>
      </c>
      <c r="B683" s="439"/>
      <c r="C683" s="439"/>
      <c r="D683" s="439"/>
      <c r="E683" s="441" t="s">
        <v>3056</v>
      </c>
      <c r="F683" s="441"/>
      <c r="G683" s="441"/>
      <c r="H683" s="441"/>
      <c r="I683" s="441"/>
      <c r="J683" s="441"/>
      <c r="K683" s="441"/>
      <c r="L683" s="441"/>
      <c r="M683" s="441"/>
      <c r="N683" s="444"/>
      <c r="O683" s="444"/>
      <c r="P683" s="444"/>
      <c r="Q683" s="444"/>
      <c r="R683" s="444"/>
      <c r="S683" s="444"/>
      <c r="T683" s="444"/>
      <c r="U683" s="444"/>
      <c r="V683" s="444"/>
      <c r="W683" s="444"/>
      <c r="X683" s="444"/>
      <c r="Y683" s="444"/>
      <c r="Z683" s="444"/>
      <c r="AA683" s="444"/>
      <c r="AB683" s="444"/>
      <c r="AC683" s="444"/>
      <c r="AD683" s="444"/>
      <c r="AE683" s="444"/>
      <c r="AF683" s="444"/>
    </row>
    <row r="684" spans="1:32" ht="20.100000000000001" customHeight="1" x14ac:dyDescent="0.25">
      <c r="A684" s="444"/>
      <c r="B684" s="444"/>
      <c r="C684" s="444"/>
      <c r="D684" s="444"/>
      <c r="E684" s="444"/>
      <c r="F684" s="444"/>
      <c r="G684" s="444"/>
      <c r="H684" s="444"/>
      <c r="I684" s="439" t="s">
        <v>2868</v>
      </c>
      <c r="J684" s="439"/>
      <c r="K684" s="439"/>
      <c r="L684" s="439"/>
      <c r="M684" s="439"/>
      <c r="N684" s="439"/>
      <c r="O684" s="439"/>
      <c r="P684" s="439"/>
      <c r="Q684" s="439"/>
      <c r="R684" s="439"/>
      <c r="S684" s="439"/>
      <c r="T684" s="439" t="s">
        <v>2869</v>
      </c>
      <c r="U684" s="439"/>
      <c r="V684" s="439"/>
      <c r="W684" s="439"/>
      <c r="X684" s="439"/>
    </row>
    <row r="685" spans="1:32" ht="15.95" customHeight="1" x14ac:dyDescent="0.25">
      <c r="A685" s="439" t="s">
        <v>2807</v>
      </c>
      <c r="B685" s="439"/>
      <c r="C685" s="439"/>
      <c r="D685" s="439"/>
      <c r="E685" s="439"/>
      <c r="F685" s="439"/>
      <c r="G685" s="439"/>
      <c r="H685" s="439"/>
      <c r="I685" s="442">
        <v>10280</v>
      </c>
      <c r="J685" s="442"/>
      <c r="K685" s="442"/>
      <c r="L685" s="442"/>
      <c r="M685" s="442"/>
      <c r="N685" s="442"/>
      <c r="O685" s="442"/>
      <c r="P685" s="442"/>
      <c r="Q685" s="442"/>
      <c r="R685" s="442"/>
      <c r="S685" s="442"/>
      <c r="T685" s="441" t="s">
        <v>2819</v>
      </c>
      <c r="U685" s="441"/>
      <c r="V685" s="441"/>
      <c r="W685" s="441"/>
      <c r="X685" s="441"/>
    </row>
    <row r="686" spans="1:32" ht="9.9499999999999993" customHeight="1" x14ac:dyDescent="0.25">
      <c r="A686" s="439" t="s">
        <v>2886</v>
      </c>
      <c r="B686" s="439"/>
      <c r="C686" s="439"/>
      <c r="D686" s="439"/>
      <c r="E686" s="439"/>
      <c r="F686" s="439"/>
      <c r="G686" s="439"/>
      <c r="H686" s="439"/>
      <c r="I686" s="442">
        <v>700</v>
      </c>
      <c r="J686" s="442"/>
      <c r="K686" s="442"/>
      <c r="L686" s="442"/>
      <c r="M686" s="442"/>
      <c r="N686" s="442"/>
      <c r="O686" s="442"/>
      <c r="P686" s="442"/>
      <c r="Q686" s="442"/>
      <c r="R686" s="442"/>
      <c r="S686" s="442"/>
      <c r="T686" s="441" t="s">
        <v>2819</v>
      </c>
      <c r="U686" s="441"/>
      <c r="V686" s="441"/>
      <c r="W686" s="441"/>
      <c r="X686" s="441"/>
    </row>
    <row r="687" spans="1:32" ht="9.9499999999999993" customHeight="1" x14ac:dyDescent="0.25">
      <c r="A687" s="439" t="s">
        <v>2887</v>
      </c>
      <c r="B687" s="439"/>
      <c r="C687" s="439"/>
      <c r="D687" s="439"/>
      <c r="E687" s="439"/>
      <c r="F687" s="439"/>
      <c r="G687" s="439"/>
      <c r="H687" s="439"/>
      <c r="I687" s="442">
        <v>1701</v>
      </c>
      <c r="J687" s="442"/>
      <c r="K687" s="442"/>
      <c r="L687" s="442"/>
      <c r="M687" s="442"/>
      <c r="N687" s="442"/>
      <c r="O687" s="442"/>
      <c r="P687" s="442"/>
      <c r="Q687" s="442"/>
      <c r="R687" s="442"/>
      <c r="S687" s="442"/>
      <c r="T687" s="444"/>
      <c r="U687" s="444"/>
      <c r="V687" s="444"/>
      <c r="W687" s="444"/>
      <c r="X687" s="444"/>
    </row>
    <row r="688" spans="1:32" ht="15" customHeight="1" x14ac:dyDescent="0.25">
      <c r="A688" s="439" t="s">
        <v>2811</v>
      </c>
      <c r="B688" s="439"/>
      <c r="C688" s="439"/>
      <c r="D688" s="439"/>
      <c r="E688" s="439"/>
      <c r="F688" s="439"/>
      <c r="G688" s="439"/>
      <c r="H688" s="439"/>
      <c r="I688" s="443">
        <v>303</v>
      </c>
      <c r="J688" s="443"/>
      <c r="K688" s="443"/>
      <c r="L688" s="443"/>
      <c r="M688" s="443"/>
      <c r="N688" s="443"/>
      <c r="O688" s="443"/>
      <c r="P688" s="443"/>
      <c r="Q688" s="443"/>
      <c r="R688" s="443"/>
      <c r="S688" s="443"/>
      <c r="T688" s="441" t="s">
        <v>2819</v>
      </c>
      <c r="U688" s="441"/>
      <c r="V688" s="441"/>
      <c r="W688" s="441"/>
      <c r="X688" s="441"/>
    </row>
    <row r="689" spans="1:1" ht="15" customHeight="1" x14ac:dyDescent="0.25">
      <c r="A689" s="429" t="s">
        <v>2888</v>
      </c>
    </row>
    <row r="690" spans="1:1" ht="15" customHeight="1" x14ac:dyDescent="0.25">
      <c r="A690" s="429" t="s">
        <v>2808</v>
      </c>
    </row>
    <row r="691" spans="1:1" ht="12.95" customHeight="1" x14ac:dyDescent="0.25">
      <c r="A691" s="430" t="s">
        <v>2821</v>
      </c>
    </row>
    <row r="692" spans="1:1" ht="12.95" customHeight="1" x14ac:dyDescent="0.25">
      <c r="A692" s="430" t="s">
        <v>2850</v>
      </c>
    </row>
    <row r="693" spans="1:1" ht="12.95" customHeight="1" x14ac:dyDescent="0.25">
      <c r="A693" s="431" t="s">
        <v>2955</v>
      </c>
    </row>
    <row r="694" spans="1:1" ht="12.95" customHeight="1" x14ac:dyDescent="0.25">
      <c r="A694" s="430" t="s">
        <v>2822</v>
      </c>
    </row>
    <row r="695" spans="1:1" ht="12.95" customHeight="1" x14ac:dyDescent="0.25">
      <c r="A695" s="431" t="s">
        <v>3317</v>
      </c>
    </row>
    <row r="696" spans="1:1" ht="12.95" customHeight="1" x14ac:dyDescent="0.25">
      <c r="A696" s="430" t="s">
        <v>2852</v>
      </c>
    </row>
    <row r="697" spans="1:1" ht="12.95" customHeight="1" x14ac:dyDescent="0.25">
      <c r="A697" s="431" t="s">
        <v>3318</v>
      </c>
    </row>
    <row r="698" spans="1:1" ht="12.95" customHeight="1" x14ac:dyDescent="0.25">
      <c r="A698" s="434" t="s">
        <v>2889</v>
      </c>
    </row>
    <row r="699" spans="1:1" ht="18" customHeight="1" x14ac:dyDescent="0.25">
      <c r="A699" s="431" t="s">
        <v>2956</v>
      </c>
    </row>
    <row r="700" spans="1:1" ht="18" customHeight="1" x14ac:dyDescent="0.25">
      <c r="A700" s="431" t="s">
        <v>2823</v>
      </c>
    </row>
    <row r="701" spans="1:1" ht="12.95" customHeight="1" x14ac:dyDescent="0.25">
      <c r="A701" s="430" t="s">
        <v>3319</v>
      </c>
    </row>
    <row r="702" spans="1:1" ht="12.95" customHeight="1" x14ac:dyDescent="0.25">
      <c r="A702" s="431" t="s">
        <v>3320</v>
      </c>
    </row>
    <row r="703" spans="1:1" ht="12.95" customHeight="1" x14ac:dyDescent="0.25">
      <c r="A703" s="431" t="s">
        <v>3321</v>
      </c>
    </row>
    <row r="704" spans="1:1" ht="12.95" customHeight="1" x14ac:dyDescent="0.25">
      <c r="A704" s="431" t="s">
        <v>2823</v>
      </c>
    </row>
    <row r="705" spans="1:1" ht="12.95" customHeight="1" x14ac:dyDescent="0.25">
      <c r="A705" s="430" t="s">
        <v>2912</v>
      </c>
    </row>
    <row r="706" spans="1:1" ht="14.1" customHeight="1" x14ac:dyDescent="0.25">
      <c r="A706" s="427" t="s">
        <v>3322</v>
      </c>
    </row>
    <row r="707" spans="1:1" ht="12.95" customHeight="1" x14ac:dyDescent="0.25">
      <c r="A707" s="431" t="s">
        <v>2814</v>
      </c>
    </row>
    <row r="708" spans="1:1" ht="18" customHeight="1" x14ac:dyDescent="0.25">
      <c r="A708" s="431" t="s">
        <v>2892</v>
      </c>
    </row>
    <row r="709" spans="1:1" ht="12.95" customHeight="1" x14ac:dyDescent="0.25">
      <c r="A709" s="431" t="s">
        <v>2814</v>
      </c>
    </row>
    <row r="710" spans="1:1" ht="18" customHeight="1" x14ac:dyDescent="0.25">
      <c r="A710" s="431" t="s">
        <v>2927</v>
      </c>
    </row>
    <row r="711" spans="1:1" ht="18.95" customHeight="1" x14ac:dyDescent="0.25">
      <c r="A711" s="431" t="s">
        <v>2900</v>
      </c>
    </row>
    <row r="712" spans="1:1" ht="18.95" customHeight="1" x14ac:dyDescent="0.25">
      <c r="A712" s="427" t="s">
        <v>3017</v>
      </c>
    </row>
    <row r="713" spans="1:1" ht="18.95" customHeight="1" x14ac:dyDescent="0.25">
      <c r="A713" s="427" t="s">
        <v>3323</v>
      </c>
    </row>
    <row r="714" spans="1:1" ht="18.95" customHeight="1" x14ac:dyDescent="0.25">
      <c r="A714" s="430" t="s">
        <v>2804</v>
      </c>
    </row>
    <row r="715" spans="1:1" ht="18.95" customHeight="1" x14ac:dyDescent="0.25">
      <c r="A715" s="431" t="s">
        <v>2815</v>
      </c>
    </row>
    <row r="716" spans="1:1" ht="12.95" customHeight="1" x14ac:dyDescent="0.25">
      <c r="A716" s="430" t="s">
        <v>3163</v>
      </c>
    </row>
    <row r="717" spans="1:1" ht="14.1" customHeight="1" x14ac:dyDescent="0.25">
      <c r="A717" s="427" t="s">
        <v>3020</v>
      </c>
    </row>
    <row r="718" spans="1:1" ht="18" customHeight="1" x14ac:dyDescent="0.25">
      <c r="A718" s="427" t="s">
        <v>3324</v>
      </c>
    </row>
    <row r="719" spans="1:1" ht="12.95" customHeight="1" x14ac:dyDescent="0.25">
      <c r="A719" s="431" t="s">
        <v>2903</v>
      </c>
    </row>
    <row r="720" spans="1:1" ht="12.95" customHeight="1" x14ac:dyDescent="0.25">
      <c r="A720" s="431" t="s">
        <v>2814</v>
      </c>
    </row>
    <row r="721" spans="1:39" ht="18" customHeight="1" x14ac:dyDescent="0.25">
      <c r="A721" s="431" t="s">
        <v>3211</v>
      </c>
    </row>
    <row r="722" spans="1:39" ht="18" customHeight="1" x14ac:dyDescent="0.25">
      <c r="A722" s="431" t="s">
        <v>3325</v>
      </c>
    </row>
    <row r="723" spans="1:39" ht="18" customHeight="1" x14ac:dyDescent="0.25">
      <c r="A723" s="427" t="s">
        <v>3326</v>
      </c>
    </row>
    <row r="724" spans="1:39" ht="18.95" customHeight="1" x14ac:dyDescent="0.25">
      <c r="A724" s="427" t="s">
        <v>3327</v>
      </c>
    </row>
    <row r="725" spans="1:39" ht="12.95" customHeight="1" x14ac:dyDescent="0.25">
      <c r="A725" s="431" t="s">
        <v>3328</v>
      </c>
    </row>
    <row r="726" spans="1:39" ht="12.95" customHeight="1" x14ac:dyDescent="0.25">
      <c r="A726" s="431" t="s">
        <v>3255</v>
      </c>
    </row>
    <row r="727" spans="1:39" ht="12.95" customHeight="1" x14ac:dyDescent="0.25">
      <c r="A727" s="427" t="s">
        <v>3256</v>
      </c>
    </row>
    <row r="728" spans="1:39" ht="12.95" customHeight="1" x14ac:dyDescent="0.25">
      <c r="A728" s="431" t="s">
        <v>2815</v>
      </c>
    </row>
    <row r="729" spans="1:39" ht="12.95" customHeight="1" x14ac:dyDescent="0.25">
      <c r="A729" s="430" t="s">
        <v>3077</v>
      </c>
    </row>
    <row r="730" spans="1:39" ht="12.95" customHeight="1" x14ac:dyDescent="0.25">
      <c r="A730" s="431" t="s">
        <v>3288</v>
      </c>
    </row>
    <row r="731" spans="1:39" ht="12.95" customHeight="1" x14ac:dyDescent="0.25">
      <c r="A731" s="446" t="s">
        <v>3329</v>
      </c>
      <c r="B731" s="446"/>
      <c r="C731" s="446" t="s">
        <v>3031</v>
      </c>
      <c r="D731" s="446"/>
      <c r="E731" s="446"/>
      <c r="F731" s="446"/>
      <c r="G731" s="446"/>
      <c r="H731" s="446"/>
      <c r="I731" s="446"/>
      <c r="J731" s="446"/>
      <c r="K731" s="446"/>
      <c r="L731" s="446"/>
      <c r="M731" s="446"/>
      <c r="N731" s="446"/>
      <c r="O731" s="446"/>
      <c r="P731" s="447">
        <v>1</v>
      </c>
      <c r="Q731" s="447"/>
      <c r="R731" s="447"/>
      <c r="S731" s="447"/>
      <c r="T731" s="447"/>
      <c r="U731" s="447"/>
    </row>
    <row r="732" spans="1:39" ht="27.95" customHeight="1" x14ac:dyDescent="0.25">
      <c r="A732" s="444" t="s">
        <v>3330</v>
      </c>
      <c r="B732" s="444"/>
      <c r="C732" s="444" t="s">
        <v>3033</v>
      </c>
      <c r="D732" s="444"/>
      <c r="E732" s="444"/>
      <c r="F732" s="444"/>
      <c r="G732" s="444"/>
      <c r="H732" s="444"/>
      <c r="I732" s="444"/>
      <c r="J732" s="444"/>
      <c r="K732" s="444"/>
      <c r="L732" s="444"/>
      <c r="M732" s="444"/>
      <c r="N732" s="444"/>
      <c r="O732" s="444"/>
      <c r="P732" s="444" t="s">
        <v>3331</v>
      </c>
      <c r="Q732" s="444"/>
      <c r="R732" s="444"/>
      <c r="S732" s="444"/>
      <c r="T732" s="444"/>
      <c r="U732" s="444"/>
    </row>
    <row r="733" spans="1:39" ht="32.1" customHeight="1" x14ac:dyDescent="0.25">
      <c r="A733" s="444" t="s">
        <v>3079</v>
      </c>
      <c r="B733" s="444"/>
      <c r="C733" s="444"/>
      <c r="D733" s="444"/>
      <c r="E733" s="444"/>
      <c r="F733" s="444"/>
      <c r="G733" s="444"/>
      <c r="H733" s="448" t="s">
        <v>2984</v>
      </c>
      <c r="I733" s="448"/>
      <c r="J733" s="448"/>
      <c r="K733" s="448"/>
      <c r="L733" s="448"/>
      <c r="M733" s="448"/>
      <c r="N733" s="448"/>
      <c r="O733" s="448"/>
      <c r="P733" s="448"/>
      <c r="Q733" s="448"/>
      <c r="R733" s="448" t="s">
        <v>2894</v>
      </c>
      <c r="S733" s="448"/>
      <c r="T733" s="448"/>
      <c r="U733" s="448"/>
      <c r="V733" s="448"/>
      <c r="W733" s="448"/>
      <c r="X733" s="448"/>
      <c r="Y733" s="448"/>
      <c r="Z733" s="448"/>
      <c r="AA733" s="448"/>
      <c r="AB733" s="448" t="s">
        <v>2895</v>
      </c>
      <c r="AC733" s="448"/>
      <c r="AD733" s="448"/>
      <c r="AE733" s="448"/>
      <c r="AF733" s="448"/>
      <c r="AG733" s="448"/>
      <c r="AH733" s="448"/>
      <c r="AI733" s="448"/>
      <c r="AJ733" s="448"/>
    </row>
    <row r="734" spans="1:39" ht="38.1" customHeight="1" x14ac:dyDescent="0.25">
      <c r="A734" s="446" t="s">
        <v>2896</v>
      </c>
      <c r="B734" s="446"/>
      <c r="C734" s="446"/>
      <c r="D734" s="446"/>
      <c r="E734" s="446"/>
      <c r="F734" s="446"/>
      <c r="G734" s="446"/>
      <c r="H734" s="444" t="s">
        <v>3332</v>
      </c>
      <c r="I734" s="444"/>
      <c r="J734" s="444"/>
      <c r="K734" s="444"/>
      <c r="L734" s="444"/>
      <c r="M734" s="444"/>
      <c r="N734" s="444"/>
      <c r="O734" s="444"/>
      <c r="P734" s="444"/>
      <c r="Q734" s="444"/>
      <c r="R734" s="446" t="s">
        <v>2897</v>
      </c>
      <c r="S734" s="446"/>
      <c r="T734" s="446"/>
      <c r="U734" s="446"/>
      <c r="V734" s="446"/>
      <c r="W734" s="446"/>
      <c r="X734" s="446"/>
      <c r="Y734" s="446"/>
      <c r="Z734" s="446"/>
      <c r="AA734" s="446"/>
      <c r="AB734" s="444" t="s">
        <v>3333</v>
      </c>
      <c r="AC734" s="444"/>
      <c r="AD734" s="444"/>
      <c r="AE734" s="444"/>
      <c r="AF734" s="444"/>
      <c r="AG734" s="444"/>
      <c r="AH734" s="444"/>
      <c r="AI734" s="444"/>
      <c r="AJ734" s="444"/>
    </row>
    <row r="735" spans="1:39" ht="14.1" customHeight="1" x14ac:dyDescent="0.25">
      <c r="A735" s="446" t="s">
        <v>3175</v>
      </c>
      <c r="B735" s="446"/>
      <c r="C735" s="446"/>
      <c r="D735" s="446"/>
      <c r="E735" s="446"/>
      <c r="F735" s="446"/>
      <c r="G735" s="446"/>
      <c r="H735" s="467" t="s">
        <v>3334</v>
      </c>
      <c r="I735" s="467"/>
      <c r="J735" s="467"/>
      <c r="K735" s="467"/>
      <c r="L735" s="467"/>
      <c r="M735" s="467"/>
      <c r="N735" s="467"/>
      <c r="O735" s="467"/>
      <c r="P735" s="467"/>
      <c r="Q735" s="467"/>
      <c r="R735" s="446" t="s">
        <v>3177</v>
      </c>
      <c r="S735" s="446"/>
      <c r="T735" s="446"/>
      <c r="U735" s="446"/>
      <c r="V735" s="446"/>
      <c r="W735" s="446"/>
      <c r="X735" s="446"/>
      <c r="Y735" s="446"/>
      <c r="Z735" s="446"/>
      <c r="AA735" s="446"/>
      <c r="AB735" s="446" t="s">
        <v>3335</v>
      </c>
      <c r="AC735" s="446"/>
      <c r="AD735" s="446"/>
      <c r="AE735" s="446"/>
      <c r="AF735" s="446"/>
      <c r="AG735" s="446"/>
      <c r="AH735" s="446"/>
      <c r="AI735" s="446"/>
      <c r="AJ735" s="446"/>
    </row>
    <row r="736" spans="1:39" ht="20.100000000000001" customHeight="1" x14ac:dyDescent="0.25">
      <c r="A736" s="469" t="s">
        <v>3336</v>
      </c>
      <c r="B736" s="469"/>
      <c r="C736" s="469"/>
      <c r="D736" s="469"/>
      <c r="E736" s="469"/>
      <c r="F736" s="469"/>
      <c r="G736" s="469"/>
      <c r="H736" s="469"/>
      <c r="I736" s="469"/>
      <c r="J736" s="469"/>
      <c r="K736" s="469" t="s">
        <v>3337</v>
      </c>
      <c r="L736" s="469"/>
      <c r="M736" s="469"/>
      <c r="N736" s="469"/>
      <c r="O736" s="469"/>
      <c r="P736" s="469"/>
      <c r="Q736" s="469" t="s">
        <v>3338</v>
      </c>
      <c r="R736" s="469"/>
      <c r="S736" s="469"/>
      <c r="T736" s="469"/>
      <c r="U736" s="469"/>
      <c r="V736" s="469"/>
      <c r="W736" s="469"/>
      <c r="X736" s="469"/>
      <c r="Y736" s="469"/>
      <c r="Z736" s="469"/>
      <c r="AA736" s="469"/>
      <c r="AB736" s="469"/>
      <c r="AC736" s="469" t="s">
        <v>3339</v>
      </c>
      <c r="AD736" s="469"/>
      <c r="AE736" s="469"/>
      <c r="AF736" s="469"/>
      <c r="AG736" s="469"/>
      <c r="AH736" s="469"/>
      <c r="AI736" s="469"/>
      <c r="AJ736" s="469"/>
      <c r="AK736" s="469"/>
      <c r="AL736" s="469"/>
      <c r="AM736" s="469"/>
    </row>
    <row r="737" spans="1:39" ht="42" customHeight="1" x14ac:dyDescent="0.25">
      <c r="A737" s="444" t="s">
        <v>2898</v>
      </c>
      <c r="B737" s="444"/>
      <c r="C737" s="444"/>
      <c r="D737" s="444"/>
      <c r="E737" s="444"/>
      <c r="F737" s="444"/>
      <c r="G737" s="444"/>
      <c r="H737" s="444"/>
      <c r="I737" s="444"/>
      <c r="J737" s="444"/>
      <c r="K737" s="444" t="s">
        <v>3340</v>
      </c>
      <c r="L737" s="444"/>
      <c r="M737" s="444"/>
      <c r="N737" s="444"/>
      <c r="O737" s="444"/>
      <c r="P737" s="444"/>
      <c r="Q737" s="444" t="s">
        <v>2882</v>
      </c>
      <c r="R737" s="444"/>
      <c r="S737" s="444"/>
      <c r="T737" s="444"/>
      <c r="U737" s="444"/>
      <c r="V737" s="444"/>
      <c r="W737" s="444"/>
      <c r="X737" s="444"/>
      <c r="Y737" s="444"/>
      <c r="Z737" s="444"/>
      <c r="AA737" s="444"/>
      <c r="AB737" s="444"/>
      <c r="AC737" s="444" t="s">
        <v>3341</v>
      </c>
      <c r="AD737" s="444"/>
      <c r="AE737" s="444"/>
      <c r="AF737" s="444"/>
      <c r="AG737" s="444"/>
      <c r="AH737" s="444"/>
      <c r="AI737" s="444"/>
      <c r="AJ737" s="444"/>
      <c r="AK737" s="444"/>
      <c r="AL737" s="444"/>
      <c r="AM737" s="444"/>
    </row>
    <row r="738" spans="1:39" ht="12.95" customHeight="1" x14ac:dyDescent="0.25">
      <c r="A738" s="430" t="s">
        <v>2980</v>
      </c>
    </row>
    <row r="739" spans="1:39" ht="12.95" customHeight="1" x14ac:dyDescent="0.25">
      <c r="A739" s="431" t="s">
        <v>2955</v>
      </c>
    </row>
    <row r="740" spans="1:39" ht="12.95" customHeight="1" x14ac:dyDescent="0.25">
      <c r="A740" s="430" t="s">
        <v>2674</v>
      </c>
    </row>
    <row r="741" spans="1:39" ht="12.95" customHeight="1" x14ac:dyDescent="0.25">
      <c r="A741" s="430" t="s">
        <v>2683</v>
      </c>
    </row>
    <row r="742" spans="1:39" ht="12.95" customHeight="1" x14ac:dyDescent="0.25">
      <c r="A742" s="458"/>
      <c r="B742" s="459"/>
      <c r="C742" s="460"/>
      <c r="D742" s="452" t="s">
        <v>2675</v>
      </c>
      <c r="E742" s="453"/>
      <c r="F742" s="453"/>
      <c r="G742" s="453"/>
      <c r="H742" s="453"/>
      <c r="I742" s="454"/>
      <c r="J742" s="452" t="s">
        <v>2676</v>
      </c>
      <c r="K742" s="453"/>
      <c r="L742" s="454"/>
      <c r="M742" s="452" t="s">
        <v>2677</v>
      </c>
      <c r="N742" s="454"/>
      <c r="O742" s="452" t="s">
        <v>2678</v>
      </c>
      <c r="P742" s="453"/>
      <c r="Q742" s="453"/>
      <c r="R742" s="453"/>
      <c r="S742" s="453"/>
      <c r="T742" s="454"/>
      <c r="U742" s="452" t="s">
        <v>2679</v>
      </c>
      <c r="V742" s="454"/>
      <c r="W742" s="432" t="s">
        <v>2680</v>
      </c>
      <c r="X742" s="452" t="s">
        <v>2681</v>
      </c>
      <c r="Y742" s="453"/>
      <c r="Z742" s="454"/>
      <c r="AA742" s="452" t="s">
        <v>2682</v>
      </c>
      <c r="AB742" s="453"/>
      <c r="AC742" s="453"/>
      <c r="AD742" s="453"/>
      <c r="AE742" s="454"/>
      <c r="AF742" s="452" t="s">
        <v>2684</v>
      </c>
      <c r="AG742" s="453"/>
      <c r="AH742" s="454"/>
    </row>
    <row r="743" spans="1:39" ht="12.95" customHeight="1" x14ac:dyDescent="0.25">
      <c r="A743" s="452" t="s">
        <v>2685</v>
      </c>
      <c r="B743" s="453"/>
      <c r="C743" s="454"/>
      <c r="D743" s="455">
        <v>5003</v>
      </c>
      <c r="E743" s="456"/>
      <c r="F743" s="456"/>
      <c r="G743" s="456"/>
      <c r="H743" s="456"/>
      <c r="I743" s="457"/>
      <c r="J743" s="455">
        <v>5703</v>
      </c>
      <c r="K743" s="456"/>
      <c r="L743" s="457"/>
      <c r="M743" s="455">
        <v>8162</v>
      </c>
      <c r="N743" s="457"/>
      <c r="O743" s="455">
        <v>7770</v>
      </c>
      <c r="P743" s="456"/>
      <c r="Q743" s="456"/>
      <c r="R743" s="456"/>
      <c r="S743" s="456"/>
      <c r="T743" s="457"/>
      <c r="U743" s="455">
        <v>8035</v>
      </c>
      <c r="V743" s="457"/>
      <c r="W743" s="437">
        <v>8267</v>
      </c>
      <c r="X743" s="455">
        <v>7869</v>
      </c>
      <c r="Y743" s="456"/>
      <c r="Z743" s="457"/>
      <c r="AA743" s="455">
        <v>7564</v>
      </c>
      <c r="AB743" s="456"/>
      <c r="AC743" s="456"/>
      <c r="AD743" s="456"/>
      <c r="AE743" s="457"/>
      <c r="AF743" s="461">
        <v>88</v>
      </c>
      <c r="AG743" s="462"/>
      <c r="AH743" s="463"/>
    </row>
    <row r="744" spans="1:39" ht="12.95" customHeight="1" x14ac:dyDescent="0.25">
      <c r="A744" s="452" t="s">
        <v>2686</v>
      </c>
      <c r="B744" s="453"/>
      <c r="C744" s="454"/>
      <c r="D744" s="455">
        <v>5674</v>
      </c>
      <c r="E744" s="456"/>
      <c r="F744" s="456"/>
      <c r="G744" s="456"/>
      <c r="H744" s="456"/>
      <c r="I744" s="457"/>
      <c r="J744" s="455">
        <v>6550</v>
      </c>
      <c r="K744" s="456"/>
      <c r="L744" s="457"/>
      <c r="M744" s="455">
        <v>8480</v>
      </c>
      <c r="N744" s="457"/>
      <c r="O744" s="455">
        <v>8817</v>
      </c>
      <c r="P744" s="456"/>
      <c r="Q744" s="456"/>
      <c r="R744" s="456"/>
      <c r="S744" s="456"/>
      <c r="T744" s="457"/>
      <c r="U744" s="455">
        <v>9130</v>
      </c>
      <c r="V744" s="457"/>
      <c r="W744" s="437">
        <v>8857</v>
      </c>
      <c r="X744" s="455">
        <v>8460</v>
      </c>
      <c r="Y744" s="456"/>
      <c r="Z744" s="457"/>
      <c r="AA744" s="455">
        <v>7977</v>
      </c>
      <c r="AB744" s="456"/>
      <c r="AC744" s="456"/>
      <c r="AD744" s="456"/>
      <c r="AE744" s="457"/>
      <c r="AF744" s="461">
        <v>95</v>
      </c>
      <c r="AG744" s="462"/>
      <c r="AH744" s="463"/>
    </row>
    <row r="745" spans="1:39" ht="12.95" customHeight="1" x14ac:dyDescent="0.25">
      <c r="A745" s="452" t="s">
        <v>2687</v>
      </c>
      <c r="B745" s="453"/>
      <c r="C745" s="454"/>
      <c r="D745" s="455">
        <v>1703</v>
      </c>
      <c r="E745" s="456"/>
      <c r="F745" s="456"/>
      <c r="G745" s="456"/>
      <c r="H745" s="456"/>
      <c r="I745" s="457"/>
      <c r="J745" s="455">
        <v>3203</v>
      </c>
      <c r="K745" s="456"/>
      <c r="L745" s="457"/>
      <c r="M745" s="455">
        <v>5762</v>
      </c>
      <c r="N745" s="457"/>
      <c r="O745" s="455">
        <v>527</v>
      </c>
      <c r="P745" s="456"/>
      <c r="Q745" s="456"/>
      <c r="R745" s="456"/>
      <c r="S745" s="456"/>
      <c r="T745" s="457"/>
      <c r="U745" s="455">
        <v>5835</v>
      </c>
      <c r="V745" s="457"/>
      <c r="W745" s="437">
        <v>5967</v>
      </c>
      <c r="X745" s="455">
        <v>5269</v>
      </c>
      <c r="Y745" s="456"/>
      <c r="Z745" s="457"/>
      <c r="AA745" s="455">
        <v>4564</v>
      </c>
      <c r="AB745" s="456"/>
      <c r="AC745" s="456"/>
      <c r="AD745" s="456"/>
      <c r="AE745" s="457"/>
      <c r="AF745" s="461">
        <v>64</v>
      </c>
      <c r="AG745" s="462"/>
      <c r="AH745" s="463"/>
    </row>
    <row r="746" spans="1:39" ht="15" customHeight="1" x14ac:dyDescent="0.25">
      <c r="A746" s="427" t="s">
        <v>3342</v>
      </c>
    </row>
    <row r="747" spans="1:39" ht="18.95" customHeight="1" x14ac:dyDescent="0.25">
      <c r="A747" s="427" t="s">
        <v>2999</v>
      </c>
    </row>
    <row r="748" spans="1:39" ht="18.95" customHeight="1" x14ac:dyDescent="0.25">
      <c r="A748" s="427" t="s">
        <v>3000</v>
      </c>
    </row>
    <row r="749" spans="1:39" ht="14.1" customHeight="1" x14ac:dyDescent="0.25">
      <c r="A749" s="428" t="s">
        <v>3001</v>
      </c>
    </row>
    <row r="750" spans="1:39" ht="21.95" customHeight="1" x14ac:dyDescent="0.25">
      <c r="A750" s="427" t="s">
        <v>3002</v>
      </c>
    </row>
    <row r="751" spans="1:39" ht="15" customHeight="1" x14ac:dyDescent="0.25">
      <c r="A751" s="427" t="s">
        <v>3343</v>
      </c>
    </row>
    <row r="752" spans="1:39" ht="12" customHeight="1" x14ac:dyDescent="0.25">
      <c r="A752" s="433" t="s">
        <v>2860</v>
      </c>
    </row>
    <row r="753" spans="1:32" ht="12" customHeight="1" x14ac:dyDescent="0.25">
      <c r="A753" s="433" t="s">
        <v>2861</v>
      </c>
    </row>
    <row r="754" spans="1:32" ht="14.1" customHeight="1" x14ac:dyDescent="0.25">
      <c r="A754" s="428" t="s">
        <v>2965</v>
      </c>
    </row>
    <row r="755" spans="1:32" ht="15" customHeight="1" x14ac:dyDescent="0.25">
      <c r="A755" s="439" t="s">
        <v>2863</v>
      </c>
      <c r="B755" s="439"/>
      <c r="C755" s="439"/>
      <c r="D755" s="439"/>
      <c r="E755" s="440">
        <v>707</v>
      </c>
      <c r="F755" s="440"/>
      <c r="G755" s="440"/>
      <c r="H755" s="440"/>
      <c r="I755" s="440"/>
      <c r="J755" s="440"/>
      <c r="K755" s="440"/>
      <c r="L755" s="440"/>
      <c r="M755" s="440"/>
      <c r="N755" s="439" t="s">
        <v>2864</v>
      </c>
      <c r="O755" s="439"/>
      <c r="P755" s="439"/>
      <c r="Q755" s="439"/>
      <c r="R755" s="439"/>
      <c r="S755" s="439"/>
      <c r="T755" s="439"/>
      <c r="U755" s="439"/>
      <c r="V755" s="439"/>
      <c r="W755" s="439"/>
      <c r="X755" s="439"/>
      <c r="Y755" s="439"/>
      <c r="Z755" s="441" t="s">
        <v>2865</v>
      </c>
      <c r="AA755" s="441"/>
      <c r="AB755" s="441"/>
      <c r="AC755" s="441"/>
      <c r="AD755" s="441"/>
      <c r="AE755" s="441"/>
      <c r="AF755" s="441"/>
    </row>
    <row r="756" spans="1:32" ht="9.9499999999999993" customHeight="1" x14ac:dyDescent="0.25">
      <c r="A756" s="439" t="s">
        <v>2805</v>
      </c>
      <c r="B756" s="439"/>
      <c r="C756" s="439"/>
      <c r="D756" s="439"/>
      <c r="E756" s="442">
        <v>45</v>
      </c>
      <c r="F756" s="442"/>
      <c r="G756" s="442"/>
      <c r="H756" s="442"/>
      <c r="I756" s="442"/>
      <c r="J756" s="442"/>
      <c r="K756" s="442"/>
      <c r="L756" s="442"/>
      <c r="M756" s="442"/>
      <c r="N756" s="439" t="s">
        <v>2809</v>
      </c>
      <c r="O756" s="439"/>
      <c r="P756" s="439"/>
      <c r="Q756" s="439"/>
      <c r="R756" s="439"/>
      <c r="S756" s="439"/>
      <c r="T756" s="439"/>
      <c r="U756" s="439"/>
      <c r="V756" s="439"/>
      <c r="W756" s="439"/>
      <c r="X756" s="439"/>
      <c r="Y756" s="439"/>
      <c r="Z756" s="441" t="s">
        <v>2810</v>
      </c>
      <c r="AA756" s="441"/>
      <c r="AB756" s="441"/>
      <c r="AC756" s="441"/>
      <c r="AD756" s="441"/>
      <c r="AE756" s="441"/>
      <c r="AF756" s="441"/>
    </row>
    <row r="757" spans="1:32" ht="9.9499999999999993" customHeight="1" x14ac:dyDescent="0.25">
      <c r="A757" s="439" t="s">
        <v>3053</v>
      </c>
      <c r="B757" s="439"/>
      <c r="C757" s="439"/>
      <c r="D757" s="439"/>
      <c r="E757" s="441" t="s">
        <v>3054</v>
      </c>
      <c r="F757" s="441"/>
      <c r="G757" s="441"/>
      <c r="H757" s="441"/>
      <c r="I757" s="441"/>
      <c r="J757" s="441"/>
      <c r="K757" s="441"/>
      <c r="L757" s="441"/>
      <c r="M757" s="441"/>
      <c r="N757" s="439" t="s">
        <v>2866</v>
      </c>
      <c r="O757" s="439"/>
      <c r="P757" s="439"/>
      <c r="Q757" s="439"/>
      <c r="R757" s="439"/>
      <c r="S757" s="439"/>
      <c r="T757" s="439"/>
      <c r="U757" s="439"/>
      <c r="V757" s="439"/>
      <c r="W757" s="439"/>
      <c r="X757" s="439"/>
      <c r="Y757" s="439"/>
      <c r="Z757" s="441" t="s">
        <v>2867</v>
      </c>
      <c r="AA757" s="441"/>
      <c r="AB757" s="441"/>
      <c r="AC757" s="441"/>
      <c r="AD757" s="441"/>
      <c r="AE757" s="441"/>
      <c r="AF757" s="441"/>
    </row>
    <row r="758" spans="1:32" ht="15" customHeight="1" x14ac:dyDescent="0.25">
      <c r="A758" s="439" t="s">
        <v>3055</v>
      </c>
      <c r="B758" s="439"/>
      <c r="C758" s="439"/>
      <c r="D758" s="439"/>
      <c r="E758" s="441" t="s">
        <v>3056</v>
      </c>
      <c r="F758" s="441"/>
      <c r="G758" s="441"/>
      <c r="H758" s="441"/>
      <c r="I758" s="441"/>
      <c r="J758" s="441"/>
      <c r="K758" s="441"/>
      <c r="L758" s="441"/>
      <c r="M758" s="441"/>
      <c r="N758" s="444"/>
      <c r="O758" s="444"/>
      <c r="P758" s="444"/>
      <c r="Q758" s="444"/>
      <c r="R758" s="444"/>
      <c r="S758" s="444"/>
      <c r="T758" s="444"/>
      <c r="U758" s="444"/>
      <c r="V758" s="444"/>
      <c r="W758" s="444"/>
      <c r="X758" s="444"/>
      <c r="Y758" s="444"/>
      <c r="Z758" s="444"/>
      <c r="AA758" s="444"/>
      <c r="AB758" s="444"/>
      <c r="AC758" s="444"/>
      <c r="AD758" s="444"/>
      <c r="AE758" s="444"/>
      <c r="AF758" s="444"/>
    </row>
    <row r="759" spans="1:32" ht="20.100000000000001" customHeight="1" x14ac:dyDescent="0.25">
      <c r="A759" s="444"/>
      <c r="B759" s="444"/>
      <c r="C759" s="444"/>
      <c r="D759" s="444"/>
      <c r="E759" s="444"/>
      <c r="F759" s="444"/>
      <c r="G759" s="444"/>
      <c r="H759" s="444"/>
      <c r="I759" s="439" t="s">
        <v>2868</v>
      </c>
      <c r="J759" s="439"/>
      <c r="K759" s="439"/>
      <c r="L759" s="439"/>
      <c r="M759" s="439"/>
      <c r="N759" s="439"/>
      <c r="O759" s="439"/>
      <c r="P759" s="439"/>
      <c r="Q759" s="439"/>
      <c r="R759" s="439"/>
      <c r="S759" s="439"/>
      <c r="T759" s="439" t="s">
        <v>2869</v>
      </c>
      <c r="U759" s="439"/>
      <c r="V759" s="439"/>
      <c r="W759" s="439"/>
      <c r="X759" s="439"/>
    </row>
    <row r="760" spans="1:32" ht="15.95" customHeight="1" x14ac:dyDescent="0.25">
      <c r="A760" s="439" t="s">
        <v>2807</v>
      </c>
      <c r="B760" s="439"/>
      <c r="C760" s="439"/>
      <c r="D760" s="439"/>
      <c r="E760" s="439"/>
      <c r="F760" s="439"/>
      <c r="G760" s="439"/>
      <c r="H760" s="439"/>
      <c r="I760" s="442">
        <v>3610</v>
      </c>
      <c r="J760" s="442"/>
      <c r="K760" s="442"/>
      <c r="L760" s="442"/>
      <c r="M760" s="442"/>
      <c r="N760" s="442"/>
      <c r="O760" s="442"/>
      <c r="P760" s="442"/>
      <c r="Q760" s="442"/>
      <c r="R760" s="442"/>
      <c r="S760" s="442"/>
      <c r="T760" s="442">
        <v>2130</v>
      </c>
      <c r="U760" s="442"/>
      <c r="V760" s="442"/>
      <c r="W760" s="442"/>
      <c r="X760" s="442"/>
    </row>
    <row r="761" spans="1:32" ht="9.9499999999999993" customHeight="1" x14ac:dyDescent="0.25">
      <c r="A761" s="439" t="s">
        <v>2886</v>
      </c>
      <c r="B761" s="439"/>
      <c r="C761" s="439"/>
      <c r="D761" s="439"/>
      <c r="E761" s="439"/>
      <c r="F761" s="439"/>
      <c r="G761" s="439"/>
      <c r="H761" s="439"/>
      <c r="I761" s="442">
        <v>700</v>
      </c>
      <c r="J761" s="442"/>
      <c r="K761" s="442"/>
      <c r="L761" s="442"/>
      <c r="M761" s="442"/>
      <c r="N761" s="442"/>
      <c r="O761" s="442"/>
      <c r="P761" s="442"/>
      <c r="Q761" s="442"/>
      <c r="R761" s="442"/>
      <c r="S761" s="442"/>
      <c r="T761" s="442">
        <v>500</v>
      </c>
      <c r="U761" s="442"/>
      <c r="V761" s="442"/>
      <c r="W761" s="442"/>
      <c r="X761" s="442"/>
    </row>
    <row r="762" spans="1:32" ht="9.9499999999999993" customHeight="1" x14ac:dyDescent="0.25">
      <c r="A762" s="439" t="s">
        <v>2887</v>
      </c>
      <c r="B762" s="439"/>
      <c r="C762" s="439"/>
      <c r="D762" s="439"/>
      <c r="E762" s="439"/>
      <c r="F762" s="439"/>
      <c r="G762" s="439"/>
      <c r="H762" s="439"/>
      <c r="I762" s="442">
        <v>1605</v>
      </c>
      <c r="J762" s="442"/>
      <c r="K762" s="442"/>
      <c r="L762" s="442"/>
      <c r="M762" s="442"/>
      <c r="N762" s="442"/>
      <c r="O762" s="442"/>
      <c r="P762" s="442"/>
      <c r="Q762" s="442"/>
      <c r="R762" s="442"/>
      <c r="S762" s="442"/>
      <c r="T762" s="442">
        <v>716</v>
      </c>
      <c r="U762" s="442"/>
      <c r="V762" s="442"/>
      <c r="W762" s="442"/>
      <c r="X762" s="442"/>
    </row>
    <row r="763" spans="1:32" ht="15" customHeight="1" x14ac:dyDescent="0.25">
      <c r="A763" s="439" t="s">
        <v>2811</v>
      </c>
      <c r="B763" s="439"/>
      <c r="C763" s="439"/>
      <c r="D763" s="439"/>
      <c r="E763" s="439"/>
      <c r="F763" s="439"/>
      <c r="G763" s="439"/>
      <c r="H763" s="439"/>
      <c r="I763" s="443">
        <v>237</v>
      </c>
      <c r="J763" s="443"/>
      <c r="K763" s="443"/>
      <c r="L763" s="443"/>
      <c r="M763" s="443"/>
      <c r="N763" s="443"/>
      <c r="O763" s="443"/>
      <c r="P763" s="443"/>
      <c r="Q763" s="443"/>
      <c r="R763" s="443"/>
      <c r="S763" s="443"/>
      <c r="T763" s="443">
        <v>14</v>
      </c>
      <c r="U763" s="443"/>
      <c r="V763" s="443"/>
      <c r="W763" s="443"/>
      <c r="X763" s="443"/>
    </row>
    <row r="764" spans="1:32" ht="15" customHeight="1" x14ac:dyDescent="0.25">
      <c r="A764" s="429" t="s">
        <v>2888</v>
      </c>
    </row>
    <row r="765" spans="1:32" ht="15" customHeight="1" x14ac:dyDescent="0.25">
      <c r="A765" s="429" t="s">
        <v>2871</v>
      </c>
    </row>
    <row r="766" spans="1:32" ht="15" customHeight="1" x14ac:dyDescent="0.25">
      <c r="A766" s="429" t="s">
        <v>2808</v>
      </c>
    </row>
    <row r="767" spans="1:32" ht="12.95" customHeight="1" x14ac:dyDescent="0.25">
      <c r="A767" s="430" t="s">
        <v>2821</v>
      </c>
    </row>
    <row r="768" spans="1:32" ht="12.95" customHeight="1" x14ac:dyDescent="0.25">
      <c r="A768" s="430" t="s">
        <v>2850</v>
      </c>
    </row>
    <row r="769" spans="1:1" ht="12.95" customHeight="1" x14ac:dyDescent="0.25">
      <c r="A769" s="431" t="s">
        <v>2902</v>
      </c>
    </row>
    <row r="770" spans="1:1" ht="12.95" customHeight="1" x14ac:dyDescent="0.25">
      <c r="A770" s="430" t="s">
        <v>2822</v>
      </c>
    </row>
    <row r="771" spans="1:1" ht="12.95" customHeight="1" x14ac:dyDescent="0.25">
      <c r="A771" s="431" t="s">
        <v>3344</v>
      </c>
    </row>
    <row r="772" spans="1:1" ht="12.95" customHeight="1" x14ac:dyDescent="0.25">
      <c r="A772" s="430" t="s">
        <v>2852</v>
      </c>
    </row>
    <row r="773" spans="1:1" ht="12.95" customHeight="1" x14ac:dyDescent="0.25">
      <c r="A773" s="431" t="s">
        <v>3345</v>
      </c>
    </row>
    <row r="774" spans="1:1" ht="12.95" customHeight="1" x14ac:dyDescent="0.25">
      <c r="A774" s="434" t="s">
        <v>2889</v>
      </c>
    </row>
    <row r="775" spans="1:1" ht="18" customHeight="1" x14ac:dyDescent="0.25">
      <c r="A775" s="431" t="s">
        <v>2966</v>
      </c>
    </row>
    <row r="776" spans="1:1" ht="18" customHeight="1" x14ac:dyDescent="0.25">
      <c r="A776" s="431" t="s">
        <v>2823</v>
      </c>
    </row>
    <row r="777" spans="1:1" ht="12.95" customHeight="1" x14ac:dyDescent="0.25">
      <c r="A777" s="430" t="s">
        <v>2911</v>
      </c>
    </row>
    <row r="778" spans="1:1" ht="18.95" customHeight="1" x14ac:dyDescent="0.25">
      <c r="A778" s="427" t="s">
        <v>3346</v>
      </c>
    </row>
    <row r="779" spans="1:1" ht="18.95" customHeight="1" x14ac:dyDescent="0.25">
      <c r="A779" s="431" t="s">
        <v>3347</v>
      </c>
    </row>
    <row r="780" spans="1:1" ht="18.95" customHeight="1" x14ac:dyDescent="0.25">
      <c r="A780" s="431" t="s">
        <v>3348</v>
      </c>
    </row>
    <row r="781" spans="1:1" ht="18.95" customHeight="1" x14ac:dyDescent="0.25">
      <c r="A781" s="431" t="s">
        <v>3205</v>
      </c>
    </row>
    <row r="782" spans="1:1" ht="18.95" customHeight="1" x14ac:dyDescent="0.25">
      <c r="A782" s="431" t="s">
        <v>3349</v>
      </c>
    </row>
    <row r="783" spans="1:1" ht="12.95" customHeight="1" x14ac:dyDescent="0.25">
      <c r="A783" s="430" t="s">
        <v>3011</v>
      </c>
    </row>
    <row r="784" spans="1:1" ht="12.95" customHeight="1" x14ac:dyDescent="0.25">
      <c r="A784" s="431" t="s">
        <v>3350</v>
      </c>
    </row>
    <row r="785" spans="1:1" ht="12.95" customHeight="1" x14ac:dyDescent="0.25">
      <c r="A785" s="431" t="s">
        <v>3013</v>
      </c>
    </row>
    <row r="786" spans="1:1" ht="12.95" customHeight="1" x14ac:dyDescent="0.25">
      <c r="A786" s="431" t="s">
        <v>2823</v>
      </c>
    </row>
    <row r="787" spans="1:1" ht="12.95" customHeight="1" x14ac:dyDescent="0.25">
      <c r="A787" s="430" t="s">
        <v>3014</v>
      </c>
    </row>
    <row r="788" spans="1:1" ht="14.1" customHeight="1" x14ac:dyDescent="0.25">
      <c r="A788" s="427" t="s">
        <v>3351</v>
      </c>
    </row>
    <row r="789" spans="1:1" ht="12.95" customHeight="1" x14ac:dyDescent="0.25">
      <c r="A789" s="431" t="s">
        <v>2814</v>
      </c>
    </row>
    <row r="790" spans="1:1" ht="18" customHeight="1" x14ac:dyDescent="0.25">
      <c r="A790" s="431" t="s">
        <v>2892</v>
      </c>
    </row>
    <row r="791" spans="1:1" ht="12.95" customHeight="1" x14ac:dyDescent="0.25">
      <c r="A791" s="431" t="s">
        <v>2814</v>
      </c>
    </row>
    <row r="792" spans="1:1" ht="18" customHeight="1" x14ac:dyDescent="0.25">
      <c r="A792" s="431" t="s">
        <v>3352</v>
      </c>
    </row>
    <row r="793" spans="1:1" ht="18.95" customHeight="1" x14ac:dyDescent="0.25">
      <c r="A793" s="431" t="s">
        <v>2853</v>
      </c>
    </row>
    <row r="794" spans="1:1" ht="18.95" customHeight="1" x14ac:dyDescent="0.25">
      <c r="A794" s="427" t="s">
        <v>3017</v>
      </c>
    </row>
    <row r="795" spans="1:1" ht="18.95" customHeight="1" x14ac:dyDescent="0.25">
      <c r="A795" s="427" t="s">
        <v>3353</v>
      </c>
    </row>
    <row r="796" spans="1:1" ht="18.95" customHeight="1" x14ac:dyDescent="0.25">
      <c r="A796" s="430" t="s">
        <v>2804</v>
      </c>
    </row>
    <row r="797" spans="1:1" ht="18.95" customHeight="1" x14ac:dyDescent="0.25">
      <c r="A797" s="431" t="s">
        <v>2815</v>
      </c>
    </row>
    <row r="798" spans="1:1" ht="12.95" customHeight="1" x14ac:dyDescent="0.25">
      <c r="A798" s="430" t="s">
        <v>3019</v>
      </c>
    </row>
    <row r="799" spans="1:1" ht="14.1" customHeight="1" x14ac:dyDescent="0.25">
      <c r="A799" s="427" t="s">
        <v>3020</v>
      </c>
    </row>
    <row r="800" spans="1:1" ht="18" customHeight="1" x14ac:dyDescent="0.25">
      <c r="A800" s="427" t="s">
        <v>3354</v>
      </c>
    </row>
    <row r="801" spans="1:39" ht="12.95" customHeight="1" x14ac:dyDescent="0.25">
      <c r="A801" s="431" t="s">
        <v>2903</v>
      </c>
    </row>
    <row r="802" spans="1:39" ht="12.95" customHeight="1" x14ac:dyDescent="0.25">
      <c r="A802" s="431" t="s">
        <v>2814</v>
      </c>
    </row>
    <row r="803" spans="1:39" ht="18" customHeight="1" x14ac:dyDescent="0.25">
      <c r="A803" s="431" t="s">
        <v>3355</v>
      </c>
    </row>
    <row r="804" spans="1:39" ht="24.95" customHeight="1" x14ac:dyDescent="0.25">
      <c r="A804" s="444" t="s">
        <v>3023</v>
      </c>
      <c r="B804" s="444"/>
      <c r="C804" s="444"/>
      <c r="D804" s="444"/>
      <c r="E804" s="444"/>
      <c r="F804" s="444"/>
      <c r="G804" s="444"/>
      <c r="H804" s="444"/>
      <c r="I804" s="444"/>
      <c r="J804" s="444"/>
      <c r="K804" s="444"/>
      <c r="L804" s="444" t="s">
        <v>3212</v>
      </c>
      <c r="M804" s="444"/>
      <c r="N804" s="444"/>
      <c r="O804" s="444"/>
      <c r="P804" s="444"/>
      <c r="Q804" s="444"/>
      <c r="R804" s="444"/>
      <c r="S804" s="444" t="s">
        <v>3025</v>
      </c>
      <c r="T804" s="444"/>
      <c r="U804" s="444"/>
      <c r="V804" s="444"/>
      <c r="W804" s="444"/>
      <c r="X804" s="444"/>
      <c r="Y804" s="444"/>
      <c r="Z804" s="444"/>
      <c r="AA804" s="444"/>
      <c r="AB804" s="444"/>
      <c r="AC804" s="444"/>
      <c r="AD804" s="444"/>
      <c r="AE804" s="444" t="s">
        <v>3356</v>
      </c>
      <c r="AF804" s="444"/>
      <c r="AG804" s="444"/>
      <c r="AH804" s="444"/>
      <c r="AI804" s="444"/>
      <c r="AJ804" s="444"/>
      <c r="AK804" s="444"/>
    </row>
    <row r="805" spans="1:39" ht="12" customHeight="1" x14ac:dyDescent="0.25">
      <c r="A805" s="446" t="s">
        <v>3027</v>
      </c>
      <c r="B805" s="446"/>
      <c r="C805" s="446"/>
      <c r="D805" s="446"/>
      <c r="E805" s="446"/>
      <c r="F805" s="446"/>
      <c r="G805" s="446"/>
      <c r="H805" s="446"/>
      <c r="I805" s="446"/>
      <c r="J805" s="446"/>
      <c r="K805" s="446"/>
      <c r="L805" s="444" t="s">
        <v>3357</v>
      </c>
      <c r="M805" s="444"/>
      <c r="N805" s="444"/>
      <c r="O805" s="444"/>
      <c r="P805" s="444"/>
      <c r="Q805" s="444"/>
      <c r="R805" s="444"/>
      <c r="S805" s="446" t="s">
        <v>2960</v>
      </c>
      <c r="T805" s="446"/>
      <c r="U805" s="446"/>
      <c r="V805" s="446"/>
      <c r="W805" s="446"/>
      <c r="X805" s="446"/>
      <c r="Y805" s="446"/>
      <c r="Z805" s="446"/>
      <c r="AA805" s="446"/>
      <c r="AB805" s="446"/>
      <c r="AC805" s="446"/>
      <c r="AD805" s="446"/>
      <c r="AE805" s="446" t="s">
        <v>3358</v>
      </c>
      <c r="AF805" s="446"/>
      <c r="AG805" s="446"/>
      <c r="AH805" s="446"/>
      <c r="AI805" s="446"/>
      <c r="AJ805" s="446"/>
      <c r="AK805" s="446"/>
    </row>
    <row r="806" spans="1:39" ht="12.95" customHeight="1" x14ac:dyDescent="0.25">
      <c r="A806" s="444" t="s">
        <v>3359</v>
      </c>
      <c r="B806" s="444"/>
      <c r="C806" s="444"/>
      <c r="D806" s="444"/>
      <c r="E806" s="444"/>
      <c r="F806" s="444"/>
      <c r="G806" s="444"/>
      <c r="H806" s="444"/>
      <c r="I806" s="444"/>
      <c r="J806" s="444"/>
      <c r="K806" s="444"/>
      <c r="L806" s="444"/>
      <c r="M806" s="444"/>
      <c r="N806" s="444"/>
      <c r="O806" s="444"/>
      <c r="P806" s="444"/>
      <c r="Q806" s="444"/>
      <c r="R806" s="444"/>
      <c r="S806" s="446" t="s">
        <v>3031</v>
      </c>
      <c r="T806" s="446"/>
      <c r="U806" s="446"/>
      <c r="V806" s="446"/>
      <c r="W806" s="446"/>
      <c r="X806" s="446"/>
      <c r="Y806" s="446"/>
      <c r="Z806" s="446"/>
      <c r="AA806" s="446"/>
      <c r="AB806" s="446"/>
      <c r="AC806" s="446"/>
      <c r="AD806" s="446"/>
      <c r="AE806" s="447">
        <v>1</v>
      </c>
      <c r="AF806" s="447"/>
      <c r="AG806" s="447"/>
      <c r="AH806" s="447"/>
      <c r="AI806" s="447"/>
      <c r="AJ806" s="447"/>
      <c r="AK806" s="447"/>
    </row>
    <row r="807" spans="1:39" ht="27.95" customHeight="1" x14ac:dyDescent="0.25">
      <c r="A807" s="444" t="s">
        <v>3360</v>
      </c>
      <c r="B807" s="444"/>
      <c r="C807" s="444"/>
      <c r="D807" s="444"/>
      <c r="E807" s="444"/>
      <c r="F807" s="444"/>
      <c r="G807" s="444"/>
      <c r="H807" s="444"/>
      <c r="I807" s="444"/>
      <c r="J807" s="444"/>
      <c r="K807" s="444"/>
      <c r="L807" s="444"/>
      <c r="M807" s="444"/>
      <c r="N807" s="444"/>
      <c r="O807" s="444"/>
      <c r="P807" s="444"/>
      <c r="Q807" s="444"/>
      <c r="R807" s="444"/>
      <c r="S807" s="444" t="s">
        <v>3033</v>
      </c>
      <c r="T807" s="444"/>
      <c r="U807" s="444"/>
      <c r="V807" s="444"/>
      <c r="W807" s="444"/>
      <c r="X807" s="444"/>
      <c r="Y807" s="444"/>
      <c r="Z807" s="444"/>
      <c r="AA807" s="444"/>
      <c r="AB807" s="444"/>
      <c r="AC807" s="444"/>
      <c r="AD807" s="444"/>
      <c r="AE807" s="444" t="s">
        <v>3361</v>
      </c>
      <c r="AF807" s="444"/>
      <c r="AG807" s="444"/>
      <c r="AH807" s="444"/>
      <c r="AI807" s="444"/>
      <c r="AJ807" s="444"/>
      <c r="AK807" s="444"/>
    </row>
    <row r="808" spans="1:39" ht="12.95" customHeight="1" x14ac:dyDescent="0.25">
      <c r="A808" s="430" t="s">
        <v>2804</v>
      </c>
    </row>
    <row r="809" spans="1:39" ht="12.95" customHeight="1" x14ac:dyDescent="0.25">
      <c r="A809" s="431" t="s">
        <v>2815</v>
      </c>
    </row>
    <row r="810" spans="1:39" ht="12.95" customHeight="1" x14ac:dyDescent="0.25">
      <c r="A810" s="445" t="s">
        <v>3035</v>
      </c>
      <c r="B810" s="445"/>
      <c r="C810" s="445"/>
      <c r="D810" s="445"/>
      <c r="E810" s="445"/>
      <c r="F810" s="444"/>
      <c r="G810" s="444"/>
      <c r="H810" s="444"/>
      <c r="I810" s="444"/>
      <c r="J810" s="444"/>
      <c r="K810" s="444"/>
      <c r="L810" s="444"/>
      <c r="M810" s="444"/>
      <c r="N810" s="444"/>
      <c r="O810" s="444"/>
      <c r="P810" s="444"/>
      <c r="Q810" s="444"/>
      <c r="R810" s="444"/>
      <c r="S810" s="444"/>
      <c r="T810" s="444"/>
      <c r="U810" s="444"/>
      <c r="V810" s="444"/>
      <c r="W810" s="444"/>
      <c r="X810" s="444"/>
      <c r="Y810" s="444"/>
      <c r="Z810" s="444"/>
      <c r="AA810" s="444"/>
      <c r="AB810" s="444"/>
      <c r="AC810" s="444"/>
      <c r="AD810" s="444"/>
      <c r="AE810" s="444"/>
      <c r="AF810" s="444"/>
      <c r="AG810" s="444"/>
    </row>
    <row r="811" spans="1:39" ht="9" customHeight="1" x14ac:dyDescent="0.25">
      <c r="A811" s="446" t="s">
        <v>3036</v>
      </c>
      <c r="B811" s="446"/>
      <c r="C811" s="446"/>
      <c r="D811" s="446"/>
      <c r="E811" s="446"/>
      <c r="F811" s="446" t="s">
        <v>2968</v>
      </c>
      <c r="G811" s="446"/>
      <c r="H811" s="446"/>
      <c r="I811" s="446"/>
      <c r="J811" s="446"/>
      <c r="K811" s="446"/>
      <c r="L811" s="446"/>
      <c r="M811" s="446"/>
      <c r="N811" s="446"/>
      <c r="O811" s="446"/>
      <c r="P811" s="446"/>
      <c r="Q811" s="446" t="s">
        <v>2831</v>
      </c>
      <c r="R811" s="446"/>
      <c r="S811" s="446"/>
      <c r="T811" s="446"/>
      <c r="U811" s="446"/>
      <c r="V811" s="446"/>
      <c r="W811" s="446"/>
      <c r="X811" s="446"/>
      <c r="Y811" s="446"/>
      <c r="Z811" s="446"/>
      <c r="AA811" s="446"/>
      <c r="AB811" s="446" t="s">
        <v>2832</v>
      </c>
      <c r="AC811" s="446"/>
      <c r="AD811" s="446"/>
      <c r="AE811" s="446"/>
      <c r="AF811" s="446"/>
      <c r="AG811" s="446"/>
    </row>
    <row r="812" spans="1:39" ht="12.95" customHeight="1" x14ac:dyDescent="0.25">
      <c r="A812" s="446" t="s">
        <v>2833</v>
      </c>
      <c r="B812" s="446"/>
      <c r="C812" s="446"/>
      <c r="D812" s="446"/>
      <c r="E812" s="446"/>
      <c r="F812" s="446" t="s">
        <v>3362</v>
      </c>
      <c r="G812" s="446"/>
      <c r="H812" s="446"/>
      <c r="I812" s="446"/>
      <c r="J812" s="446"/>
      <c r="K812" s="446"/>
      <c r="L812" s="446"/>
      <c r="M812" s="446"/>
      <c r="N812" s="446"/>
      <c r="O812" s="446"/>
      <c r="P812" s="446"/>
      <c r="Q812" s="446" t="s">
        <v>2835</v>
      </c>
      <c r="R812" s="446"/>
      <c r="S812" s="446"/>
      <c r="T812" s="446"/>
      <c r="U812" s="446"/>
      <c r="V812" s="446"/>
      <c r="W812" s="446"/>
      <c r="X812" s="446"/>
      <c r="Y812" s="446"/>
      <c r="Z812" s="446"/>
      <c r="AA812" s="446"/>
      <c r="AB812" s="446" t="s">
        <v>2836</v>
      </c>
      <c r="AC812" s="446"/>
      <c r="AD812" s="446"/>
      <c r="AE812" s="446"/>
      <c r="AF812" s="446"/>
      <c r="AG812" s="446"/>
    </row>
    <row r="813" spans="1:39" ht="48.95" customHeight="1" x14ac:dyDescent="0.25">
      <c r="A813" s="449" t="s">
        <v>2896</v>
      </c>
      <c r="B813" s="449"/>
      <c r="C813" s="449"/>
      <c r="D813" s="449"/>
      <c r="E813" s="449"/>
      <c r="F813" s="449"/>
      <c r="G813" s="449"/>
      <c r="H813" s="449"/>
      <c r="I813" s="449"/>
      <c r="J813" s="449"/>
      <c r="K813" s="449"/>
      <c r="L813" s="450" t="s">
        <v>3363</v>
      </c>
      <c r="M813" s="450"/>
      <c r="N813" s="450"/>
      <c r="O813" s="450"/>
      <c r="P813" s="450"/>
      <c r="Q813" s="450"/>
      <c r="R813" s="449" t="s">
        <v>2897</v>
      </c>
      <c r="S813" s="449"/>
      <c r="T813" s="449"/>
      <c r="U813" s="449"/>
      <c r="V813" s="449"/>
      <c r="W813" s="449"/>
      <c r="X813" s="449"/>
      <c r="Y813" s="449"/>
      <c r="Z813" s="449"/>
      <c r="AA813" s="449"/>
      <c r="AB813" s="449"/>
      <c r="AC813" s="450" t="s">
        <v>3364</v>
      </c>
      <c r="AD813" s="450"/>
      <c r="AE813" s="450"/>
      <c r="AF813" s="450"/>
      <c r="AG813" s="450"/>
      <c r="AH813" s="450"/>
      <c r="AI813" s="450"/>
      <c r="AJ813" s="450"/>
      <c r="AK813" s="450"/>
      <c r="AL813" s="450"/>
      <c r="AM813" s="450"/>
    </row>
    <row r="814" spans="1:39" ht="18" customHeight="1" x14ac:dyDescent="0.25">
      <c r="A814" s="446" t="s">
        <v>2879</v>
      </c>
      <c r="B814" s="446"/>
      <c r="C814" s="446"/>
      <c r="D814" s="446"/>
      <c r="E814" s="446"/>
      <c r="F814" s="446"/>
      <c r="G814" s="446"/>
      <c r="H814" s="446"/>
      <c r="I814" s="446"/>
      <c r="J814" s="446"/>
      <c r="K814" s="446"/>
      <c r="L814" s="444" t="s">
        <v>3365</v>
      </c>
      <c r="M814" s="444"/>
      <c r="N814" s="444"/>
      <c r="O814" s="444"/>
      <c r="P814" s="444"/>
      <c r="Q814" s="444"/>
      <c r="R814" s="446" t="s">
        <v>2880</v>
      </c>
      <c r="S814" s="446"/>
      <c r="T814" s="446"/>
      <c r="U814" s="446"/>
      <c r="V814" s="446"/>
      <c r="W814" s="446"/>
      <c r="X814" s="446"/>
      <c r="Y814" s="446"/>
      <c r="Z814" s="446"/>
      <c r="AA814" s="446"/>
      <c r="AB814" s="446"/>
      <c r="AC814" s="446" t="s">
        <v>3366</v>
      </c>
      <c r="AD814" s="446"/>
      <c r="AE814" s="446"/>
      <c r="AF814" s="446"/>
      <c r="AG814" s="446"/>
      <c r="AH814" s="446"/>
      <c r="AI814" s="446"/>
      <c r="AJ814" s="446"/>
      <c r="AK814" s="446"/>
      <c r="AL814" s="446"/>
      <c r="AM814" s="446"/>
    </row>
    <row r="815" spans="1:39" ht="45" customHeight="1" x14ac:dyDescent="0.25">
      <c r="A815" s="444" t="s">
        <v>2898</v>
      </c>
      <c r="B815" s="444"/>
      <c r="C815" s="444"/>
      <c r="D815" s="444"/>
      <c r="E815" s="444"/>
      <c r="F815" s="444"/>
      <c r="G815" s="444"/>
      <c r="H815" s="444"/>
      <c r="I815" s="444"/>
      <c r="J815" s="444"/>
      <c r="K815" s="444"/>
      <c r="L815" s="444" t="s">
        <v>3367</v>
      </c>
      <c r="M815" s="444"/>
      <c r="N815" s="444"/>
      <c r="O815" s="444"/>
      <c r="P815" s="444"/>
      <c r="Q815" s="444"/>
      <c r="R815" s="444" t="s">
        <v>2882</v>
      </c>
      <c r="S815" s="444"/>
      <c r="T815" s="444"/>
      <c r="U815" s="444"/>
      <c r="V815" s="444"/>
      <c r="W815" s="444"/>
      <c r="X815" s="444"/>
      <c r="Y815" s="444"/>
      <c r="Z815" s="444"/>
      <c r="AA815" s="444"/>
      <c r="AB815" s="444"/>
      <c r="AC815" s="444" t="s">
        <v>2989</v>
      </c>
      <c r="AD815" s="444"/>
      <c r="AE815" s="444"/>
      <c r="AF815" s="444"/>
      <c r="AG815" s="444"/>
      <c r="AH815" s="444"/>
      <c r="AI815" s="444"/>
      <c r="AJ815" s="444"/>
      <c r="AK815" s="444"/>
      <c r="AL815" s="444"/>
      <c r="AM815" s="444"/>
    </row>
    <row r="816" spans="1:39" ht="33" customHeight="1" x14ac:dyDescent="0.25">
      <c r="A816" s="444" t="s">
        <v>2930</v>
      </c>
      <c r="B816" s="444"/>
      <c r="C816" s="444"/>
      <c r="D816" s="444"/>
      <c r="E816" s="444"/>
      <c r="F816" s="444"/>
      <c r="G816" s="444"/>
      <c r="H816" s="444"/>
      <c r="I816" s="444"/>
      <c r="J816" s="444"/>
      <c r="K816" s="444"/>
      <c r="L816" s="448" t="s">
        <v>2929</v>
      </c>
      <c r="M816" s="448"/>
      <c r="N816" s="448"/>
      <c r="O816" s="448"/>
      <c r="P816" s="448"/>
      <c r="Q816" s="448"/>
      <c r="R816" s="444"/>
      <c r="S816" s="444"/>
      <c r="T816" s="444"/>
      <c r="U816" s="444"/>
      <c r="V816" s="444"/>
      <c r="W816" s="444"/>
      <c r="X816" s="444"/>
      <c r="Y816" s="444"/>
      <c r="Z816" s="444"/>
      <c r="AA816" s="444"/>
      <c r="AB816" s="444"/>
      <c r="AC816" s="444"/>
      <c r="AD816" s="444"/>
      <c r="AE816" s="444"/>
      <c r="AF816" s="444"/>
      <c r="AG816" s="444"/>
      <c r="AH816" s="444"/>
      <c r="AI816" s="444"/>
      <c r="AJ816" s="444"/>
      <c r="AK816" s="444"/>
      <c r="AL816" s="444"/>
      <c r="AM816" s="444"/>
    </row>
    <row r="817" spans="1:39" ht="21" customHeight="1" x14ac:dyDescent="0.25">
      <c r="A817" s="445" t="s">
        <v>2824</v>
      </c>
      <c r="B817" s="445"/>
      <c r="C817" s="445"/>
      <c r="D817" s="445"/>
      <c r="E817" s="445"/>
      <c r="F817" s="445"/>
      <c r="G817" s="445"/>
      <c r="H817" s="445"/>
      <c r="I817" s="445"/>
      <c r="J817" s="445"/>
      <c r="K817" s="445"/>
      <c r="L817" s="444"/>
      <c r="M817" s="444"/>
      <c r="N817" s="444"/>
      <c r="O817" s="444"/>
      <c r="P817" s="444"/>
      <c r="Q817" s="444"/>
      <c r="R817" s="444"/>
      <c r="S817" s="444"/>
      <c r="T817" s="444"/>
      <c r="U817" s="444"/>
      <c r="V817" s="444"/>
      <c r="W817" s="444"/>
      <c r="X817" s="444"/>
      <c r="Y817" s="444"/>
      <c r="Z817" s="444"/>
      <c r="AA817" s="444"/>
      <c r="AB817" s="444"/>
      <c r="AC817" s="444"/>
      <c r="AD817" s="444"/>
      <c r="AE817" s="444"/>
      <c r="AF817" s="444"/>
      <c r="AG817" s="444"/>
      <c r="AH817" s="444"/>
      <c r="AI817" s="444"/>
      <c r="AJ817" s="444"/>
      <c r="AK817" s="444"/>
      <c r="AL817" s="444"/>
      <c r="AM817" s="444"/>
    </row>
    <row r="818" spans="1:39" ht="29.1" customHeight="1" x14ac:dyDescent="0.25">
      <c r="A818" s="444" t="s">
        <v>2830</v>
      </c>
      <c r="B818" s="444"/>
      <c r="C818" s="444"/>
      <c r="D818" s="444"/>
      <c r="E818" s="444"/>
      <c r="F818" s="444"/>
      <c r="G818" s="444"/>
      <c r="H818" s="444"/>
      <c r="I818" s="444"/>
      <c r="J818" s="444"/>
      <c r="K818" s="444"/>
      <c r="L818" s="448" t="s">
        <v>2929</v>
      </c>
      <c r="M818" s="448"/>
      <c r="N818" s="448"/>
      <c r="O818" s="448"/>
      <c r="P818" s="448"/>
      <c r="Q818" s="448"/>
      <c r="R818" s="444"/>
      <c r="S818" s="444"/>
      <c r="T818" s="444"/>
      <c r="U818" s="444"/>
      <c r="V818" s="444"/>
      <c r="W818" s="444"/>
      <c r="X818" s="444"/>
      <c r="Y818" s="444"/>
      <c r="Z818" s="444"/>
      <c r="AA818" s="444"/>
      <c r="AB818" s="444"/>
      <c r="AC818" s="444"/>
      <c r="AD818" s="444"/>
      <c r="AE818" s="444"/>
      <c r="AF818" s="444"/>
      <c r="AG818" s="444"/>
      <c r="AH818" s="444"/>
      <c r="AI818" s="444"/>
      <c r="AJ818" s="444"/>
      <c r="AK818" s="444"/>
      <c r="AL818" s="444"/>
      <c r="AM818" s="444"/>
    </row>
    <row r="819" spans="1:39" ht="27" customHeight="1" x14ac:dyDescent="0.25">
      <c r="A819" s="444" t="s">
        <v>2931</v>
      </c>
      <c r="B819" s="444"/>
      <c r="C819" s="444"/>
      <c r="D819" s="444"/>
      <c r="E819" s="444"/>
      <c r="F819" s="444"/>
      <c r="G819" s="444"/>
      <c r="H819" s="444"/>
      <c r="I819" s="444"/>
      <c r="J819" s="444"/>
      <c r="K819" s="444"/>
      <c r="L819" s="444"/>
      <c r="M819" s="444"/>
      <c r="N819" s="444"/>
      <c r="O819" s="444"/>
      <c r="P819" s="444"/>
      <c r="Q819" s="444"/>
      <c r="R819" s="448" t="s">
        <v>2813</v>
      </c>
      <c r="S819" s="448"/>
      <c r="T819" s="448"/>
      <c r="U819" s="448"/>
      <c r="V819" s="448"/>
      <c r="W819" s="448"/>
      <c r="X819" s="448"/>
      <c r="Y819" s="448"/>
      <c r="Z819" s="448"/>
      <c r="AA819" s="448"/>
      <c r="AB819" s="448"/>
      <c r="AC819" s="448" t="s">
        <v>3368</v>
      </c>
      <c r="AD819" s="448"/>
      <c r="AE819" s="448"/>
      <c r="AF819" s="448"/>
      <c r="AG819" s="448"/>
      <c r="AH819" s="448"/>
      <c r="AI819" s="448"/>
      <c r="AJ819" s="448"/>
      <c r="AK819" s="448"/>
      <c r="AL819" s="448"/>
      <c r="AM819" s="448"/>
    </row>
    <row r="820" spans="1:39" ht="12.95" customHeight="1" x14ac:dyDescent="0.25">
      <c r="A820" s="446" t="s">
        <v>2817</v>
      </c>
      <c r="B820" s="446"/>
      <c r="C820" s="446"/>
      <c r="D820" s="446"/>
      <c r="E820" s="446"/>
      <c r="F820" s="446"/>
      <c r="G820" s="446"/>
      <c r="H820" s="446"/>
      <c r="I820" s="446"/>
      <c r="J820" s="446"/>
      <c r="K820" s="446"/>
      <c r="L820" s="444" t="s">
        <v>2918</v>
      </c>
      <c r="M820" s="444"/>
      <c r="N820" s="444"/>
      <c r="O820" s="444"/>
      <c r="P820" s="444"/>
      <c r="Q820" s="444"/>
      <c r="R820" s="446" t="s">
        <v>2812</v>
      </c>
      <c r="S820" s="446"/>
      <c r="T820" s="446"/>
      <c r="U820" s="446"/>
      <c r="V820" s="446"/>
      <c r="W820" s="446"/>
      <c r="X820" s="446"/>
      <c r="Y820" s="446"/>
      <c r="Z820" s="446"/>
      <c r="AA820" s="446"/>
      <c r="AB820" s="446"/>
      <c r="AC820" s="446" t="s">
        <v>2967</v>
      </c>
      <c r="AD820" s="446"/>
      <c r="AE820" s="446"/>
      <c r="AF820" s="446"/>
      <c r="AG820" s="446"/>
      <c r="AH820" s="446"/>
      <c r="AI820" s="446"/>
      <c r="AJ820" s="446"/>
      <c r="AK820" s="446"/>
      <c r="AL820" s="446"/>
      <c r="AM820" s="446"/>
    </row>
    <row r="821" spans="1:39" ht="18" customHeight="1" x14ac:dyDescent="0.25">
      <c r="A821" s="446" t="s">
        <v>2816</v>
      </c>
      <c r="B821" s="446"/>
      <c r="C821" s="446"/>
      <c r="D821" s="446"/>
      <c r="E821" s="446"/>
      <c r="F821" s="446"/>
      <c r="G821" s="446"/>
      <c r="H821" s="446"/>
      <c r="I821" s="446"/>
      <c r="J821" s="446"/>
      <c r="K821" s="446"/>
      <c r="L821" s="446" t="s">
        <v>2825</v>
      </c>
      <c r="M821" s="446"/>
      <c r="N821" s="446"/>
      <c r="O821" s="446"/>
      <c r="P821" s="446"/>
      <c r="Q821" s="446"/>
      <c r="R821" s="444"/>
      <c r="S821" s="444"/>
      <c r="T821" s="444"/>
      <c r="U821" s="444"/>
      <c r="V821" s="444"/>
      <c r="W821" s="444"/>
      <c r="X821" s="444"/>
      <c r="Y821" s="444"/>
      <c r="Z821" s="444"/>
      <c r="AA821" s="444"/>
      <c r="AB821" s="444"/>
      <c r="AC821" s="444"/>
      <c r="AD821" s="444"/>
      <c r="AE821" s="444"/>
      <c r="AF821" s="444"/>
      <c r="AG821" s="444"/>
      <c r="AH821" s="444"/>
      <c r="AI821" s="444"/>
      <c r="AJ821" s="444"/>
      <c r="AK821" s="444"/>
      <c r="AL821" s="444"/>
      <c r="AM821" s="444"/>
    </row>
    <row r="822" spans="1:39" ht="24.95" customHeight="1" x14ac:dyDescent="0.25">
      <c r="A822" s="444" t="s">
        <v>2933</v>
      </c>
      <c r="B822" s="444"/>
      <c r="C822" s="444"/>
      <c r="D822" s="444"/>
      <c r="E822" s="444"/>
      <c r="F822" s="444"/>
      <c r="G822" s="444"/>
      <c r="H822" s="444"/>
      <c r="I822" s="444"/>
      <c r="J822" s="444"/>
      <c r="K822" s="444"/>
      <c r="L822" s="448" t="s">
        <v>2874</v>
      </c>
      <c r="M822" s="448"/>
      <c r="N822" s="448"/>
      <c r="O822" s="448"/>
      <c r="P822" s="448"/>
      <c r="Q822" s="448"/>
      <c r="R822" s="448" t="s">
        <v>2831</v>
      </c>
      <c r="S822" s="448"/>
      <c r="T822" s="448"/>
      <c r="U822" s="448"/>
      <c r="V822" s="448"/>
      <c r="W822" s="448"/>
      <c r="X822" s="448"/>
      <c r="Y822" s="448"/>
      <c r="Z822" s="448"/>
      <c r="AA822" s="448"/>
      <c r="AB822" s="448"/>
      <c r="AC822" s="448" t="s">
        <v>2832</v>
      </c>
      <c r="AD822" s="448"/>
      <c r="AE822" s="448"/>
      <c r="AF822" s="448"/>
      <c r="AG822" s="448"/>
      <c r="AH822" s="448"/>
      <c r="AI822" s="448"/>
      <c r="AJ822" s="448"/>
      <c r="AK822" s="448"/>
      <c r="AL822" s="448"/>
      <c r="AM822" s="448"/>
    </row>
    <row r="823" spans="1:39" ht="9" customHeight="1" x14ac:dyDescent="0.25">
      <c r="A823" s="446" t="s">
        <v>2833</v>
      </c>
      <c r="B823" s="446"/>
      <c r="C823" s="446"/>
      <c r="D823" s="446"/>
      <c r="E823" s="446"/>
      <c r="F823" s="446"/>
      <c r="G823" s="446"/>
      <c r="H823" s="446"/>
      <c r="I823" s="446"/>
      <c r="J823" s="446"/>
      <c r="K823" s="446"/>
      <c r="L823" s="446" t="s">
        <v>2973</v>
      </c>
      <c r="M823" s="446"/>
      <c r="N823" s="446"/>
      <c r="O823" s="446"/>
      <c r="P823" s="446"/>
      <c r="Q823" s="446"/>
      <c r="R823" s="446" t="s">
        <v>2835</v>
      </c>
      <c r="S823" s="446"/>
      <c r="T823" s="446"/>
      <c r="U823" s="446"/>
      <c r="V823" s="446"/>
      <c r="W823" s="446"/>
      <c r="X823" s="446"/>
      <c r="Y823" s="446"/>
      <c r="Z823" s="446"/>
      <c r="AA823" s="446"/>
      <c r="AB823" s="446"/>
      <c r="AC823" s="446" t="s">
        <v>2836</v>
      </c>
      <c r="AD823" s="446"/>
      <c r="AE823" s="446"/>
      <c r="AF823" s="446"/>
      <c r="AG823" s="446"/>
      <c r="AH823" s="446"/>
      <c r="AI823" s="446"/>
      <c r="AJ823" s="446"/>
      <c r="AK823" s="446"/>
      <c r="AL823" s="446"/>
      <c r="AM823" s="446"/>
    </row>
    <row r="824" spans="1:39" ht="9" customHeight="1" x14ac:dyDescent="0.25">
      <c r="A824" s="446" t="s">
        <v>2837</v>
      </c>
      <c r="B824" s="446"/>
      <c r="C824" s="446"/>
      <c r="D824" s="446"/>
      <c r="E824" s="446"/>
      <c r="F824" s="446"/>
      <c r="G824" s="446"/>
      <c r="H824" s="446"/>
      <c r="I824" s="446"/>
      <c r="J824" s="446"/>
      <c r="K824" s="446"/>
      <c r="L824" s="444" t="s">
        <v>3369</v>
      </c>
      <c r="M824" s="444"/>
      <c r="N824" s="444"/>
      <c r="O824" s="444"/>
      <c r="P824" s="444"/>
      <c r="Q824" s="444"/>
      <c r="R824" s="446" t="s">
        <v>2838</v>
      </c>
      <c r="S824" s="446"/>
      <c r="T824" s="446"/>
      <c r="U824" s="446"/>
      <c r="V824" s="446"/>
      <c r="W824" s="446"/>
      <c r="X824" s="446"/>
      <c r="Y824" s="446"/>
      <c r="Z824" s="446"/>
      <c r="AA824" s="446"/>
      <c r="AB824" s="446"/>
      <c r="AC824" s="446" t="s">
        <v>2974</v>
      </c>
      <c r="AD824" s="446"/>
      <c r="AE824" s="446"/>
      <c r="AF824" s="446"/>
      <c r="AG824" s="446"/>
      <c r="AH824" s="446"/>
      <c r="AI824" s="446"/>
      <c r="AJ824" s="446"/>
      <c r="AK824" s="446"/>
      <c r="AL824" s="446"/>
      <c r="AM824" s="446"/>
    </row>
    <row r="825" spans="1:39" ht="27.95" customHeight="1" x14ac:dyDescent="0.25">
      <c r="A825" s="446" t="s">
        <v>2877</v>
      </c>
      <c r="B825" s="446"/>
      <c r="C825" s="446"/>
      <c r="D825" s="446"/>
      <c r="E825" s="446"/>
      <c r="F825" s="446"/>
      <c r="G825" s="446"/>
      <c r="H825" s="446"/>
      <c r="I825" s="446"/>
      <c r="J825" s="446"/>
      <c r="K825" s="446"/>
      <c r="L825" s="444" t="s">
        <v>3370</v>
      </c>
      <c r="M825" s="444"/>
      <c r="N825" s="444"/>
      <c r="O825" s="444"/>
      <c r="P825" s="444"/>
      <c r="Q825" s="444"/>
      <c r="R825" s="446" t="s">
        <v>2878</v>
      </c>
      <c r="S825" s="446"/>
      <c r="T825" s="446"/>
      <c r="U825" s="446"/>
      <c r="V825" s="446"/>
      <c r="W825" s="446"/>
      <c r="X825" s="446"/>
      <c r="Y825" s="446"/>
      <c r="Z825" s="446"/>
      <c r="AA825" s="446"/>
      <c r="AB825" s="446"/>
      <c r="AC825" s="444" t="s">
        <v>3371</v>
      </c>
      <c r="AD825" s="444"/>
      <c r="AE825" s="444"/>
      <c r="AF825" s="444"/>
      <c r="AG825" s="444"/>
      <c r="AH825" s="444"/>
      <c r="AI825" s="444"/>
      <c r="AJ825" s="444"/>
      <c r="AK825" s="444"/>
      <c r="AL825" s="444"/>
      <c r="AM825" s="444"/>
    </row>
    <row r="826" spans="1:39" ht="18" customHeight="1" x14ac:dyDescent="0.25">
      <c r="A826" s="446" t="s">
        <v>2879</v>
      </c>
      <c r="B826" s="446"/>
      <c r="C826" s="446"/>
      <c r="D826" s="446"/>
      <c r="E826" s="446"/>
      <c r="F826" s="446"/>
      <c r="G826" s="446"/>
      <c r="H826" s="446"/>
      <c r="I826" s="446"/>
      <c r="J826" s="446"/>
      <c r="K826" s="446"/>
      <c r="L826" s="444" t="s">
        <v>3372</v>
      </c>
      <c r="M826" s="444"/>
      <c r="N826" s="444"/>
      <c r="O826" s="444"/>
      <c r="P826" s="444"/>
      <c r="Q826" s="444"/>
      <c r="R826" s="446" t="s">
        <v>2880</v>
      </c>
      <c r="S826" s="446"/>
      <c r="T826" s="446"/>
      <c r="U826" s="446"/>
      <c r="V826" s="446"/>
      <c r="W826" s="446"/>
      <c r="X826" s="446"/>
      <c r="Y826" s="446"/>
      <c r="Z826" s="446"/>
      <c r="AA826" s="446"/>
      <c r="AB826" s="446"/>
      <c r="AC826" s="446" t="s">
        <v>3373</v>
      </c>
      <c r="AD826" s="446"/>
      <c r="AE826" s="446"/>
      <c r="AF826" s="446"/>
      <c r="AG826" s="446"/>
      <c r="AH826" s="446"/>
      <c r="AI826" s="446"/>
      <c r="AJ826" s="446"/>
      <c r="AK826" s="446"/>
      <c r="AL826" s="446"/>
      <c r="AM826" s="446"/>
    </row>
    <row r="827" spans="1:39" ht="27.95" customHeight="1" x14ac:dyDescent="0.25">
      <c r="A827" s="444" t="s">
        <v>2881</v>
      </c>
      <c r="B827" s="444"/>
      <c r="C827" s="444"/>
      <c r="D827" s="444"/>
      <c r="E827" s="444"/>
      <c r="F827" s="444"/>
      <c r="G827" s="444"/>
      <c r="H827" s="444"/>
      <c r="I827" s="444"/>
      <c r="J827" s="444"/>
      <c r="K827" s="444"/>
      <c r="L827" s="444" t="s">
        <v>2978</v>
      </c>
      <c r="M827" s="444"/>
      <c r="N827" s="444"/>
      <c r="O827" s="444"/>
      <c r="P827" s="444"/>
      <c r="Q827" s="444"/>
      <c r="R827" s="444" t="s">
        <v>2882</v>
      </c>
      <c r="S827" s="444"/>
      <c r="T827" s="444"/>
      <c r="U827" s="444"/>
      <c r="V827" s="444"/>
      <c r="W827" s="444"/>
      <c r="X827" s="444"/>
      <c r="Y827" s="444"/>
      <c r="Z827" s="444"/>
      <c r="AA827" s="444"/>
      <c r="AB827" s="444"/>
      <c r="AC827" s="444" t="s">
        <v>3374</v>
      </c>
      <c r="AD827" s="444"/>
      <c r="AE827" s="444"/>
      <c r="AF827" s="444"/>
      <c r="AG827" s="444"/>
      <c r="AH827" s="444"/>
      <c r="AI827" s="444"/>
      <c r="AJ827" s="444"/>
      <c r="AK827" s="444"/>
      <c r="AL827" s="444"/>
      <c r="AM827" s="444"/>
    </row>
    <row r="828" spans="1:39" ht="15.95" customHeight="1" x14ac:dyDescent="0.25">
      <c r="A828" s="446" t="s">
        <v>2816</v>
      </c>
      <c r="B828" s="446"/>
      <c r="C828" s="446"/>
      <c r="D828" s="446"/>
      <c r="E828" s="446"/>
      <c r="F828" s="446"/>
      <c r="G828" s="446"/>
      <c r="H828" s="446"/>
      <c r="I828" s="446"/>
      <c r="J828" s="446"/>
      <c r="K828" s="446"/>
      <c r="L828" s="446" t="s">
        <v>2825</v>
      </c>
      <c r="M828" s="446"/>
      <c r="N828" s="446"/>
      <c r="O828" s="446"/>
      <c r="P828" s="446"/>
      <c r="Q828" s="446"/>
      <c r="R828" s="444"/>
      <c r="S828" s="444"/>
      <c r="T828" s="444"/>
      <c r="U828" s="444"/>
      <c r="V828" s="444"/>
      <c r="W828" s="444"/>
      <c r="X828" s="444"/>
      <c r="Y828" s="444"/>
      <c r="Z828" s="444"/>
      <c r="AA828" s="444"/>
      <c r="AB828" s="444"/>
      <c r="AC828" s="444"/>
      <c r="AD828" s="444"/>
      <c r="AE828" s="444"/>
      <c r="AF828" s="444"/>
      <c r="AG828" s="444"/>
      <c r="AH828" s="444"/>
      <c r="AI828" s="444"/>
      <c r="AJ828" s="444"/>
      <c r="AK828" s="444"/>
      <c r="AL828" s="444"/>
      <c r="AM828" s="444"/>
    </row>
    <row r="829" spans="1:39" ht="18" customHeight="1" x14ac:dyDescent="0.25">
      <c r="A829" s="445" t="s">
        <v>2911</v>
      </c>
      <c r="B829" s="445"/>
      <c r="C829" s="445"/>
      <c r="D829" s="445"/>
      <c r="E829" s="445"/>
      <c r="F829" s="445"/>
      <c r="G829" s="445"/>
      <c r="H829" s="445"/>
      <c r="I829" s="445"/>
      <c r="J829" s="445"/>
      <c r="K829" s="445"/>
      <c r="L829" s="444"/>
      <c r="M829" s="444"/>
      <c r="N829" s="444"/>
      <c r="O829" s="444"/>
      <c r="P829" s="444"/>
      <c r="Q829" s="444"/>
      <c r="R829" s="444"/>
      <c r="S829" s="444"/>
      <c r="T829" s="444"/>
      <c r="U829" s="444"/>
      <c r="V829" s="444"/>
      <c r="W829" s="444"/>
      <c r="X829" s="444"/>
      <c r="Y829" s="444"/>
      <c r="Z829" s="444"/>
      <c r="AA829" s="444"/>
      <c r="AB829" s="444"/>
      <c r="AC829" s="444"/>
      <c r="AD829" s="444"/>
      <c r="AE829" s="444"/>
      <c r="AF829" s="444"/>
      <c r="AG829" s="444"/>
      <c r="AH829" s="444"/>
      <c r="AI829" s="444"/>
      <c r="AJ829" s="444"/>
      <c r="AK829" s="444"/>
      <c r="AL829" s="444"/>
      <c r="AM829" s="444"/>
    </row>
    <row r="830" spans="1:39" ht="12.95" customHeight="1" x14ac:dyDescent="0.25">
      <c r="A830" s="446" t="s">
        <v>2839</v>
      </c>
      <c r="B830" s="446"/>
      <c r="C830" s="446"/>
      <c r="D830" s="446"/>
      <c r="E830" s="446"/>
      <c r="F830" s="446"/>
      <c r="G830" s="446"/>
      <c r="H830" s="446"/>
      <c r="I830" s="446"/>
      <c r="J830" s="446"/>
      <c r="K830" s="446"/>
      <c r="L830" s="444" t="s">
        <v>3369</v>
      </c>
      <c r="M830" s="444"/>
      <c r="N830" s="444"/>
      <c r="O830" s="444"/>
      <c r="P830" s="444"/>
      <c r="Q830" s="444"/>
      <c r="R830" s="444" t="s">
        <v>2840</v>
      </c>
      <c r="S830" s="444"/>
      <c r="T830" s="444"/>
      <c r="U830" s="444"/>
      <c r="V830" s="444"/>
      <c r="W830" s="444"/>
      <c r="X830" s="444"/>
      <c r="Y830" s="444"/>
      <c r="Z830" s="444"/>
      <c r="AA830" s="444"/>
      <c r="AB830" s="444"/>
      <c r="AC830" s="451">
        <v>422</v>
      </c>
      <c r="AD830" s="451"/>
      <c r="AE830" s="451"/>
      <c r="AF830" s="451"/>
      <c r="AG830" s="451"/>
      <c r="AH830" s="451"/>
      <c r="AI830" s="451"/>
      <c r="AJ830" s="451"/>
      <c r="AK830" s="451"/>
      <c r="AL830" s="451"/>
      <c r="AM830" s="451"/>
    </row>
    <row r="831" spans="1:39" ht="9.9499999999999993" customHeight="1" x14ac:dyDescent="0.25">
      <c r="A831" s="446" t="s">
        <v>2813</v>
      </c>
      <c r="B831" s="446"/>
      <c r="C831" s="446"/>
      <c r="D831" s="446"/>
      <c r="E831" s="446"/>
      <c r="F831" s="446"/>
      <c r="G831" s="446"/>
      <c r="H831" s="446"/>
      <c r="I831" s="446"/>
      <c r="J831" s="446"/>
      <c r="K831" s="446"/>
      <c r="L831" s="447">
        <v>48</v>
      </c>
      <c r="M831" s="447"/>
      <c r="N831" s="447"/>
      <c r="O831" s="447"/>
      <c r="P831" s="447"/>
      <c r="Q831" s="447"/>
      <c r="R831" s="446" t="s">
        <v>2841</v>
      </c>
      <c r="S831" s="446"/>
      <c r="T831" s="446"/>
      <c r="U831" s="446"/>
      <c r="V831" s="446"/>
      <c r="W831" s="446"/>
      <c r="X831" s="446"/>
      <c r="Y831" s="446"/>
      <c r="Z831" s="446"/>
      <c r="AA831" s="446"/>
      <c r="AB831" s="446"/>
      <c r="AC831" s="447">
        <v>22</v>
      </c>
      <c r="AD831" s="447"/>
      <c r="AE831" s="447"/>
      <c r="AF831" s="447"/>
      <c r="AG831" s="447"/>
      <c r="AH831" s="447"/>
      <c r="AI831" s="447"/>
      <c r="AJ831" s="447"/>
      <c r="AK831" s="447"/>
      <c r="AL831" s="447"/>
      <c r="AM831" s="447"/>
    </row>
    <row r="832" spans="1:39" ht="9" customHeight="1" x14ac:dyDescent="0.25">
      <c r="A832" s="446" t="s">
        <v>2826</v>
      </c>
      <c r="B832" s="446"/>
      <c r="C832" s="446"/>
      <c r="D832" s="446"/>
      <c r="E832" s="446"/>
      <c r="F832" s="446"/>
      <c r="G832" s="446"/>
      <c r="H832" s="446"/>
      <c r="I832" s="446"/>
      <c r="J832" s="446"/>
      <c r="K832" s="446"/>
      <c r="L832" s="447">
        <v>50</v>
      </c>
      <c r="M832" s="447"/>
      <c r="N832" s="447"/>
      <c r="O832" s="447"/>
      <c r="P832" s="447"/>
      <c r="Q832" s="447"/>
      <c r="R832" s="446" t="s">
        <v>2842</v>
      </c>
      <c r="S832" s="446"/>
      <c r="T832" s="446"/>
      <c r="U832" s="446"/>
      <c r="V832" s="446"/>
      <c r="W832" s="446"/>
      <c r="X832" s="446"/>
      <c r="Y832" s="446"/>
      <c r="Z832" s="446"/>
      <c r="AA832" s="446"/>
      <c r="AB832" s="446"/>
      <c r="AC832" s="451">
        <v>823</v>
      </c>
      <c r="AD832" s="451"/>
      <c r="AE832" s="451"/>
      <c r="AF832" s="451"/>
      <c r="AG832" s="451"/>
      <c r="AH832" s="451"/>
      <c r="AI832" s="451"/>
      <c r="AJ832" s="451"/>
      <c r="AK832" s="451"/>
      <c r="AL832" s="451"/>
      <c r="AM832" s="451"/>
    </row>
    <row r="833" spans="1:39" ht="9" customHeight="1" x14ac:dyDescent="0.25">
      <c r="A833" s="446" t="s">
        <v>2818</v>
      </c>
      <c r="B833" s="446"/>
      <c r="C833" s="446"/>
      <c r="D833" s="446"/>
      <c r="E833" s="446"/>
      <c r="F833" s="446"/>
      <c r="G833" s="446"/>
      <c r="H833" s="446"/>
      <c r="I833" s="446"/>
      <c r="J833" s="446"/>
      <c r="K833" s="446"/>
      <c r="L833" s="466">
        <v>-113</v>
      </c>
      <c r="M833" s="466"/>
      <c r="N833" s="466"/>
      <c r="O833" s="466"/>
      <c r="P833" s="466"/>
      <c r="Q833" s="466"/>
      <c r="R833" s="446" t="s">
        <v>2843</v>
      </c>
      <c r="S833" s="446"/>
      <c r="T833" s="446"/>
      <c r="U833" s="446"/>
      <c r="V833" s="446"/>
      <c r="W833" s="446"/>
      <c r="X833" s="446"/>
      <c r="Y833" s="446"/>
      <c r="Z833" s="446"/>
      <c r="AA833" s="446"/>
      <c r="AB833" s="446"/>
      <c r="AC833" s="451">
        <v>9981</v>
      </c>
      <c r="AD833" s="451"/>
      <c r="AE833" s="451"/>
      <c r="AF833" s="451"/>
      <c r="AG833" s="451"/>
      <c r="AH833" s="451"/>
      <c r="AI833" s="451"/>
      <c r="AJ833" s="451"/>
      <c r="AK833" s="451"/>
      <c r="AL833" s="451"/>
      <c r="AM833" s="451"/>
    </row>
    <row r="834" spans="1:39" ht="15.95" customHeight="1" x14ac:dyDescent="0.25">
      <c r="A834" s="446" t="s">
        <v>2827</v>
      </c>
      <c r="B834" s="446"/>
      <c r="C834" s="446"/>
      <c r="D834" s="446"/>
      <c r="E834" s="446"/>
      <c r="F834" s="446"/>
      <c r="G834" s="446"/>
      <c r="H834" s="446"/>
      <c r="I834" s="446"/>
      <c r="J834" s="446"/>
      <c r="K834" s="446"/>
      <c r="L834" s="451">
        <v>347</v>
      </c>
      <c r="M834" s="451"/>
      <c r="N834" s="451"/>
      <c r="O834" s="451"/>
      <c r="P834" s="451"/>
      <c r="Q834" s="451"/>
      <c r="R834" s="446" t="s">
        <v>2844</v>
      </c>
      <c r="S834" s="446"/>
      <c r="T834" s="446"/>
      <c r="U834" s="446"/>
      <c r="V834" s="446"/>
      <c r="W834" s="446"/>
      <c r="X834" s="446"/>
      <c r="Y834" s="446"/>
      <c r="Z834" s="446"/>
      <c r="AA834" s="446"/>
      <c r="AB834" s="446"/>
      <c r="AC834" s="447">
        <v>46</v>
      </c>
      <c r="AD834" s="447"/>
      <c r="AE834" s="447"/>
      <c r="AF834" s="447"/>
      <c r="AG834" s="447"/>
      <c r="AH834" s="447"/>
      <c r="AI834" s="447"/>
      <c r="AJ834" s="447"/>
      <c r="AK834" s="447"/>
      <c r="AL834" s="447"/>
      <c r="AM834" s="447"/>
    </row>
    <row r="835" spans="1:39" ht="33" customHeight="1" x14ac:dyDescent="0.25">
      <c r="A835" s="444" t="s">
        <v>2845</v>
      </c>
      <c r="B835" s="444"/>
      <c r="C835" s="444"/>
      <c r="D835" s="444"/>
      <c r="E835" s="444"/>
      <c r="F835" s="444"/>
      <c r="G835" s="444"/>
      <c r="H835" s="444"/>
      <c r="I835" s="444"/>
      <c r="J835" s="444"/>
      <c r="K835" s="444"/>
      <c r="L835" s="448" t="s">
        <v>2921</v>
      </c>
      <c r="M835" s="448"/>
      <c r="N835" s="448"/>
      <c r="O835" s="448"/>
      <c r="P835" s="448"/>
      <c r="Q835" s="448"/>
      <c r="R835" s="448" t="s">
        <v>2812</v>
      </c>
      <c r="S835" s="448"/>
      <c r="T835" s="448"/>
      <c r="U835" s="448"/>
      <c r="V835" s="448"/>
      <c r="W835" s="448"/>
      <c r="X835" s="448"/>
      <c r="Y835" s="448"/>
      <c r="Z835" s="448"/>
      <c r="AA835" s="448"/>
      <c r="AB835" s="448"/>
      <c r="AC835" s="448" t="s">
        <v>2942</v>
      </c>
      <c r="AD835" s="448"/>
      <c r="AE835" s="448"/>
      <c r="AF835" s="448"/>
      <c r="AG835" s="448"/>
      <c r="AH835" s="448"/>
      <c r="AI835" s="448"/>
      <c r="AJ835" s="448"/>
      <c r="AK835" s="448"/>
      <c r="AL835" s="448"/>
      <c r="AM835" s="448"/>
    </row>
    <row r="836" spans="1:39" ht="33" customHeight="1" x14ac:dyDescent="0.25">
      <c r="A836" s="444" t="s">
        <v>2938</v>
      </c>
      <c r="B836" s="444"/>
      <c r="C836" s="444"/>
      <c r="D836" s="444"/>
      <c r="E836" s="444"/>
      <c r="F836" s="444"/>
      <c r="G836" s="444"/>
      <c r="H836" s="444"/>
      <c r="I836" s="444"/>
      <c r="J836" s="444"/>
      <c r="K836" s="444"/>
      <c r="L836" s="448" t="s">
        <v>2975</v>
      </c>
      <c r="M836" s="448"/>
      <c r="N836" s="448"/>
      <c r="O836" s="448"/>
      <c r="P836" s="448"/>
      <c r="Q836" s="448"/>
      <c r="R836" s="448" t="s">
        <v>2812</v>
      </c>
      <c r="S836" s="448"/>
      <c r="T836" s="448"/>
      <c r="U836" s="448"/>
      <c r="V836" s="448"/>
      <c r="W836" s="448"/>
      <c r="X836" s="448"/>
      <c r="Y836" s="448"/>
      <c r="Z836" s="448"/>
      <c r="AA836" s="448"/>
      <c r="AB836" s="448"/>
      <c r="AC836" s="448" t="s">
        <v>2972</v>
      </c>
      <c r="AD836" s="448"/>
      <c r="AE836" s="448"/>
      <c r="AF836" s="448"/>
      <c r="AG836" s="448"/>
      <c r="AH836" s="448"/>
      <c r="AI836" s="448"/>
      <c r="AJ836" s="448"/>
      <c r="AK836" s="448"/>
      <c r="AL836" s="448"/>
      <c r="AM836" s="448"/>
    </row>
    <row r="837" spans="1:39" ht="30" customHeight="1" x14ac:dyDescent="0.25">
      <c r="A837" s="444" t="s">
        <v>2939</v>
      </c>
      <c r="B837" s="444"/>
      <c r="C837" s="444"/>
      <c r="D837" s="444"/>
      <c r="E837" s="444"/>
      <c r="F837" s="444"/>
      <c r="G837" s="444"/>
      <c r="H837" s="444"/>
      <c r="I837" s="444"/>
      <c r="J837" s="444"/>
      <c r="K837" s="444"/>
      <c r="L837" s="448" t="s">
        <v>2929</v>
      </c>
      <c r="M837" s="448"/>
      <c r="N837" s="448"/>
      <c r="O837" s="448"/>
      <c r="P837" s="448"/>
      <c r="Q837" s="448"/>
      <c r="R837" s="444"/>
      <c r="S837" s="444"/>
      <c r="T837" s="444"/>
      <c r="U837" s="444"/>
      <c r="V837" s="444"/>
      <c r="W837" s="444"/>
      <c r="X837" s="444"/>
      <c r="Y837" s="444"/>
      <c r="Z837" s="444"/>
      <c r="AA837" s="444"/>
      <c r="AB837" s="444"/>
      <c r="AC837" s="444"/>
      <c r="AD837" s="444"/>
      <c r="AE837" s="444"/>
      <c r="AF837" s="444"/>
      <c r="AG837" s="444"/>
      <c r="AH837" s="444"/>
      <c r="AI837" s="444"/>
      <c r="AJ837" s="444"/>
      <c r="AK837" s="444"/>
      <c r="AL837" s="444"/>
      <c r="AM837" s="444"/>
    </row>
    <row r="838" spans="1:39" ht="12.95" customHeight="1" x14ac:dyDescent="0.25">
      <c r="A838" s="430" t="s">
        <v>2674</v>
      </c>
    </row>
    <row r="839" spans="1:39" ht="12.95" customHeight="1" x14ac:dyDescent="0.25">
      <c r="A839" s="430" t="s">
        <v>2683</v>
      </c>
    </row>
    <row r="840" spans="1:39" ht="12.95" customHeight="1" x14ac:dyDescent="0.25">
      <c r="A840" s="458"/>
      <c r="B840" s="459"/>
      <c r="C840" s="460"/>
      <c r="D840" s="452" t="s">
        <v>2675</v>
      </c>
      <c r="E840" s="453"/>
      <c r="F840" s="453"/>
      <c r="G840" s="453"/>
      <c r="H840" s="453"/>
      <c r="I840" s="454"/>
      <c r="J840" s="452" t="s">
        <v>2676</v>
      </c>
      <c r="K840" s="453"/>
      <c r="L840" s="454"/>
      <c r="M840" s="452" t="s">
        <v>2677</v>
      </c>
      <c r="N840" s="454"/>
      <c r="O840" s="452" t="s">
        <v>2678</v>
      </c>
      <c r="P840" s="453"/>
      <c r="Q840" s="453"/>
      <c r="R840" s="453"/>
      <c r="S840" s="453"/>
      <c r="T840" s="454"/>
      <c r="U840" s="452" t="s">
        <v>2679</v>
      </c>
      <c r="V840" s="454"/>
      <c r="W840" s="432" t="s">
        <v>2680</v>
      </c>
      <c r="X840" s="452" t="s">
        <v>2681</v>
      </c>
      <c r="Y840" s="453"/>
      <c r="Z840" s="454"/>
      <c r="AA840" s="452" t="s">
        <v>2682</v>
      </c>
      <c r="AB840" s="453"/>
      <c r="AC840" s="453"/>
      <c r="AD840" s="453"/>
      <c r="AE840" s="454"/>
      <c r="AF840" s="452" t="s">
        <v>2684</v>
      </c>
      <c r="AG840" s="453"/>
      <c r="AH840" s="454"/>
    </row>
    <row r="841" spans="1:39" ht="12.95" customHeight="1" x14ac:dyDescent="0.25">
      <c r="A841" s="452" t="s">
        <v>2685</v>
      </c>
      <c r="B841" s="453"/>
      <c r="C841" s="454"/>
      <c r="D841" s="455">
        <v>4868</v>
      </c>
      <c r="E841" s="456"/>
      <c r="F841" s="456"/>
      <c r="G841" s="456"/>
      <c r="H841" s="456"/>
      <c r="I841" s="457"/>
      <c r="J841" s="455">
        <v>5438</v>
      </c>
      <c r="K841" s="456"/>
      <c r="L841" s="457"/>
      <c r="M841" s="455">
        <v>6471</v>
      </c>
      <c r="N841" s="457"/>
      <c r="O841" s="455">
        <v>7665</v>
      </c>
      <c r="P841" s="456"/>
      <c r="Q841" s="456"/>
      <c r="R841" s="456"/>
      <c r="S841" s="456"/>
      <c r="T841" s="457"/>
      <c r="U841" s="455">
        <v>7493</v>
      </c>
      <c r="V841" s="457"/>
      <c r="W841" s="437">
        <v>7836</v>
      </c>
      <c r="X841" s="455">
        <v>7629</v>
      </c>
      <c r="Y841" s="456"/>
      <c r="Z841" s="457"/>
      <c r="AA841" s="455">
        <v>7052</v>
      </c>
      <c r="AB841" s="456"/>
      <c r="AC841" s="456"/>
      <c r="AD841" s="456"/>
      <c r="AE841" s="457"/>
      <c r="AF841" s="461">
        <v>83</v>
      </c>
      <c r="AG841" s="462"/>
      <c r="AH841" s="463"/>
    </row>
    <row r="842" spans="1:39" ht="12.95" customHeight="1" x14ac:dyDescent="0.25">
      <c r="A842" s="452" t="s">
        <v>2686</v>
      </c>
      <c r="B842" s="453"/>
      <c r="C842" s="454"/>
      <c r="D842" s="455">
        <v>5184</v>
      </c>
      <c r="E842" s="456"/>
      <c r="F842" s="456"/>
      <c r="G842" s="456"/>
      <c r="H842" s="456"/>
      <c r="I842" s="457"/>
      <c r="J842" s="455">
        <v>6096</v>
      </c>
      <c r="K842" s="456"/>
      <c r="L842" s="457"/>
      <c r="M842" s="455">
        <v>7069</v>
      </c>
      <c r="N842" s="457"/>
      <c r="O842" s="455">
        <v>8259</v>
      </c>
      <c r="P842" s="456"/>
      <c r="Q842" s="456"/>
      <c r="R842" s="456"/>
      <c r="S842" s="456"/>
      <c r="T842" s="457"/>
      <c r="U842" s="455">
        <v>8699</v>
      </c>
      <c r="V842" s="457"/>
      <c r="W842" s="437">
        <v>8628</v>
      </c>
      <c r="X842" s="455">
        <v>8229</v>
      </c>
      <c r="Y842" s="456"/>
      <c r="Z842" s="457"/>
      <c r="AA842" s="455">
        <v>7568</v>
      </c>
      <c r="AB842" s="456"/>
      <c r="AC842" s="456"/>
      <c r="AD842" s="456"/>
      <c r="AE842" s="457"/>
      <c r="AF842" s="461">
        <v>91</v>
      </c>
      <c r="AG842" s="462"/>
      <c r="AH842" s="463"/>
    </row>
    <row r="843" spans="1:39" ht="12.95" customHeight="1" x14ac:dyDescent="0.25">
      <c r="A843" s="452" t="s">
        <v>2687</v>
      </c>
      <c r="B843" s="453"/>
      <c r="C843" s="454"/>
      <c r="D843" s="455">
        <v>1568</v>
      </c>
      <c r="E843" s="456"/>
      <c r="F843" s="456"/>
      <c r="G843" s="456"/>
      <c r="H843" s="456"/>
      <c r="I843" s="457"/>
      <c r="J843" s="455">
        <v>2938</v>
      </c>
      <c r="K843" s="456"/>
      <c r="L843" s="457"/>
      <c r="M843" s="455">
        <v>4071</v>
      </c>
      <c r="N843" s="457"/>
      <c r="O843" s="455">
        <v>5165</v>
      </c>
      <c r="P843" s="456"/>
      <c r="Q843" s="456"/>
      <c r="R843" s="456"/>
      <c r="S843" s="456"/>
      <c r="T843" s="457"/>
      <c r="U843" s="455">
        <v>5293</v>
      </c>
      <c r="V843" s="457"/>
      <c r="W843" s="437">
        <v>5536</v>
      </c>
      <c r="X843" s="455">
        <v>5029</v>
      </c>
      <c r="Y843" s="456"/>
      <c r="Z843" s="457"/>
      <c r="AA843" s="455">
        <v>4052</v>
      </c>
      <c r="AB843" s="456"/>
      <c r="AC843" s="456"/>
      <c r="AD843" s="456"/>
      <c r="AE843" s="457"/>
      <c r="AF843" s="461">
        <v>59</v>
      </c>
      <c r="AG843" s="462"/>
      <c r="AH843" s="463"/>
    </row>
    <row r="844" spans="1:39" ht="12.95" customHeight="1" x14ac:dyDescent="0.25">
      <c r="A844" s="430" t="s">
        <v>2828</v>
      </c>
    </row>
    <row r="845" spans="1:39" ht="12.95" customHeight="1" x14ac:dyDescent="0.25">
      <c r="A845" s="458"/>
      <c r="B845" s="459"/>
      <c r="C845" s="460"/>
      <c r="D845" s="452" t="s">
        <v>2675</v>
      </c>
      <c r="E845" s="453"/>
      <c r="F845" s="453"/>
      <c r="G845" s="453"/>
      <c r="H845" s="453"/>
      <c r="I845" s="454"/>
      <c r="J845" s="452" t="s">
        <v>2676</v>
      </c>
      <c r="K845" s="453"/>
      <c r="L845" s="454"/>
      <c r="M845" s="452" t="s">
        <v>2677</v>
      </c>
      <c r="N845" s="454"/>
      <c r="O845" s="452" t="s">
        <v>2678</v>
      </c>
      <c r="P845" s="453"/>
      <c r="Q845" s="453"/>
      <c r="R845" s="453"/>
      <c r="S845" s="453"/>
      <c r="T845" s="454"/>
      <c r="U845" s="452" t="s">
        <v>2679</v>
      </c>
      <c r="V845" s="454"/>
      <c r="W845" s="432" t="s">
        <v>2680</v>
      </c>
      <c r="X845" s="452" t="s">
        <v>2681</v>
      </c>
      <c r="Y845" s="453"/>
      <c r="Z845" s="454"/>
      <c r="AA845" s="452" t="s">
        <v>2682</v>
      </c>
      <c r="AB845" s="453"/>
      <c r="AC845" s="453"/>
      <c r="AD845" s="453"/>
      <c r="AE845" s="454"/>
      <c r="AF845" s="452" t="s">
        <v>2684</v>
      </c>
      <c r="AG845" s="453"/>
      <c r="AH845" s="454"/>
    </row>
    <row r="846" spans="1:39" ht="12.95" customHeight="1" x14ac:dyDescent="0.25">
      <c r="A846" s="452" t="s">
        <v>2685</v>
      </c>
      <c r="B846" s="453"/>
      <c r="C846" s="454"/>
      <c r="D846" s="455">
        <v>3918</v>
      </c>
      <c r="E846" s="456"/>
      <c r="F846" s="456"/>
      <c r="G846" s="456"/>
      <c r="H846" s="456"/>
      <c r="I846" s="457"/>
      <c r="J846" s="455">
        <v>4772</v>
      </c>
      <c r="K846" s="456"/>
      <c r="L846" s="457"/>
      <c r="M846" s="455">
        <v>6121</v>
      </c>
      <c r="N846" s="457"/>
      <c r="O846" s="455">
        <v>6737</v>
      </c>
      <c r="P846" s="456"/>
      <c r="Q846" s="456"/>
      <c r="R846" s="456"/>
      <c r="S846" s="456"/>
      <c r="T846" s="457"/>
      <c r="U846" s="455">
        <v>6704</v>
      </c>
      <c r="V846" s="457"/>
      <c r="W846" s="437">
        <v>6821</v>
      </c>
      <c r="X846" s="455">
        <v>6764</v>
      </c>
      <c r="Y846" s="456"/>
      <c r="Z846" s="457"/>
      <c r="AA846" s="455">
        <v>6196</v>
      </c>
      <c r="AB846" s="456"/>
      <c r="AC846" s="456"/>
      <c r="AD846" s="456"/>
      <c r="AE846" s="457"/>
      <c r="AF846" s="461">
        <v>74</v>
      </c>
      <c r="AG846" s="462"/>
      <c r="AH846" s="463"/>
    </row>
    <row r="847" spans="1:39" ht="12.95" customHeight="1" x14ac:dyDescent="0.25">
      <c r="A847" s="452" t="s">
        <v>2686</v>
      </c>
      <c r="B847" s="453"/>
      <c r="C847" s="454"/>
      <c r="D847" s="455">
        <v>4133</v>
      </c>
      <c r="E847" s="456"/>
      <c r="F847" s="456"/>
      <c r="G847" s="456"/>
      <c r="H847" s="456"/>
      <c r="I847" s="457"/>
      <c r="J847" s="455">
        <v>5112</v>
      </c>
      <c r="K847" s="456"/>
      <c r="L847" s="457"/>
      <c r="M847" s="455">
        <v>6536</v>
      </c>
      <c r="N847" s="457"/>
      <c r="O847" s="455">
        <v>7144</v>
      </c>
      <c r="P847" s="456"/>
      <c r="Q847" s="456"/>
      <c r="R847" s="456"/>
      <c r="S847" s="456"/>
      <c r="T847" s="457"/>
      <c r="U847" s="455">
        <v>7804</v>
      </c>
      <c r="V847" s="457"/>
      <c r="W847" s="437">
        <v>7693</v>
      </c>
      <c r="X847" s="455">
        <v>7394</v>
      </c>
      <c r="Y847" s="456"/>
      <c r="Z847" s="457"/>
      <c r="AA847" s="455">
        <v>6629</v>
      </c>
      <c r="AB847" s="456"/>
      <c r="AC847" s="456"/>
      <c r="AD847" s="456"/>
      <c r="AE847" s="457"/>
      <c r="AF847" s="461">
        <v>82</v>
      </c>
      <c r="AG847" s="462"/>
      <c r="AH847" s="463"/>
    </row>
    <row r="848" spans="1:39" ht="12.95" customHeight="1" x14ac:dyDescent="0.25">
      <c r="A848" s="452" t="s">
        <v>2687</v>
      </c>
      <c r="B848" s="453"/>
      <c r="C848" s="454"/>
      <c r="D848" s="455">
        <v>618</v>
      </c>
      <c r="E848" s="456"/>
      <c r="F848" s="456"/>
      <c r="G848" s="456"/>
      <c r="H848" s="456"/>
      <c r="I848" s="457"/>
      <c r="J848" s="455">
        <v>2272</v>
      </c>
      <c r="K848" s="456"/>
      <c r="L848" s="457"/>
      <c r="M848" s="455">
        <v>3721</v>
      </c>
      <c r="N848" s="457"/>
      <c r="O848" s="455">
        <v>4237</v>
      </c>
      <c r="P848" s="456"/>
      <c r="Q848" s="456"/>
      <c r="R848" s="456"/>
      <c r="S848" s="456"/>
      <c r="T848" s="457"/>
      <c r="U848" s="455">
        <v>4504</v>
      </c>
      <c r="V848" s="457"/>
      <c r="W848" s="437">
        <v>4521</v>
      </c>
      <c r="X848" s="455">
        <v>4164</v>
      </c>
      <c r="Y848" s="456"/>
      <c r="Z848" s="457"/>
      <c r="AA848" s="455">
        <v>3196</v>
      </c>
      <c r="AB848" s="456"/>
      <c r="AC848" s="456"/>
      <c r="AD848" s="456"/>
      <c r="AE848" s="457"/>
      <c r="AF848" s="461">
        <v>50</v>
      </c>
      <c r="AG848" s="462"/>
      <c r="AH848" s="463"/>
    </row>
    <row r="849" spans="1:32" ht="15" customHeight="1" x14ac:dyDescent="0.25">
      <c r="A849" s="427" t="s">
        <v>3375</v>
      </c>
    </row>
    <row r="850" spans="1:32" ht="18.95" customHeight="1" x14ac:dyDescent="0.25">
      <c r="A850" s="427" t="s">
        <v>2999</v>
      </c>
    </row>
    <row r="851" spans="1:32" ht="18.95" customHeight="1" x14ac:dyDescent="0.25">
      <c r="A851" s="427" t="s">
        <v>3000</v>
      </c>
    </row>
    <row r="852" spans="1:32" ht="14.1" customHeight="1" x14ac:dyDescent="0.25">
      <c r="A852" s="428" t="s">
        <v>3001</v>
      </c>
    </row>
    <row r="853" spans="1:32" ht="21.95" customHeight="1" x14ac:dyDescent="0.25">
      <c r="A853" s="427" t="s">
        <v>3002</v>
      </c>
    </row>
    <row r="854" spans="1:32" ht="15" customHeight="1" x14ac:dyDescent="0.25">
      <c r="A854" s="427" t="s">
        <v>3376</v>
      </c>
    </row>
    <row r="855" spans="1:32" ht="12" customHeight="1" x14ac:dyDescent="0.25">
      <c r="A855" s="433" t="s">
        <v>2860</v>
      </c>
    </row>
    <row r="856" spans="1:32" ht="12" customHeight="1" x14ac:dyDescent="0.25">
      <c r="A856" s="433" t="s">
        <v>2861</v>
      </c>
    </row>
    <row r="857" spans="1:32" ht="14.1" customHeight="1" x14ac:dyDescent="0.25">
      <c r="A857" s="428" t="s">
        <v>2965</v>
      </c>
    </row>
    <row r="858" spans="1:32" ht="15" customHeight="1" x14ac:dyDescent="0.25">
      <c r="A858" s="439" t="s">
        <v>2863</v>
      </c>
      <c r="B858" s="439"/>
      <c r="C858" s="439"/>
      <c r="D858" s="439"/>
      <c r="E858" s="440">
        <v>707</v>
      </c>
      <c r="F858" s="440"/>
      <c r="G858" s="440"/>
      <c r="H858" s="440"/>
      <c r="I858" s="440"/>
      <c r="J858" s="440"/>
      <c r="K858" s="440"/>
      <c r="L858" s="440"/>
      <c r="M858" s="440"/>
      <c r="N858" s="439" t="s">
        <v>2864</v>
      </c>
      <c r="O858" s="439"/>
      <c r="P858" s="439"/>
      <c r="Q858" s="439"/>
      <c r="R858" s="439"/>
      <c r="S858" s="439"/>
      <c r="T858" s="439"/>
      <c r="U858" s="439"/>
      <c r="V858" s="439"/>
      <c r="W858" s="439"/>
      <c r="X858" s="439"/>
      <c r="Y858" s="439"/>
      <c r="Z858" s="441" t="s">
        <v>2865</v>
      </c>
      <c r="AA858" s="441"/>
      <c r="AB858" s="441"/>
      <c r="AC858" s="441"/>
      <c r="AD858" s="441"/>
      <c r="AE858" s="441"/>
      <c r="AF858" s="441"/>
    </row>
    <row r="859" spans="1:32" ht="9.9499999999999993" customHeight="1" x14ac:dyDescent="0.25">
      <c r="A859" s="439" t="s">
        <v>2805</v>
      </c>
      <c r="B859" s="439"/>
      <c r="C859" s="439"/>
      <c r="D859" s="439"/>
      <c r="E859" s="442">
        <v>45</v>
      </c>
      <c r="F859" s="442"/>
      <c r="G859" s="442"/>
      <c r="H859" s="442"/>
      <c r="I859" s="442"/>
      <c r="J859" s="442"/>
      <c r="K859" s="442"/>
      <c r="L859" s="442"/>
      <c r="M859" s="442"/>
      <c r="N859" s="439" t="s">
        <v>2809</v>
      </c>
      <c r="O859" s="439"/>
      <c r="P859" s="439"/>
      <c r="Q859" s="439"/>
      <c r="R859" s="439"/>
      <c r="S859" s="439"/>
      <c r="T859" s="439"/>
      <c r="U859" s="439"/>
      <c r="V859" s="439"/>
      <c r="W859" s="439"/>
      <c r="X859" s="439"/>
      <c r="Y859" s="439"/>
      <c r="Z859" s="441" t="s">
        <v>2810</v>
      </c>
      <c r="AA859" s="441"/>
      <c r="AB859" s="441"/>
      <c r="AC859" s="441"/>
      <c r="AD859" s="441"/>
      <c r="AE859" s="441"/>
      <c r="AF859" s="441"/>
    </row>
    <row r="860" spans="1:32" ht="9.9499999999999993" customHeight="1" x14ac:dyDescent="0.25">
      <c r="A860" s="439" t="s">
        <v>3053</v>
      </c>
      <c r="B860" s="439"/>
      <c r="C860" s="439"/>
      <c r="D860" s="439"/>
      <c r="E860" s="441" t="s">
        <v>3054</v>
      </c>
      <c r="F860" s="441"/>
      <c r="G860" s="441"/>
      <c r="H860" s="441"/>
      <c r="I860" s="441"/>
      <c r="J860" s="441"/>
      <c r="K860" s="441"/>
      <c r="L860" s="441"/>
      <c r="M860" s="441"/>
      <c r="N860" s="439" t="s">
        <v>2866</v>
      </c>
      <c r="O860" s="439"/>
      <c r="P860" s="439"/>
      <c r="Q860" s="439"/>
      <c r="R860" s="439"/>
      <c r="S860" s="439"/>
      <c r="T860" s="439"/>
      <c r="U860" s="439"/>
      <c r="V860" s="439"/>
      <c r="W860" s="439"/>
      <c r="X860" s="439"/>
      <c r="Y860" s="439"/>
      <c r="Z860" s="441" t="s">
        <v>2867</v>
      </c>
      <c r="AA860" s="441"/>
      <c r="AB860" s="441"/>
      <c r="AC860" s="441"/>
      <c r="AD860" s="441"/>
      <c r="AE860" s="441"/>
      <c r="AF860" s="441"/>
    </row>
    <row r="861" spans="1:32" ht="15" customHeight="1" x14ac:dyDescent="0.25">
      <c r="A861" s="439" t="s">
        <v>3055</v>
      </c>
      <c r="B861" s="439"/>
      <c r="C861" s="439"/>
      <c r="D861" s="439"/>
      <c r="E861" s="441" t="s">
        <v>3056</v>
      </c>
      <c r="F861" s="441"/>
      <c r="G861" s="441"/>
      <c r="H861" s="441"/>
      <c r="I861" s="441"/>
      <c r="J861" s="441"/>
      <c r="K861" s="441"/>
      <c r="L861" s="441"/>
      <c r="M861" s="441"/>
      <c r="N861" s="444"/>
      <c r="O861" s="444"/>
      <c r="P861" s="444"/>
      <c r="Q861" s="444"/>
      <c r="R861" s="444"/>
      <c r="S861" s="444"/>
      <c r="T861" s="444"/>
      <c r="U861" s="444"/>
      <c r="V861" s="444"/>
      <c r="W861" s="444"/>
      <c r="X861" s="444"/>
      <c r="Y861" s="444"/>
      <c r="Z861" s="444"/>
      <c r="AA861" s="444"/>
      <c r="AB861" s="444"/>
      <c r="AC861" s="444"/>
      <c r="AD861" s="444"/>
      <c r="AE861" s="444"/>
      <c r="AF861" s="444"/>
    </row>
    <row r="862" spans="1:32" ht="20.100000000000001" customHeight="1" x14ac:dyDescent="0.25">
      <c r="A862" s="444"/>
      <c r="B862" s="444"/>
      <c r="C862" s="444"/>
      <c r="D862" s="444"/>
      <c r="E862" s="444"/>
      <c r="F862" s="444"/>
      <c r="G862" s="444"/>
      <c r="H862" s="444"/>
      <c r="I862" s="439" t="s">
        <v>2868</v>
      </c>
      <c r="J862" s="439"/>
      <c r="K862" s="439"/>
      <c r="L862" s="439"/>
      <c r="M862" s="439"/>
      <c r="N862" s="439"/>
      <c r="O862" s="439"/>
      <c r="P862" s="439"/>
      <c r="Q862" s="439"/>
      <c r="R862" s="439"/>
      <c r="S862" s="439"/>
      <c r="T862" s="439" t="s">
        <v>2869</v>
      </c>
      <c r="U862" s="439"/>
      <c r="V862" s="439"/>
      <c r="W862" s="439"/>
      <c r="X862" s="439"/>
    </row>
    <row r="863" spans="1:32" ht="15.95" customHeight="1" x14ac:dyDescent="0.25">
      <c r="A863" s="439" t="s">
        <v>2807</v>
      </c>
      <c r="B863" s="439"/>
      <c r="C863" s="439"/>
      <c r="D863" s="439"/>
      <c r="E863" s="439"/>
      <c r="F863" s="439"/>
      <c r="G863" s="439"/>
      <c r="H863" s="439"/>
      <c r="I863" s="442">
        <v>3070</v>
      </c>
      <c r="J863" s="442"/>
      <c r="K863" s="442"/>
      <c r="L863" s="442"/>
      <c r="M863" s="442"/>
      <c r="N863" s="442"/>
      <c r="O863" s="442"/>
      <c r="P863" s="442"/>
      <c r="Q863" s="442"/>
      <c r="R863" s="442"/>
      <c r="S863" s="442"/>
      <c r="T863" s="442">
        <v>1590</v>
      </c>
      <c r="U863" s="442"/>
      <c r="V863" s="442"/>
      <c r="W863" s="442"/>
      <c r="X863" s="442"/>
    </row>
    <row r="864" spans="1:32" ht="9.9499999999999993" customHeight="1" x14ac:dyDescent="0.25">
      <c r="A864" s="439" t="s">
        <v>2886</v>
      </c>
      <c r="B864" s="439"/>
      <c r="C864" s="439"/>
      <c r="D864" s="439"/>
      <c r="E864" s="439"/>
      <c r="F864" s="439"/>
      <c r="G864" s="439"/>
      <c r="H864" s="439"/>
      <c r="I864" s="442">
        <v>500</v>
      </c>
      <c r="J864" s="442"/>
      <c r="K864" s="442"/>
      <c r="L864" s="442"/>
      <c r="M864" s="442"/>
      <c r="N864" s="442"/>
      <c r="O864" s="442"/>
      <c r="P864" s="442"/>
      <c r="Q864" s="442"/>
      <c r="R864" s="442"/>
      <c r="S864" s="442"/>
      <c r="T864" s="442">
        <v>500</v>
      </c>
      <c r="U864" s="442"/>
      <c r="V864" s="442"/>
      <c r="W864" s="442"/>
      <c r="X864" s="442"/>
    </row>
    <row r="865" spans="1:24" ht="9.9499999999999993" customHeight="1" x14ac:dyDescent="0.25">
      <c r="A865" s="439" t="s">
        <v>2887</v>
      </c>
      <c r="B865" s="439"/>
      <c r="C865" s="439"/>
      <c r="D865" s="439"/>
      <c r="E865" s="439"/>
      <c r="F865" s="439"/>
      <c r="G865" s="439"/>
      <c r="H865" s="439"/>
      <c r="I865" s="442">
        <v>1053</v>
      </c>
      <c r="J865" s="442"/>
      <c r="K865" s="442"/>
      <c r="L865" s="442"/>
      <c r="M865" s="442"/>
      <c r="N865" s="442"/>
      <c r="O865" s="442"/>
      <c r="P865" s="442"/>
      <c r="Q865" s="442"/>
      <c r="R865" s="442"/>
      <c r="S865" s="442"/>
      <c r="T865" s="442">
        <v>666</v>
      </c>
      <c r="U865" s="442"/>
      <c r="V865" s="442"/>
      <c r="W865" s="442"/>
      <c r="X865" s="442"/>
    </row>
    <row r="866" spans="1:24" ht="15" customHeight="1" x14ac:dyDescent="0.25">
      <c r="A866" s="439" t="s">
        <v>2811</v>
      </c>
      <c r="B866" s="439"/>
      <c r="C866" s="439"/>
      <c r="D866" s="439"/>
      <c r="E866" s="439"/>
      <c r="F866" s="439"/>
      <c r="G866" s="439"/>
      <c r="H866" s="439"/>
      <c r="I866" s="443">
        <v>202</v>
      </c>
      <c r="J866" s="443"/>
      <c r="K866" s="443"/>
      <c r="L866" s="443"/>
      <c r="M866" s="443"/>
      <c r="N866" s="443"/>
      <c r="O866" s="443"/>
      <c r="P866" s="443"/>
      <c r="Q866" s="443"/>
      <c r="R866" s="443"/>
      <c r="S866" s="443"/>
      <c r="T866" s="443">
        <v>104</v>
      </c>
      <c r="U866" s="443"/>
      <c r="V866" s="443"/>
      <c r="W866" s="443"/>
      <c r="X866" s="443"/>
    </row>
    <row r="867" spans="1:24" ht="15" customHeight="1" x14ac:dyDescent="0.25">
      <c r="A867" s="429" t="s">
        <v>2888</v>
      </c>
    </row>
    <row r="868" spans="1:24" ht="15" customHeight="1" x14ac:dyDescent="0.25">
      <c r="A868" s="429" t="s">
        <v>2871</v>
      </c>
    </row>
    <row r="869" spans="1:24" ht="15" customHeight="1" x14ac:dyDescent="0.25">
      <c r="A869" s="429" t="s">
        <v>2808</v>
      </c>
    </row>
    <row r="870" spans="1:24" ht="12.95" customHeight="1" x14ac:dyDescent="0.25">
      <c r="A870" s="430" t="s">
        <v>2821</v>
      </c>
    </row>
    <row r="871" spans="1:24" ht="12.95" customHeight="1" x14ac:dyDescent="0.25">
      <c r="A871" s="430" t="s">
        <v>2850</v>
      </c>
    </row>
    <row r="872" spans="1:24" ht="12.95" customHeight="1" x14ac:dyDescent="0.25">
      <c r="A872" s="431" t="s">
        <v>2902</v>
      </c>
    </row>
    <row r="873" spans="1:24" ht="12.95" customHeight="1" x14ac:dyDescent="0.25">
      <c r="A873" s="430" t="s">
        <v>2822</v>
      </c>
    </row>
    <row r="874" spans="1:24" ht="12.95" customHeight="1" x14ac:dyDescent="0.25">
      <c r="A874" s="431" t="s">
        <v>3377</v>
      </c>
    </row>
    <row r="875" spans="1:24" ht="12.95" customHeight="1" x14ac:dyDescent="0.25">
      <c r="A875" s="430" t="s">
        <v>2852</v>
      </c>
    </row>
    <row r="876" spans="1:24" ht="12.95" customHeight="1" x14ac:dyDescent="0.25">
      <c r="A876" s="431" t="s">
        <v>3378</v>
      </c>
    </row>
    <row r="877" spans="1:24" ht="12.95" customHeight="1" x14ac:dyDescent="0.25">
      <c r="A877" s="434" t="s">
        <v>2889</v>
      </c>
    </row>
    <row r="878" spans="1:24" ht="18" customHeight="1" x14ac:dyDescent="0.25">
      <c r="A878" s="431" t="s">
        <v>2966</v>
      </c>
    </row>
    <row r="879" spans="1:24" ht="18" customHeight="1" x14ac:dyDescent="0.25">
      <c r="A879" s="431" t="s">
        <v>2823</v>
      </c>
    </row>
    <row r="880" spans="1:24" ht="12.95" customHeight="1" x14ac:dyDescent="0.25">
      <c r="A880" s="430" t="s">
        <v>2911</v>
      </c>
    </row>
    <row r="881" spans="1:1" ht="18.95" customHeight="1" x14ac:dyDescent="0.25">
      <c r="A881" s="427" t="s">
        <v>3379</v>
      </c>
    </row>
    <row r="882" spans="1:1" ht="18.95" customHeight="1" x14ac:dyDescent="0.25">
      <c r="A882" s="431" t="s">
        <v>3380</v>
      </c>
    </row>
    <row r="883" spans="1:1" ht="18.95" customHeight="1" x14ac:dyDescent="0.25">
      <c r="A883" s="431" t="s">
        <v>3381</v>
      </c>
    </row>
    <row r="884" spans="1:1" ht="18.95" customHeight="1" x14ac:dyDescent="0.25">
      <c r="A884" s="431" t="s">
        <v>3382</v>
      </c>
    </row>
    <row r="885" spans="1:1" ht="18.95" customHeight="1" x14ac:dyDescent="0.25">
      <c r="A885" s="431" t="s">
        <v>3383</v>
      </c>
    </row>
    <row r="886" spans="1:1" ht="12.95" customHeight="1" x14ac:dyDescent="0.25">
      <c r="A886" s="430" t="s">
        <v>2912</v>
      </c>
    </row>
    <row r="887" spans="1:1" ht="14.1" customHeight="1" x14ac:dyDescent="0.25">
      <c r="A887" s="427" t="s">
        <v>3384</v>
      </c>
    </row>
    <row r="888" spans="1:1" ht="12.95" customHeight="1" x14ac:dyDescent="0.25">
      <c r="A888" s="431" t="s">
        <v>2814</v>
      </c>
    </row>
    <row r="889" spans="1:1" ht="18" customHeight="1" x14ac:dyDescent="0.25">
      <c r="A889" s="431" t="s">
        <v>2892</v>
      </c>
    </row>
    <row r="890" spans="1:1" ht="12.95" customHeight="1" x14ac:dyDescent="0.25">
      <c r="A890" s="431" t="s">
        <v>2814</v>
      </c>
    </row>
    <row r="891" spans="1:1" ht="18" customHeight="1" x14ac:dyDescent="0.25">
      <c r="A891" s="431" t="s">
        <v>3385</v>
      </c>
    </row>
    <row r="892" spans="1:1" ht="18.95" customHeight="1" x14ac:dyDescent="0.25">
      <c r="A892" s="431" t="s">
        <v>2853</v>
      </c>
    </row>
    <row r="893" spans="1:1" ht="18.95" customHeight="1" x14ac:dyDescent="0.25">
      <c r="A893" s="427" t="s">
        <v>3017</v>
      </c>
    </row>
    <row r="894" spans="1:1" ht="18.95" customHeight="1" x14ac:dyDescent="0.25">
      <c r="A894" s="427" t="s">
        <v>3386</v>
      </c>
    </row>
    <row r="895" spans="1:1" ht="18.95" customHeight="1" x14ac:dyDescent="0.25">
      <c r="A895" s="430" t="s">
        <v>2804</v>
      </c>
    </row>
    <row r="896" spans="1:1" ht="18.95" customHeight="1" x14ac:dyDescent="0.25">
      <c r="A896" s="431" t="s">
        <v>2815</v>
      </c>
    </row>
    <row r="897" spans="1:39" ht="12.95" customHeight="1" x14ac:dyDescent="0.25">
      <c r="A897" s="430" t="s">
        <v>3163</v>
      </c>
    </row>
    <row r="898" spans="1:39" ht="14.1" customHeight="1" x14ac:dyDescent="0.25">
      <c r="A898" s="427" t="s">
        <v>3020</v>
      </c>
    </row>
    <row r="899" spans="1:39" ht="18" customHeight="1" x14ac:dyDescent="0.25">
      <c r="A899" s="427" t="s">
        <v>3387</v>
      </c>
    </row>
    <row r="900" spans="1:39" ht="12.95" customHeight="1" x14ac:dyDescent="0.25">
      <c r="A900" s="431" t="s">
        <v>2903</v>
      </c>
    </row>
    <row r="901" spans="1:39" ht="12.95" customHeight="1" x14ac:dyDescent="0.25">
      <c r="A901" s="431" t="s">
        <v>2814</v>
      </c>
    </row>
    <row r="902" spans="1:39" ht="18" customHeight="1" x14ac:dyDescent="0.25">
      <c r="A902" s="431" t="s">
        <v>3388</v>
      </c>
    </row>
    <row r="903" spans="1:39" ht="24.95" customHeight="1" x14ac:dyDescent="0.25">
      <c r="A903" s="444" t="s">
        <v>3023</v>
      </c>
      <c r="B903" s="444"/>
      <c r="C903" s="444"/>
      <c r="D903" s="444"/>
      <c r="E903" s="444"/>
      <c r="F903" s="444"/>
      <c r="G903" s="444"/>
      <c r="H903" s="444"/>
      <c r="I903" s="444"/>
      <c r="J903" s="444"/>
      <c r="K903" s="444"/>
      <c r="L903" s="444" t="s">
        <v>3212</v>
      </c>
      <c r="M903" s="444"/>
      <c r="N903" s="444"/>
      <c r="O903" s="444"/>
      <c r="P903" s="444"/>
      <c r="Q903" s="444"/>
      <c r="R903" s="444"/>
      <c r="S903" s="444" t="s">
        <v>3025</v>
      </c>
      <c r="T903" s="444"/>
      <c r="U903" s="444"/>
      <c r="V903" s="444"/>
      <c r="W903" s="444"/>
      <c r="X903" s="444"/>
      <c r="Y903" s="444"/>
      <c r="Z903" s="444"/>
      <c r="AA903" s="444"/>
      <c r="AB903" s="444"/>
      <c r="AC903" s="444"/>
      <c r="AD903" s="444"/>
      <c r="AE903" s="444" t="s">
        <v>3389</v>
      </c>
      <c r="AF903" s="444"/>
      <c r="AG903" s="444"/>
      <c r="AH903" s="444"/>
      <c r="AI903" s="444"/>
      <c r="AJ903" s="444"/>
      <c r="AK903" s="444"/>
    </row>
    <row r="904" spans="1:39" ht="12" customHeight="1" x14ac:dyDescent="0.25">
      <c r="A904" s="446" t="s">
        <v>3027</v>
      </c>
      <c r="B904" s="446"/>
      <c r="C904" s="446"/>
      <c r="D904" s="446"/>
      <c r="E904" s="446"/>
      <c r="F904" s="446"/>
      <c r="G904" s="446"/>
      <c r="H904" s="446"/>
      <c r="I904" s="446"/>
      <c r="J904" s="446"/>
      <c r="K904" s="446"/>
      <c r="L904" s="444" t="s">
        <v>3390</v>
      </c>
      <c r="M904" s="444"/>
      <c r="N904" s="444"/>
      <c r="O904" s="444"/>
      <c r="P904" s="444"/>
      <c r="Q904" s="444"/>
      <c r="R904" s="444"/>
      <c r="S904" s="446" t="s">
        <v>2960</v>
      </c>
      <c r="T904" s="446"/>
      <c r="U904" s="446"/>
      <c r="V904" s="446"/>
      <c r="W904" s="446"/>
      <c r="X904" s="446"/>
      <c r="Y904" s="446"/>
      <c r="Z904" s="446"/>
      <c r="AA904" s="446"/>
      <c r="AB904" s="446"/>
      <c r="AC904" s="446"/>
      <c r="AD904" s="446"/>
      <c r="AE904" s="446" t="s">
        <v>3391</v>
      </c>
      <c r="AF904" s="446"/>
      <c r="AG904" s="446"/>
      <c r="AH904" s="446"/>
      <c r="AI904" s="446"/>
      <c r="AJ904" s="446"/>
      <c r="AK904" s="446"/>
    </row>
    <row r="905" spans="1:39" ht="12.95" customHeight="1" x14ac:dyDescent="0.25">
      <c r="A905" s="444" t="s">
        <v>3392</v>
      </c>
      <c r="B905" s="444"/>
      <c r="C905" s="444"/>
      <c r="D905" s="444"/>
      <c r="E905" s="444"/>
      <c r="F905" s="444"/>
      <c r="G905" s="444"/>
      <c r="H905" s="444"/>
      <c r="I905" s="444"/>
      <c r="J905" s="444"/>
      <c r="K905" s="444"/>
      <c r="L905" s="444"/>
      <c r="M905" s="444"/>
      <c r="N905" s="444"/>
      <c r="O905" s="444"/>
      <c r="P905" s="444"/>
      <c r="Q905" s="444"/>
      <c r="R905" s="444"/>
      <c r="S905" s="446" t="s">
        <v>3031</v>
      </c>
      <c r="T905" s="446"/>
      <c r="U905" s="446"/>
      <c r="V905" s="446"/>
      <c r="W905" s="446"/>
      <c r="X905" s="446"/>
      <c r="Y905" s="446"/>
      <c r="Z905" s="446"/>
      <c r="AA905" s="446"/>
      <c r="AB905" s="446"/>
      <c r="AC905" s="446"/>
      <c r="AD905" s="446"/>
      <c r="AE905" s="447">
        <v>1</v>
      </c>
      <c r="AF905" s="447"/>
      <c r="AG905" s="447"/>
      <c r="AH905" s="447"/>
      <c r="AI905" s="447"/>
      <c r="AJ905" s="447"/>
      <c r="AK905" s="447"/>
    </row>
    <row r="906" spans="1:39" ht="27.95" customHeight="1" x14ac:dyDescent="0.25">
      <c r="A906" s="444" t="s">
        <v>3393</v>
      </c>
      <c r="B906" s="444"/>
      <c r="C906" s="444"/>
      <c r="D906" s="444"/>
      <c r="E906" s="444"/>
      <c r="F906" s="444"/>
      <c r="G906" s="444"/>
      <c r="H906" s="444"/>
      <c r="I906" s="444"/>
      <c r="J906" s="444"/>
      <c r="K906" s="444"/>
      <c r="L906" s="444"/>
      <c r="M906" s="444"/>
      <c r="N906" s="444"/>
      <c r="O906" s="444"/>
      <c r="P906" s="444"/>
      <c r="Q906" s="444"/>
      <c r="R906" s="444"/>
      <c r="S906" s="444" t="s">
        <v>3033</v>
      </c>
      <c r="T906" s="444"/>
      <c r="U906" s="444"/>
      <c r="V906" s="444"/>
      <c r="W906" s="444"/>
      <c r="X906" s="444"/>
      <c r="Y906" s="444"/>
      <c r="Z906" s="444"/>
      <c r="AA906" s="444"/>
      <c r="AB906" s="444"/>
      <c r="AC906" s="444"/>
      <c r="AD906" s="444"/>
      <c r="AE906" s="444" t="s">
        <v>3394</v>
      </c>
      <c r="AF906" s="444"/>
      <c r="AG906" s="444"/>
      <c r="AH906" s="444"/>
      <c r="AI906" s="444"/>
      <c r="AJ906" s="444"/>
      <c r="AK906" s="444"/>
    </row>
    <row r="907" spans="1:39" ht="12.95" customHeight="1" x14ac:dyDescent="0.25">
      <c r="A907" s="430" t="s">
        <v>2804</v>
      </c>
    </row>
    <row r="908" spans="1:39" ht="12.95" customHeight="1" x14ac:dyDescent="0.25">
      <c r="A908" s="431" t="s">
        <v>2815</v>
      </c>
    </row>
    <row r="909" spans="1:39" ht="32.1" customHeight="1" x14ac:dyDescent="0.25">
      <c r="A909" s="444" t="s">
        <v>2915</v>
      </c>
      <c r="B909" s="444"/>
      <c r="C909" s="444"/>
      <c r="D909" s="444"/>
      <c r="E909" s="444"/>
      <c r="F909" s="444"/>
      <c r="G909" s="444"/>
      <c r="H909" s="448" t="s">
        <v>3395</v>
      </c>
      <c r="I909" s="448"/>
      <c r="J909" s="448"/>
      <c r="K909" s="448"/>
      <c r="L909" s="448"/>
      <c r="M909" s="448"/>
      <c r="N909" s="448"/>
      <c r="O909" s="448"/>
      <c r="P909" s="448"/>
      <c r="Q909" s="448"/>
      <c r="R909" s="448" t="s">
        <v>2894</v>
      </c>
      <c r="S909" s="448"/>
      <c r="T909" s="448"/>
      <c r="U909" s="448"/>
      <c r="V909" s="448"/>
      <c r="W909" s="448"/>
      <c r="X909" s="448"/>
      <c r="Y909" s="448"/>
      <c r="Z909" s="448"/>
      <c r="AA909" s="448"/>
      <c r="AB909" s="448" t="s">
        <v>2895</v>
      </c>
      <c r="AC909" s="448"/>
      <c r="AD909" s="448"/>
      <c r="AE909" s="448"/>
      <c r="AF909" s="448"/>
      <c r="AG909" s="448"/>
      <c r="AH909" s="448"/>
      <c r="AI909" s="448"/>
      <c r="AJ909" s="448"/>
    </row>
    <row r="910" spans="1:39" ht="38.1" customHeight="1" x14ac:dyDescent="0.25">
      <c r="A910" s="446" t="s">
        <v>2896</v>
      </c>
      <c r="B910" s="446"/>
      <c r="C910" s="446"/>
      <c r="D910" s="446"/>
      <c r="E910" s="446"/>
      <c r="F910" s="446"/>
      <c r="G910" s="446"/>
      <c r="H910" s="444" t="s">
        <v>3396</v>
      </c>
      <c r="I910" s="444"/>
      <c r="J910" s="444"/>
      <c r="K910" s="444"/>
      <c r="L910" s="444"/>
      <c r="M910" s="444"/>
      <c r="N910" s="444"/>
      <c r="O910" s="444"/>
      <c r="P910" s="444"/>
      <c r="Q910" s="444"/>
      <c r="R910" s="446" t="s">
        <v>2897</v>
      </c>
      <c r="S910" s="446"/>
      <c r="T910" s="446"/>
      <c r="U910" s="446"/>
      <c r="V910" s="446"/>
      <c r="W910" s="446"/>
      <c r="X910" s="446"/>
      <c r="Y910" s="446"/>
      <c r="Z910" s="446"/>
      <c r="AA910" s="446"/>
      <c r="AB910" s="444" t="s">
        <v>3397</v>
      </c>
      <c r="AC910" s="444"/>
      <c r="AD910" s="444"/>
      <c r="AE910" s="444"/>
      <c r="AF910" s="444"/>
      <c r="AG910" s="444"/>
      <c r="AH910" s="444"/>
      <c r="AI910" s="444"/>
      <c r="AJ910" s="444"/>
    </row>
    <row r="911" spans="1:39" ht="14.1" customHeight="1" x14ac:dyDescent="0.25">
      <c r="A911" s="446" t="s">
        <v>3175</v>
      </c>
      <c r="B911" s="446"/>
      <c r="C911" s="446"/>
      <c r="D911" s="446"/>
      <c r="E911" s="446"/>
      <c r="F911" s="446"/>
      <c r="G911" s="446"/>
      <c r="H911" s="467" t="s">
        <v>3398</v>
      </c>
      <c r="I911" s="467"/>
      <c r="J911" s="467"/>
      <c r="K911" s="467"/>
      <c r="L911" s="467"/>
      <c r="M911" s="467"/>
      <c r="N911" s="467"/>
      <c r="O911" s="467"/>
      <c r="P911" s="467"/>
      <c r="Q911" s="467"/>
      <c r="R911" s="446" t="s">
        <v>3177</v>
      </c>
      <c r="S911" s="446"/>
      <c r="T911" s="446"/>
      <c r="U911" s="446"/>
      <c r="V911" s="446"/>
      <c r="W911" s="446"/>
      <c r="X911" s="446"/>
      <c r="Y911" s="446"/>
      <c r="Z911" s="446"/>
      <c r="AA911" s="446"/>
      <c r="AB911" s="446" t="s">
        <v>3399</v>
      </c>
      <c r="AC911" s="446"/>
      <c r="AD911" s="446"/>
      <c r="AE911" s="446"/>
      <c r="AF911" s="446"/>
      <c r="AG911" s="446"/>
      <c r="AH911" s="446"/>
      <c r="AI911" s="446"/>
      <c r="AJ911" s="446"/>
    </row>
    <row r="912" spans="1:39" ht="30" customHeight="1" x14ac:dyDescent="0.25">
      <c r="A912" s="449" t="s">
        <v>3179</v>
      </c>
      <c r="B912" s="449"/>
      <c r="C912" s="449"/>
      <c r="D912" s="449"/>
      <c r="E912" s="449"/>
      <c r="F912" s="449"/>
      <c r="G912" s="449"/>
      <c r="H912" s="449"/>
      <c r="I912" s="449"/>
      <c r="J912" s="449"/>
      <c r="K912" s="449"/>
      <c r="L912" s="449" t="s">
        <v>3400</v>
      </c>
      <c r="M912" s="449"/>
      <c r="N912" s="449"/>
      <c r="O912" s="449"/>
      <c r="P912" s="449"/>
      <c r="Q912" s="449"/>
      <c r="R912" s="449" t="s">
        <v>3181</v>
      </c>
      <c r="S912" s="449"/>
      <c r="T912" s="449"/>
      <c r="U912" s="449"/>
      <c r="V912" s="449"/>
      <c r="W912" s="449"/>
      <c r="X912" s="449"/>
      <c r="Y912" s="449"/>
      <c r="Z912" s="449"/>
      <c r="AA912" s="449"/>
      <c r="AB912" s="449"/>
      <c r="AC912" s="450" t="s">
        <v>3182</v>
      </c>
      <c r="AD912" s="450"/>
      <c r="AE912" s="450"/>
      <c r="AF912" s="450"/>
      <c r="AG912" s="450"/>
      <c r="AH912" s="450"/>
      <c r="AI912" s="450"/>
      <c r="AJ912" s="450"/>
      <c r="AK912" s="450"/>
      <c r="AL912" s="450"/>
      <c r="AM912" s="450"/>
    </row>
    <row r="913" spans="1:39" ht="35.1" customHeight="1" x14ac:dyDescent="0.25">
      <c r="A913" s="444" t="s">
        <v>3183</v>
      </c>
      <c r="B913" s="444"/>
      <c r="C913" s="444"/>
      <c r="D913" s="444"/>
      <c r="E913" s="444"/>
      <c r="F913" s="444"/>
      <c r="G913" s="444"/>
      <c r="H913" s="444"/>
      <c r="I913" s="444"/>
      <c r="J913" s="444"/>
      <c r="K913" s="444"/>
      <c r="L913" s="444" t="s">
        <v>3401</v>
      </c>
      <c r="M913" s="444"/>
      <c r="N913" s="444"/>
      <c r="O913" s="444"/>
      <c r="P913" s="444"/>
      <c r="Q913" s="444"/>
      <c r="R913" s="444" t="s">
        <v>3185</v>
      </c>
      <c r="S913" s="444"/>
      <c r="T913" s="444"/>
      <c r="U913" s="444"/>
      <c r="V913" s="444"/>
      <c r="W913" s="444"/>
      <c r="X913" s="444"/>
      <c r="Y913" s="444"/>
      <c r="Z913" s="444"/>
      <c r="AA913" s="444"/>
      <c r="AB913" s="444"/>
      <c r="AC913" s="446" t="s">
        <v>3402</v>
      </c>
      <c r="AD913" s="446"/>
      <c r="AE913" s="446"/>
      <c r="AF913" s="446"/>
      <c r="AG913" s="446"/>
      <c r="AH913" s="446"/>
      <c r="AI913" s="446"/>
      <c r="AJ913" s="446"/>
      <c r="AK913" s="446"/>
      <c r="AL913" s="446"/>
      <c r="AM913" s="446"/>
    </row>
    <row r="914" spans="1:39" ht="33" customHeight="1" x14ac:dyDescent="0.25">
      <c r="A914" s="444" t="s">
        <v>2928</v>
      </c>
      <c r="B914" s="444"/>
      <c r="C914" s="444"/>
      <c r="D914" s="444"/>
      <c r="E914" s="444"/>
      <c r="F914" s="444"/>
      <c r="G914" s="444"/>
      <c r="H914" s="444"/>
      <c r="I914" s="444"/>
      <c r="J914" s="444"/>
      <c r="K914" s="444"/>
      <c r="L914" s="448" t="s">
        <v>2929</v>
      </c>
      <c r="M914" s="448"/>
      <c r="N914" s="448"/>
      <c r="O914" s="448"/>
      <c r="P914" s="448"/>
      <c r="Q914" s="448"/>
      <c r="R914" s="444"/>
      <c r="S914" s="444"/>
      <c r="T914" s="444"/>
      <c r="U914" s="444"/>
      <c r="V914" s="444"/>
      <c r="W914" s="444"/>
      <c r="X914" s="444"/>
      <c r="Y914" s="444"/>
      <c r="Z914" s="444"/>
      <c r="AA914" s="444"/>
      <c r="AB914" s="444"/>
      <c r="AC914" s="444"/>
      <c r="AD914" s="444"/>
      <c r="AE914" s="444"/>
      <c r="AF914" s="444"/>
      <c r="AG914" s="444"/>
      <c r="AH914" s="444"/>
      <c r="AI914" s="444"/>
      <c r="AJ914" s="444"/>
      <c r="AK914" s="444"/>
      <c r="AL914" s="444"/>
      <c r="AM914" s="444"/>
    </row>
    <row r="915" spans="1:39" ht="21" customHeight="1" x14ac:dyDescent="0.25">
      <c r="A915" s="445" t="s">
        <v>2824</v>
      </c>
      <c r="B915" s="445"/>
      <c r="C915" s="445"/>
      <c r="D915" s="445"/>
      <c r="E915" s="445"/>
      <c r="F915" s="445"/>
      <c r="G915" s="445"/>
      <c r="H915" s="445"/>
      <c r="I915" s="445"/>
      <c r="J915" s="445"/>
      <c r="K915" s="445"/>
      <c r="L915" s="444"/>
      <c r="M915" s="444"/>
      <c r="N915" s="444"/>
      <c r="O915" s="444"/>
      <c r="P915" s="444"/>
      <c r="Q915" s="444"/>
      <c r="R915" s="444"/>
      <c r="S915" s="444"/>
      <c r="T915" s="444"/>
      <c r="U915" s="444"/>
      <c r="V915" s="444"/>
      <c r="W915" s="444"/>
      <c r="X915" s="444"/>
      <c r="Y915" s="444"/>
      <c r="Z915" s="444"/>
      <c r="AA915" s="444"/>
      <c r="AB915" s="444"/>
      <c r="AC915" s="444"/>
      <c r="AD915" s="444"/>
      <c r="AE915" s="444"/>
      <c r="AF915" s="444"/>
      <c r="AG915" s="444"/>
      <c r="AH915" s="444"/>
      <c r="AI915" s="444"/>
      <c r="AJ915" s="444"/>
      <c r="AK915" s="444"/>
      <c r="AL915" s="444"/>
      <c r="AM915" s="444"/>
    </row>
    <row r="916" spans="1:39" ht="29.1" customHeight="1" x14ac:dyDescent="0.25">
      <c r="A916" s="444" t="s">
        <v>2930</v>
      </c>
      <c r="B916" s="444"/>
      <c r="C916" s="444"/>
      <c r="D916" s="444"/>
      <c r="E916" s="444"/>
      <c r="F916" s="444"/>
      <c r="G916" s="444"/>
      <c r="H916" s="444"/>
      <c r="I916" s="444"/>
      <c r="J916" s="444"/>
      <c r="K916" s="444"/>
      <c r="L916" s="448" t="s">
        <v>2929</v>
      </c>
      <c r="M916" s="448"/>
      <c r="N916" s="448"/>
      <c r="O916" s="448"/>
      <c r="P916" s="448"/>
      <c r="Q916" s="448"/>
      <c r="R916" s="444"/>
      <c r="S916" s="444"/>
      <c r="T916" s="444"/>
      <c r="U916" s="444"/>
      <c r="V916" s="444"/>
      <c r="W916" s="444"/>
      <c r="X916" s="444"/>
      <c r="Y916" s="444"/>
      <c r="Z916" s="444"/>
      <c r="AA916" s="444"/>
      <c r="AB916" s="444"/>
      <c r="AC916" s="444"/>
      <c r="AD916" s="444"/>
      <c r="AE916" s="444"/>
      <c r="AF916" s="444"/>
      <c r="AG916" s="444"/>
      <c r="AH916" s="444"/>
      <c r="AI916" s="444"/>
      <c r="AJ916" s="444"/>
      <c r="AK916" s="444"/>
      <c r="AL916" s="444"/>
      <c r="AM916" s="444"/>
    </row>
    <row r="917" spans="1:39" ht="27" customHeight="1" x14ac:dyDescent="0.25">
      <c r="A917" s="444" t="s">
        <v>3187</v>
      </c>
      <c r="B917" s="444"/>
      <c r="C917" s="444"/>
      <c r="D917" s="444"/>
      <c r="E917" s="444"/>
      <c r="F917" s="444"/>
      <c r="G917" s="444"/>
      <c r="H917" s="444"/>
      <c r="I917" s="444"/>
      <c r="J917" s="444"/>
      <c r="K917" s="444"/>
      <c r="L917" s="444"/>
      <c r="M917" s="444"/>
      <c r="N917" s="444"/>
      <c r="O917" s="444"/>
      <c r="P917" s="444"/>
      <c r="Q917" s="444"/>
      <c r="R917" s="448" t="s">
        <v>2813</v>
      </c>
      <c r="S917" s="448"/>
      <c r="T917" s="448"/>
      <c r="U917" s="448"/>
      <c r="V917" s="448"/>
      <c r="W917" s="448"/>
      <c r="X917" s="448"/>
      <c r="Y917" s="448"/>
      <c r="Z917" s="448"/>
      <c r="AA917" s="448"/>
      <c r="AB917" s="448"/>
      <c r="AC917" s="448" t="s">
        <v>3403</v>
      </c>
      <c r="AD917" s="448"/>
      <c r="AE917" s="448"/>
      <c r="AF917" s="448"/>
      <c r="AG917" s="448"/>
      <c r="AH917" s="448"/>
      <c r="AI917" s="448"/>
      <c r="AJ917" s="448"/>
      <c r="AK917" s="448"/>
      <c r="AL917" s="448"/>
      <c r="AM917" s="448"/>
    </row>
    <row r="918" spans="1:39" ht="12.95" customHeight="1" x14ac:dyDescent="0.25">
      <c r="A918" s="446" t="s">
        <v>2817</v>
      </c>
      <c r="B918" s="446"/>
      <c r="C918" s="446"/>
      <c r="D918" s="446"/>
      <c r="E918" s="446"/>
      <c r="F918" s="446"/>
      <c r="G918" s="446"/>
      <c r="H918" s="446"/>
      <c r="I918" s="446"/>
      <c r="J918" s="446"/>
      <c r="K918" s="446"/>
      <c r="L918" s="444" t="s">
        <v>2918</v>
      </c>
      <c r="M918" s="444"/>
      <c r="N918" s="444"/>
      <c r="O918" s="444"/>
      <c r="P918" s="444"/>
      <c r="Q918" s="444"/>
      <c r="R918" s="446" t="s">
        <v>2812</v>
      </c>
      <c r="S918" s="446"/>
      <c r="T918" s="446"/>
      <c r="U918" s="446"/>
      <c r="V918" s="446"/>
      <c r="W918" s="446"/>
      <c r="X918" s="446"/>
      <c r="Y918" s="446"/>
      <c r="Z918" s="446"/>
      <c r="AA918" s="446"/>
      <c r="AB918" s="446"/>
      <c r="AC918" s="446" t="s">
        <v>2967</v>
      </c>
      <c r="AD918" s="446"/>
      <c r="AE918" s="446"/>
      <c r="AF918" s="446"/>
      <c r="AG918" s="446"/>
      <c r="AH918" s="446"/>
      <c r="AI918" s="446"/>
      <c r="AJ918" s="446"/>
      <c r="AK918" s="446"/>
      <c r="AL918" s="446"/>
      <c r="AM918" s="446"/>
    </row>
    <row r="919" spans="1:39" ht="18" customHeight="1" x14ac:dyDescent="0.25">
      <c r="A919" s="446" t="s">
        <v>2816</v>
      </c>
      <c r="B919" s="446"/>
      <c r="C919" s="446"/>
      <c r="D919" s="446"/>
      <c r="E919" s="446"/>
      <c r="F919" s="446"/>
      <c r="G919" s="446"/>
      <c r="H919" s="446"/>
      <c r="I919" s="446"/>
      <c r="J919" s="446"/>
      <c r="K919" s="446"/>
      <c r="L919" s="446" t="s">
        <v>2825</v>
      </c>
      <c r="M919" s="446"/>
      <c r="N919" s="446"/>
      <c r="O919" s="446"/>
      <c r="P919" s="446"/>
      <c r="Q919" s="446"/>
      <c r="R919" s="444"/>
      <c r="S919" s="444"/>
      <c r="T919" s="444"/>
      <c r="U919" s="444"/>
      <c r="V919" s="444"/>
      <c r="W919" s="444"/>
      <c r="X919" s="444"/>
      <c r="Y919" s="444"/>
      <c r="Z919" s="444"/>
      <c r="AA919" s="444"/>
      <c r="AB919" s="444"/>
      <c r="AC919" s="444"/>
      <c r="AD919" s="444"/>
      <c r="AE919" s="444"/>
      <c r="AF919" s="444"/>
      <c r="AG919" s="444"/>
      <c r="AH919" s="444"/>
      <c r="AI919" s="444"/>
      <c r="AJ919" s="444"/>
      <c r="AK919" s="444"/>
      <c r="AL919" s="444"/>
      <c r="AM919" s="444"/>
    </row>
    <row r="920" spans="1:39" ht="24.95" customHeight="1" x14ac:dyDescent="0.25">
      <c r="A920" s="444" t="s">
        <v>3189</v>
      </c>
      <c r="B920" s="444"/>
      <c r="C920" s="444"/>
      <c r="D920" s="444"/>
      <c r="E920" s="444"/>
      <c r="F920" s="444"/>
      <c r="G920" s="444"/>
      <c r="H920" s="444"/>
      <c r="I920" s="444"/>
      <c r="J920" s="444"/>
      <c r="K920" s="444"/>
      <c r="L920" s="448" t="s">
        <v>2874</v>
      </c>
      <c r="M920" s="448"/>
      <c r="N920" s="448"/>
      <c r="O920" s="448"/>
      <c r="P920" s="448"/>
      <c r="Q920" s="448"/>
      <c r="R920" s="448" t="s">
        <v>2831</v>
      </c>
      <c r="S920" s="448"/>
      <c r="T920" s="448"/>
      <c r="U920" s="448"/>
      <c r="V920" s="448"/>
      <c r="W920" s="448"/>
      <c r="X920" s="448"/>
      <c r="Y920" s="448"/>
      <c r="Z920" s="448"/>
      <c r="AA920" s="448"/>
      <c r="AB920" s="448"/>
      <c r="AC920" s="448" t="s">
        <v>2832</v>
      </c>
      <c r="AD920" s="448"/>
      <c r="AE920" s="448"/>
      <c r="AF920" s="448"/>
      <c r="AG920" s="448"/>
      <c r="AH920" s="448"/>
      <c r="AI920" s="448"/>
      <c r="AJ920" s="448"/>
      <c r="AK920" s="448"/>
      <c r="AL920" s="448"/>
      <c r="AM920" s="448"/>
    </row>
    <row r="921" spans="1:39" ht="9" customHeight="1" x14ac:dyDescent="0.25">
      <c r="A921" s="446" t="s">
        <v>2833</v>
      </c>
      <c r="B921" s="446"/>
      <c r="C921" s="446"/>
      <c r="D921" s="446"/>
      <c r="E921" s="446"/>
      <c r="F921" s="446"/>
      <c r="G921" s="446"/>
      <c r="H921" s="446"/>
      <c r="I921" s="446"/>
      <c r="J921" s="446"/>
      <c r="K921" s="446"/>
      <c r="L921" s="446" t="s">
        <v>2875</v>
      </c>
      <c r="M921" s="446"/>
      <c r="N921" s="446"/>
      <c r="O921" s="446"/>
      <c r="P921" s="446"/>
      <c r="Q921" s="446"/>
      <c r="R921" s="446" t="s">
        <v>2835</v>
      </c>
      <c r="S921" s="446"/>
      <c r="T921" s="446"/>
      <c r="U921" s="446"/>
      <c r="V921" s="446"/>
      <c r="W921" s="446"/>
      <c r="X921" s="446"/>
      <c r="Y921" s="446"/>
      <c r="Z921" s="446"/>
      <c r="AA921" s="446"/>
      <c r="AB921" s="446"/>
      <c r="AC921" s="446" t="s">
        <v>2836</v>
      </c>
      <c r="AD921" s="446"/>
      <c r="AE921" s="446"/>
      <c r="AF921" s="446"/>
      <c r="AG921" s="446"/>
      <c r="AH921" s="446"/>
      <c r="AI921" s="446"/>
      <c r="AJ921" s="446"/>
      <c r="AK921" s="446"/>
      <c r="AL921" s="446"/>
      <c r="AM921" s="446"/>
    </row>
    <row r="922" spans="1:39" ht="9" customHeight="1" x14ac:dyDescent="0.25">
      <c r="A922" s="446" t="s">
        <v>2837</v>
      </c>
      <c r="B922" s="446"/>
      <c r="C922" s="446"/>
      <c r="D922" s="446"/>
      <c r="E922" s="446"/>
      <c r="F922" s="446"/>
      <c r="G922" s="446"/>
      <c r="H922" s="446"/>
      <c r="I922" s="446"/>
      <c r="J922" s="446"/>
      <c r="K922" s="446"/>
      <c r="L922" s="444" t="s">
        <v>3404</v>
      </c>
      <c r="M922" s="444"/>
      <c r="N922" s="444"/>
      <c r="O922" s="444"/>
      <c r="P922" s="444"/>
      <c r="Q922" s="444"/>
      <c r="R922" s="446" t="s">
        <v>2838</v>
      </c>
      <c r="S922" s="446"/>
      <c r="T922" s="446"/>
      <c r="U922" s="446"/>
      <c r="V922" s="446"/>
      <c r="W922" s="446"/>
      <c r="X922" s="446"/>
      <c r="Y922" s="446"/>
      <c r="Z922" s="446"/>
      <c r="AA922" s="446"/>
      <c r="AB922" s="446"/>
      <c r="AC922" s="446" t="s">
        <v>2876</v>
      </c>
      <c r="AD922" s="446"/>
      <c r="AE922" s="446"/>
      <c r="AF922" s="446"/>
      <c r="AG922" s="446"/>
      <c r="AH922" s="446"/>
      <c r="AI922" s="446"/>
      <c r="AJ922" s="446"/>
      <c r="AK922" s="446"/>
      <c r="AL922" s="446"/>
      <c r="AM922" s="446"/>
    </row>
    <row r="923" spans="1:39" ht="27.95" customHeight="1" x14ac:dyDescent="0.25">
      <c r="A923" s="446" t="s">
        <v>2877</v>
      </c>
      <c r="B923" s="446"/>
      <c r="C923" s="446"/>
      <c r="D923" s="446"/>
      <c r="E923" s="446"/>
      <c r="F923" s="446"/>
      <c r="G923" s="446"/>
      <c r="H923" s="446"/>
      <c r="I923" s="446"/>
      <c r="J923" s="446"/>
      <c r="K923" s="446"/>
      <c r="L923" s="444" t="s">
        <v>3405</v>
      </c>
      <c r="M923" s="444"/>
      <c r="N923" s="444"/>
      <c r="O923" s="444"/>
      <c r="P923" s="444"/>
      <c r="Q923" s="444"/>
      <c r="R923" s="446" t="s">
        <v>2878</v>
      </c>
      <c r="S923" s="446"/>
      <c r="T923" s="446"/>
      <c r="U923" s="446"/>
      <c r="V923" s="446"/>
      <c r="W923" s="446"/>
      <c r="X923" s="446"/>
      <c r="Y923" s="446"/>
      <c r="Z923" s="446"/>
      <c r="AA923" s="446"/>
      <c r="AB923" s="446"/>
      <c r="AC923" s="444" t="s">
        <v>3406</v>
      </c>
      <c r="AD923" s="444"/>
      <c r="AE923" s="444"/>
      <c r="AF923" s="444"/>
      <c r="AG923" s="444"/>
      <c r="AH923" s="444"/>
      <c r="AI923" s="444"/>
      <c r="AJ923" s="444"/>
      <c r="AK923" s="444"/>
      <c r="AL923" s="444"/>
      <c r="AM923" s="444"/>
    </row>
    <row r="924" spans="1:39" ht="18" customHeight="1" x14ac:dyDescent="0.25">
      <c r="A924" s="446" t="s">
        <v>2879</v>
      </c>
      <c r="B924" s="446"/>
      <c r="C924" s="446"/>
      <c r="D924" s="446"/>
      <c r="E924" s="446"/>
      <c r="F924" s="446"/>
      <c r="G924" s="446"/>
      <c r="H924" s="446"/>
      <c r="I924" s="446"/>
      <c r="J924" s="446"/>
      <c r="K924" s="446"/>
      <c r="L924" s="444" t="s">
        <v>3407</v>
      </c>
      <c r="M924" s="444"/>
      <c r="N924" s="444"/>
      <c r="O924" s="444"/>
      <c r="P924" s="444"/>
      <c r="Q924" s="444"/>
      <c r="R924" s="446" t="s">
        <v>2880</v>
      </c>
      <c r="S924" s="446"/>
      <c r="T924" s="446"/>
      <c r="U924" s="446"/>
      <c r="V924" s="446"/>
      <c r="W924" s="446"/>
      <c r="X924" s="446"/>
      <c r="Y924" s="446"/>
      <c r="Z924" s="446"/>
      <c r="AA924" s="446"/>
      <c r="AB924" s="446"/>
      <c r="AC924" s="446" t="s">
        <v>3408</v>
      </c>
      <c r="AD924" s="446"/>
      <c r="AE924" s="446"/>
      <c r="AF924" s="446"/>
      <c r="AG924" s="446"/>
      <c r="AH924" s="446"/>
      <c r="AI924" s="446"/>
      <c r="AJ924" s="446"/>
      <c r="AK924" s="446"/>
      <c r="AL924" s="446"/>
      <c r="AM924" s="446"/>
    </row>
    <row r="925" spans="1:39" ht="27.95" customHeight="1" x14ac:dyDescent="0.25">
      <c r="A925" s="444" t="s">
        <v>2881</v>
      </c>
      <c r="B925" s="444"/>
      <c r="C925" s="444"/>
      <c r="D925" s="444"/>
      <c r="E925" s="444"/>
      <c r="F925" s="444"/>
      <c r="G925" s="444"/>
      <c r="H925" s="444"/>
      <c r="I925" s="444"/>
      <c r="J925" s="444"/>
      <c r="K925" s="444"/>
      <c r="L925" s="444" t="s">
        <v>3409</v>
      </c>
      <c r="M925" s="444"/>
      <c r="N925" s="444"/>
      <c r="O925" s="444"/>
      <c r="P925" s="444"/>
      <c r="Q925" s="444"/>
      <c r="R925" s="444" t="s">
        <v>2882</v>
      </c>
      <c r="S925" s="444"/>
      <c r="T925" s="444"/>
      <c r="U925" s="444"/>
      <c r="V925" s="444"/>
      <c r="W925" s="444"/>
      <c r="X925" s="444"/>
      <c r="Y925" s="444"/>
      <c r="Z925" s="444"/>
      <c r="AA925" s="444"/>
      <c r="AB925" s="444"/>
      <c r="AC925" s="444" t="s">
        <v>3410</v>
      </c>
      <c r="AD925" s="444"/>
      <c r="AE925" s="444"/>
      <c r="AF925" s="444"/>
      <c r="AG925" s="444"/>
      <c r="AH925" s="444"/>
      <c r="AI925" s="444"/>
      <c r="AJ925" s="444"/>
      <c r="AK925" s="444"/>
      <c r="AL925" s="444"/>
      <c r="AM925" s="444"/>
    </row>
    <row r="926" spans="1:39" ht="15.95" customHeight="1" x14ac:dyDescent="0.25">
      <c r="A926" s="446" t="s">
        <v>2816</v>
      </c>
      <c r="B926" s="446"/>
      <c r="C926" s="446"/>
      <c r="D926" s="446"/>
      <c r="E926" s="446"/>
      <c r="F926" s="446"/>
      <c r="G926" s="446"/>
      <c r="H926" s="446"/>
      <c r="I926" s="446"/>
      <c r="J926" s="446"/>
      <c r="K926" s="446"/>
      <c r="L926" s="446" t="s">
        <v>2825</v>
      </c>
      <c r="M926" s="446"/>
      <c r="N926" s="446"/>
      <c r="O926" s="446"/>
      <c r="P926" s="446"/>
      <c r="Q926" s="446"/>
      <c r="R926" s="444"/>
      <c r="S926" s="444"/>
      <c r="T926" s="444"/>
      <c r="U926" s="444"/>
      <c r="V926" s="444"/>
      <c r="W926" s="444"/>
      <c r="X926" s="444"/>
      <c r="Y926" s="444"/>
      <c r="Z926" s="444"/>
      <c r="AA926" s="444"/>
      <c r="AB926" s="444"/>
      <c r="AC926" s="444"/>
      <c r="AD926" s="444"/>
      <c r="AE926" s="444"/>
      <c r="AF926" s="444"/>
      <c r="AG926" s="444"/>
      <c r="AH926" s="444"/>
      <c r="AI926" s="444"/>
      <c r="AJ926" s="444"/>
      <c r="AK926" s="444"/>
      <c r="AL926" s="444"/>
      <c r="AM926" s="444"/>
    </row>
    <row r="927" spans="1:39" ht="18" customHeight="1" x14ac:dyDescent="0.25">
      <c r="A927" s="445" t="s">
        <v>2911</v>
      </c>
      <c r="B927" s="445"/>
      <c r="C927" s="445"/>
      <c r="D927" s="445"/>
      <c r="E927" s="445"/>
      <c r="F927" s="445"/>
      <c r="G927" s="445"/>
      <c r="H927" s="445"/>
      <c r="I927" s="445"/>
      <c r="J927" s="445"/>
      <c r="K927" s="445"/>
      <c r="L927" s="444"/>
      <c r="M927" s="444"/>
      <c r="N927" s="444"/>
      <c r="O927" s="444"/>
      <c r="P927" s="444"/>
      <c r="Q927" s="444"/>
      <c r="R927" s="444"/>
      <c r="S927" s="444"/>
      <c r="T927" s="444"/>
      <c r="U927" s="444"/>
      <c r="V927" s="444"/>
      <c r="W927" s="444"/>
      <c r="X927" s="444"/>
      <c r="Y927" s="444"/>
      <c r="Z927" s="444"/>
      <c r="AA927" s="444"/>
      <c r="AB927" s="444"/>
      <c r="AC927" s="444"/>
      <c r="AD927" s="444"/>
      <c r="AE927" s="444"/>
      <c r="AF927" s="444"/>
      <c r="AG927" s="444"/>
      <c r="AH927" s="444"/>
      <c r="AI927" s="444"/>
      <c r="AJ927" s="444"/>
      <c r="AK927" s="444"/>
      <c r="AL927" s="444"/>
      <c r="AM927" s="444"/>
    </row>
    <row r="928" spans="1:39" ht="12.95" customHeight="1" x14ac:dyDescent="0.25">
      <c r="A928" s="446" t="s">
        <v>2839</v>
      </c>
      <c r="B928" s="446"/>
      <c r="C928" s="446"/>
      <c r="D928" s="446"/>
      <c r="E928" s="446"/>
      <c r="F928" s="446"/>
      <c r="G928" s="446"/>
      <c r="H928" s="446"/>
      <c r="I928" s="446"/>
      <c r="J928" s="446"/>
      <c r="K928" s="446"/>
      <c r="L928" s="444" t="s">
        <v>3404</v>
      </c>
      <c r="M928" s="444"/>
      <c r="N928" s="444"/>
      <c r="O928" s="444"/>
      <c r="P928" s="444"/>
      <c r="Q928" s="444"/>
      <c r="R928" s="444" t="s">
        <v>2840</v>
      </c>
      <c r="S928" s="444"/>
      <c r="T928" s="444"/>
      <c r="U928" s="444"/>
      <c r="V928" s="444"/>
      <c r="W928" s="444"/>
      <c r="X928" s="444"/>
      <c r="Y928" s="444"/>
      <c r="Z928" s="444"/>
      <c r="AA928" s="444"/>
      <c r="AB928" s="444"/>
      <c r="AC928" s="451">
        <v>314</v>
      </c>
      <c r="AD928" s="451"/>
      <c r="AE928" s="451"/>
      <c r="AF928" s="451"/>
      <c r="AG928" s="451"/>
      <c r="AH928" s="451"/>
      <c r="AI928" s="451"/>
      <c r="AJ928" s="451"/>
      <c r="AK928" s="451"/>
      <c r="AL928" s="451"/>
      <c r="AM928" s="451"/>
    </row>
    <row r="929" spans="1:39" ht="9.9499999999999993" customHeight="1" x14ac:dyDescent="0.25">
      <c r="A929" s="446" t="s">
        <v>2813</v>
      </c>
      <c r="B929" s="446"/>
      <c r="C929" s="446"/>
      <c r="D929" s="446"/>
      <c r="E929" s="446"/>
      <c r="F929" s="446"/>
      <c r="G929" s="446"/>
      <c r="H929" s="446"/>
      <c r="I929" s="446"/>
      <c r="J929" s="446"/>
      <c r="K929" s="446"/>
      <c r="L929" s="447">
        <v>28</v>
      </c>
      <c r="M929" s="447"/>
      <c r="N929" s="447"/>
      <c r="O929" s="447"/>
      <c r="P929" s="447"/>
      <c r="Q929" s="447"/>
      <c r="R929" s="446" t="s">
        <v>2841</v>
      </c>
      <c r="S929" s="446"/>
      <c r="T929" s="446"/>
      <c r="U929" s="446"/>
      <c r="V929" s="446"/>
      <c r="W929" s="446"/>
      <c r="X929" s="446"/>
      <c r="Y929" s="446"/>
      <c r="Z929" s="446"/>
      <c r="AA929" s="446"/>
      <c r="AB929" s="446"/>
      <c r="AC929" s="447">
        <v>22</v>
      </c>
      <c r="AD929" s="447"/>
      <c r="AE929" s="447"/>
      <c r="AF929" s="447"/>
      <c r="AG929" s="447"/>
      <c r="AH929" s="447"/>
      <c r="AI929" s="447"/>
      <c r="AJ929" s="447"/>
      <c r="AK929" s="447"/>
      <c r="AL929" s="447"/>
      <c r="AM929" s="447"/>
    </row>
    <row r="930" spans="1:39" ht="9" customHeight="1" x14ac:dyDescent="0.25">
      <c r="A930" s="446" t="s">
        <v>2826</v>
      </c>
      <c r="B930" s="446"/>
      <c r="C930" s="446"/>
      <c r="D930" s="446"/>
      <c r="E930" s="446"/>
      <c r="F930" s="446"/>
      <c r="G930" s="446"/>
      <c r="H930" s="446"/>
      <c r="I930" s="446"/>
      <c r="J930" s="446"/>
      <c r="K930" s="446"/>
      <c r="L930" s="447">
        <v>50</v>
      </c>
      <c r="M930" s="447"/>
      <c r="N930" s="447"/>
      <c r="O930" s="447"/>
      <c r="P930" s="447"/>
      <c r="Q930" s="447"/>
      <c r="R930" s="446" t="s">
        <v>2842</v>
      </c>
      <c r="S930" s="446"/>
      <c r="T930" s="446"/>
      <c r="U930" s="446"/>
      <c r="V930" s="446"/>
      <c r="W930" s="446"/>
      <c r="X930" s="446"/>
      <c r="Y930" s="446"/>
      <c r="Z930" s="446"/>
      <c r="AA930" s="446"/>
      <c r="AB930" s="446"/>
      <c r="AC930" s="451">
        <v>823</v>
      </c>
      <c r="AD930" s="451"/>
      <c r="AE930" s="451"/>
      <c r="AF930" s="451"/>
      <c r="AG930" s="451"/>
      <c r="AH930" s="451"/>
      <c r="AI930" s="451"/>
      <c r="AJ930" s="451"/>
      <c r="AK930" s="451"/>
      <c r="AL930" s="451"/>
      <c r="AM930" s="451"/>
    </row>
    <row r="931" spans="1:39" ht="9" customHeight="1" x14ac:dyDescent="0.25">
      <c r="A931" s="446" t="s">
        <v>2818</v>
      </c>
      <c r="B931" s="446"/>
      <c r="C931" s="446"/>
      <c r="D931" s="446"/>
      <c r="E931" s="446"/>
      <c r="F931" s="446"/>
      <c r="G931" s="446"/>
      <c r="H931" s="446"/>
      <c r="I931" s="446"/>
      <c r="J931" s="446"/>
      <c r="K931" s="446"/>
      <c r="L931" s="466">
        <v>-269</v>
      </c>
      <c r="M931" s="466"/>
      <c r="N931" s="466"/>
      <c r="O931" s="466"/>
      <c r="P931" s="466"/>
      <c r="Q931" s="466"/>
      <c r="R931" s="446" t="s">
        <v>2843</v>
      </c>
      <c r="S931" s="446"/>
      <c r="T931" s="446"/>
      <c r="U931" s="446"/>
      <c r="V931" s="446"/>
      <c r="W931" s="446"/>
      <c r="X931" s="446"/>
      <c r="Y931" s="446"/>
      <c r="Z931" s="446"/>
      <c r="AA931" s="446"/>
      <c r="AB931" s="446"/>
      <c r="AC931" s="451">
        <v>9972</v>
      </c>
      <c r="AD931" s="451"/>
      <c r="AE931" s="451"/>
      <c r="AF931" s="451"/>
      <c r="AG931" s="451"/>
      <c r="AH931" s="451"/>
      <c r="AI931" s="451"/>
      <c r="AJ931" s="451"/>
      <c r="AK931" s="451"/>
      <c r="AL931" s="451"/>
      <c r="AM931" s="451"/>
    </row>
    <row r="932" spans="1:39" ht="15.95" customHeight="1" x14ac:dyDescent="0.25">
      <c r="A932" s="446" t="s">
        <v>2827</v>
      </c>
      <c r="B932" s="446"/>
      <c r="C932" s="446"/>
      <c r="D932" s="446"/>
      <c r="E932" s="446"/>
      <c r="F932" s="446"/>
      <c r="G932" s="446"/>
      <c r="H932" s="446"/>
      <c r="I932" s="446"/>
      <c r="J932" s="446"/>
      <c r="K932" s="446"/>
      <c r="L932" s="451">
        <v>309</v>
      </c>
      <c r="M932" s="451"/>
      <c r="N932" s="451"/>
      <c r="O932" s="451"/>
      <c r="P932" s="451"/>
      <c r="Q932" s="451"/>
      <c r="R932" s="446" t="s">
        <v>2844</v>
      </c>
      <c r="S932" s="446"/>
      <c r="T932" s="446"/>
      <c r="U932" s="446"/>
      <c r="V932" s="446"/>
      <c r="W932" s="446"/>
      <c r="X932" s="446"/>
      <c r="Y932" s="446"/>
      <c r="Z932" s="446"/>
      <c r="AA932" s="446"/>
      <c r="AB932" s="446"/>
      <c r="AC932" s="447">
        <v>49</v>
      </c>
      <c r="AD932" s="447"/>
      <c r="AE932" s="447"/>
      <c r="AF932" s="447"/>
      <c r="AG932" s="447"/>
      <c r="AH932" s="447"/>
      <c r="AI932" s="447"/>
      <c r="AJ932" s="447"/>
      <c r="AK932" s="447"/>
      <c r="AL932" s="447"/>
      <c r="AM932" s="447"/>
    </row>
    <row r="933" spans="1:39" ht="33" customHeight="1" x14ac:dyDescent="0.25">
      <c r="A933" s="444" t="s">
        <v>3088</v>
      </c>
      <c r="B933" s="444"/>
      <c r="C933" s="444"/>
      <c r="D933" s="444"/>
      <c r="E933" s="444"/>
      <c r="F933" s="444"/>
      <c r="G933" s="444"/>
      <c r="H933" s="444"/>
      <c r="I933" s="444"/>
      <c r="J933" s="444"/>
      <c r="K933" s="444"/>
      <c r="L933" s="448" t="s">
        <v>2921</v>
      </c>
      <c r="M933" s="448"/>
      <c r="N933" s="448"/>
      <c r="O933" s="448"/>
      <c r="P933" s="448"/>
      <c r="Q933" s="448"/>
      <c r="R933" s="448" t="s">
        <v>2812</v>
      </c>
      <c r="S933" s="448"/>
      <c r="T933" s="448"/>
      <c r="U933" s="448"/>
      <c r="V933" s="448"/>
      <c r="W933" s="448"/>
      <c r="X933" s="448"/>
      <c r="Y933" s="448"/>
      <c r="Z933" s="448"/>
      <c r="AA933" s="448"/>
      <c r="AB933" s="448"/>
      <c r="AC933" s="448" t="s">
        <v>2942</v>
      </c>
      <c r="AD933" s="448"/>
      <c r="AE933" s="448"/>
      <c r="AF933" s="448"/>
      <c r="AG933" s="448"/>
      <c r="AH933" s="448"/>
      <c r="AI933" s="448"/>
      <c r="AJ933" s="448"/>
      <c r="AK933" s="448"/>
      <c r="AL933" s="448"/>
      <c r="AM933" s="448"/>
    </row>
    <row r="934" spans="1:39" ht="33" customHeight="1" x14ac:dyDescent="0.25">
      <c r="A934" s="444" t="s">
        <v>2961</v>
      </c>
      <c r="B934" s="444"/>
      <c r="C934" s="444"/>
      <c r="D934" s="444"/>
      <c r="E934" s="444"/>
      <c r="F934" s="444"/>
      <c r="G934" s="444"/>
      <c r="H934" s="444"/>
      <c r="I934" s="444"/>
      <c r="J934" s="444"/>
      <c r="K934" s="444"/>
      <c r="L934" s="448" t="s">
        <v>2883</v>
      </c>
      <c r="M934" s="448"/>
      <c r="N934" s="448"/>
      <c r="O934" s="448"/>
      <c r="P934" s="448"/>
      <c r="Q934" s="448"/>
      <c r="R934" s="448" t="s">
        <v>2812</v>
      </c>
      <c r="S934" s="448"/>
      <c r="T934" s="448"/>
      <c r="U934" s="448"/>
      <c r="V934" s="448"/>
      <c r="W934" s="448"/>
      <c r="X934" s="448"/>
      <c r="Y934" s="448"/>
      <c r="Z934" s="448"/>
      <c r="AA934" s="448"/>
      <c r="AB934" s="448"/>
      <c r="AC934" s="448" t="s">
        <v>2972</v>
      </c>
      <c r="AD934" s="448"/>
      <c r="AE934" s="448"/>
      <c r="AF934" s="448"/>
      <c r="AG934" s="448"/>
      <c r="AH934" s="448"/>
      <c r="AI934" s="448"/>
      <c r="AJ934" s="448"/>
      <c r="AK934" s="448"/>
      <c r="AL934" s="448"/>
      <c r="AM934" s="448"/>
    </row>
    <row r="935" spans="1:39" ht="30" customHeight="1" x14ac:dyDescent="0.25">
      <c r="A935" s="444" t="s">
        <v>2964</v>
      </c>
      <c r="B935" s="444"/>
      <c r="C935" s="444"/>
      <c r="D935" s="444"/>
      <c r="E935" s="444"/>
      <c r="F935" s="444"/>
      <c r="G935" s="444"/>
      <c r="H935" s="444"/>
      <c r="I935" s="444"/>
      <c r="J935" s="444"/>
      <c r="K935" s="444"/>
      <c r="L935" s="448" t="s">
        <v>2929</v>
      </c>
      <c r="M935" s="448"/>
      <c r="N935" s="448"/>
      <c r="O935" s="448"/>
      <c r="P935" s="448"/>
      <c r="Q935" s="448"/>
      <c r="R935" s="444"/>
      <c r="S935" s="444"/>
      <c r="T935" s="444"/>
      <c r="U935" s="444"/>
      <c r="V935" s="444"/>
      <c r="W935" s="444"/>
      <c r="X935" s="444"/>
      <c r="Y935" s="444"/>
      <c r="Z935" s="444"/>
      <c r="AA935" s="444"/>
      <c r="AB935" s="444"/>
      <c r="AC935" s="444"/>
      <c r="AD935" s="444"/>
      <c r="AE935" s="444"/>
      <c r="AF935" s="444"/>
      <c r="AG935" s="444"/>
      <c r="AH935" s="444"/>
      <c r="AI935" s="444"/>
      <c r="AJ935" s="444"/>
      <c r="AK935" s="444"/>
      <c r="AL935" s="444"/>
      <c r="AM935" s="444"/>
    </row>
    <row r="936" spans="1:39" ht="12.95" customHeight="1" x14ac:dyDescent="0.25">
      <c r="A936" s="430" t="s">
        <v>2674</v>
      </c>
    </row>
    <row r="937" spans="1:39" ht="12.95" customHeight="1" x14ac:dyDescent="0.25">
      <c r="A937" s="430" t="s">
        <v>2683</v>
      </c>
    </row>
    <row r="938" spans="1:39" ht="12.95" customHeight="1" x14ac:dyDescent="0.25">
      <c r="A938" s="458"/>
      <c r="B938" s="459"/>
      <c r="C938" s="460"/>
      <c r="D938" s="452" t="s">
        <v>2675</v>
      </c>
      <c r="E938" s="453"/>
      <c r="F938" s="453"/>
      <c r="G938" s="453"/>
      <c r="H938" s="453"/>
      <c r="I938" s="454"/>
      <c r="J938" s="452" t="s">
        <v>2676</v>
      </c>
      <c r="K938" s="453"/>
      <c r="L938" s="454"/>
      <c r="M938" s="452" t="s">
        <v>2677</v>
      </c>
      <c r="N938" s="454"/>
      <c r="O938" s="452" t="s">
        <v>2678</v>
      </c>
      <c r="P938" s="453"/>
      <c r="Q938" s="453"/>
      <c r="R938" s="453"/>
      <c r="S938" s="453"/>
      <c r="T938" s="454"/>
      <c r="U938" s="452" t="s">
        <v>2679</v>
      </c>
      <c r="V938" s="454"/>
      <c r="W938" s="432" t="s">
        <v>2680</v>
      </c>
      <c r="X938" s="452" t="s">
        <v>2681</v>
      </c>
      <c r="Y938" s="453"/>
      <c r="Z938" s="454"/>
      <c r="AA938" s="452" t="s">
        <v>2682</v>
      </c>
      <c r="AB938" s="453"/>
      <c r="AC938" s="453"/>
      <c r="AD938" s="453"/>
      <c r="AE938" s="454"/>
      <c r="AF938" s="452" t="s">
        <v>2684</v>
      </c>
      <c r="AG938" s="453"/>
      <c r="AH938" s="454"/>
    </row>
    <row r="939" spans="1:39" ht="12.95" customHeight="1" x14ac:dyDescent="0.25">
      <c r="A939" s="452" t="s">
        <v>2685</v>
      </c>
      <c r="B939" s="453"/>
      <c r="C939" s="454"/>
      <c r="D939" s="455">
        <v>4344</v>
      </c>
      <c r="E939" s="456"/>
      <c r="F939" s="456"/>
      <c r="G939" s="456"/>
      <c r="H939" s="456"/>
      <c r="I939" s="457"/>
      <c r="J939" s="455">
        <v>5064</v>
      </c>
      <c r="K939" s="456"/>
      <c r="L939" s="457"/>
      <c r="M939" s="455">
        <v>6461</v>
      </c>
      <c r="N939" s="457"/>
      <c r="O939" s="455">
        <v>7128</v>
      </c>
      <c r="P939" s="456"/>
      <c r="Q939" s="456"/>
      <c r="R939" s="456"/>
      <c r="S939" s="456"/>
      <c r="T939" s="457"/>
      <c r="U939" s="455">
        <v>7264</v>
      </c>
      <c r="V939" s="457"/>
      <c r="W939" s="437">
        <v>7341</v>
      </c>
      <c r="X939" s="455">
        <v>7126</v>
      </c>
      <c r="Y939" s="456"/>
      <c r="Z939" s="457"/>
      <c r="AA939" s="455">
        <v>6583</v>
      </c>
      <c r="AB939" s="456"/>
      <c r="AC939" s="456"/>
      <c r="AD939" s="456"/>
      <c r="AE939" s="457"/>
      <c r="AF939" s="461">
        <v>79</v>
      </c>
      <c r="AG939" s="462"/>
      <c r="AH939" s="463"/>
    </row>
    <row r="940" spans="1:39" ht="12.95" customHeight="1" x14ac:dyDescent="0.25">
      <c r="A940" s="452" t="s">
        <v>2686</v>
      </c>
      <c r="B940" s="453"/>
      <c r="C940" s="454"/>
      <c r="D940" s="455">
        <v>4748</v>
      </c>
      <c r="E940" s="456"/>
      <c r="F940" s="456"/>
      <c r="G940" s="456"/>
      <c r="H940" s="456"/>
      <c r="I940" s="457"/>
      <c r="J940" s="455">
        <v>5642</v>
      </c>
      <c r="K940" s="456"/>
      <c r="L940" s="457"/>
      <c r="M940" s="455">
        <v>6949</v>
      </c>
      <c r="N940" s="457"/>
      <c r="O940" s="455">
        <v>7637</v>
      </c>
      <c r="P940" s="456"/>
      <c r="Q940" s="456"/>
      <c r="R940" s="456"/>
      <c r="S940" s="456"/>
      <c r="T940" s="457"/>
      <c r="U940" s="455">
        <v>8355</v>
      </c>
      <c r="V940" s="457"/>
      <c r="W940" s="437">
        <v>8150</v>
      </c>
      <c r="X940" s="455">
        <v>7684</v>
      </c>
      <c r="Y940" s="456"/>
      <c r="Z940" s="457"/>
      <c r="AA940" s="455">
        <v>7044</v>
      </c>
      <c r="AB940" s="456"/>
      <c r="AC940" s="456"/>
      <c r="AD940" s="456"/>
      <c r="AE940" s="457"/>
      <c r="AF940" s="461">
        <v>87</v>
      </c>
      <c r="AG940" s="462"/>
      <c r="AH940" s="463"/>
    </row>
    <row r="941" spans="1:39" ht="12.95" customHeight="1" x14ac:dyDescent="0.25">
      <c r="A941" s="452" t="s">
        <v>2687</v>
      </c>
      <c r="B941" s="453"/>
      <c r="C941" s="454"/>
      <c r="D941" s="455">
        <v>1044</v>
      </c>
      <c r="E941" s="456"/>
      <c r="F941" s="456"/>
      <c r="G941" s="456"/>
      <c r="H941" s="456"/>
      <c r="I941" s="457"/>
      <c r="J941" s="455">
        <v>2564</v>
      </c>
      <c r="K941" s="456"/>
      <c r="L941" s="457"/>
      <c r="M941" s="455">
        <v>4061</v>
      </c>
      <c r="N941" s="457"/>
      <c r="O941" s="455">
        <v>4628</v>
      </c>
      <c r="P941" s="456"/>
      <c r="Q941" s="456"/>
      <c r="R941" s="456"/>
      <c r="S941" s="456"/>
      <c r="T941" s="457"/>
      <c r="U941" s="455">
        <v>5064</v>
      </c>
      <c r="V941" s="457"/>
      <c r="W941" s="437">
        <v>5041</v>
      </c>
      <c r="X941" s="455">
        <v>4526</v>
      </c>
      <c r="Y941" s="456"/>
      <c r="Z941" s="457"/>
      <c r="AA941" s="455">
        <v>3583</v>
      </c>
      <c r="AB941" s="456"/>
      <c r="AC941" s="456"/>
      <c r="AD941" s="456"/>
      <c r="AE941" s="457"/>
      <c r="AF941" s="461">
        <v>55</v>
      </c>
      <c r="AG941" s="462"/>
      <c r="AH941" s="463"/>
    </row>
    <row r="942" spans="1:39" ht="12.95" customHeight="1" x14ac:dyDescent="0.25">
      <c r="A942" s="430" t="s">
        <v>2828</v>
      </c>
    </row>
    <row r="943" spans="1:39" ht="12.95" customHeight="1" x14ac:dyDescent="0.25">
      <c r="A943" s="458"/>
      <c r="B943" s="459"/>
      <c r="C943" s="460"/>
      <c r="D943" s="452" t="s">
        <v>2675</v>
      </c>
      <c r="E943" s="453"/>
      <c r="F943" s="453"/>
      <c r="G943" s="453"/>
      <c r="H943" s="453"/>
      <c r="I943" s="454"/>
      <c r="J943" s="452" t="s">
        <v>2676</v>
      </c>
      <c r="K943" s="453"/>
      <c r="L943" s="454"/>
      <c r="M943" s="452" t="s">
        <v>2677</v>
      </c>
      <c r="N943" s="454"/>
      <c r="O943" s="452" t="s">
        <v>2678</v>
      </c>
      <c r="P943" s="453"/>
      <c r="Q943" s="453"/>
      <c r="R943" s="453"/>
      <c r="S943" s="453"/>
      <c r="T943" s="454"/>
      <c r="U943" s="452" t="s">
        <v>2679</v>
      </c>
      <c r="V943" s="454"/>
      <c r="W943" s="432" t="s">
        <v>2680</v>
      </c>
      <c r="X943" s="452" t="s">
        <v>2681</v>
      </c>
      <c r="Y943" s="453"/>
      <c r="Z943" s="454"/>
      <c r="AA943" s="452" t="s">
        <v>2682</v>
      </c>
      <c r="AB943" s="453"/>
      <c r="AC943" s="453"/>
      <c r="AD943" s="453"/>
      <c r="AE943" s="454"/>
      <c r="AF943" s="452" t="s">
        <v>2684</v>
      </c>
      <c r="AG943" s="453"/>
      <c r="AH943" s="454"/>
    </row>
    <row r="944" spans="1:39" ht="12.95" customHeight="1" x14ac:dyDescent="0.25">
      <c r="A944" s="452" t="s">
        <v>2685</v>
      </c>
      <c r="B944" s="453"/>
      <c r="C944" s="454"/>
      <c r="D944" s="455">
        <v>4042</v>
      </c>
      <c r="E944" s="456"/>
      <c r="F944" s="456"/>
      <c r="G944" s="456"/>
      <c r="H944" s="456"/>
      <c r="I944" s="457"/>
      <c r="J944" s="455">
        <v>4748</v>
      </c>
      <c r="K944" s="456"/>
      <c r="L944" s="457"/>
      <c r="M944" s="455">
        <v>6081</v>
      </c>
      <c r="N944" s="457"/>
      <c r="O944" s="455">
        <v>6541</v>
      </c>
      <c r="P944" s="456"/>
      <c r="Q944" s="456"/>
      <c r="R944" s="456"/>
      <c r="S944" s="456"/>
      <c r="T944" s="457"/>
      <c r="U944" s="455">
        <v>6466</v>
      </c>
      <c r="V944" s="457"/>
      <c r="W944" s="437">
        <v>6622</v>
      </c>
      <c r="X944" s="455">
        <v>6510</v>
      </c>
      <c r="Y944" s="456"/>
      <c r="Z944" s="457"/>
      <c r="AA944" s="455">
        <v>5953</v>
      </c>
      <c r="AB944" s="456"/>
      <c r="AC944" s="456"/>
      <c r="AD944" s="456"/>
      <c r="AE944" s="457"/>
      <c r="AF944" s="461">
        <v>72</v>
      </c>
      <c r="AG944" s="462"/>
      <c r="AH944" s="463"/>
    </row>
    <row r="945" spans="1:34" ht="12.95" customHeight="1" x14ac:dyDescent="0.25">
      <c r="A945" s="452" t="s">
        <v>2686</v>
      </c>
      <c r="B945" s="453"/>
      <c r="C945" s="454"/>
      <c r="D945" s="455">
        <v>4339</v>
      </c>
      <c r="E945" s="456"/>
      <c r="F945" s="456"/>
      <c r="G945" s="456"/>
      <c r="H945" s="456"/>
      <c r="I945" s="457"/>
      <c r="J945" s="455">
        <v>5183</v>
      </c>
      <c r="K945" s="456"/>
      <c r="L945" s="457"/>
      <c r="M945" s="455">
        <v>6433</v>
      </c>
      <c r="N945" s="457"/>
      <c r="O945" s="455">
        <v>6969</v>
      </c>
      <c r="P945" s="456"/>
      <c r="Q945" s="456"/>
      <c r="R945" s="456"/>
      <c r="S945" s="456"/>
      <c r="T945" s="457"/>
      <c r="U945" s="455">
        <v>7534</v>
      </c>
      <c r="V945" s="457"/>
      <c r="W945" s="437">
        <v>7414</v>
      </c>
      <c r="X945" s="455">
        <v>7166</v>
      </c>
      <c r="Y945" s="456"/>
      <c r="Z945" s="457"/>
      <c r="AA945" s="455">
        <v>6385</v>
      </c>
      <c r="AB945" s="456"/>
      <c r="AC945" s="456"/>
      <c r="AD945" s="456"/>
      <c r="AE945" s="457"/>
      <c r="AF945" s="461">
        <v>79</v>
      </c>
      <c r="AG945" s="462"/>
      <c r="AH945" s="463"/>
    </row>
    <row r="946" spans="1:34" ht="12.95" customHeight="1" x14ac:dyDescent="0.25">
      <c r="A946" s="452" t="s">
        <v>2687</v>
      </c>
      <c r="B946" s="453"/>
      <c r="C946" s="454"/>
      <c r="D946" s="455">
        <v>742</v>
      </c>
      <c r="E946" s="456"/>
      <c r="F946" s="456"/>
      <c r="G946" s="456"/>
      <c r="H946" s="456"/>
      <c r="I946" s="457"/>
      <c r="J946" s="455">
        <v>2248</v>
      </c>
      <c r="K946" s="456"/>
      <c r="L946" s="457"/>
      <c r="M946" s="455">
        <v>3681</v>
      </c>
      <c r="N946" s="457"/>
      <c r="O946" s="455">
        <v>4041</v>
      </c>
      <c r="P946" s="456"/>
      <c r="Q946" s="456"/>
      <c r="R946" s="456"/>
      <c r="S946" s="456"/>
      <c r="T946" s="457"/>
      <c r="U946" s="455">
        <v>4266</v>
      </c>
      <c r="V946" s="457"/>
      <c r="W946" s="437">
        <v>4322</v>
      </c>
      <c r="X946" s="455">
        <v>391</v>
      </c>
      <c r="Y946" s="456"/>
      <c r="Z946" s="457"/>
      <c r="AA946" s="455">
        <v>2953</v>
      </c>
      <c r="AB946" s="456"/>
      <c r="AC946" s="456"/>
      <c r="AD946" s="456"/>
      <c r="AE946" s="457"/>
      <c r="AF946" s="461">
        <v>48</v>
      </c>
      <c r="AG946" s="462"/>
      <c r="AH946" s="463"/>
    </row>
    <row r="947" spans="1:34" ht="15" customHeight="1" x14ac:dyDescent="0.25">
      <c r="A947" s="427" t="s">
        <v>3411</v>
      </c>
    </row>
    <row r="948" spans="1:34" ht="18.95" customHeight="1" x14ac:dyDescent="0.25">
      <c r="A948" s="427" t="s">
        <v>2999</v>
      </c>
    </row>
    <row r="949" spans="1:34" ht="18.95" customHeight="1" x14ac:dyDescent="0.25">
      <c r="A949" s="427" t="s">
        <v>3000</v>
      </c>
    </row>
    <row r="950" spans="1:34" ht="14.1" customHeight="1" x14ac:dyDescent="0.25">
      <c r="A950" s="428" t="s">
        <v>3001</v>
      </c>
    </row>
    <row r="951" spans="1:34" ht="21.95" customHeight="1" x14ac:dyDescent="0.25">
      <c r="A951" s="427" t="s">
        <v>3002</v>
      </c>
    </row>
    <row r="952" spans="1:34" ht="15" customHeight="1" x14ac:dyDescent="0.25">
      <c r="A952" s="427" t="s">
        <v>3412</v>
      </c>
    </row>
    <row r="953" spans="1:34" ht="12" customHeight="1" x14ac:dyDescent="0.25">
      <c r="A953" s="433" t="s">
        <v>2860</v>
      </c>
    </row>
    <row r="954" spans="1:34" ht="12" customHeight="1" x14ac:dyDescent="0.25">
      <c r="A954" s="433" t="s">
        <v>2861</v>
      </c>
    </row>
    <row r="955" spans="1:34" ht="14.1" customHeight="1" x14ac:dyDescent="0.25">
      <c r="A955" s="428" t="s">
        <v>3413</v>
      </c>
    </row>
    <row r="956" spans="1:34" ht="15" customHeight="1" x14ac:dyDescent="0.25">
      <c r="A956" s="439" t="s">
        <v>2863</v>
      </c>
      <c r="B956" s="439"/>
      <c r="C956" s="439"/>
      <c r="D956" s="439"/>
      <c r="E956" s="442">
        <v>1713</v>
      </c>
      <c r="F956" s="442"/>
      <c r="G956" s="442"/>
      <c r="H956" s="442"/>
      <c r="I956" s="442"/>
      <c r="J956" s="442"/>
      <c r="K956" s="442"/>
      <c r="L956" s="442"/>
      <c r="M956" s="442"/>
      <c r="N956" s="439" t="s">
        <v>2864</v>
      </c>
      <c r="O956" s="439"/>
      <c r="P956" s="439"/>
      <c r="Q956" s="439"/>
      <c r="R956" s="439"/>
      <c r="S956" s="439"/>
      <c r="T956" s="439"/>
      <c r="U956" s="439"/>
      <c r="V956" s="439"/>
      <c r="W956" s="439"/>
      <c r="X956" s="439"/>
      <c r="Y956" s="439"/>
      <c r="Z956" s="441" t="s">
        <v>2865</v>
      </c>
      <c r="AA956" s="441"/>
      <c r="AB956" s="441"/>
      <c r="AC956" s="441"/>
      <c r="AD956" s="441"/>
      <c r="AE956" s="441"/>
      <c r="AF956" s="441"/>
    </row>
    <row r="957" spans="1:34" ht="9.9499999999999993" customHeight="1" x14ac:dyDescent="0.25">
      <c r="A957" s="439" t="s">
        <v>2805</v>
      </c>
      <c r="B957" s="439"/>
      <c r="C957" s="439"/>
      <c r="D957" s="439"/>
      <c r="E957" s="442">
        <v>45</v>
      </c>
      <c r="F957" s="442"/>
      <c r="G957" s="442"/>
      <c r="H957" s="442"/>
      <c r="I957" s="442"/>
      <c r="J957" s="442"/>
      <c r="K957" s="442"/>
      <c r="L957" s="442"/>
      <c r="M957" s="442"/>
      <c r="N957" s="439" t="s">
        <v>2809</v>
      </c>
      <c r="O957" s="439"/>
      <c r="P957" s="439"/>
      <c r="Q957" s="439"/>
      <c r="R957" s="439"/>
      <c r="S957" s="439"/>
      <c r="T957" s="439"/>
      <c r="U957" s="439"/>
      <c r="V957" s="439"/>
      <c r="W957" s="439"/>
      <c r="X957" s="439"/>
      <c r="Y957" s="439"/>
      <c r="Z957" s="441" t="s">
        <v>2810</v>
      </c>
      <c r="AA957" s="441"/>
      <c r="AB957" s="441"/>
      <c r="AC957" s="441"/>
      <c r="AD957" s="441"/>
      <c r="AE957" s="441"/>
      <c r="AF957" s="441"/>
    </row>
    <row r="958" spans="1:34" ht="9.9499999999999993" customHeight="1" x14ac:dyDescent="0.25">
      <c r="A958" s="439" t="s">
        <v>3053</v>
      </c>
      <c r="B958" s="439"/>
      <c r="C958" s="439"/>
      <c r="D958" s="439"/>
      <c r="E958" s="441" t="s">
        <v>3054</v>
      </c>
      <c r="F958" s="441"/>
      <c r="G958" s="441"/>
      <c r="H958" s="441"/>
      <c r="I958" s="441"/>
      <c r="J958" s="441"/>
      <c r="K958" s="441"/>
      <c r="L958" s="441"/>
      <c r="M958" s="441"/>
      <c r="N958" s="439" t="s">
        <v>2866</v>
      </c>
      <c r="O958" s="439"/>
      <c r="P958" s="439"/>
      <c r="Q958" s="439"/>
      <c r="R958" s="439"/>
      <c r="S958" s="439"/>
      <c r="T958" s="439"/>
      <c r="U958" s="439"/>
      <c r="V958" s="439"/>
      <c r="W958" s="439"/>
      <c r="X958" s="439"/>
      <c r="Y958" s="439"/>
      <c r="Z958" s="441" t="s">
        <v>2867</v>
      </c>
      <c r="AA958" s="441"/>
      <c r="AB958" s="441"/>
      <c r="AC958" s="441"/>
      <c r="AD958" s="441"/>
      <c r="AE958" s="441"/>
      <c r="AF958" s="441"/>
    </row>
    <row r="959" spans="1:34" ht="15" customHeight="1" x14ac:dyDescent="0.25">
      <c r="A959" s="439" t="s">
        <v>3055</v>
      </c>
      <c r="B959" s="439"/>
      <c r="C959" s="439"/>
      <c r="D959" s="439"/>
      <c r="E959" s="441" t="s">
        <v>3056</v>
      </c>
      <c r="F959" s="441"/>
      <c r="G959" s="441"/>
      <c r="H959" s="441"/>
      <c r="I959" s="441"/>
      <c r="J959" s="441"/>
      <c r="K959" s="441"/>
      <c r="L959" s="441"/>
      <c r="M959" s="441"/>
      <c r="N959" s="444"/>
      <c r="O959" s="444"/>
      <c r="P959" s="444"/>
      <c r="Q959" s="444"/>
      <c r="R959" s="444"/>
      <c r="S959" s="444"/>
      <c r="T959" s="444"/>
      <c r="U959" s="444"/>
      <c r="V959" s="444"/>
      <c r="W959" s="444"/>
      <c r="X959" s="444"/>
      <c r="Y959" s="444"/>
      <c r="Z959" s="444"/>
      <c r="AA959" s="444"/>
      <c r="AB959" s="444"/>
      <c r="AC959" s="444"/>
      <c r="AD959" s="444"/>
      <c r="AE959" s="444"/>
      <c r="AF959" s="444"/>
    </row>
    <row r="960" spans="1:34" ht="20.100000000000001" customHeight="1" x14ac:dyDescent="0.25">
      <c r="A960" s="444"/>
      <c r="B960" s="444"/>
      <c r="C960" s="444"/>
      <c r="D960" s="444"/>
      <c r="E960" s="444"/>
      <c r="F960" s="444"/>
      <c r="G960" s="444"/>
      <c r="H960" s="444"/>
      <c r="I960" s="439" t="s">
        <v>2868</v>
      </c>
      <c r="J960" s="439"/>
      <c r="K960" s="439"/>
      <c r="L960" s="439"/>
      <c r="M960" s="439"/>
      <c r="N960" s="439"/>
      <c r="O960" s="439"/>
      <c r="P960" s="439"/>
      <c r="Q960" s="439"/>
      <c r="R960" s="439"/>
      <c r="S960" s="439"/>
      <c r="T960" s="439" t="s">
        <v>2869</v>
      </c>
      <c r="U960" s="439"/>
      <c r="V960" s="439"/>
      <c r="W960" s="439"/>
      <c r="X960" s="439"/>
    </row>
    <row r="961" spans="1:24" ht="15.95" customHeight="1" x14ac:dyDescent="0.25">
      <c r="A961" s="439" t="s">
        <v>2807</v>
      </c>
      <c r="B961" s="439"/>
      <c r="C961" s="439"/>
      <c r="D961" s="439"/>
      <c r="E961" s="439"/>
      <c r="F961" s="439"/>
      <c r="G961" s="439"/>
      <c r="H961" s="439"/>
      <c r="I961" s="442">
        <v>18260</v>
      </c>
      <c r="J961" s="442"/>
      <c r="K961" s="442"/>
      <c r="L961" s="442"/>
      <c r="M961" s="442"/>
      <c r="N961" s="442"/>
      <c r="O961" s="442"/>
      <c r="P961" s="442"/>
      <c r="Q961" s="442"/>
      <c r="R961" s="442"/>
      <c r="S961" s="442"/>
      <c r="T961" s="442">
        <v>18260</v>
      </c>
      <c r="U961" s="442"/>
      <c r="V961" s="442"/>
      <c r="W961" s="442"/>
      <c r="X961" s="442"/>
    </row>
    <row r="962" spans="1:24" ht="9.9499999999999993" customHeight="1" x14ac:dyDescent="0.25">
      <c r="A962" s="439" t="s">
        <v>2886</v>
      </c>
      <c r="B962" s="439"/>
      <c r="C962" s="439"/>
      <c r="D962" s="439"/>
      <c r="E962" s="439"/>
      <c r="F962" s="439"/>
      <c r="G962" s="439"/>
      <c r="H962" s="439"/>
      <c r="I962" s="442">
        <v>700</v>
      </c>
      <c r="J962" s="442"/>
      <c r="K962" s="442"/>
      <c r="L962" s="442"/>
      <c r="M962" s="442"/>
      <c r="N962" s="442"/>
      <c r="O962" s="442"/>
      <c r="P962" s="442"/>
      <c r="Q962" s="442"/>
      <c r="R962" s="442"/>
      <c r="S962" s="442"/>
      <c r="T962" s="442">
        <v>700</v>
      </c>
      <c r="U962" s="442"/>
      <c r="V962" s="442"/>
      <c r="W962" s="442"/>
      <c r="X962" s="442"/>
    </row>
    <row r="963" spans="1:24" ht="9.9499999999999993" customHeight="1" x14ac:dyDescent="0.25">
      <c r="A963" s="439" t="s">
        <v>2887</v>
      </c>
      <c r="B963" s="439"/>
      <c r="C963" s="439"/>
      <c r="D963" s="439"/>
      <c r="E963" s="439"/>
      <c r="F963" s="439"/>
      <c r="G963" s="439"/>
      <c r="H963" s="439"/>
      <c r="I963" s="442">
        <v>1503</v>
      </c>
      <c r="J963" s="442"/>
      <c r="K963" s="442"/>
      <c r="L963" s="442"/>
      <c r="M963" s="442"/>
      <c r="N963" s="442"/>
      <c r="O963" s="442"/>
      <c r="P963" s="442"/>
      <c r="Q963" s="442"/>
      <c r="R963" s="442"/>
      <c r="S963" s="442"/>
      <c r="T963" s="442">
        <v>1170</v>
      </c>
      <c r="U963" s="442"/>
      <c r="V963" s="442"/>
      <c r="W963" s="442"/>
      <c r="X963" s="442"/>
    </row>
    <row r="964" spans="1:24" ht="15" customHeight="1" x14ac:dyDescent="0.25">
      <c r="A964" s="439" t="s">
        <v>2811</v>
      </c>
      <c r="B964" s="439"/>
      <c r="C964" s="439"/>
      <c r="D964" s="439"/>
      <c r="E964" s="439"/>
      <c r="F964" s="439"/>
      <c r="G964" s="439"/>
      <c r="H964" s="439"/>
      <c r="I964" s="443">
        <v>25</v>
      </c>
      <c r="J964" s="443"/>
      <c r="K964" s="443"/>
      <c r="L964" s="443"/>
      <c r="M964" s="443"/>
      <c r="N964" s="443"/>
      <c r="O964" s="443"/>
      <c r="P964" s="443"/>
      <c r="Q964" s="443"/>
      <c r="R964" s="443"/>
      <c r="S964" s="443"/>
      <c r="T964" s="443">
        <v>25</v>
      </c>
      <c r="U964" s="443"/>
      <c r="V964" s="443"/>
      <c r="W964" s="443"/>
      <c r="X964" s="443"/>
    </row>
    <row r="965" spans="1:24" ht="15" customHeight="1" x14ac:dyDescent="0.25">
      <c r="A965" s="429" t="s">
        <v>2888</v>
      </c>
    </row>
    <row r="966" spans="1:24" ht="15" customHeight="1" x14ac:dyDescent="0.25">
      <c r="A966" s="429" t="s">
        <v>2871</v>
      </c>
    </row>
    <row r="967" spans="1:24" ht="15" customHeight="1" x14ac:dyDescent="0.25">
      <c r="A967" s="429" t="s">
        <v>2808</v>
      </c>
    </row>
    <row r="968" spans="1:24" ht="12.95" customHeight="1" x14ac:dyDescent="0.25">
      <c r="A968" s="430" t="s">
        <v>2821</v>
      </c>
    </row>
    <row r="969" spans="1:24" ht="12.95" customHeight="1" x14ac:dyDescent="0.25">
      <c r="A969" s="430" t="s">
        <v>2850</v>
      </c>
    </row>
    <row r="970" spans="1:24" ht="12.95" customHeight="1" x14ac:dyDescent="0.25">
      <c r="A970" s="431" t="s">
        <v>3414</v>
      </c>
    </row>
    <row r="971" spans="1:24" ht="12.95" customHeight="1" x14ac:dyDescent="0.25">
      <c r="A971" s="430" t="s">
        <v>2822</v>
      </c>
    </row>
    <row r="972" spans="1:24" ht="12.95" customHeight="1" x14ac:dyDescent="0.25">
      <c r="A972" s="431" t="s">
        <v>3415</v>
      </c>
    </row>
    <row r="973" spans="1:24" ht="12.95" customHeight="1" x14ac:dyDescent="0.25">
      <c r="A973" s="430" t="s">
        <v>2852</v>
      </c>
    </row>
    <row r="974" spans="1:24" ht="12.95" customHeight="1" x14ac:dyDescent="0.25">
      <c r="A974" s="431" t="s">
        <v>3416</v>
      </c>
    </row>
    <row r="975" spans="1:24" ht="12.95" customHeight="1" x14ac:dyDescent="0.25">
      <c r="A975" s="431" t="s">
        <v>3417</v>
      </c>
    </row>
    <row r="976" spans="1:24" ht="12.95" customHeight="1" x14ac:dyDescent="0.25">
      <c r="A976" s="431" t="s">
        <v>2823</v>
      </c>
    </row>
    <row r="977" spans="1:1" ht="12.95" customHeight="1" x14ac:dyDescent="0.25">
      <c r="A977" s="430" t="s">
        <v>2911</v>
      </c>
    </row>
    <row r="978" spans="1:1" ht="18.95" customHeight="1" x14ac:dyDescent="0.25">
      <c r="A978" s="427" t="s">
        <v>3418</v>
      </c>
    </row>
    <row r="979" spans="1:1" ht="18.95" customHeight="1" x14ac:dyDescent="0.25">
      <c r="A979" s="431" t="s">
        <v>3419</v>
      </c>
    </row>
    <row r="980" spans="1:1" ht="18.95" customHeight="1" x14ac:dyDescent="0.25">
      <c r="A980" s="431" t="s">
        <v>3420</v>
      </c>
    </row>
    <row r="981" spans="1:1" ht="18.95" customHeight="1" x14ac:dyDescent="0.25">
      <c r="A981" s="431" t="s">
        <v>3421</v>
      </c>
    </row>
    <row r="982" spans="1:1" ht="18.95" customHeight="1" x14ac:dyDescent="0.25">
      <c r="A982" s="431" t="s">
        <v>3422</v>
      </c>
    </row>
    <row r="983" spans="1:1" ht="12.95" customHeight="1" x14ac:dyDescent="0.25">
      <c r="A983" s="430" t="s">
        <v>3011</v>
      </c>
    </row>
    <row r="984" spans="1:1" ht="12.95" customHeight="1" x14ac:dyDescent="0.25">
      <c r="A984" s="431" t="s">
        <v>3423</v>
      </c>
    </row>
    <row r="985" spans="1:1" ht="12.95" customHeight="1" x14ac:dyDescent="0.25">
      <c r="A985" s="431" t="s">
        <v>3424</v>
      </c>
    </row>
    <row r="986" spans="1:1" ht="12.95" customHeight="1" x14ac:dyDescent="0.25">
      <c r="A986" s="431" t="s">
        <v>2823</v>
      </c>
    </row>
    <row r="987" spans="1:1" ht="12.95" customHeight="1" x14ac:dyDescent="0.25">
      <c r="A987" s="430" t="s">
        <v>3014</v>
      </c>
    </row>
    <row r="988" spans="1:1" ht="14.1" customHeight="1" x14ac:dyDescent="0.25">
      <c r="A988" s="427" t="s">
        <v>3425</v>
      </c>
    </row>
    <row r="989" spans="1:1" ht="12.95" customHeight="1" x14ac:dyDescent="0.25">
      <c r="A989" s="431" t="s">
        <v>2814</v>
      </c>
    </row>
    <row r="990" spans="1:1" ht="18" customHeight="1" x14ac:dyDescent="0.25">
      <c r="A990" s="431" t="s">
        <v>2892</v>
      </c>
    </row>
    <row r="991" spans="1:1" ht="12.95" customHeight="1" x14ac:dyDescent="0.25">
      <c r="A991" s="431" t="s">
        <v>2814</v>
      </c>
    </row>
    <row r="992" spans="1:1" ht="18" customHeight="1" x14ac:dyDescent="0.25">
      <c r="A992" s="431" t="s">
        <v>3426</v>
      </c>
    </row>
    <row r="993" spans="1:1" ht="18.95" customHeight="1" x14ac:dyDescent="0.25">
      <c r="A993" s="431" t="s">
        <v>2913</v>
      </c>
    </row>
    <row r="994" spans="1:1" ht="18.95" customHeight="1" x14ac:dyDescent="0.25">
      <c r="A994" s="427" t="s">
        <v>3427</v>
      </c>
    </row>
    <row r="995" spans="1:1" ht="18.95" customHeight="1" x14ac:dyDescent="0.25">
      <c r="A995" s="430" t="s">
        <v>2804</v>
      </c>
    </row>
    <row r="996" spans="1:1" ht="18.95" customHeight="1" x14ac:dyDescent="0.25">
      <c r="A996" s="431" t="s">
        <v>2815</v>
      </c>
    </row>
    <row r="997" spans="1:1" ht="12.95" customHeight="1" x14ac:dyDescent="0.25">
      <c r="A997" s="430" t="s">
        <v>3019</v>
      </c>
    </row>
    <row r="998" spans="1:1" ht="14.1" customHeight="1" x14ac:dyDescent="0.25">
      <c r="A998" s="427" t="s">
        <v>3020</v>
      </c>
    </row>
    <row r="999" spans="1:1" ht="18" customHeight="1" x14ac:dyDescent="0.25">
      <c r="A999" s="427" t="s">
        <v>3428</v>
      </c>
    </row>
    <row r="1000" spans="1:1" ht="12.95" customHeight="1" x14ac:dyDescent="0.25">
      <c r="A1000" s="431" t="s">
        <v>2903</v>
      </c>
    </row>
    <row r="1001" spans="1:1" ht="12.95" customHeight="1" x14ac:dyDescent="0.25">
      <c r="A1001" s="431" t="s">
        <v>2814</v>
      </c>
    </row>
    <row r="1002" spans="1:1" ht="18" customHeight="1" x14ac:dyDescent="0.25">
      <c r="A1002" s="431" t="s">
        <v>3388</v>
      </c>
    </row>
    <row r="1003" spans="1:1" ht="18" customHeight="1" x14ac:dyDescent="0.25">
      <c r="A1003" s="431" t="s">
        <v>3429</v>
      </c>
    </row>
    <row r="1004" spans="1:1" ht="18" customHeight="1" x14ac:dyDescent="0.25">
      <c r="A1004" s="427" t="s">
        <v>3430</v>
      </c>
    </row>
    <row r="1005" spans="1:1" ht="18.95" customHeight="1" x14ac:dyDescent="0.25">
      <c r="A1005" s="427" t="s">
        <v>3431</v>
      </c>
    </row>
    <row r="1006" spans="1:1" ht="12.95" customHeight="1" x14ac:dyDescent="0.25">
      <c r="A1006" s="431" t="s">
        <v>3432</v>
      </c>
    </row>
    <row r="1007" spans="1:1" ht="12.95" customHeight="1" x14ac:dyDescent="0.25">
      <c r="A1007" s="431" t="s">
        <v>3255</v>
      </c>
    </row>
    <row r="1008" spans="1:1" ht="12.95" customHeight="1" x14ac:dyDescent="0.25">
      <c r="A1008" s="427" t="s">
        <v>3256</v>
      </c>
    </row>
    <row r="1009" spans="1:35" ht="12.95" customHeight="1" x14ac:dyDescent="0.25">
      <c r="A1009" s="431" t="s">
        <v>2815</v>
      </c>
    </row>
    <row r="1010" spans="1:35" ht="12.95" customHeight="1" x14ac:dyDescent="0.25">
      <c r="A1010" s="430" t="s">
        <v>3126</v>
      </c>
    </row>
    <row r="1011" spans="1:35" ht="12.95" customHeight="1" x14ac:dyDescent="0.25">
      <c r="A1011" s="431" t="s">
        <v>3433</v>
      </c>
    </row>
    <row r="1012" spans="1:35" ht="12.95" customHeight="1" x14ac:dyDescent="0.25">
      <c r="A1012" s="436" t="s">
        <v>3434</v>
      </c>
      <c r="B1012" s="446" t="s">
        <v>3031</v>
      </c>
      <c r="C1012" s="446"/>
      <c r="D1012" s="446"/>
      <c r="E1012" s="446"/>
      <c r="F1012" s="446"/>
      <c r="G1012" s="446"/>
      <c r="H1012" s="446"/>
      <c r="I1012" s="446"/>
      <c r="J1012" s="446"/>
      <c r="K1012" s="446"/>
      <c r="L1012" s="446"/>
      <c r="M1012" s="446"/>
      <c r="N1012" s="446"/>
      <c r="O1012" s="446"/>
      <c r="P1012" s="447">
        <v>1</v>
      </c>
      <c r="Q1012" s="447"/>
      <c r="R1012" s="447"/>
      <c r="S1012" s="447"/>
      <c r="T1012" s="447"/>
      <c r="U1012" s="447"/>
    </row>
    <row r="1013" spans="1:35" ht="27.95" customHeight="1" x14ac:dyDescent="0.25">
      <c r="A1013" s="435" t="s">
        <v>3435</v>
      </c>
      <c r="B1013" s="444" t="s">
        <v>3033</v>
      </c>
      <c r="C1013" s="444"/>
      <c r="D1013" s="444"/>
      <c r="E1013" s="444"/>
      <c r="F1013" s="444"/>
      <c r="G1013" s="444"/>
      <c r="H1013" s="444"/>
      <c r="I1013" s="444"/>
      <c r="J1013" s="444"/>
      <c r="K1013" s="444"/>
      <c r="L1013" s="444"/>
      <c r="M1013" s="444"/>
      <c r="N1013" s="444"/>
      <c r="O1013" s="444"/>
      <c r="P1013" s="444" t="s">
        <v>3436</v>
      </c>
      <c r="Q1013" s="444"/>
      <c r="R1013" s="444"/>
      <c r="S1013" s="444"/>
      <c r="T1013" s="444"/>
      <c r="U1013" s="444"/>
    </row>
    <row r="1014" spans="1:35" ht="32.1" customHeight="1" x14ac:dyDescent="0.25">
      <c r="A1014" s="444" t="s">
        <v>3128</v>
      </c>
      <c r="B1014" s="444"/>
      <c r="C1014" s="444"/>
      <c r="D1014" s="444"/>
      <c r="E1014" s="444"/>
      <c r="F1014" s="444"/>
      <c r="G1014" s="444"/>
      <c r="H1014" s="444"/>
      <c r="I1014" s="444"/>
      <c r="J1014" s="444"/>
      <c r="K1014" s="444"/>
      <c r="L1014" s="448" t="s">
        <v>3437</v>
      </c>
      <c r="M1014" s="448"/>
      <c r="N1014" s="448"/>
      <c r="O1014" s="448"/>
      <c r="P1014" s="448"/>
      <c r="Q1014" s="448"/>
      <c r="R1014" s="448"/>
      <c r="S1014" s="448" t="s">
        <v>2894</v>
      </c>
      <c r="T1014" s="448"/>
      <c r="U1014" s="448"/>
      <c r="V1014" s="448"/>
      <c r="W1014" s="448"/>
      <c r="X1014" s="448"/>
      <c r="Y1014" s="448"/>
      <c r="Z1014" s="448"/>
      <c r="AA1014" s="448"/>
      <c r="AB1014" s="448"/>
      <c r="AC1014" s="448" t="s">
        <v>2895</v>
      </c>
      <c r="AD1014" s="448"/>
      <c r="AE1014" s="448"/>
      <c r="AF1014" s="448"/>
      <c r="AG1014" s="448"/>
      <c r="AH1014" s="448"/>
      <c r="AI1014" s="448"/>
    </row>
    <row r="1015" spans="1:35" ht="38.1" customHeight="1" x14ac:dyDescent="0.25">
      <c r="A1015" s="446" t="s">
        <v>2896</v>
      </c>
      <c r="B1015" s="446"/>
      <c r="C1015" s="446"/>
      <c r="D1015" s="446"/>
      <c r="E1015" s="446"/>
      <c r="F1015" s="446"/>
      <c r="G1015" s="446"/>
      <c r="H1015" s="446"/>
      <c r="I1015" s="446"/>
      <c r="J1015" s="446"/>
      <c r="K1015" s="446"/>
      <c r="L1015" s="444" t="s">
        <v>3438</v>
      </c>
      <c r="M1015" s="444"/>
      <c r="N1015" s="444"/>
      <c r="O1015" s="444"/>
      <c r="P1015" s="444"/>
      <c r="Q1015" s="444"/>
      <c r="R1015" s="444"/>
      <c r="S1015" s="446" t="s">
        <v>2897</v>
      </c>
      <c r="T1015" s="446"/>
      <c r="U1015" s="446"/>
      <c r="V1015" s="446"/>
      <c r="W1015" s="446"/>
      <c r="X1015" s="446"/>
      <c r="Y1015" s="446"/>
      <c r="Z1015" s="446"/>
      <c r="AA1015" s="446"/>
      <c r="AB1015" s="446"/>
      <c r="AC1015" s="464" t="s">
        <v>3439</v>
      </c>
      <c r="AD1015" s="464"/>
      <c r="AE1015" s="464"/>
      <c r="AF1015" s="464"/>
      <c r="AG1015" s="464"/>
      <c r="AH1015" s="464"/>
      <c r="AI1015" s="464"/>
    </row>
    <row r="1016" spans="1:35" ht="18" customHeight="1" x14ac:dyDescent="0.25">
      <c r="A1016" s="446" t="s">
        <v>2879</v>
      </c>
      <c r="B1016" s="446"/>
      <c r="C1016" s="446"/>
      <c r="D1016" s="446"/>
      <c r="E1016" s="446"/>
      <c r="F1016" s="446"/>
      <c r="G1016" s="446"/>
      <c r="H1016" s="446"/>
      <c r="I1016" s="446"/>
      <c r="J1016" s="446"/>
      <c r="K1016" s="446"/>
      <c r="L1016" s="444" t="s">
        <v>3440</v>
      </c>
      <c r="M1016" s="444"/>
      <c r="N1016" s="444"/>
      <c r="O1016" s="444"/>
      <c r="P1016" s="444"/>
      <c r="Q1016" s="444"/>
      <c r="R1016" s="444"/>
      <c r="S1016" s="446" t="s">
        <v>2880</v>
      </c>
      <c r="T1016" s="446"/>
      <c r="U1016" s="446"/>
      <c r="V1016" s="446"/>
      <c r="W1016" s="446"/>
      <c r="X1016" s="446"/>
      <c r="Y1016" s="446"/>
      <c r="Z1016" s="446"/>
      <c r="AA1016" s="446"/>
      <c r="AB1016" s="446"/>
      <c r="AC1016" s="446" t="s">
        <v>3441</v>
      </c>
      <c r="AD1016" s="446"/>
      <c r="AE1016" s="446"/>
      <c r="AF1016" s="446"/>
      <c r="AG1016" s="446"/>
      <c r="AH1016" s="446"/>
      <c r="AI1016" s="446"/>
    </row>
    <row r="1017" spans="1:35" ht="45" customHeight="1" x14ac:dyDescent="0.25">
      <c r="A1017" s="444" t="s">
        <v>2898</v>
      </c>
      <c r="B1017" s="444"/>
      <c r="C1017" s="444"/>
      <c r="D1017" s="444"/>
      <c r="E1017" s="444"/>
      <c r="F1017" s="444"/>
      <c r="G1017" s="444"/>
      <c r="H1017" s="444"/>
      <c r="I1017" s="444"/>
      <c r="J1017" s="444"/>
      <c r="K1017" s="444"/>
      <c r="L1017" s="444" t="s">
        <v>3442</v>
      </c>
      <c r="M1017" s="444"/>
      <c r="N1017" s="444"/>
      <c r="O1017" s="444"/>
      <c r="P1017" s="444"/>
      <c r="Q1017" s="444"/>
      <c r="R1017" s="444"/>
      <c r="S1017" s="444" t="s">
        <v>2882</v>
      </c>
      <c r="T1017" s="444"/>
      <c r="U1017" s="444"/>
      <c r="V1017" s="444"/>
      <c r="W1017" s="444"/>
      <c r="X1017" s="444"/>
      <c r="Y1017" s="444"/>
      <c r="Z1017" s="444"/>
      <c r="AA1017" s="444"/>
      <c r="AB1017" s="444"/>
      <c r="AC1017" s="444" t="s">
        <v>2904</v>
      </c>
      <c r="AD1017" s="444"/>
      <c r="AE1017" s="444"/>
      <c r="AF1017" s="444"/>
      <c r="AG1017" s="444"/>
      <c r="AH1017" s="444"/>
      <c r="AI1017" s="444"/>
    </row>
    <row r="1018" spans="1:35" ht="33" customHeight="1" x14ac:dyDescent="0.25">
      <c r="A1018" s="444" t="s">
        <v>2830</v>
      </c>
      <c r="B1018" s="444"/>
      <c r="C1018" s="444"/>
      <c r="D1018" s="444"/>
      <c r="E1018" s="444"/>
      <c r="F1018" s="444"/>
      <c r="G1018" s="444"/>
      <c r="H1018" s="444"/>
      <c r="I1018" s="444"/>
      <c r="J1018" s="444"/>
      <c r="K1018" s="444"/>
      <c r="L1018" s="448" t="s">
        <v>3443</v>
      </c>
      <c r="M1018" s="448"/>
      <c r="N1018" s="448"/>
      <c r="O1018" s="448"/>
      <c r="P1018" s="448"/>
      <c r="Q1018" s="448"/>
      <c r="R1018" s="448"/>
      <c r="S1018" s="444"/>
      <c r="T1018" s="444"/>
      <c r="U1018" s="444"/>
      <c r="V1018" s="444"/>
      <c r="W1018" s="444"/>
      <c r="X1018" s="444"/>
      <c r="Y1018" s="444"/>
      <c r="Z1018" s="444"/>
      <c r="AA1018" s="444"/>
      <c r="AB1018" s="444"/>
      <c r="AC1018" s="444"/>
      <c r="AD1018" s="444"/>
      <c r="AE1018" s="444"/>
      <c r="AF1018" s="444"/>
      <c r="AG1018" s="444"/>
      <c r="AH1018" s="444"/>
      <c r="AI1018" s="444"/>
    </row>
    <row r="1019" spans="1:35" ht="21" customHeight="1" x14ac:dyDescent="0.25">
      <c r="A1019" s="445" t="s">
        <v>2824</v>
      </c>
      <c r="B1019" s="445"/>
      <c r="C1019" s="445"/>
      <c r="D1019" s="445"/>
      <c r="E1019" s="445"/>
      <c r="F1019" s="445"/>
      <c r="G1019" s="445"/>
      <c r="H1019" s="445"/>
      <c r="I1019" s="445"/>
      <c r="J1019" s="445"/>
      <c r="K1019" s="445"/>
      <c r="L1019" s="444"/>
      <c r="M1019" s="444"/>
      <c r="N1019" s="444"/>
      <c r="O1019" s="444"/>
      <c r="P1019" s="444"/>
      <c r="Q1019" s="444"/>
      <c r="R1019" s="444"/>
      <c r="S1019" s="444"/>
      <c r="T1019" s="444"/>
      <c r="U1019" s="444"/>
      <c r="V1019" s="444"/>
      <c r="W1019" s="444"/>
      <c r="X1019" s="444"/>
      <c r="Y1019" s="444"/>
      <c r="Z1019" s="444"/>
      <c r="AA1019" s="444"/>
      <c r="AB1019" s="444"/>
      <c r="AC1019" s="444"/>
      <c r="AD1019" s="444"/>
      <c r="AE1019" s="444"/>
      <c r="AF1019" s="444"/>
      <c r="AG1019" s="444"/>
      <c r="AH1019" s="444"/>
      <c r="AI1019" s="444"/>
    </row>
    <row r="1020" spans="1:35" ht="29.1" customHeight="1" x14ac:dyDescent="0.25">
      <c r="A1020" s="444" t="s">
        <v>2855</v>
      </c>
      <c r="B1020" s="444"/>
      <c r="C1020" s="444"/>
      <c r="D1020" s="444"/>
      <c r="E1020" s="444"/>
      <c r="F1020" s="444"/>
      <c r="G1020" s="444"/>
      <c r="H1020" s="444"/>
      <c r="I1020" s="444"/>
      <c r="J1020" s="444"/>
      <c r="K1020" s="444"/>
      <c r="L1020" s="448" t="s">
        <v>3443</v>
      </c>
      <c r="M1020" s="448"/>
      <c r="N1020" s="448"/>
      <c r="O1020" s="448"/>
      <c r="P1020" s="448"/>
      <c r="Q1020" s="448"/>
      <c r="R1020" s="448"/>
      <c r="S1020" s="444"/>
      <c r="T1020" s="444"/>
      <c r="U1020" s="444"/>
      <c r="V1020" s="444"/>
      <c r="W1020" s="444"/>
      <c r="X1020" s="444"/>
      <c r="Y1020" s="444"/>
      <c r="Z1020" s="444"/>
      <c r="AA1020" s="444"/>
      <c r="AB1020" s="444"/>
      <c r="AC1020" s="444"/>
      <c r="AD1020" s="444"/>
      <c r="AE1020" s="444"/>
      <c r="AF1020" s="444"/>
      <c r="AG1020" s="444"/>
      <c r="AH1020" s="444"/>
      <c r="AI1020" s="444"/>
    </row>
    <row r="1021" spans="1:35" ht="24.95" customHeight="1" x14ac:dyDescent="0.25">
      <c r="A1021" s="444" t="s">
        <v>2856</v>
      </c>
      <c r="B1021" s="444"/>
      <c r="C1021" s="444"/>
      <c r="D1021" s="444"/>
      <c r="E1021" s="444"/>
      <c r="F1021" s="444"/>
      <c r="G1021" s="444"/>
      <c r="H1021" s="444"/>
      <c r="I1021" s="444"/>
      <c r="J1021" s="444"/>
      <c r="K1021" s="444"/>
      <c r="L1021" s="444"/>
      <c r="M1021" s="444"/>
      <c r="N1021" s="444"/>
      <c r="O1021" s="444"/>
      <c r="P1021" s="444"/>
      <c r="Q1021" s="444"/>
      <c r="R1021" s="444"/>
      <c r="S1021" s="448" t="s">
        <v>2813</v>
      </c>
      <c r="T1021" s="448"/>
      <c r="U1021" s="448"/>
      <c r="V1021" s="448"/>
      <c r="W1021" s="448"/>
      <c r="X1021" s="448"/>
      <c r="Y1021" s="448"/>
      <c r="Z1021" s="448"/>
      <c r="AA1021" s="448"/>
      <c r="AB1021" s="448"/>
      <c r="AC1021" s="448" t="s">
        <v>3444</v>
      </c>
      <c r="AD1021" s="448"/>
      <c r="AE1021" s="448"/>
      <c r="AF1021" s="448"/>
      <c r="AG1021" s="448"/>
      <c r="AH1021" s="448"/>
      <c r="AI1021" s="448"/>
    </row>
    <row r="1022" spans="1:35" ht="9" customHeight="1" x14ac:dyDescent="0.25">
      <c r="A1022" s="446" t="s">
        <v>2817</v>
      </c>
      <c r="B1022" s="446"/>
      <c r="C1022" s="446"/>
      <c r="D1022" s="446"/>
      <c r="E1022" s="446"/>
      <c r="F1022" s="446"/>
      <c r="G1022" s="446"/>
      <c r="H1022" s="446"/>
      <c r="I1022" s="446"/>
      <c r="J1022" s="446"/>
      <c r="K1022" s="446"/>
      <c r="L1022" s="446" t="s">
        <v>2857</v>
      </c>
      <c r="M1022" s="446"/>
      <c r="N1022" s="446"/>
      <c r="O1022" s="446"/>
      <c r="P1022" s="446"/>
      <c r="Q1022" s="446"/>
      <c r="R1022" s="446"/>
      <c r="S1022" s="446" t="s">
        <v>2812</v>
      </c>
      <c r="T1022" s="446"/>
      <c r="U1022" s="446"/>
      <c r="V1022" s="446"/>
      <c r="W1022" s="446"/>
      <c r="X1022" s="446"/>
      <c r="Y1022" s="446"/>
      <c r="Z1022" s="446"/>
      <c r="AA1022" s="446"/>
      <c r="AB1022" s="446"/>
      <c r="AC1022" s="467" t="s">
        <v>3445</v>
      </c>
      <c r="AD1022" s="467"/>
      <c r="AE1022" s="467"/>
      <c r="AF1022" s="467"/>
      <c r="AG1022" s="467"/>
      <c r="AH1022" s="467"/>
      <c r="AI1022" s="467"/>
    </row>
    <row r="1023" spans="1:35" ht="17.100000000000001" customHeight="1" x14ac:dyDescent="0.25">
      <c r="A1023" s="446" t="s">
        <v>2816</v>
      </c>
      <c r="B1023" s="446"/>
      <c r="C1023" s="446"/>
      <c r="D1023" s="446"/>
      <c r="E1023" s="446"/>
      <c r="F1023" s="446"/>
      <c r="G1023" s="446"/>
      <c r="H1023" s="446"/>
      <c r="I1023" s="446"/>
      <c r="J1023" s="446"/>
      <c r="K1023" s="446"/>
      <c r="L1023" s="446" t="s">
        <v>2825</v>
      </c>
      <c r="M1023" s="446"/>
      <c r="N1023" s="446"/>
      <c r="O1023" s="446"/>
      <c r="P1023" s="446"/>
      <c r="Q1023" s="446"/>
      <c r="R1023" s="446"/>
      <c r="S1023" s="444"/>
      <c r="T1023" s="444"/>
      <c r="U1023" s="444"/>
      <c r="V1023" s="444"/>
      <c r="W1023" s="444"/>
      <c r="X1023" s="444"/>
      <c r="Y1023" s="444"/>
      <c r="Z1023" s="444"/>
      <c r="AA1023" s="444"/>
      <c r="AB1023" s="444"/>
      <c r="AC1023" s="444"/>
      <c r="AD1023" s="444"/>
      <c r="AE1023" s="444"/>
      <c r="AF1023" s="444"/>
      <c r="AG1023" s="444"/>
      <c r="AH1023" s="444"/>
      <c r="AI1023" s="444"/>
    </row>
    <row r="1024" spans="1:35" ht="33" customHeight="1" x14ac:dyDescent="0.25">
      <c r="A1024" s="444" t="s">
        <v>2845</v>
      </c>
      <c r="B1024" s="444"/>
      <c r="C1024" s="444"/>
      <c r="D1024" s="444"/>
      <c r="E1024" s="444"/>
      <c r="F1024" s="444"/>
      <c r="G1024" s="444"/>
      <c r="H1024" s="444"/>
      <c r="I1024" s="444"/>
      <c r="J1024" s="444"/>
      <c r="K1024" s="444"/>
      <c r="L1024" s="448" t="s">
        <v>2921</v>
      </c>
      <c r="M1024" s="448"/>
      <c r="N1024" s="448"/>
      <c r="O1024" s="448"/>
      <c r="P1024" s="448"/>
      <c r="Q1024" s="448"/>
      <c r="R1024" s="448"/>
      <c r="S1024" s="448" t="s">
        <v>2812</v>
      </c>
      <c r="T1024" s="448"/>
      <c r="U1024" s="448"/>
      <c r="V1024" s="448"/>
      <c r="W1024" s="448"/>
      <c r="X1024" s="448"/>
      <c r="Y1024" s="448"/>
      <c r="Z1024" s="448"/>
      <c r="AA1024" s="448"/>
      <c r="AB1024" s="448"/>
      <c r="AC1024" s="470" t="s">
        <v>3446</v>
      </c>
      <c r="AD1024" s="470"/>
      <c r="AE1024" s="470"/>
      <c r="AF1024" s="470"/>
      <c r="AG1024" s="470"/>
      <c r="AH1024" s="470"/>
      <c r="AI1024" s="470"/>
    </row>
    <row r="1025" spans="1:35" ht="24.95" customHeight="1" x14ac:dyDescent="0.25">
      <c r="A1025" s="444" t="s">
        <v>3139</v>
      </c>
      <c r="B1025" s="444"/>
      <c r="C1025" s="444"/>
      <c r="D1025" s="444"/>
      <c r="E1025" s="444"/>
      <c r="F1025" s="444"/>
      <c r="G1025" s="444"/>
      <c r="H1025" s="444"/>
      <c r="I1025" s="444"/>
      <c r="J1025" s="444"/>
      <c r="K1025" s="444"/>
      <c r="L1025" s="448" t="s">
        <v>3447</v>
      </c>
      <c r="M1025" s="448"/>
      <c r="N1025" s="448"/>
      <c r="O1025" s="448"/>
      <c r="P1025" s="448"/>
      <c r="Q1025" s="448"/>
      <c r="R1025" s="448"/>
      <c r="S1025" s="448" t="s">
        <v>2831</v>
      </c>
      <c r="T1025" s="448"/>
      <c r="U1025" s="448"/>
      <c r="V1025" s="448"/>
      <c r="W1025" s="448"/>
      <c r="X1025" s="448"/>
      <c r="Y1025" s="448"/>
      <c r="Z1025" s="448"/>
      <c r="AA1025" s="448"/>
      <c r="AB1025" s="448"/>
      <c r="AC1025" s="448" t="s">
        <v>2832</v>
      </c>
      <c r="AD1025" s="448"/>
      <c r="AE1025" s="448"/>
      <c r="AF1025" s="448"/>
      <c r="AG1025" s="448"/>
      <c r="AH1025" s="448"/>
      <c r="AI1025" s="448"/>
    </row>
    <row r="1026" spans="1:35" ht="9" customHeight="1" x14ac:dyDescent="0.25">
      <c r="A1026" s="446" t="s">
        <v>2833</v>
      </c>
      <c r="B1026" s="446"/>
      <c r="C1026" s="446"/>
      <c r="D1026" s="446"/>
      <c r="E1026" s="446"/>
      <c r="F1026" s="446"/>
      <c r="G1026" s="446"/>
      <c r="H1026" s="446"/>
      <c r="I1026" s="446"/>
      <c r="J1026" s="446"/>
      <c r="K1026" s="446"/>
      <c r="L1026" s="446" t="s">
        <v>2854</v>
      </c>
      <c r="M1026" s="446"/>
      <c r="N1026" s="446"/>
      <c r="O1026" s="446"/>
      <c r="P1026" s="446"/>
      <c r="Q1026" s="446"/>
      <c r="R1026" s="446"/>
      <c r="S1026" s="446" t="s">
        <v>2835</v>
      </c>
      <c r="T1026" s="446"/>
      <c r="U1026" s="446"/>
      <c r="V1026" s="446"/>
      <c r="W1026" s="446"/>
      <c r="X1026" s="446"/>
      <c r="Y1026" s="446"/>
      <c r="Z1026" s="446"/>
      <c r="AA1026" s="446"/>
      <c r="AB1026" s="446"/>
      <c r="AC1026" s="467" t="s">
        <v>2836</v>
      </c>
      <c r="AD1026" s="467"/>
      <c r="AE1026" s="467"/>
      <c r="AF1026" s="467"/>
      <c r="AG1026" s="467"/>
      <c r="AH1026" s="467"/>
      <c r="AI1026" s="467"/>
    </row>
    <row r="1027" spans="1:35" ht="38.1" customHeight="1" x14ac:dyDescent="0.25">
      <c r="A1027" s="446" t="s">
        <v>2896</v>
      </c>
      <c r="B1027" s="446"/>
      <c r="C1027" s="446"/>
      <c r="D1027" s="446"/>
      <c r="E1027" s="446"/>
      <c r="F1027" s="446"/>
      <c r="G1027" s="446"/>
      <c r="H1027" s="446"/>
      <c r="I1027" s="446"/>
      <c r="J1027" s="446"/>
      <c r="K1027" s="446"/>
      <c r="L1027" s="444" t="s">
        <v>3448</v>
      </c>
      <c r="M1027" s="444"/>
      <c r="N1027" s="444"/>
      <c r="O1027" s="444"/>
      <c r="P1027" s="444"/>
      <c r="Q1027" s="444"/>
      <c r="R1027" s="444"/>
      <c r="S1027" s="446" t="s">
        <v>2897</v>
      </c>
      <c r="T1027" s="446"/>
      <c r="U1027" s="446"/>
      <c r="V1027" s="446"/>
      <c r="W1027" s="446"/>
      <c r="X1027" s="446"/>
      <c r="Y1027" s="446"/>
      <c r="Z1027" s="446"/>
      <c r="AA1027" s="446"/>
      <c r="AB1027" s="446"/>
      <c r="AC1027" s="464" t="s">
        <v>3449</v>
      </c>
      <c r="AD1027" s="464"/>
      <c r="AE1027" s="464"/>
      <c r="AF1027" s="464"/>
      <c r="AG1027" s="464"/>
      <c r="AH1027" s="464"/>
      <c r="AI1027" s="464"/>
    </row>
    <row r="1028" spans="1:35" ht="18" customHeight="1" x14ac:dyDescent="0.25">
      <c r="A1028" s="446" t="s">
        <v>2879</v>
      </c>
      <c r="B1028" s="446"/>
      <c r="C1028" s="446"/>
      <c r="D1028" s="446"/>
      <c r="E1028" s="446"/>
      <c r="F1028" s="446"/>
      <c r="G1028" s="446"/>
      <c r="H1028" s="446"/>
      <c r="I1028" s="446"/>
      <c r="J1028" s="446"/>
      <c r="K1028" s="446"/>
      <c r="L1028" s="444" t="s">
        <v>3450</v>
      </c>
      <c r="M1028" s="444"/>
      <c r="N1028" s="444"/>
      <c r="O1028" s="444"/>
      <c r="P1028" s="444"/>
      <c r="Q1028" s="444"/>
      <c r="R1028" s="444"/>
      <c r="S1028" s="446" t="s">
        <v>2880</v>
      </c>
      <c r="T1028" s="446"/>
      <c r="U1028" s="446"/>
      <c r="V1028" s="446"/>
      <c r="W1028" s="446"/>
      <c r="X1028" s="446"/>
      <c r="Y1028" s="446"/>
      <c r="Z1028" s="446"/>
      <c r="AA1028" s="446"/>
      <c r="AB1028" s="446"/>
      <c r="AC1028" s="446" t="s">
        <v>3451</v>
      </c>
      <c r="AD1028" s="446"/>
      <c r="AE1028" s="446"/>
      <c r="AF1028" s="446"/>
      <c r="AG1028" s="446"/>
      <c r="AH1028" s="446"/>
      <c r="AI1028" s="446"/>
    </row>
    <row r="1029" spans="1:35" ht="45" customHeight="1" x14ac:dyDescent="0.25">
      <c r="A1029" s="444" t="s">
        <v>2898</v>
      </c>
      <c r="B1029" s="444"/>
      <c r="C1029" s="444"/>
      <c r="D1029" s="444"/>
      <c r="E1029" s="444"/>
      <c r="F1029" s="444"/>
      <c r="G1029" s="444"/>
      <c r="H1029" s="444"/>
      <c r="I1029" s="444"/>
      <c r="J1029" s="444"/>
      <c r="K1029" s="444"/>
      <c r="L1029" s="444" t="s">
        <v>3452</v>
      </c>
      <c r="M1029" s="444"/>
      <c r="N1029" s="444"/>
      <c r="O1029" s="444"/>
      <c r="P1029" s="444"/>
      <c r="Q1029" s="444"/>
      <c r="R1029" s="444"/>
      <c r="S1029" s="444" t="s">
        <v>2882</v>
      </c>
      <c r="T1029" s="444"/>
      <c r="U1029" s="444"/>
      <c r="V1029" s="444"/>
      <c r="W1029" s="444"/>
      <c r="X1029" s="444"/>
      <c r="Y1029" s="444"/>
      <c r="Z1029" s="444"/>
      <c r="AA1029" s="444"/>
      <c r="AB1029" s="444"/>
      <c r="AC1029" s="444" t="s">
        <v>3453</v>
      </c>
      <c r="AD1029" s="444"/>
      <c r="AE1029" s="444"/>
      <c r="AF1029" s="444"/>
      <c r="AG1029" s="444"/>
      <c r="AH1029" s="444"/>
      <c r="AI1029" s="444"/>
    </row>
    <row r="1030" spans="1:35" ht="18" customHeight="1" x14ac:dyDescent="0.25">
      <c r="A1030" s="445" t="s">
        <v>2911</v>
      </c>
      <c r="B1030" s="445"/>
      <c r="C1030" s="445"/>
      <c r="D1030" s="445"/>
      <c r="E1030" s="445"/>
      <c r="F1030" s="445"/>
      <c r="G1030" s="445"/>
      <c r="H1030" s="445"/>
      <c r="I1030" s="445"/>
      <c r="J1030" s="445"/>
      <c r="K1030" s="445"/>
      <c r="L1030" s="444"/>
      <c r="M1030" s="444"/>
      <c r="N1030" s="444"/>
      <c r="O1030" s="444"/>
      <c r="P1030" s="444"/>
      <c r="Q1030" s="444"/>
      <c r="R1030" s="444"/>
      <c r="S1030" s="444"/>
      <c r="T1030" s="444"/>
      <c r="U1030" s="444"/>
      <c r="V1030" s="444"/>
      <c r="W1030" s="444"/>
      <c r="X1030" s="444"/>
      <c r="Y1030" s="444"/>
      <c r="Z1030" s="444"/>
      <c r="AA1030" s="444"/>
      <c r="AB1030" s="444"/>
      <c r="AC1030" s="444"/>
      <c r="AD1030" s="444"/>
      <c r="AE1030" s="444"/>
      <c r="AF1030" s="444"/>
      <c r="AG1030" s="444"/>
      <c r="AH1030" s="444"/>
      <c r="AI1030" s="444"/>
    </row>
    <row r="1031" spans="1:35" ht="12.95" customHeight="1" x14ac:dyDescent="0.25">
      <c r="A1031" s="446" t="s">
        <v>2839</v>
      </c>
      <c r="B1031" s="446"/>
      <c r="C1031" s="446"/>
      <c r="D1031" s="446"/>
      <c r="E1031" s="446"/>
      <c r="F1031" s="446"/>
      <c r="G1031" s="446"/>
      <c r="H1031" s="446"/>
      <c r="I1031" s="446"/>
      <c r="J1031" s="446"/>
      <c r="K1031" s="446"/>
      <c r="L1031" s="444" t="s">
        <v>3454</v>
      </c>
      <c r="M1031" s="444"/>
      <c r="N1031" s="444"/>
      <c r="O1031" s="444"/>
      <c r="P1031" s="444"/>
      <c r="Q1031" s="444"/>
      <c r="R1031" s="444"/>
      <c r="S1031" s="444" t="s">
        <v>2840</v>
      </c>
      <c r="T1031" s="444"/>
      <c r="U1031" s="444"/>
      <c r="V1031" s="444"/>
      <c r="W1031" s="444"/>
      <c r="X1031" s="444"/>
      <c r="Y1031" s="444"/>
      <c r="Z1031" s="444"/>
      <c r="AA1031" s="444"/>
      <c r="AB1031" s="444"/>
      <c r="AC1031" s="472">
        <v>663</v>
      </c>
      <c r="AD1031" s="472"/>
      <c r="AE1031" s="472"/>
      <c r="AF1031" s="472"/>
      <c r="AG1031" s="472"/>
      <c r="AH1031" s="472"/>
      <c r="AI1031" s="472"/>
    </row>
    <row r="1032" spans="1:35" ht="9.9499999999999993" customHeight="1" x14ac:dyDescent="0.25">
      <c r="A1032" s="446" t="s">
        <v>2813</v>
      </c>
      <c r="B1032" s="446"/>
      <c r="C1032" s="446"/>
      <c r="D1032" s="446"/>
      <c r="E1032" s="446"/>
      <c r="F1032" s="446"/>
      <c r="G1032" s="446"/>
      <c r="H1032" s="446"/>
      <c r="I1032" s="446"/>
      <c r="J1032" s="446"/>
      <c r="K1032" s="446"/>
      <c r="L1032" s="447">
        <v>191</v>
      </c>
      <c r="M1032" s="447"/>
      <c r="N1032" s="447"/>
      <c r="O1032" s="447"/>
      <c r="P1032" s="447"/>
      <c r="Q1032" s="447"/>
      <c r="R1032" s="447"/>
      <c r="S1032" s="446" t="s">
        <v>2841</v>
      </c>
      <c r="T1032" s="446"/>
      <c r="U1032" s="446"/>
      <c r="V1032" s="446"/>
      <c r="W1032" s="446"/>
      <c r="X1032" s="446"/>
      <c r="Y1032" s="446"/>
      <c r="Z1032" s="446"/>
      <c r="AA1032" s="446"/>
      <c r="AB1032" s="446"/>
      <c r="AC1032" s="473">
        <v>22</v>
      </c>
      <c r="AD1032" s="473"/>
      <c r="AE1032" s="473"/>
      <c r="AF1032" s="473"/>
      <c r="AG1032" s="473"/>
      <c r="AH1032" s="473"/>
      <c r="AI1032" s="473"/>
    </row>
    <row r="1033" spans="1:35" ht="9" customHeight="1" x14ac:dyDescent="0.25">
      <c r="A1033" s="446" t="s">
        <v>2826</v>
      </c>
      <c r="B1033" s="446"/>
      <c r="C1033" s="446"/>
      <c r="D1033" s="446"/>
      <c r="E1033" s="446"/>
      <c r="F1033" s="446"/>
      <c r="G1033" s="446"/>
      <c r="H1033" s="446"/>
      <c r="I1033" s="446"/>
      <c r="J1033" s="446"/>
      <c r="K1033" s="446"/>
      <c r="L1033" s="447">
        <v>50</v>
      </c>
      <c r="M1033" s="447"/>
      <c r="N1033" s="447"/>
      <c r="O1033" s="447"/>
      <c r="P1033" s="447"/>
      <c r="Q1033" s="447"/>
      <c r="R1033" s="447"/>
      <c r="S1033" s="446" t="s">
        <v>2842</v>
      </c>
      <c r="T1033" s="446"/>
      <c r="U1033" s="446"/>
      <c r="V1033" s="446"/>
      <c r="W1033" s="446"/>
      <c r="X1033" s="446"/>
      <c r="Y1033" s="446"/>
      <c r="Z1033" s="446"/>
      <c r="AA1033" s="446"/>
      <c r="AB1033" s="446"/>
      <c r="AC1033" s="472">
        <v>823</v>
      </c>
      <c r="AD1033" s="472"/>
      <c r="AE1033" s="472"/>
      <c r="AF1033" s="472"/>
      <c r="AG1033" s="472"/>
      <c r="AH1033" s="472"/>
      <c r="AI1033" s="472"/>
    </row>
    <row r="1034" spans="1:35" ht="9" customHeight="1" x14ac:dyDescent="0.25">
      <c r="A1034" s="446" t="s">
        <v>2818</v>
      </c>
      <c r="B1034" s="446"/>
      <c r="C1034" s="446"/>
      <c r="D1034" s="446"/>
      <c r="E1034" s="446"/>
      <c r="F1034" s="446"/>
      <c r="G1034" s="446"/>
      <c r="H1034" s="446"/>
      <c r="I1034" s="446"/>
      <c r="J1034" s="446"/>
      <c r="K1034" s="446"/>
      <c r="L1034" s="471">
        <v>44</v>
      </c>
      <c r="M1034" s="471"/>
      <c r="N1034" s="471"/>
      <c r="O1034" s="471"/>
      <c r="P1034" s="471"/>
      <c r="Q1034" s="471"/>
      <c r="R1034" s="471"/>
      <c r="S1034" s="446" t="s">
        <v>2843</v>
      </c>
      <c r="T1034" s="446"/>
      <c r="U1034" s="446"/>
      <c r="V1034" s="446"/>
      <c r="W1034" s="446"/>
      <c r="X1034" s="446"/>
      <c r="Y1034" s="446"/>
      <c r="Z1034" s="446"/>
      <c r="AA1034" s="446"/>
      <c r="AB1034" s="446"/>
      <c r="AC1034" s="472">
        <v>9818</v>
      </c>
      <c r="AD1034" s="472"/>
      <c r="AE1034" s="472"/>
      <c r="AF1034" s="472"/>
      <c r="AG1034" s="472"/>
      <c r="AH1034" s="472"/>
      <c r="AI1034" s="472"/>
    </row>
    <row r="1035" spans="1:35" ht="15.95" customHeight="1" x14ac:dyDescent="0.25">
      <c r="A1035" s="446" t="s">
        <v>2827</v>
      </c>
      <c r="B1035" s="446"/>
      <c r="C1035" s="446"/>
      <c r="D1035" s="446"/>
      <c r="E1035" s="446"/>
      <c r="F1035" s="446"/>
      <c r="G1035" s="446"/>
      <c r="H1035" s="446"/>
      <c r="I1035" s="446"/>
      <c r="J1035" s="446"/>
      <c r="K1035" s="446"/>
      <c r="L1035" s="451">
        <v>389</v>
      </c>
      <c r="M1035" s="451"/>
      <c r="N1035" s="451"/>
      <c r="O1035" s="451"/>
      <c r="P1035" s="451"/>
      <c r="Q1035" s="451"/>
      <c r="R1035" s="451"/>
      <c r="S1035" s="446" t="s">
        <v>2844</v>
      </c>
      <c r="T1035" s="446"/>
      <c r="U1035" s="446"/>
      <c r="V1035" s="446"/>
      <c r="W1035" s="446"/>
      <c r="X1035" s="446"/>
      <c r="Y1035" s="446"/>
      <c r="Z1035" s="446"/>
      <c r="AA1035" s="446"/>
      <c r="AB1035" s="446"/>
      <c r="AC1035" s="473">
        <v>43</v>
      </c>
      <c r="AD1035" s="473"/>
      <c r="AE1035" s="473"/>
      <c r="AF1035" s="473"/>
      <c r="AG1035" s="473"/>
      <c r="AH1035" s="473"/>
      <c r="AI1035" s="473"/>
    </row>
    <row r="1036" spans="1:35" ht="33" customHeight="1" x14ac:dyDescent="0.25">
      <c r="A1036" s="444" t="s">
        <v>2948</v>
      </c>
      <c r="B1036" s="444"/>
      <c r="C1036" s="444"/>
      <c r="D1036" s="444"/>
      <c r="E1036" s="444"/>
      <c r="F1036" s="444"/>
      <c r="G1036" s="444"/>
      <c r="H1036" s="444"/>
      <c r="I1036" s="444"/>
      <c r="J1036" s="444"/>
      <c r="K1036" s="444"/>
      <c r="L1036" s="448" t="s">
        <v>2951</v>
      </c>
      <c r="M1036" s="448"/>
      <c r="N1036" s="448"/>
      <c r="O1036" s="448"/>
      <c r="P1036" s="448"/>
      <c r="Q1036" s="448"/>
      <c r="R1036" s="448"/>
      <c r="S1036" s="448" t="s">
        <v>2812</v>
      </c>
      <c r="T1036" s="448"/>
      <c r="U1036" s="448"/>
      <c r="V1036" s="448"/>
      <c r="W1036" s="448"/>
      <c r="X1036" s="448"/>
      <c r="Y1036" s="448"/>
      <c r="Z1036" s="448"/>
      <c r="AA1036" s="448"/>
      <c r="AB1036" s="448"/>
      <c r="AC1036" s="470" t="s">
        <v>3455</v>
      </c>
      <c r="AD1036" s="470"/>
      <c r="AE1036" s="470"/>
      <c r="AF1036" s="470"/>
      <c r="AG1036" s="470"/>
      <c r="AH1036" s="470"/>
      <c r="AI1036" s="470"/>
    </row>
    <row r="1037" spans="1:35" ht="33" customHeight="1" x14ac:dyDescent="0.25">
      <c r="A1037" s="444" t="s">
        <v>3147</v>
      </c>
      <c r="B1037" s="444"/>
      <c r="C1037" s="444"/>
      <c r="D1037" s="444"/>
      <c r="E1037" s="444"/>
      <c r="F1037" s="444"/>
      <c r="G1037" s="444"/>
      <c r="H1037" s="444"/>
      <c r="I1037" s="444"/>
      <c r="J1037" s="444"/>
      <c r="K1037" s="444"/>
      <c r="L1037" s="448" t="s">
        <v>2953</v>
      </c>
      <c r="M1037" s="448"/>
      <c r="N1037" s="448"/>
      <c r="O1037" s="448"/>
      <c r="P1037" s="448"/>
      <c r="Q1037" s="448"/>
      <c r="R1037" s="448"/>
      <c r="S1037" s="448" t="s">
        <v>2812</v>
      </c>
      <c r="T1037" s="448"/>
      <c r="U1037" s="448"/>
      <c r="V1037" s="448"/>
      <c r="W1037" s="448"/>
      <c r="X1037" s="448"/>
      <c r="Y1037" s="448"/>
      <c r="Z1037" s="448"/>
      <c r="AA1037" s="448"/>
      <c r="AB1037" s="448"/>
      <c r="AC1037" s="470" t="s">
        <v>2932</v>
      </c>
      <c r="AD1037" s="470"/>
      <c r="AE1037" s="470"/>
      <c r="AF1037" s="470"/>
      <c r="AG1037" s="470"/>
      <c r="AH1037" s="470"/>
      <c r="AI1037" s="470"/>
    </row>
    <row r="1038" spans="1:35" ht="30" customHeight="1" x14ac:dyDescent="0.25">
      <c r="A1038" s="444" t="s">
        <v>3150</v>
      </c>
      <c r="B1038" s="444"/>
      <c r="C1038" s="444"/>
      <c r="D1038" s="444"/>
      <c r="E1038" s="444"/>
      <c r="F1038" s="444"/>
      <c r="G1038" s="444"/>
      <c r="H1038" s="444"/>
      <c r="I1038" s="444"/>
      <c r="J1038" s="444"/>
      <c r="K1038" s="444"/>
      <c r="L1038" s="448" t="s">
        <v>3443</v>
      </c>
      <c r="M1038" s="448"/>
      <c r="N1038" s="448"/>
      <c r="O1038" s="448"/>
      <c r="P1038" s="448"/>
      <c r="Q1038" s="448"/>
      <c r="R1038" s="448"/>
      <c r="S1038" s="444"/>
      <c r="T1038" s="444"/>
      <c r="U1038" s="444"/>
      <c r="V1038" s="444"/>
      <c r="W1038" s="444"/>
      <c r="X1038" s="444"/>
      <c r="Y1038" s="444"/>
      <c r="Z1038" s="444"/>
      <c r="AA1038" s="444"/>
      <c r="AB1038" s="444"/>
      <c r="AC1038" s="444"/>
      <c r="AD1038" s="444"/>
      <c r="AE1038" s="444"/>
      <c r="AF1038" s="444"/>
      <c r="AG1038" s="444"/>
      <c r="AH1038" s="444"/>
      <c r="AI1038" s="444"/>
    </row>
    <row r="1039" spans="1:35" ht="12.95" customHeight="1" x14ac:dyDescent="0.25">
      <c r="A1039" s="430" t="s">
        <v>2674</v>
      </c>
    </row>
    <row r="1040" spans="1:35" ht="12.95" customHeight="1" x14ac:dyDescent="0.25">
      <c r="A1040" s="430" t="s">
        <v>2683</v>
      </c>
    </row>
    <row r="1041" spans="1:34" ht="12.95" customHeight="1" x14ac:dyDescent="0.25">
      <c r="A1041" s="458"/>
      <c r="B1041" s="459"/>
      <c r="C1041" s="460"/>
      <c r="D1041" s="452" t="s">
        <v>2675</v>
      </c>
      <c r="E1041" s="453"/>
      <c r="F1041" s="453"/>
      <c r="G1041" s="453"/>
      <c r="H1041" s="453"/>
      <c r="I1041" s="454"/>
      <c r="J1041" s="452" t="s">
        <v>2676</v>
      </c>
      <c r="K1041" s="453"/>
      <c r="L1041" s="454"/>
      <c r="M1041" s="452" t="s">
        <v>2677</v>
      </c>
      <c r="N1041" s="454"/>
      <c r="O1041" s="452" t="s">
        <v>2678</v>
      </c>
      <c r="P1041" s="453"/>
      <c r="Q1041" s="453"/>
      <c r="R1041" s="453"/>
      <c r="S1041" s="453"/>
      <c r="T1041" s="454"/>
      <c r="U1041" s="452" t="s">
        <v>2679</v>
      </c>
      <c r="V1041" s="454"/>
      <c r="W1041" s="432" t="s">
        <v>2680</v>
      </c>
      <c r="X1041" s="452" t="s">
        <v>2681</v>
      </c>
      <c r="Y1041" s="453"/>
      <c r="Z1041" s="454"/>
      <c r="AA1041" s="452" t="s">
        <v>2682</v>
      </c>
      <c r="AB1041" s="453"/>
      <c r="AC1041" s="453"/>
      <c r="AD1041" s="453"/>
      <c r="AE1041" s="454"/>
      <c r="AF1041" s="452" t="s">
        <v>2684</v>
      </c>
      <c r="AG1041" s="453"/>
      <c r="AH1041" s="454"/>
    </row>
    <row r="1042" spans="1:34" ht="12.95" customHeight="1" x14ac:dyDescent="0.25">
      <c r="A1042" s="452" t="s">
        <v>2685</v>
      </c>
      <c r="B1042" s="453"/>
      <c r="C1042" s="454"/>
      <c r="D1042" s="455">
        <v>5396</v>
      </c>
      <c r="E1042" s="456"/>
      <c r="F1042" s="456"/>
      <c r="G1042" s="456"/>
      <c r="H1042" s="456"/>
      <c r="I1042" s="457"/>
      <c r="J1042" s="455">
        <v>7322</v>
      </c>
      <c r="K1042" s="456"/>
      <c r="L1042" s="457"/>
      <c r="M1042" s="455">
        <v>7472</v>
      </c>
      <c r="N1042" s="457"/>
      <c r="O1042" s="455">
        <v>7704</v>
      </c>
      <c r="P1042" s="456"/>
      <c r="Q1042" s="456"/>
      <c r="R1042" s="456"/>
      <c r="S1042" s="456"/>
      <c r="T1042" s="457"/>
      <c r="U1042" s="455">
        <v>8435</v>
      </c>
      <c r="V1042" s="457"/>
      <c r="W1042" s="437">
        <v>8448</v>
      </c>
      <c r="X1042" s="455">
        <v>7989</v>
      </c>
      <c r="Y1042" s="456"/>
      <c r="Z1042" s="457"/>
      <c r="AA1042" s="455">
        <v>7358</v>
      </c>
      <c r="AB1042" s="456"/>
      <c r="AC1042" s="456"/>
      <c r="AD1042" s="456"/>
      <c r="AE1042" s="457"/>
      <c r="AF1042" s="461">
        <v>89</v>
      </c>
      <c r="AG1042" s="462"/>
      <c r="AH1042" s="463"/>
    </row>
    <row r="1043" spans="1:34" ht="12.95" customHeight="1" x14ac:dyDescent="0.25">
      <c r="A1043" s="452" t="s">
        <v>2686</v>
      </c>
      <c r="B1043" s="453"/>
      <c r="C1043" s="454"/>
      <c r="D1043" s="455">
        <v>6081</v>
      </c>
      <c r="E1043" s="456"/>
      <c r="F1043" s="456"/>
      <c r="G1043" s="456"/>
      <c r="H1043" s="456"/>
      <c r="I1043" s="457"/>
      <c r="J1043" s="455">
        <v>7692</v>
      </c>
      <c r="K1043" s="456"/>
      <c r="L1043" s="457"/>
      <c r="M1043" s="455">
        <v>8082</v>
      </c>
      <c r="N1043" s="457"/>
      <c r="O1043" s="455">
        <v>8788</v>
      </c>
      <c r="P1043" s="456"/>
      <c r="Q1043" s="456"/>
      <c r="R1043" s="456"/>
      <c r="S1043" s="456"/>
      <c r="T1043" s="457"/>
      <c r="U1043" s="455">
        <v>9027</v>
      </c>
      <c r="V1043" s="457"/>
      <c r="W1043" s="437">
        <v>8942</v>
      </c>
      <c r="X1043" s="455">
        <v>8346</v>
      </c>
      <c r="Y1043" s="456"/>
      <c r="Z1043" s="457"/>
      <c r="AA1043" s="455">
        <v>7580</v>
      </c>
      <c r="AB1043" s="456"/>
      <c r="AC1043" s="456"/>
      <c r="AD1043" s="456"/>
      <c r="AE1043" s="457"/>
      <c r="AF1043" s="461">
        <v>95</v>
      </c>
      <c r="AG1043" s="462"/>
      <c r="AH1043" s="463"/>
    </row>
    <row r="1044" spans="1:34" ht="12.95" customHeight="1" x14ac:dyDescent="0.25">
      <c r="A1044" s="452" t="s">
        <v>2687</v>
      </c>
      <c r="B1044" s="453"/>
      <c r="C1044" s="454"/>
      <c r="D1044" s="455">
        <v>2096</v>
      </c>
      <c r="E1044" s="456"/>
      <c r="F1044" s="456"/>
      <c r="G1044" s="456"/>
      <c r="H1044" s="456"/>
      <c r="I1044" s="457"/>
      <c r="J1044" s="455">
        <v>4822</v>
      </c>
      <c r="K1044" s="456"/>
      <c r="L1044" s="457"/>
      <c r="M1044" s="455">
        <v>5072</v>
      </c>
      <c r="N1044" s="457"/>
      <c r="O1044" s="455">
        <v>5204</v>
      </c>
      <c r="P1044" s="456"/>
      <c r="Q1044" s="456"/>
      <c r="R1044" s="456"/>
      <c r="S1044" s="456"/>
      <c r="T1044" s="457"/>
      <c r="U1044" s="455">
        <v>6235</v>
      </c>
      <c r="V1044" s="457"/>
      <c r="W1044" s="437">
        <v>6148</v>
      </c>
      <c r="X1044" s="455">
        <v>5389</v>
      </c>
      <c r="Y1044" s="456"/>
      <c r="Z1044" s="457"/>
      <c r="AA1044" s="455">
        <v>4358</v>
      </c>
      <c r="AB1044" s="456"/>
      <c r="AC1044" s="456"/>
      <c r="AD1044" s="456"/>
      <c r="AE1044" s="457"/>
      <c r="AF1044" s="461">
        <v>65</v>
      </c>
      <c r="AG1044" s="462"/>
      <c r="AH1044" s="463"/>
    </row>
    <row r="1045" spans="1:34" ht="12.95" customHeight="1" x14ac:dyDescent="0.25">
      <c r="A1045" s="430" t="s">
        <v>2828</v>
      </c>
    </row>
    <row r="1046" spans="1:34" ht="12.95" customHeight="1" x14ac:dyDescent="0.25">
      <c r="A1046" s="458"/>
      <c r="B1046" s="459"/>
      <c r="C1046" s="460"/>
      <c r="D1046" s="452" t="s">
        <v>2675</v>
      </c>
      <c r="E1046" s="453"/>
      <c r="F1046" s="453"/>
      <c r="G1046" s="453"/>
      <c r="H1046" s="453"/>
      <c r="I1046" s="454"/>
      <c r="J1046" s="452" t="s">
        <v>2676</v>
      </c>
      <c r="K1046" s="453"/>
      <c r="L1046" s="454"/>
      <c r="M1046" s="452" t="s">
        <v>2677</v>
      </c>
      <c r="N1046" s="454"/>
      <c r="O1046" s="452" t="s">
        <v>2678</v>
      </c>
      <c r="P1046" s="453"/>
      <c r="Q1046" s="453"/>
      <c r="R1046" s="453"/>
      <c r="S1046" s="453"/>
      <c r="T1046" s="454"/>
      <c r="U1046" s="452" t="s">
        <v>2679</v>
      </c>
      <c r="V1046" s="454"/>
      <c r="W1046" s="432" t="s">
        <v>2680</v>
      </c>
      <c r="X1046" s="452" t="s">
        <v>2681</v>
      </c>
      <c r="Y1046" s="453"/>
      <c r="Z1046" s="454"/>
      <c r="AA1046" s="452" t="s">
        <v>2682</v>
      </c>
      <c r="AB1046" s="453"/>
      <c r="AC1046" s="453"/>
      <c r="AD1046" s="453"/>
      <c r="AE1046" s="454"/>
      <c r="AF1046" s="452" t="s">
        <v>2684</v>
      </c>
      <c r="AG1046" s="453"/>
      <c r="AH1046" s="454"/>
    </row>
    <row r="1047" spans="1:34" ht="12.95" customHeight="1" x14ac:dyDescent="0.25">
      <c r="A1047" s="452" t="s">
        <v>2685</v>
      </c>
      <c r="B1047" s="453"/>
      <c r="C1047" s="454"/>
      <c r="D1047" s="455">
        <v>4727</v>
      </c>
      <c r="E1047" s="456"/>
      <c r="F1047" s="456"/>
      <c r="G1047" s="456"/>
      <c r="H1047" s="456"/>
      <c r="I1047" s="457"/>
      <c r="J1047" s="455">
        <v>5940</v>
      </c>
      <c r="K1047" s="456"/>
      <c r="L1047" s="457"/>
      <c r="M1047" s="455">
        <v>7726</v>
      </c>
      <c r="N1047" s="457"/>
      <c r="O1047" s="455">
        <v>7711</v>
      </c>
      <c r="P1047" s="456"/>
      <c r="Q1047" s="456"/>
      <c r="R1047" s="456"/>
      <c r="S1047" s="456"/>
      <c r="T1047" s="457"/>
      <c r="U1047" s="455">
        <v>8258</v>
      </c>
      <c r="V1047" s="457"/>
      <c r="W1047" s="437">
        <v>8436</v>
      </c>
      <c r="X1047" s="455">
        <v>8227</v>
      </c>
      <c r="Y1047" s="456"/>
      <c r="Z1047" s="457"/>
      <c r="AA1047" s="455">
        <v>7548</v>
      </c>
      <c r="AB1047" s="456"/>
      <c r="AC1047" s="456"/>
      <c r="AD1047" s="456"/>
      <c r="AE1047" s="457"/>
      <c r="AF1047" s="461">
        <v>89</v>
      </c>
      <c r="AG1047" s="462"/>
      <c r="AH1047" s="463"/>
    </row>
    <row r="1048" spans="1:34" ht="12.95" customHeight="1" x14ac:dyDescent="0.25">
      <c r="A1048" s="452" t="s">
        <v>2686</v>
      </c>
      <c r="B1048" s="453"/>
      <c r="C1048" s="454"/>
      <c r="D1048" s="455">
        <v>5427</v>
      </c>
      <c r="E1048" s="456"/>
      <c r="F1048" s="456"/>
      <c r="G1048" s="456"/>
      <c r="H1048" s="456"/>
      <c r="I1048" s="457"/>
      <c r="J1048" s="455">
        <v>6480</v>
      </c>
      <c r="K1048" s="456"/>
      <c r="L1048" s="457"/>
      <c r="M1048" s="455">
        <v>8010</v>
      </c>
      <c r="N1048" s="457"/>
      <c r="O1048" s="455">
        <v>8803</v>
      </c>
      <c r="P1048" s="456"/>
      <c r="Q1048" s="456"/>
      <c r="R1048" s="456"/>
      <c r="S1048" s="456"/>
      <c r="T1048" s="457"/>
      <c r="U1048" s="455">
        <v>8907</v>
      </c>
      <c r="V1048" s="457"/>
      <c r="W1048" s="437">
        <v>8951</v>
      </c>
      <c r="X1048" s="455">
        <v>8801</v>
      </c>
      <c r="Y1048" s="456"/>
      <c r="Z1048" s="457"/>
      <c r="AA1048" s="455">
        <v>7666</v>
      </c>
      <c r="AB1048" s="456"/>
      <c r="AC1048" s="456"/>
      <c r="AD1048" s="456"/>
      <c r="AE1048" s="457"/>
      <c r="AF1048" s="461">
        <v>95</v>
      </c>
      <c r="AG1048" s="462"/>
      <c r="AH1048" s="463"/>
    </row>
    <row r="1049" spans="1:34" ht="12.95" customHeight="1" x14ac:dyDescent="0.25">
      <c r="A1049" s="452" t="s">
        <v>2687</v>
      </c>
      <c r="B1049" s="453"/>
      <c r="C1049" s="454"/>
      <c r="D1049" s="455">
        <v>1427</v>
      </c>
      <c r="E1049" s="456"/>
      <c r="F1049" s="456"/>
      <c r="G1049" s="456"/>
      <c r="H1049" s="456"/>
      <c r="I1049" s="457"/>
      <c r="J1049" s="455">
        <v>344</v>
      </c>
      <c r="K1049" s="456"/>
      <c r="L1049" s="457"/>
      <c r="M1049" s="455">
        <v>5326</v>
      </c>
      <c r="N1049" s="457"/>
      <c r="O1049" s="455">
        <v>5211</v>
      </c>
      <c r="P1049" s="456"/>
      <c r="Q1049" s="456"/>
      <c r="R1049" s="456"/>
      <c r="S1049" s="456"/>
      <c r="T1049" s="457"/>
      <c r="U1049" s="455">
        <v>6058</v>
      </c>
      <c r="V1049" s="457"/>
      <c r="W1049" s="437">
        <v>6136</v>
      </c>
      <c r="X1049" s="455">
        <v>5627</v>
      </c>
      <c r="Y1049" s="456"/>
      <c r="Z1049" s="457"/>
      <c r="AA1049" s="455">
        <v>4548</v>
      </c>
      <c r="AB1049" s="456"/>
      <c r="AC1049" s="456"/>
      <c r="AD1049" s="456"/>
      <c r="AE1049" s="457"/>
      <c r="AF1049" s="461">
        <v>65</v>
      </c>
      <c r="AG1049" s="462"/>
      <c r="AH1049" s="463"/>
    </row>
    <row r="1050" spans="1:34" ht="15" customHeight="1" x14ac:dyDescent="0.25">
      <c r="A1050" s="427" t="s">
        <v>3456</v>
      </c>
    </row>
    <row r="1051" spans="1:34" ht="18.95" customHeight="1" x14ac:dyDescent="0.25">
      <c r="A1051" s="427" t="s">
        <v>2999</v>
      </c>
    </row>
    <row r="1052" spans="1:34" ht="18.95" customHeight="1" x14ac:dyDescent="0.25">
      <c r="A1052" s="427" t="s">
        <v>3000</v>
      </c>
    </row>
    <row r="1053" spans="1:34" ht="14.1" customHeight="1" x14ac:dyDescent="0.25">
      <c r="A1053" s="428" t="s">
        <v>3001</v>
      </c>
    </row>
    <row r="1054" spans="1:34" ht="21.95" customHeight="1" x14ac:dyDescent="0.25">
      <c r="A1054" s="427" t="s">
        <v>3002</v>
      </c>
    </row>
    <row r="1055" spans="1:34" ht="15" customHeight="1" x14ac:dyDescent="0.25">
      <c r="A1055" s="427" t="s">
        <v>3457</v>
      </c>
    </row>
    <row r="1056" spans="1:34" ht="12" customHeight="1" x14ac:dyDescent="0.25">
      <c r="A1056" s="433" t="s">
        <v>2860</v>
      </c>
    </row>
    <row r="1057" spans="1:32" ht="12" customHeight="1" x14ac:dyDescent="0.25">
      <c r="A1057" s="433" t="s">
        <v>2861</v>
      </c>
    </row>
    <row r="1058" spans="1:32" ht="14.1" customHeight="1" x14ac:dyDescent="0.25">
      <c r="A1058" s="428" t="s">
        <v>3458</v>
      </c>
    </row>
    <row r="1059" spans="1:32" ht="15" customHeight="1" x14ac:dyDescent="0.25">
      <c r="A1059" s="439" t="s">
        <v>2863</v>
      </c>
      <c r="B1059" s="439"/>
      <c r="C1059" s="439"/>
      <c r="D1059" s="439"/>
      <c r="E1059" s="442">
        <v>1310</v>
      </c>
      <c r="F1059" s="442"/>
      <c r="G1059" s="442"/>
      <c r="H1059" s="442"/>
      <c r="I1059" s="442"/>
      <c r="J1059" s="442"/>
      <c r="K1059" s="442"/>
      <c r="L1059" s="442"/>
      <c r="M1059" s="442"/>
      <c r="N1059" s="439" t="s">
        <v>2864</v>
      </c>
      <c r="O1059" s="439"/>
      <c r="P1059" s="439"/>
      <c r="Q1059" s="439"/>
      <c r="R1059" s="439"/>
      <c r="S1059" s="439"/>
      <c r="T1059" s="439"/>
      <c r="U1059" s="439"/>
      <c r="V1059" s="439"/>
      <c r="W1059" s="439"/>
      <c r="X1059" s="439"/>
      <c r="Y1059" s="439"/>
      <c r="Z1059" s="441" t="s">
        <v>2865</v>
      </c>
      <c r="AA1059" s="441"/>
      <c r="AB1059" s="441"/>
      <c r="AC1059" s="441"/>
      <c r="AD1059" s="441"/>
      <c r="AE1059" s="441"/>
      <c r="AF1059" s="441"/>
    </row>
    <row r="1060" spans="1:32" ht="9.9499999999999993" customHeight="1" x14ac:dyDescent="0.25">
      <c r="A1060" s="439" t="s">
        <v>2805</v>
      </c>
      <c r="B1060" s="439"/>
      <c r="C1060" s="439"/>
      <c r="D1060" s="439"/>
      <c r="E1060" s="442">
        <v>45</v>
      </c>
      <c r="F1060" s="442"/>
      <c r="G1060" s="442"/>
      <c r="H1060" s="442"/>
      <c r="I1060" s="442"/>
      <c r="J1060" s="442"/>
      <c r="K1060" s="442"/>
      <c r="L1060" s="442"/>
      <c r="M1060" s="442"/>
      <c r="N1060" s="439" t="s">
        <v>2809</v>
      </c>
      <c r="O1060" s="439"/>
      <c r="P1060" s="439"/>
      <c r="Q1060" s="439"/>
      <c r="R1060" s="439"/>
      <c r="S1060" s="439"/>
      <c r="T1060" s="439"/>
      <c r="U1060" s="439"/>
      <c r="V1060" s="439"/>
      <c r="W1060" s="439"/>
      <c r="X1060" s="439"/>
      <c r="Y1060" s="439"/>
      <c r="Z1060" s="441" t="s">
        <v>2810</v>
      </c>
      <c r="AA1060" s="441"/>
      <c r="AB1060" s="441"/>
      <c r="AC1060" s="441"/>
      <c r="AD1060" s="441"/>
      <c r="AE1060" s="441"/>
      <c r="AF1060" s="441"/>
    </row>
    <row r="1061" spans="1:32" ht="9.9499999999999993" customHeight="1" x14ac:dyDescent="0.25">
      <c r="A1061" s="439" t="s">
        <v>3053</v>
      </c>
      <c r="B1061" s="439"/>
      <c r="C1061" s="439"/>
      <c r="D1061" s="439"/>
      <c r="E1061" s="441" t="s">
        <v>3054</v>
      </c>
      <c r="F1061" s="441"/>
      <c r="G1061" s="441"/>
      <c r="H1061" s="441"/>
      <c r="I1061" s="441"/>
      <c r="J1061" s="441"/>
      <c r="K1061" s="441"/>
      <c r="L1061" s="441"/>
      <c r="M1061" s="441"/>
      <c r="N1061" s="439" t="s">
        <v>2866</v>
      </c>
      <c r="O1061" s="439"/>
      <c r="P1061" s="439"/>
      <c r="Q1061" s="439"/>
      <c r="R1061" s="439"/>
      <c r="S1061" s="439"/>
      <c r="T1061" s="439"/>
      <c r="U1061" s="439"/>
      <c r="V1061" s="439"/>
      <c r="W1061" s="439"/>
      <c r="X1061" s="439"/>
      <c r="Y1061" s="439"/>
      <c r="Z1061" s="441" t="s">
        <v>2867</v>
      </c>
      <c r="AA1061" s="441"/>
      <c r="AB1061" s="441"/>
      <c r="AC1061" s="441"/>
      <c r="AD1061" s="441"/>
      <c r="AE1061" s="441"/>
      <c r="AF1061" s="441"/>
    </row>
    <row r="1062" spans="1:32" ht="15" customHeight="1" x14ac:dyDescent="0.25">
      <c r="A1062" s="439" t="s">
        <v>3055</v>
      </c>
      <c r="B1062" s="439"/>
      <c r="C1062" s="439"/>
      <c r="D1062" s="439"/>
      <c r="E1062" s="441" t="s">
        <v>3056</v>
      </c>
      <c r="F1062" s="441"/>
      <c r="G1062" s="441"/>
      <c r="H1062" s="441"/>
      <c r="I1062" s="441"/>
      <c r="J1062" s="441"/>
      <c r="K1062" s="441"/>
      <c r="L1062" s="441"/>
      <c r="M1062" s="441"/>
      <c r="N1062" s="444"/>
      <c r="O1062" s="444"/>
      <c r="P1062" s="444"/>
      <c r="Q1062" s="444"/>
      <c r="R1062" s="444"/>
      <c r="S1062" s="444"/>
      <c r="T1062" s="444"/>
      <c r="U1062" s="444"/>
      <c r="V1062" s="444"/>
      <c r="W1062" s="444"/>
      <c r="X1062" s="444"/>
      <c r="Y1062" s="444"/>
      <c r="Z1062" s="444"/>
      <c r="AA1062" s="444"/>
      <c r="AB1062" s="444"/>
      <c r="AC1062" s="444"/>
      <c r="AD1062" s="444"/>
      <c r="AE1062" s="444"/>
      <c r="AF1062" s="444"/>
    </row>
    <row r="1063" spans="1:32" ht="20.100000000000001" customHeight="1" x14ac:dyDescent="0.25">
      <c r="A1063" s="444"/>
      <c r="B1063" s="444"/>
      <c r="C1063" s="444"/>
      <c r="D1063" s="444"/>
      <c r="E1063" s="444"/>
      <c r="F1063" s="444"/>
      <c r="G1063" s="444"/>
      <c r="H1063" s="444"/>
      <c r="I1063" s="439" t="s">
        <v>2868</v>
      </c>
      <c r="J1063" s="439"/>
      <c r="K1063" s="439"/>
      <c r="L1063" s="439"/>
      <c r="M1063" s="439"/>
      <c r="N1063" s="439"/>
      <c r="O1063" s="439"/>
      <c r="P1063" s="439"/>
      <c r="Q1063" s="439"/>
      <c r="R1063" s="439"/>
      <c r="S1063" s="439"/>
      <c r="T1063" s="439" t="s">
        <v>2869</v>
      </c>
      <c r="U1063" s="439"/>
      <c r="V1063" s="439"/>
      <c r="W1063" s="439"/>
      <c r="X1063" s="439"/>
    </row>
    <row r="1064" spans="1:32" ht="15.95" customHeight="1" x14ac:dyDescent="0.25">
      <c r="A1064" s="439" t="s">
        <v>2807</v>
      </c>
      <c r="B1064" s="439"/>
      <c r="C1064" s="439"/>
      <c r="D1064" s="439"/>
      <c r="E1064" s="439"/>
      <c r="F1064" s="439"/>
      <c r="G1064" s="439"/>
      <c r="H1064" s="439"/>
      <c r="I1064" s="442">
        <v>13160</v>
      </c>
      <c r="J1064" s="442"/>
      <c r="K1064" s="442"/>
      <c r="L1064" s="442"/>
      <c r="M1064" s="442"/>
      <c r="N1064" s="442"/>
      <c r="O1064" s="442"/>
      <c r="P1064" s="442"/>
      <c r="Q1064" s="442"/>
      <c r="R1064" s="442"/>
      <c r="S1064" s="442"/>
      <c r="T1064" s="442">
        <v>13160</v>
      </c>
      <c r="U1064" s="442"/>
      <c r="V1064" s="442"/>
      <c r="W1064" s="442"/>
      <c r="X1064" s="442"/>
    </row>
    <row r="1065" spans="1:32" ht="9.9499999999999993" customHeight="1" x14ac:dyDescent="0.25">
      <c r="A1065" s="439" t="s">
        <v>2886</v>
      </c>
      <c r="B1065" s="439"/>
      <c r="C1065" s="439"/>
      <c r="D1065" s="439"/>
      <c r="E1065" s="439"/>
      <c r="F1065" s="439"/>
      <c r="G1065" s="439"/>
      <c r="H1065" s="439"/>
      <c r="I1065" s="442">
        <v>700</v>
      </c>
      <c r="J1065" s="442"/>
      <c r="K1065" s="442"/>
      <c r="L1065" s="442"/>
      <c r="M1065" s="442"/>
      <c r="N1065" s="442"/>
      <c r="O1065" s="442"/>
      <c r="P1065" s="442"/>
      <c r="Q1065" s="442"/>
      <c r="R1065" s="442"/>
      <c r="S1065" s="442"/>
      <c r="T1065" s="442">
        <v>700</v>
      </c>
      <c r="U1065" s="442"/>
      <c r="V1065" s="442"/>
      <c r="W1065" s="442"/>
      <c r="X1065" s="442"/>
    </row>
    <row r="1066" spans="1:32" ht="9.9499999999999993" customHeight="1" x14ac:dyDescent="0.25">
      <c r="A1066" s="439" t="s">
        <v>2887</v>
      </c>
      <c r="B1066" s="439"/>
      <c r="C1066" s="439"/>
      <c r="D1066" s="439"/>
      <c r="E1066" s="439"/>
      <c r="F1066" s="439"/>
      <c r="G1066" s="439"/>
      <c r="H1066" s="439"/>
      <c r="I1066" s="442">
        <v>1575</v>
      </c>
      <c r="J1066" s="442"/>
      <c r="K1066" s="442"/>
      <c r="L1066" s="442"/>
      <c r="M1066" s="442"/>
      <c r="N1066" s="442"/>
      <c r="O1066" s="442"/>
      <c r="P1066" s="442"/>
      <c r="Q1066" s="442"/>
      <c r="R1066" s="442"/>
      <c r="S1066" s="442"/>
      <c r="T1066" s="442">
        <v>1293</v>
      </c>
      <c r="U1066" s="442"/>
      <c r="V1066" s="442"/>
      <c r="W1066" s="442"/>
      <c r="X1066" s="442"/>
    </row>
    <row r="1067" spans="1:32" ht="15" customHeight="1" x14ac:dyDescent="0.25">
      <c r="A1067" s="439" t="s">
        <v>2811</v>
      </c>
      <c r="B1067" s="439"/>
      <c r="C1067" s="439"/>
      <c r="D1067" s="439"/>
      <c r="E1067" s="439"/>
      <c r="F1067" s="439"/>
      <c r="G1067" s="439"/>
      <c r="H1067" s="439"/>
      <c r="I1067" s="443">
        <v>297</v>
      </c>
      <c r="J1067" s="443"/>
      <c r="K1067" s="443"/>
      <c r="L1067" s="443"/>
      <c r="M1067" s="443"/>
      <c r="N1067" s="443"/>
      <c r="O1067" s="443"/>
      <c r="P1067" s="443"/>
      <c r="Q1067" s="443"/>
      <c r="R1067" s="443"/>
      <c r="S1067" s="443"/>
      <c r="T1067" s="443">
        <v>297</v>
      </c>
      <c r="U1067" s="443"/>
      <c r="V1067" s="443"/>
      <c r="W1067" s="443"/>
      <c r="X1067" s="443"/>
    </row>
    <row r="1068" spans="1:32" ht="15" customHeight="1" x14ac:dyDescent="0.25">
      <c r="A1068" s="429" t="s">
        <v>2888</v>
      </c>
    </row>
    <row r="1069" spans="1:32" ht="15" customHeight="1" x14ac:dyDescent="0.25">
      <c r="A1069" s="429" t="s">
        <v>2871</v>
      </c>
    </row>
    <row r="1070" spans="1:32" ht="15" customHeight="1" x14ac:dyDescent="0.25">
      <c r="A1070" s="429" t="s">
        <v>2808</v>
      </c>
    </row>
    <row r="1071" spans="1:32" ht="12.95" customHeight="1" x14ac:dyDescent="0.25">
      <c r="A1071" s="430" t="s">
        <v>2821</v>
      </c>
    </row>
    <row r="1072" spans="1:32" ht="12.95" customHeight="1" x14ac:dyDescent="0.25">
      <c r="A1072" s="430" t="s">
        <v>2850</v>
      </c>
    </row>
    <row r="1073" spans="1:1" ht="12.95" customHeight="1" x14ac:dyDescent="0.25">
      <c r="A1073" s="431" t="s">
        <v>3238</v>
      </c>
    </row>
    <row r="1074" spans="1:1" ht="12.95" customHeight="1" x14ac:dyDescent="0.25">
      <c r="A1074" s="430" t="s">
        <v>2822</v>
      </c>
    </row>
    <row r="1075" spans="1:1" ht="12.95" customHeight="1" x14ac:dyDescent="0.25">
      <c r="A1075" s="431" t="s">
        <v>3459</v>
      </c>
    </row>
    <row r="1076" spans="1:1" ht="12.95" customHeight="1" x14ac:dyDescent="0.25">
      <c r="A1076" s="430" t="s">
        <v>2852</v>
      </c>
    </row>
    <row r="1077" spans="1:1" ht="12.95" customHeight="1" x14ac:dyDescent="0.25">
      <c r="A1077" s="431" t="s">
        <v>3460</v>
      </c>
    </row>
    <row r="1078" spans="1:1" ht="12.95" customHeight="1" x14ac:dyDescent="0.25">
      <c r="A1078" s="431" t="s">
        <v>3241</v>
      </c>
    </row>
    <row r="1079" spans="1:1" ht="12.95" customHeight="1" x14ac:dyDescent="0.25">
      <c r="A1079" s="431" t="s">
        <v>2823</v>
      </c>
    </row>
    <row r="1080" spans="1:1" ht="12.95" customHeight="1" x14ac:dyDescent="0.25">
      <c r="A1080" s="430" t="s">
        <v>2911</v>
      </c>
    </row>
    <row r="1081" spans="1:1" ht="18.95" customHeight="1" x14ac:dyDescent="0.25">
      <c r="A1081" s="427" t="s">
        <v>3461</v>
      </c>
    </row>
    <row r="1082" spans="1:1" ht="18.95" customHeight="1" x14ac:dyDescent="0.25">
      <c r="A1082" s="431" t="s">
        <v>3462</v>
      </c>
    </row>
    <row r="1083" spans="1:1" ht="18.95" customHeight="1" x14ac:dyDescent="0.25">
      <c r="A1083" s="431" t="s">
        <v>3463</v>
      </c>
    </row>
    <row r="1084" spans="1:1" ht="18.95" customHeight="1" x14ac:dyDescent="0.25">
      <c r="A1084" s="431" t="s">
        <v>3464</v>
      </c>
    </row>
    <row r="1085" spans="1:1" ht="18.95" customHeight="1" x14ac:dyDescent="0.25">
      <c r="A1085" s="431" t="s">
        <v>3465</v>
      </c>
    </row>
    <row r="1086" spans="1:1" ht="12.95" customHeight="1" x14ac:dyDescent="0.25">
      <c r="A1086" s="430" t="s">
        <v>2912</v>
      </c>
    </row>
    <row r="1087" spans="1:1" ht="14.1" customHeight="1" x14ac:dyDescent="0.25">
      <c r="A1087" s="427" t="s">
        <v>3466</v>
      </c>
    </row>
    <row r="1088" spans="1:1" ht="12.95" customHeight="1" x14ac:dyDescent="0.25">
      <c r="A1088" s="431" t="s">
        <v>2814</v>
      </c>
    </row>
    <row r="1089" spans="1:29" ht="18" customHeight="1" x14ac:dyDescent="0.25">
      <c r="A1089" s="431" t="s">
        <v>2892</v>
      </c>
    </row>
    <row r="1090" spans="1:29" ht="12.95" customHeight="1" x14ac:dyDescent="0.25">
      <c r="A1090" s="431" t="s">
        <v>2814</v>
      </c>
    </row>
    <row r="1091" spans="1:29" ht="18" customHeight="1" x14ac:dyDescent="0.25">
      <c r="A1091" s="431" t="s">
        <v>3278</v>
      </c>
    </row>
    <row r="1092" spans="1:29" ht="18.95" customHeight="1" x14ac:dyDescent="0.25">
      <c r="A1092" s="431" t="s">
        <v>2853</v>
      </c>
    </row>
    <row r="1093" spans="1:29" ht="18.95" customHeight="1" x14ac:dyDescent="0.25">
      <c r="A1093" s="427" t="s">
        <v>3017</v>
      </c>
    </row>
    <row r="1094" spans="1:29" ht="18.95" customHeight="1" x14ac:dyDescent="0.25">
      <c r="A1094" s="438" t="s">
        <v>3467</v>
      </c>
    </row>
    <row r="1095" spans="1:29" ht="18.95" customHeight="1" x14ac:dyDescent="0.25">
      <c r="A1095" s="431" t="s">
        <v>3468</v>
      </c>
    </row>
    <row r="1096" spans="1:29" ht="18.95" customHeight="1" x14ac:dyDescent="0.25">
      <c r="A1096" s="438" t="s">
        <v>3469</v>
      </c>
    </row>
    <row r="1097" spans="1:29" ht="12.95" customHeight="1" x14ac:dyDescent="0.25">
      <c r="A1097" s="446" t="s">
        <v>3071</v>
      </c>
      <c r="B1097" s="446"/>
      <c r="C1097" s="446"/>
      <c r="D1097" s="446"/>
      <c r="E1097" s="446"/>
      <c r="F1097" s="446"/>
      <c r="G1097" s="446"/>
      <c r="H1097" s="446"/>
      <c r="I1097" s="446"/>
      <c r="J1097" s="446"/>
      <c r="K1097" s="446"/>
      <c r="L1097" s="444" t="s">
        <v>3246</v>
      </c>
      <c r="M1097" s="444"/>
      <c r="N1097" s="444"/>
      <c r="O1097" s="444"/>
      <c r="P1097" s="444"/>
      <c r="Q1097" s="444"/>
      <c r="R1097" s="444"/>
      <c r="S1097" s="446" t="s">
        <v>3073</v>
      </c>
      <c r="T1097" s="446"/>
      <c r="U1097" s="446"/>
      <c r="V1097" s="446"/>
      <c r="W1097" s="446"/>
      <c r="X1097" s="446"/>
      <c r="Y1097" s="446"/>
      <c r="Z1097" s="446"/>
      <c r="AA1097" s="446"/>
      <c r="AB1097" s="446"/>
      <c r="AC1097" s="446"/>
    </row>
    <row r="1098" spans="1:29" ht="27.95" customHeight="1" x14ac:dyDescent="0.25">
      <c r="A1098" s="444" t="s">
        <v>3074</v>
      </c>
      <c r="B1098" s="444"/>
      <c r="C1098" s="444"/>
      <c r="D1098" s="444"/>
      <c r="E1098" s="444"/>
      <c r="F1098" s="444"/>
      <c r="G1098" s="444"/>
      <c r="H1098" s="444"/>
      <c r="I1098" s="444"/>
      <c r="J1098" s="444"/>
      <c r="K1098" s="444"/>
      <c r="L1098" s="444" t="s">
        <v>3470</v>
      </c>
      <c r="M1098" s="444"/>
      <c r="N1098" s="444"/>
      <c r="O1098" s="444"/>
      <c r="P1098" s="444"/>
      <c r="Q1098" s="444"/>
      <c r="R1098" s="444"/>
      <c r="S1098" s="446" t="s">
        <v>3076</v>
      </c>
      <c r="T1098" s="446"/>
      <c r="U1098" s="446"/>
      <c r="V1098" s="446"/>
      <c r="W1098" s="446"/>
      <c r="X1098" s="446"/>
      <c r="Y1098" s="446"/>
      <c r="Z1098" s="446"/>
      <c r="AA1098" s="446"/>
      <c r="AB1098" s="446"/>
      <c r="AC1098" s="446"/>
    </row>
    <row r="1099" spans="1:29" ht="12.95" customHeight="1" x14ac:dyDescent="0.25">
      <c r="A1099" s="430" t="s">
        <v>2804</v>
      </c>
    </row>
    <row r="1100" spans="1:29" ht="12.95" customHeight="1" x14ac:dyDescent="0.25">
      <c r="A1100" s="431" t="s">
        <v>2815</v>
      </c>
    </row>
    <row r="1101" spans="1:29" ht="12.95" customHeight="1" x14ac:dyDescent="0.25">
      <c r="A1101" s="430" t="s">
        <v>3163</v>
      </c>
    </row>
    <row r="1102" spans="1:29" ht="14.1" customHeight="1" x14ac:dyDescent="0.25">
      <c r="A1102" s="427" t="s">
        <v>3020</v>
      </c>
    </row>
    <row r="1103" spans="1:29" ht="18" customHeight="1" x14ac:dyDescent="0.25">
      <c r="A1103" s="427" t="s">
        <v>3471</v>
      </c>
    </row>
    <row r="1104" spans="1:29" ht="12.95" customHeight="1" x14ac:dyDescent="0.25">
      <c r="A1104" s="431" t="s">
        <v>2903</v>
      </c>
    </row>
    <row r="1105" spans="1:33" ht="12.95" customHeight="1" x14ac:dyDescent="0.25">
      <c r="A1105" s="431" t="s">
        <v>2814</v>
      </c>
    </row>
    <row r="1106" spans="1:33" ht="18" customHeight="1" x14ac:dyDescent="0.25">
      <c r="A1106" s="431" t="s">
        <v>3472</v>
      </c>
    </row>
    <row r="1107" spans="1:33" ht="18" customHeight="1" x14ac:dyDescent="0.25">
      <c r="A1107" s="431" t="s">
        <v>3473</v>
      </c>
    </row>
    <row r="1108" spans="1:33" ht="18" customHeight="1" x14ac:dyDescent="0.25">
      <c r="A1108" s="431" t="s">
        <v>3474</v>
      </c>
    </row>
    <row r="1109" spans="1:33" ht="18" customHeight="1" x14ac:dyDescent="0.25">
      <c r="A1109" s="427" t="s">
        <v>3475</v>
      </c>
    </row>
    <row r="1110" spans="1:33" ht="18.95" customHeight="1" x14ac:dyDescent="0.25">
      <c r="A1110" s="427" t="s">
        <v>3476</v>
      </c>
    </row>
    <row r="1111" spans="1:33" ht="12.95" customHeight="1" x14ac:dyDescent="0.25">
      <c r="A1111" s="431" t="s">
        <v>3477</v>
      </c>
    </row>
    <row r="1112" spans="1:33" ht="12.95" customHeight="1" x14ac:dyDescent="0.25">
      <c r="A1112" s="431" t="s">
        <v>3255</v>
      </c>
    </row>
    <row r="1113" spans="1:33" ht="12.95" customHeight="1" x14ac:dyDescent="0.25">
      <c r="A1113" s="427" t="s">
        <v>3256</v>
      </c>
    </row>
    <row r="1114" spans="1:33" ht="12.95" customHeight="1" x14ac:dyDescent="0.25">
      <c r="A1114" s="431" t="s">
        <v>2815</v>
      </c>
    </row>
    <row r="1115" spans="1:33" ht="12.95" customHeight="1" x14ac:dyDescent="0.25">
      <c r="A1115" s="430" t="s">
        <v>3077</v>
      </c>
    </row>
    <row r="1116" spans="1:33" ht="12.95" customHeight="1" x14ac:dyDescent="0.25">
      <c r="A1116" s="431" t="s">
        <v>3478</v>
      </c>
    </row>
    <row r="1117" spans="1:33" ht="12.95" customHeight="1" x14ac:dyDescent="0.25">
      <c r="A1117" s="446" t="s">
        <v>3479</v>
      </c>
      <c r="B1117" s="446"/>
      <c r="C1117" s="446" t="s">
        <v>3031</v>
      </c>
      <c r="D1117" s="446"/>
      <c r="E1117" s="446"/>
      <c r="F1117" s="446"/>
      <c r="G1117" s="446"/>
      <c r="H1117" s="446"/>
      <c r="I1117" s="446"/>
      <c r="J1117" s="446"/>
      <c r="K1117" s="446"/>
      <c r="L1117" s="446"/>
      <c r="M1117" s="446"/>
      <c r="N1117" s="446"/>
      <c r="O1117" s="446"/>
      <c r="P1117" s="447">
        <v>1</v>
      </c>
      <c r="Q1117" s="447"/>
      <c r="R1117" s="447"/>
      <c r="S1117" s="447"/>
      <c r="T1117" s="447"/>
      <c r="U1117" s="447"/>
    </row>
    <row r="1118" spans="1:33" ht="27.95" customHeight="1" x14ac:dyDescent="0.25">
      <c r="A1118" s="444" t="s">
        <v>3480</v>
      </c>
      <c r="B1118" s="444"/>
      <c r="C1118" s="444" t="s">
        <v>3033</v>
      </c>
      <c r="D1118" s="444"/>
      <c r="E1118" s="444"/>
      <c r="F1118" s="444"/>
      <c r="G1118" s="444"/>
      <c r="H1118" s="444"/>
      <c r="I1118" s="444"/>
      <c r="J1118" s="444"/>
      <c r="K1118" s="444"/>
      <c r="L1118" s="444"/>
      <c r="M1118" s="444"/>
      <c r="N1118" s="444"/>
      <c r="O1118" s="444"/>
      <c r="P1118" s="444" t="s">
        <v>3481</v>
      </c>
      <c r="Q1118" s="444"/>
      <c r="R1118" s="444"/>
      <c r="S1118" s="444"/>
      <c r="T1118" s="444"/>
      <c r="U1118" s="444"/>
    </row>
    <row r="1119" spans="1:33" ht="12.95" customHeight="1" x14ac:dyDescent="0.25">
      <c r="A1119" s="445" t="s">
        <v>3035</v>
      </c>
      <c r="B1119" s="445"/>
      <c r="C1119" s="445"/>
      <c r="D1119" s="445"/>
      <c r="E1119" s="445"/>
      <c r="F1119" s="445"/>
      <c r="G1119" s="444"/>
      <c r="H1119" s="444"/>
      <c r="I1119" s="444"/>
      <c r="J1119" s="444"/>
      <c r="K1119" s="444"/>
      <c r="L1119" s="444"/>
      <c r="M1119" s="444"/>
      <c r="N1119" s="444"/>
      <c r="O1119" s="444"/>
      <c r="P1119" s="444"/>
      <c r="Q1119" s="444"/>
      <c r="R1119" s="444"/>
      <c r="S1119" s="444"/>
      <c r="T1119" s="444"/>
      <c r="U1119" s="444"/>
      <c r="V1119" s="444"/>
      <c r="W1119" s="444"/>
      <c r="X1119" s="444"/>
      <c r="Y1119" s="444"/>
      <c r="Z1119" s="444"/>
      <c r="AA1119" s="444"/>
      <c r="AB1119" s="444"/>
      <c r="AC1119" s="444"/>
      <c r="AD1119" s="444"/>
      <c r="AE1119" s="444"/>
      <c r="AF1119" s="444"/>
      <c r="AG1119" s="444"/>
    </row>
    <row r="1120" spans="1:33" ht="9" customHeight="1" x14ac:dyDescent="0.25">
      <c r="A1120" s="446" t="s">
        <v>3036</v>
      </c>
      <c r="B1120" s="446"/>
      <c r="C1120" s="446"/>
      <c r="D1120" s="446"/>
      <c r="E1120" s="446"/>
      <c r="F1120" s="446"/>
      <c r="G1120" s="446" t="s">
        <v>2949</v>
      </c>
      <c r="H1120" s="446"/>
      <c r="I1120" s="446"/>
      <c r="J1120" s="446"/>
      <c r="K1120" s="446"/>
      <c r="L1120" s="446"/>
      <c r="M1120" s="446"/>
      <c r="N1120" s="446"/>
      <c r="O1120" s="446"/>
      <c r="P1120" s="446"/>
      <c r="Q1120" s="446"/>
      <c r="R1120" s="446" t="s">
        <v>2831</v>
      </c>
      <c r="S1120" s="446"/>
      <c r="T1120" s="446"/>
      <c r="U1120" s="446"/>
      <c r="V1120" s="446"/>
      <c r="W1120" s="446"/>
      <c r="X1120" s="446"/>
      <c r="Y1120" s="446"/>
      <c r="Z1120" s="446"/>
      <c r="AA1120" s="446"/>
      <c r="AB1120" s="446" t="s">
        <v>2832</v>
      </c>
      <c r="AC1120" s="446"/>
      <c r="AD1120" s="446"/>
      <c r="AE1120" s="446"/>
      <c r="AF1120" s="446"/>
      <c r="AG1120" s="446"/>
    </row>
    <row r="1121" spans="1:39" ht="24" customHeight="1" x14ac:dyDescent="0.25">
      <c r="A1121" s="444" t="s">
        <v>3482</v>
      </c>
      <c r="B1121" s="444"/>
      <c r="C1121" s="444"/>
      <c r="D1121" s="444"/>
      <c r="E1121" s="444"/>
      <c r="F1121" s="444"/>
      <c r="G1121" s="444" t="s">
        <v>3483</v>
      </c>
      <c r="H1121" s="444"/>
      <c r="I1121" s="444"/>
      <c r="J1121" s="444"/>
      <c r="K1121" s="444"/>
      <c r="L1121" s="444"/>
      <c r="M1121" s="444"/>
      <c r="N1121" s="444"/>
      <c r="O1121" s="444"/>
      <c r="P1121" s="444"/>
      <c r="Q1121" s="444"/>
      <c r="R1121" s="444" t="s">
        <v>3484</v>
      </c>
      <c r="S1121" s="444"/>
      <c r="T1121" s="444"/>
      <c r="U1121" s="444"/>
      <c r="V1121" s="444"/>
      <c r="W1121" s="444"/>
      <c r="X1121" s="444"/>
      <c r="Y1121" s="444"/>
      <c r="Z1121" s="444"/>
      <c r="AA1121" s="444"/>
      <c r="AB1121" s="444" t="s">
        <v>3485</v>
      </c>
      <c r="AC1121" s="444"/>
      <c r="AD1121" s="444"/>
      <c r="AE1121" s="444"/>
      <c r="AF1121" s="444"/>
      <c r="AG1121" s="444"/>
    </row>
    <row r="1122" spans="1:39" ht="39" customHeight="1" x14ac:dyDescent="0.25">
      <c r="A1122" s="449" t="s">
        <v>2877</v>
      </c>
      <c r="B1122" s="449"/>
      <c r="C1122" s="449"/>
      <c r="D1122" s="449"/>
      <c r="E1122" s="449"/>
      <c r="F1122" s="449"/>
      <c r="G1122" s="449"/>
      <c r="H1122" s="449"/>
      <c r="I1122" s="449"/>
      <c r="J1122" s="449"/>
      <c r="K1122" s="449"/>
      <c r="L1122" s="450" t="s">
        <v>3486</v>
      </c>
      <c r="M1122" s="450"/>
      <c r="N1122" s="450"/>
      <c r="O1122" s="450"/>
      <c r="P1122" s="450"/>
      <c r="Q1122" s="450"/>
      <c r="R1122" s="450"/>
      <c r="S1122" s="449" t="s">
        <v>2878</v>
      </c>
      <c r="T1122" s="449"/>
      <c r="U1122" s="449"/>
      <c r="V1122" s="449"/>
      <c r="W1122" s="449"/>
      <c r="X1122" s="449"/>
      <c r="Y1122" s="449"/>
      <c r="Z1122" s="449"/>
      <c r="AA1122" s="449"/>
      <c r="AB1122" s="449"/>
      <c r="AC1122" s="450" t="s">
        <v>3487</v>
      </c>
      <c r="AD1122" s="450"/>
      <c r="AE1122" s="450"/>
      <c r="AF1122" s="450"/>
      <c r="AG1122" s="450"/>
      <c r="AH1122" s="450"/>
      <c r="AI1122" s="450"/>
      <c r="AJ1122" s="450"/>
      <c r="AK1122" s="450"/>
      <c r="AL1122" s="450"/>
      <c r="AM1122" s="450"/>
    </row>
    <row r="1123" spans="1:39" ht="18" customHeight="1" x14ac:dyDescent="0.25">
      <c r="A1123" s="446" t="s">
        <v>2879</v>
      </c>
      <c r="B1123" s="446"/>
      <c r="C1123" s="446"/>
      <c r="D1123" s="446"/>
      <c r="E1123" s="446"/>
      <c r="F1123" s="446"/>
      <c r="G1123" s="446"/>
      <c r="H1123" s="446"/>
      <c r="I1123" s="446"/>
      <c r="J1123" s="446"/>
      <c r="K1123" s="446"/>
      <c r="L1123" s="444" t="s">
        <v>3488</v>
      </c>
      <c r="M1123" s="444"/>
      <c r="N1123" s="444"/>
      <c r="O1123" s="444"/>
      <c r="P1123" s="444"/>
      <c r="Q1123" s="444"/>
      <c r="R1123" s="444"/>
      <c r="S1123" s="446" t="s">
        <v>2880</v>
      </c>
      <c r="T1123" s="446"/>
      <c r="U1123" s="446"/>
      <c r="V1123" s="446"/>
      <c r="W1123" s="446"/>
      <c r="X1123" s="446"/>
      <c r="Y1123" s="446"/>
      <c r="Z1123" s="446"/>
      <c r="AA1123" s="446"/>
      <c r="AB1123" s="446"/>
      <c r="AC1123" s="446" t="s">
        <v>3489</v>
      </c>
      <c r="AD1123" s="446"/>
      <c r="AE1123" s="446"/>
      <c r="AF1123" s="446"/>
      <c r="AG1123" s="446"/>
      <c r="AH1123" s="446"/>
      <c r="AI1123" s="446"/>
      <c r="AJ1123" s="446"/>
      <c r="AK1123" s="446"/>
      <c r="AL1123" s="446"/>
      <c r="AM1123" s="446"/>
    </row>
    <row r="1124" spans="1:39" ht="45" customHeight="1" x14ac:dyDescent="0.25">
      <c r="A1124" s="444" t="s">
        <v>2898</v>
      </c>
      <c r="B1124" s="444"/>
      <c r="C1124" s="444"/>
      <c r="D1124" s="444"/>
      <c r="E1124" s="444"/>
      <c r="F1124" s="444"/>
      <c r="G1124" s="444"/>
      <c r="H1124" s="444"/>
      <c r="I1124" s="444"/>
      <c r="J1124" s="444"/>
      <c r="K1124" s="444"/>
      <c r="L1124" s="444" t="s">
        <v>3490</v>
      </c>
      <c r="M1124" s="444"/>
      <c r="N1124" s="444"/>
      <c r="O1124" s="444"/>
      <c r="P1124" s="444"/>
      <c r="Q1124" s="444"/>
      <c r="R1124" s="444"/>
      <c r="S1124" s="444" t="s">
        <v>2882</v>
      </c>
      <c r="T1124" s="444"/>
      <c r="U1124" s="444"/>
      <c r="V1124" s="444"/>
      <c r="W1124" s="444"/>
      <c r="X1124" s="444"/>
      <c r="Y1124" s="444"/>
      <c r="Z1124" s="444"/>
      <c r="AA1124" s="444"/>
      <c r="AB1124" s="444"/>
      <c r="AC1124" s="444" t="s">
        <v>3491</v>
      </c>
      <c r="AD1124" s="444"/>
      <c r="AE1124" s="444"/>
      <c r="AF1124" s="444"/>
      <c r="AG1124" s="444"/>
      <c r="AH1124" s="444"/>
      <c r="AI1124" s="444"/>
      <c r="AJ1124" s="444"/>
      <c r="AK1124" s="444"/>
      <c r="AL1124" s="444"/>
      <c r="AM1124" s="444"/>
    </row>
    <row r="1125" spans="1:39" ht="33" customHeight="1" x14ac:dyDescent="0.25">
      <c r="A1125" s="444" t="s">
        <v>2930</v>
      </c>
      <c r="B1125" s="444"/>
      <c r="C1125" s="444"/>
      <c r="D1125" s="444"/>
      <c r="E1125" s="444"/>
      <c r="F1125" s="444"/>
      <c r="G1125" s="444"/>
      <c r="H1125" s="444"/>
      <c r="I1125" s="444"/>
      <c r="J1125" s="444"/>
      <c r="K1125" s="444"/>
      <c r="L1125" s="448" t="s">
        <v>3492</v>
      </c>
      <c r="M1125" s="448"/>
      <c r="N1125" s="448"/>
      <c r="O1125" s="448"/>
      <c r="P1125" s="448"/>
      <c r="Q1125" s="448"/>
      <c r="R1125" s="448"/>
      <c r="S1125" s="444"/>
      <c r="T1125" s="444"/>
      <c r="U1125" s="444"/>
      <c r="V1125" s="444"/>
      <c r="W1125" s="444"/>
      <c r="X1125" s="444"/>
      <c r="Y1125" s="444"/>
      <c r="Z1125" s="444"/>
      <c r="AA1125" s="444"/>
      <c r="AB1125" s="444"/>
      <c r="AC1125" s="444"/>
      <c r="AD1125" s="444"/>
      <c r="AE1125" s="444"/>
      <c r="AF1125" s="444"/>
      <c r="AG1125" s="444"/>
      <c r="AH1125" s="444"/>
      <c r="AI1125" s="444"/>
      <c r="AJ1125" s="444"/>
      <c r="AK1125" s="444"/>
      <c r="AL1125" s="444"/>
      <c r="AM1125" s="444"/>
    </row>
    <row r="1126" spans="1:39" ht="21" customHeight="1" x14ac:dyDescent="0.25">
      <c r="A1126" s="445" t="s">
        <v>2824</v>
      </c>
      <c r="B1126" s="445"/>
      <c r="C1126" s="445"/>
      <c r="D1126" s="445"/>
      <c r="E1126" s="445"/>
      <c r="F1126" s="445"/>
      <c r="G1126" s="445"/>
      <c r="H1126" s="445"/>
      <c r="I1126" s="445"/>
      <c r="J1126" s="445"/>
      <c r="K1126" s="445"/>
      <c r="L1126" s="444"/>
      <c r="M1126" s="444"/>
      <c r="N1126" s="444"/>
      <c r="O1126" s="444"/>
      <c r="P1126" s="444"/>
      <c r="Q1126" s="444"/>
      <c r="R1126" s="444"/>
      <c r="S1126" s="444"/>
      <c r="T1126" s="444"/>
      <c r="U1126" s="444"/>
      <c r="V1126" s="444"/>
      <c r="W1126" s="444"/>
      <c r="X1126" s="444"/>
      <c r="Y1126" s="444"/>
      <c r="Z1126" s="444"/>
      <c r="AA1126" s="444"/>
      <c r="AB1126" s="444"/>
      <c r="AC1126" s="444"/>
      <c r="AD1126" s="444"/>
      <c r="AE1126" s="444"/>
      <c r="AF1126" s="444"/>
      <c r="AG1126" s="444"/>
      <c r="AH1126" s="444"/>
      <c r="AI1126" s="444"/>
      <c r="AJ1126" s="444"/>
      <c r="AK1126" s="444"/>
      <c r="AL1126" s="444"/>
      <c r="AM1126" s="444"/>
    </row>
    <row r="1127" spans="1:39" ht="29.1" customHeight="1" x14ac:dyDescent="0.25">
      <c r="A1127" s="444" t="s">
        <v>2830</v>
      </c>
      <c r="B1127" s="444"/>
      <c r="C1127" s="444"/>
      <c r="D1127" s="444"/>
      <c r="E1127" s="444"/>
      <c r="F1127" s="444"/>
      <c r="G1127" s="444"/>
      <c r="H1127" s="444"/>
      <c r="I1127" s="444"/>
      <c r="J1127" s="444"/>
      <c r="K1127" s="444"/>
      <c r="L1127" s="448" t="s">
        <v>3492</v>
      </c>
      <c r="M1127" s="448"/>
      <c r="N1127" s="448"/>
      <c r="O1127" s="448"/>
      <c r="P1127" s="448"/>
      <c r="Q1127" s="448"/>
      <c r="R1127" s="448"/>
      <c r="S1127" s="444"/>
      <c r="T1127" s="444"/>
      <c r="U1127" s="444"/>
      <c r="V1127" s="444"/>
      <c r="W1127" s="444"/>
      <c r="X1127" s="444"/>
      <c r="Y1127" s="444"/>
      <c r="Z1127" s="444"/>
      <c r="AA1127" s="444"/>
      <c r="AB1127" s="444"/>
      <c r="AC1127" s="444"/>
      <c r="AD1127" s="444"/>
      <c r="AE1127" s="444"/>
      <c r="AF1127" s="444"/>
      <c r="AG1127" s="444"/>
      <c r="AH1127" s="444"/>
      <c r="AI1127" s="444"/>
      <c r="AJ1127" s="444"/>
      <c r="AK1127" s="444"/>
      <c r="AL1127" s="444"/>
      <c r="AM1127" s="444"/>
    </row>
    <row r="1128" spans="1:39" ht="24.95" customHeight="1" x14ac:dyDescent="0.25">
      <c r="A1128" s="444" t="s">
        <v>2931</v>
      </c>
      <c r="B1128" s="444"/>
      <c r="C1128" s="444"/>
      <c r="D1128" s="444"/>
      <c r="E1128" s="444"/>
      <c r="F1128" s="444"/>
      <c r="G1128" s="444"/>
      <c r="H1128" s="444"/>
      <c r="I1128" s="444"/>
      <c r="J1128" s="444"/>
      <c r="K1128" s="444"/>
      <c r="L1128" s="444"/>
      <c r="M1128" s="444"/>
      <c r="N1128" s="444"/>
      <c r="O1128" s="444"/>
      <c r="P1128" s="444"/>
      <c r="Q1128" s="444"/>
      <c r="R1128" s="444"/>
      <c r="S1128" s="448" t="s">
        <v>2813</v>
      </c>
      <c r="T1128" s="448"/>
      <c r="U1128" s="448"/>
      <c r="V1128" s="448"/>
      <c r="W1128" s="448"/>
      <c r="X1128" s="448"/>
      <c r="Y1128" s="448"/>
      <c r="Z1128" s="448"/>
      <c r="AA1128" s="448"/>
      <c r="AB1128" s="448"/>
      <c r="AC1128" s="448" t="s">
        <v>3493</v>
      </c>
      <c r="AD1128" s="448"/>
      <c r="AE1128" s="448"/>
      <c r="AF1128" s="448"/>
      <c r="AG1128" s="448"/>
      <c r="AH1128" s="448"/>
      <c r="AI1128" s="448"/>
      <c r="AJ1128" s="448"/>
      <c r="AK1128" s="448"/>
      <c r="AL1128" s="448"/>
      <c r="AM1128" s="448"/>
    </row>
    <row r="1129" spans="1:39" ht="9" customHeight="1" x14ac:dyDescent="0.25">
      <c r="A1129" s="446" t="s">
        <v>2817</v>
      </c>
      <c r="B1129" s="446"/>
      <c r="C1129" s="446"/>
      <c r="D1129" s="446"/>
      <c r="E1129" s="446"/>
      <c r="F1129" s="446"/>
      <c r="G1129" s="446"/>
      <c r="H1129" s="446"/>
      <c r="I1129" s="446"/>
      <c r="J1129" s="446"/>
      <c r="K1129" s="446"/>
      <c r="L1129" s="446" t="s">
        <v>2857</v>
      </c>
      <c r="M1129" s="446"/>
      <c r="N1129" s="446"/>
      <c r="O1129" s="446"/>
      <c r="P1129" s="446"/>
      <c r="Q1129" s="446"/>
      <c r="R1129" s="446"/>
      <c r="S1129" s="446" t="s">
        <v>2812</v>
      </c>
      <c r="T1129" s="446"/>
      <c r="U1129" s="446"/>
      <c r="V1129" s="446"/>
      <c r="W1129" s="446"/>
      <c r="X1129" s="446"/>
      <c r="Y1129" s="446"/>
      <c r="Z1129" s="446"/>
      <c r="AA1129" s="446"/>
      <c r="AB1129" s="446"/>
      <c r="AC1129" s="446" t="s">
        <v>3494</v>
      </c>
      <c r="AD1129" s="446"/>
      <c r="AE1129" s="446"/>
      <c r="AF1129" s="446"/>
      <c r="AG1129" s="446"/>
      <c r="AH1129" s="446"/>
      <c r="AI1129" s="446"/>
      <c r="AJ1129" s="446"/>
      <c r="AK1129" s="446"/>
      <c r="AL1129" s="446"/>
      <c r="AM1129" s="446"/>
    </row>
    <row r="1130" spans="1:39" ht="17.100000000000001" customHeight="1" x14ac:dyDescent="0.25">
      <c r="A1130" s="446" t="s">
        <v>2816</v>
      </c>
      <c r="B1130" s="446"/>
      <c r="C1130" s="446"/>
      <c r="D1130" s="446"/>
      <c r="E1130" s="446"/>
      <c r="F1130" s="446"/>
      <c r="G1130" s="446"/>
      <c r="H1130" s="446"/>
      <c r="I1130" s="446"/>
      <c r="J1130" s="446"/>
      <c r="K1130" s="446"/>
      <c r="L1130" s="446" t="s">
        <v>2825</v>
      </c>
      <c r="M1130" s="446"/>
      <c r="N1130" s="446"/>
      <c r="O1130" s="446"/>
      <c r="P1130" s="446"/>
      <c r="Q1130" s="446"/>
      <c r="R1130" s="446"/>
      <c r="S1130" s="444"/>
      <c r="T1130" s="444"/>
      <c r="U1130" s="444"/>
      <c r="V1130" s="444"/>
      <c r="W1130" s="444"/>
      <c r="X1130" s="444"/>
      <c r="Y1130" s="444"/>
      <c r="Z1130" s="444"/>
      <c r="AA1130" s="444"/>
      <c r="AB1130" s="444"/>
      <c r="AC1130" s="444"/>
      <c r="AD1130" s="444"/>
      <c r="AE1130" s="444"/>
      <c r="AF1130" s="444"/>
      <c r="AG1130" s="444"/>
      <c r="AH1130" s="444"/>
      <c r="AI1130" s="444"/>
      <c r="AJ1130" s="444"/>
      <c r="AK1130" s="444"/>
      <c r="AL1130" s="444"/>
      <c r="AM1130" s="444"/>
    </row>
    <row r="1131" spans="1:39" ht="33" customHeight="1" x14ac:dyDescent="0.25">
      <c r="A1131" s="444" t="s">
        <v>3088</v>
      </c>
      <c r="B1131" s="444"/>
      <c r="C1131" s="444"/>
      <c r="D1131" s="444"/>
      <c r="E1131" s="444"/>
      <c r="F1131" s="444"/>
      <c r="G1131" s="444"/>
      <c r="H1131" s="444"/>
      <c r="I1131" s="444"/>
      <c r="J1131" s="444"/>
      <c r="K1131" s="444"/>
      <c r="L1131" s="448" t="s">
        <v>2921</v>
      </c>
      <c r="M1131" s="448"/>
      <c r="N1131" s="448"/>
      <c r="O1131" s="448"/>
      <c r="P1131" s="448"/>
      <c r="Q1131" s="448"/>
      <c r="R1131" s="448"/>
      <c r="S1131" s="448" t="s">
        <v>2812</v>
      </c>
      <c r="T1131" s="448"/>
      <c r="U1131" s="448"/>
      <c r="V1131" s="448"/>
      <c r="W1131" s="448"/>
      <c r="X1131" s="448"/>
      <c r="Y1131" s="448"/>
      <c r="Z1131" s="448"/>
      <c r="AA1131" s="448"/>
      <c r="AB1131" s="448"/>
      <c r="AC1131" s="448" t="s">
        <v>2858</v>
      </c>
      <c r="AD1131" s="448"/>
      <c r="AE1131" s="448"/>
      <c r="AF1131" s="448"/>
      <c r="AG1131" s="448"/>
      <c r="AH1131" s="448"/>
      <c r="AI1131" s="448"/>
      <c r="AJ1131" s="448"/>
      <c r="AK1131" s="448"/>
      <c r="AL1131" s="448"/>
      <c r="AM1131" s="448"/>
    </row>
    <row r="1132" spans="1:39" ht="24.95" customHeight="1" x14ac:dyDescent="0.25">
      <c r="A1132" s="444" t="s">
        <v>2981</v>
      </c>
      <c r="B1132" s="444"/>
      <c r="C1132" s="444"/>
      <c r="D1132" s="444"/>
      <c r="E1132" s="444"/>
      <c r="F1132" s="444"/>
      <c r="G1132" s="444"/>
      <c r="H1132" s="444"/>
      <c r="I1132" s="444"/>
      <c r="J1132" s="444"/>
      <c r="K1132" s="444"/>
      <c r="L1132" s="448" t="s">
        <v>3495</v>
      </c>
      <c r="M1132" s="448"/>
      <c r="N1132" s="448"/>
      <c r="O1132" s="448"/>
      <c r="P1132" s="448"/>
      <c r="Q1132" s="448"/>
      <c r="R1132" s="448"/>
      <c r="S1132" s="448" t="s">
        <v>2831</v>
      </c>
      <c r="T1132" s="448"/>
      <c r="U1132" s="448"/>
      <c r="V1132" s="448"/>
      <c r="W1132" s="448"/>
      <c r="X1132" s="448"/>
      <c r="Y1132" s="448"/>
      <c r="Z1132" s="448"/>
      <c r="AA1132" s="448"/>
      <c r="AB1132" s="448"/>
      <c r="AC1132" s="448" t="s">
        <v>2832</v>
      </c>
      <c r="AD1132" s="448"/>
      <c r="AE1132" s="448"/>
      <c r="AF1132" s="448"/>
      <c r="AG1132" s="448"/>
      <c r="AH1132" s="448"/>
      <c r="AI1132" s="448"/>
      <c r="AJ1132" s="448"/>
      <c r="AK1132" s="448"/>
      <c r="AL1132" s="448"/>
      <c r="AM1132" s="448"/>
    </row>
    <row r="1133" spans="1:39" ht="9" customHeight="1" x14ac:dyDescent="0.25">
      <c r="A1133" s="446" t="s">
        <v>2833</v>
      </c>
      <c r="B1133" s="446"/>
      <c r="C1133" s="446"/>
      <c r="D1133" s="446"/>
      <c r="E1133" s="446"/>
      <c r="F1133" s="446"/>
      <c r="G1133" s="446"/>
      <c r="H1133" s="446"/>
      <c r="I1133" s="446"/>
      <c r="J1133" s="446"/>
      <c r="K1133" s="446"/>
      <c r="L1133" s="446" t="s">
        <v>3290</v>
      </c>
      <c r="M1133" s="446"/>
      <c r="N1133" s="446"/>
      <c r="O1133" s="446"/>
      <c r="P1133" s="446"/>
      <c r="Q1133" s="446"/>
      <c r="R1133" s="446"/>
      <c r="S1133" s="446" t="s">
        <v>2835</v>
      </c>
      <c r="T1133" s="446"/>
      <c r="U1133" s="446"/>
      <c r="V1133" s="446"/>
      <c r="W1133" s="446"/>
      <c r="X1133" s="446"/>
      <c r="Y1133" s="446"/>
      <c r="Z1133" s="446"/>
      <c r="AA1133" s="446"/>
      <c r="AB1133" s="446"/>
      <c r="AC1133" s="446" t="s">
        <v>2836</v>
      </c>
      <c r="AD1133" s="446"/>
      <c r="AE1133" s="446"/>
      <c r="AF1133" s="446"/>
      <c r="AG1133" s="446"/>
      <c r="AH1133" s="446"/>
      <c r="AI1133" s="446"/>
      <c r="AJ1133" s="446"/>
      <c r="AK1133" s="446"/>
      <c r="AL1133" s="446"/>
      <c r="AM1133" s="446"/>
    </row>
    <row r="1134" spans="1:39" ht="38.1" customHeight="1" x14ac:dyDescent="0.25">
      <c r="A1134" s="446" t="s">
        <v>2896</v>
      </c>
      <c r="B1134" s="446"/>
      <c r="C1134" s="446"/>
      <c r="D1134" s="446"/>
      <c r="E1134" s="446"/>
      <c r="F1134" s="446"/>
      <c r="G1134" s="446"/>
      <c r="H1134" s="446"/>
      <c r="I1134" s="446"/>
      <c r="J1134" s="446"/>
      <c r="K1134" s="446"/>
      <c r="L1134" s="444" t="s">
        <v>3496</v>
      </c>
      <c r="M1134" s="444"/>
      <c r="N1134" s="444"/>
      <c r="O1134" s="444"/>
      <c r="P1134" s="444"/>
      <c r="Q1134" s="444"/>
      <c r="R1134" s="444"/>
      <c r="S1134" s="446" t="s">
        <v>2897</v>
      </c>
      <c r="T1134" s="446"/>
      <c r="U1134" s="446"/>
      <c r="V1134" s="446"/>
      <c r="W1134" s="446"/>
      <c r="X1134" s="446"/>
      <c r="Y1134" s="446"/>
      <c r="Z1134" s="446"/>
      <c r="AA1134" s="446"/>
      <c r="AB1134" s="446"/>
      <c r="AC1134" s="444" t="s">
        <v>3497</v>
      </c>
      <c r="AD1134" s="444"/>
      <c r="AE1134" s="444"/>
      <c r="AF1134" s="444"/>
      <c r="AG1134" s="444"/>
      <c r="AH1134" s="444"/>
      <c r="AI1134" s="444"/>
      <c r="AJ1134" s="444"/>
      <c r="AK1134" s="444"/>
      <c r="AL1134" s="444"/>
      <c r="AM1134" s="444"/>
    </row>
    <row r="1135" spans="1:39" ht="18" customHeight="1" x14ac:dyDescent="0.25">
      <c r="A1135" s="446" t="s">
        <v>2879</v>
      </c>
      <c r="B1135" s="446"/>
      <c r="C1135" s="446"/>
      <c r="D1135" s="446"/>
      <c r="E1135" s="446"/>
      <c r="F1135" s="446"/>
      <c r="G1135" s="446"/>
      <c r="H1135" s="446"/>
      <c r="I1135" s="446"/>
      <c r="J1135" s="446"/>
      <c r="K1135" s="446"/>
      <c r="L1135" s="444" t="s">
        <v>3498</v>
      </c>
      <c r="M1135" s="444"/>
      <c r="N1135" s="444"/>
      <c r="O1135" s="444"/>
      <c r="P1135" s="444"/>
      <c r="Q1135" s="444"/>
      <c r="R1135" s="444"/>
      <c r="S1135" s="446" t="s">
        <v>2880</v>
      </c>
      <c r="T1135" s="446"/>
      <c r="U1135" s="446"/>
      <c r="V1135" s="446"/>
      <c r="W1135" s="446"/>
      <c r="X1135" s="446"/>
      <c r="Y1135" s="446"/>
      <c r="Z1135" s="446"/>
      <c r="AA1135" s="446"/>
      <c r="AB1135" s="446"/>
      <c r="AC1135" s="446" t="s">
        <v>3499</v>
      </c>
      <c r="AD1135" s="446"/>
      <c r="AE1135" s="446"/>
      <c r="AF1135" s="446"/>
      <c r="AG1135" s="446"/>
      <c r="AH1135" s="446"/>
      <c r="AI1135" s="446"/>
      <c r="AJ1135" s="446"/>
      <c r="AK1135" s="446"/>
      <c r="AL1135" s="446"/>
      <c r="AM1135" s="446"/>
    </row>
    <row r="1136" spans="1:39" ht="45" customHeight="1" x14ac:dyDescent="0.25">
      <c r="A1136" s="444" t="s">
        <v>2898</v>
      </c>
      <c r="B1136" s="444"/>
      <c r="C1136" s="444"/>
      <c r="D1136" s="444"/>
      <c r="E1136" s="444"/>
      <c r="F1136" s="444"/>
      <c r="G1136" s="444"/>
      <c r="H1136" s="444"/>
      <c r="I1136" s="444"/>
      <c r="J1136" s="444"/>
      <c r="K1136" s="444"/>
      <c r="L1136" s="444" t="s">
        <v>3500</v>
      </c>
      <c r="M1136" s="444"/>
      <c r="N1136" s="444"/>
      <c r="O1136" s="444"/>
      <c r="P1136" s="444"/>
      <c r="Q1136" s="444"/>
      <c r="R1136" s="444"/>
      <c r="S1136" s="444" t="s">
        <v>2882</v>
      </c>
      <c r="T1136" s="444"/>
      <c r="U1136" s="444"/>
      <c r="V1136" s="444"/>
      <c r="W1136" s="444"/>
      <c r="X1136" s="444"/>
      <c r="Y1136" s="444"/>
      <c r="Z1136" s="444"/>
      <c r="AA1136" s="444"/>
      <c r="AB1136" s="444"/>
      <c r="AC1136" s="444" t="s">
        <v>3501</v>
      </c>
      <c r="AD1136" s="444"/>
      <c r="AE1136" s="444"/>
      <c r="AF1136" s="444"/>
      <c r="AG1136" s="444"/>
      <c r="AH1136" s="444"/>
      <c r="AI1136" s="444"/>
      <c r="AJ1136" s="444"/>
      <c r="AK1136" s="444"/>
      <c r="AL1136" s="444"/>
      <c r="AM1136" s="444"/>
    </row>
    <row r="1137" spans="1:39" ht="18" customHeight="1" x14ac:dyDescent="0.25">
      <c r="A1137" s="445" t="s">
        <v>2911</v>
      </c>
      <c r="B1137" s="445"/>
      <c r="C1137" s="445"/>
      <c r="D1137" s="445"/>
      <c r="E1137" s="445"/>
      <c r="F1137" s="445"/>
      <c r="G1137" s="445"/>
      <c r="H1137" s="445"/>
      <c r="I1137" s="445"/>
      <c r="J1137" s="445"/>
      <c r="K1137" s="445"/>
      <c r="L1137" s="444"/>
      <c r="M1137" s="444"/>
      <c r="N1137" s="444"/>
      <c r="O1137" s="444"/>
      <c r="P1137" s="444"/>
      <c r="Q1137" s="444"/>
      <c r="R1137" s="444"/>
      <c r="S1137" s="444"/>
      <c r="T1137" s="444"/>
      <c r="U1137" s="444"/>
      <c r="V1137" s="444"/>
      <c r="W1137" s="444"/>
      <c r="X1137" s="444"/>
      <c r="Y1137" s="444"/>
      <c r="Z1137" s="444"/>
      <c r="AA1137" s="444"/>
      <c r="AB1137" s="444"/>
      <c r="AC1137" s="444"/>
      <c r="AD1137" s="444"/>
      <c r="AE1137" s="444"/>
      <c r="AF1137" s="444"/>
      <c r="AG1137" s="444"/>
      <c r="AH1137" s="444"/>
      <c r="AI1137" s="444"/>
      <c r="AJ1137" s="444"/>
      <c r="AK1137" s="444"/>
      <c r="AL1137" s="444"/>
      <c r="AM1137" s="444"/>
    </row>
    <row r="1138" spans="1:39" ht="12.95" customHeight="1" x14ac:dyDescent="0.25">
      <c r="A1138" s="446" t="s">
        <v>2839</v>
      </c>
      <c r="B1138" s="446"/>
      <c r="C1138" s="446"/>
      <c r="D1138" s="446"/>
      <c r="E1138" s="446"/>
      <c r="F1138" s="446"/>
      <c r="G1138" s="446"/>
      <c r="H1138" s="446"/>
      <c r="I1138" s="446"/>
      <c r="J1138" s="446"/>
      <c r="K1138" s="446"/>
      <c r="L1138" s="444" t="s">
        <v>3502</v>
      </c>
      <c r="M1138" s="444"/>
      <c r="N1138" s="444"/>
      <c r="O1138" s="444"/>
      <c r="P1138" s="444"/>
      <c r="Q1138" s="444"/>
      <c r="R1138" s="444"/>
      <c r="S1138" s="444" t="s">
        <v>2840</v>
      </c>
      <c r="T1138" s="444"/>
      <c r="U1138" s="444"/>
      <c r="V1138" s="444"/>
      <c r="W1138" s="444"/>
      <c r="X1138" s="444"/>
      <c r="Y1138" s="444"/>
      <c r="Z1138" s="444"/>
      <c r="AA1138" s="444"/>
      <c r="AB1138" s="444"/>
      <c r="AC1138" s="451">
        <v>829</v>
      </c>
      <c r="AD1138" s="451"/>
      <c r="AE1138" s="451"/>
      <c r="AF1138" s="451"/>
      <c r="AG1138" s="451"/>
      <c r="AH1138" s="451"/>
      <c r="AI1138" s="451"/>
      <c r="AJ1138" s="451"/>
      <c r="AK1138" s="451"/>
      <c r="AL1138" s="451"/>
      <c r="AM1138" s="451"/>
    </row>
    <row r="1139" spans="1:39" ht="9.9499999999999993" customHeight="1" x14ac:dyDescent="0.25">
      <c r="A1139" s="446" t="s">
        <v>2813</v>
      </c>
      <c r="B1139" s="446"/>
      <c r="C1139" s="446"/>
      <c r="D1139" s="446"/>
      <c r="E1139" s="446"/>
      <c r="F1139" s="446"/>
      <c r="G1139" s="446"/>
      <c r="H1139" s="446"/>
      <c r="I1139" s="446"/>
      <c r="J1139" s="446"/>
      <c r="K1139" s="446"/>
      <c r="L1139" s="447">
        <v>249</v>
      </c>
      <c r="M1139" s="447"/>
      <c r="N1139" s="447"/>
      <c r="O1139" s="447"/>
      <c r="P1139" s="447"/>
      <c r="Q1139" s="447"/>
      <c r="R1139" s="447"/>
      <c r="S1139" s="446" t="s">
        <v>2841</v>
      </c>
      <c r="T1139" s="446"/>
      <c r="U1139" s="446"/>
      <c r="V1139" s="446"/>
      <c r="W1139" s="446"/>
      <c r="X1139" s="446"/>
      <c r="Y1139" s="446"/>
      <c r="Z1139" s="446"/>
      <c r="AA1139" s="446"/>
      <c r="AB1139" s="446"/>
      <c r="AC1139" s="447">
        <v>22</v>
      </c>
      <c r="AD1139" s="447"/>
      <c r="AE1139" s="447"/>
      <c r="AF1139" s="447"/>
      <c r="AG1139" s="447"/>
      <c r="AH1139" s="447"/>
      <c r="AI1139" s="447"/>
      <c r="AJ1139" s="447"/>
      <c r="AK1139" s="447"/>
      <c r="AL1139" s="447"/>
      <c r="AM1139" s="447"/>
    </row>
    <row r="1140" spans="1:39" ht="9" customHeight="1" x14ac:dyDescent="0.25">
      <c r="A1140" s="446" t="s">
        <v>2826</v>
      </c>
      <c r="B1140" s="446"/>
      <c r="C1140" s="446"/>
      <c r="D1140" s="446"/>
      <c r="E1140" s="446"/>
      <c r="F1140" s="446"/>
      <c r="G1140" s="446"/>
      <c r="H1140" s="446"/>
      <c r="I1140" s="446"/>
      <c r="J1140" s="446"/>
      <c r="K1140" s="446"/>
      <c r="L1140" s="447">
        <v>50</v>
      </c>
      <c r="M1140" s="447"/>
      <c r="N1140" s="447"/>
      <c r="O1140" s="447"/>
      <c r="P1140" s="447"/>
      <c r="Q1140" s="447"/>
      <c r="R1140" s="447"/>
      <c r="S1140" s="446" t="s">
        <v>2842</v>
      </c>
      <c r="T1140" s="446"/>
      <c r="U1140" s="446"/>
      <c r="V1140" s="446"/>
      <c r="W1140" s="446"/>
      <c r="X1140" s="446"/>
      <c r="Y1140" s="446"/>
      <c r="Z1140" s="446"/>
      <c r="AA1140" s="446"/>
      <c r="AB1140" s="446"/>
      <c r="AC1140" s="451">
        <v>823</v>
      </c>
      <c r="AD1140" s="451"/>
      <c r="AE1140" s="451"/>
      <c r="AF1140" s="451"/>
      <c r="AG1140" s="451"/>
      <c r="AH1140" s="451"/>
      <c r="AI1140" s="451"/>
      <c r="AJ1140" s="451"/>
      <c r="AK1140" s="451"/>
      <c r="AL1140" s="451"/>
      <c r="AM1140" s="451"/>
    </row>
    <row r="1141" spans="1:39" ht="9" customHeight="1" x14ac:dyDescent="0.25">
      <c r="A1141" s="446" t="s">
        <v>2818</v>
      </c>
      <c r="B1141" s="446"/>
      <c r="C1141" s="446"/>
      <c r="D1141" s="446"/>
      <c r="E1141" s="446"/>
      <c r="F1141" s="446"/>
      <c r="G1141" s="446"/>
      <c r="H1141" s="446"/>
      <c r="I1141" s="446"/>
      <c r="J1141" s="446"/>
      <c r="K1141" s="446"/>
      <c r="L1141" s="451">
        <v>237</v>
      </c>
      <c r="M1141" s="451"/>
      <c r="N1141" s="451"/>
      <c r="O1141" s="451"/>
      <c r="P1141" s="451"/>
      <c r="Q1141" s="451"/>
      <c r="R1141" s="451"/>
      <c r="S1141" s="446" t="s">
        <v>2843</v>
      </c>
      <c r="T1141" s="446"/>
      <c r="U1141" s="446"/>
      <c r="V1141" s="446"/>
      <c r="W1141" s="446"/>
      <c r="X1141" s="446"/>
      <c r="Y1141" s="446"/>
      <c r="Z1141" s="446"/>
      <c r="AA1141" s="446"/>
      <c r="AB1141" s="446"/>
      <c r="AC1141" s="451">
        <v>9848</v>
      </c>
      <c r="AD1141" s="451"/>
      <c r="AE1141" s="451"/>
      <c r="AF1141" s="451"/>
      <c r="AG1141" s="451"/>
      <c r="AH1141" s="451"/>
      <c r="AI1141" s="451"/>
      <c r="AJ1141" s="451"/>
      <c r="AK1141" s="451"/>
      <c r="AL1141" s="451"/>
      <c r="AM1141" s="451"/>
    </row>
    <row r="1142" spans="1:39" ht="15.95" customHeight="1" x14ac:dyDescent="0.25">
      <c r="A1142" s="446" t="s">
        <v>2827</v>
      </c>
      <c r="B1142" s="446"/>
      <c r="C1142" s="446"/>
      <c r="D1142" s="446"/>
      <c r="E1142" s="446"/>
      <c r="F1142" s="446"/>
      <c r="G1142" s="446"/>
      <c r="H1142" s="446"/>
      <c r="I1142" s="446"/>
      <c r="J1142" s="446"/>
      <c r="K1142" s="446"/>
      <c r="L1142" s="451">
        <v>447</v>
      </c>
      <c r="M1142" s="451"/>
      <c r="N1142" s="451"/>
      <c r="O1142" s="451"/>
      <c r="P1142" s="451"/>
      <c r="Q1142" s="451"/>
      <c r="R1142" s="451"/>
      <c r="S1142" s="446" t="s">
        <v>2844</v>
      </c>
      <c r="T1142" s="446"/>
      <c r="U1142" s="446"/>
      <c r="V1142" s="446"/>
      <c r="W1142" s="446"/>
      <c r="X1142" s="446"/>
      <c r="Y1142" s="446"/>
      <c r="Z1142" s="446"/>
      <c r="AA1142" s="446"/>
      <c r="AB1142" s="446"/>
      <c r="AC1142" s="447">
        <v>39</v>
      </c>
      <c r="AD1142" s="447"/>
      <c r="AE1142" s="447"/>
      <c r="AF1142" s="447"/>
      <c r="AG1142" s="447"/>
      <c r="AH1142" s="447"/>
      <c r="AI1142" s="447"/>
      <c r="AJ1142" s="447"/>
      <c r="AK1142" s="447"/>
      <c r="AL1142" s="447"/>
      <c r="AM1142" s="447"/>
    </row>
    <row r="1143" spans="1:39" ht="33" customHeight="1" x14ac:dyDescent="0.25">
      <c r="A1143" s="444" t="s">
        <v>2920</v>
      </c>
      <c r="B1143" s="444"/>
      <c r="C1143" s="444"/>
      <c r="D1143" s="444"/>
      <c r="E1143" s="444"/>
      <c r="F1143" s="444"/>
      <c r="G1143" s="444"/>
      <c r="H1143" s="444"/>
      <c r="I1143" s="444"/>
      <c r="J1143" s="444"/>
      <c r="K1143" s="444"/>
      <c r="L1143" s="448" t="s">
        <v>2951</v>
      </c>
      <c r="M1143" s="448"/>
      <c r="N1143" s="448"/>
      <c r="O1143" s="448"/>
      <c r="P1143" s="448"/>
      <c r="Q1143" s="448"/>
      <c r="R1143" s="448"/>
      <c r="S1143" s="448" t="s">
        <v>2812</v>
      </c>
      <c r="T1143" s="448"/>
      <c r="U1143" s="448"/>
      <c r="V1143" s="448"/>
      <c r="W1143" s="448"/>
      <c r="X1143" s="448"/>
      <c r="Y1143" s="448"/>
      <c r="Z1143" s="448"/>
      <c r="AA1143" s="448"/>
      <c r="AB1143" s="448"/>
      <c r="AC1143" s="448" t="s">
        <v>3503</v>
      </c>
      <c r="AD1143" s="448"/>
      <c r="AE1143" s="448"/>
      <c r="AF1143" s="448"/>
      <c r="AG1143" s="448"/>
      <c r="AH1143" s="448"/>
      <c r="AI1143" s="448"/>
      <c r="AJ1143" s="448"/>
      <c r="AK1143" s="448"/>
      <c r="AL1143" s="448"/>
      <c r="AM1143" s="448"/>
    </row>
    <row r="1144" spans="1:39" ht="33" customHeight="1" x14ac:dyDescent="0.25">
      <c r="A1144" s="444" t="s">
        <v>3100</v>
      </c>
      <c r="B1144" s="444"/>
      <c r="C1144" s="444"/>
      <c r="D1144" s="444"/>
      <c r="E1144" s="444"/>
      <c r="F1144" s="444"/>
      <c r="G1144" s="444"/>
      <c r="H1144" s="444"/>
      <c r="I1144" s="444"/>
      <c r="J1144" s="444"/>
      <c r="K1144" s="444"/>
      <c r="L1144" s="448" t="s">
        <v>3504</v>
      </c>
      <c r="M1144" s="448"/>
      <c r="N1144" s="448"/>
      <c r="O1144" s="448"/>
      <c r="P1144" s="448"/>
      <c r="Q1144" s="448"/>
      <c r="R1144" s="448"/>
      <c r="S1144" s="448" t="s">
        <v>2812</v>
      </c>
      <c r="T1144" s="448"/>
      <c r="U1144" s="448"/>
      <c r="V1144" s="448"/>
      <c r="W1144" s="448"/>
      <c r="X1144" s="448"/>
      <c r="Y1144" s="448"/>
      <c r="Z1144" s="448"/>
      <c r="AA1144" s="448"/>
      <c r="AB1144" s="448"/>
      <c r="AC1144" s="448" t="s">
        <v>2873</v>
      </c>
      <c r="AD1144" s="448"/>
      <c r="AE1144" s="448"/>
      <c r="AF1144" s="448"/>
      <c r="AG1144" s="448"/>
      <c r="AH1144" s="448"/>
      <c r="AI1144" s="448"/>
      <c r="AJ1144" s="448"/>
      <c r="AK1144" s="448"/>
      <c r="AL1144" s="448"/>
      <c r="AM1144" s="448"/>
    </row>
    <row r="1145" spans="1:39" ht="30" customHeight="1" x14ac:dyDescent="0.25">
      <c r="A1145" s="444" t="s">
        <v>3101</v>
      </c>
      <c r="B1145" s="444"/>
      <c r="C1145" s="444"/>
      <c r="D1145" s="444"/>
      <c r="E1145" s="444"/>
      <c r="F1145" s="444"/>
      <c r="G1145" s="444"/>
      <c r="H1145" s="444"/>
      <c r="I1145" s="444"/>
      <c r="J1145" s="444"/>
      <c r="K1145" s="444"/>
      <c r="L1145" s="448" t="s">
        <v>3492</v>
      </c>
      <c r="M1145" s="448"/>
      <c r="N1145" s="448"/>
      <c r="O1145" s="448"/>
      <c r="P1145" s="448"/>
      <c r="Q1145" s="448"/>
      <c r="R1145" s="448"/>
      <c r="S1145" s="444"/>
      <c r="T1145" s="444"/>
      <c r="U1145" s="444"/>
      <c r="V1145" s="444"/>
      <c r="W1145" s="444"/>
      <c r="X1145" s="444"/>
      <c r="Y1145" s="444"/>
      <c r="Z1145" s="444"/>
      <c r="AA1145" s="444"/>
      <c r="AB1145" s="444"/>
      <c r="AC1145" s="444"/>
      <c r="AD1145" s="444"/>
      <c r="AE1145" s="444"/>
      <c r="AF1145" s="444"/>
      <c r="AG1145" s="444"/>
      <c r="AH1145" s="444"/>
      <c r="AI1145" s="444"/>
      <c r="AJ1145" s="444"/>
      <c r="AK1145" s="444"/>
      <c r="AL1145" s="444"/>
      <c r="AM1145" s="444"/>
    </row>
    <row r="1146" spans="1:39" ht="12.95" customHeight="1" x14ac:dyDescent="0.25">
      <c r="A1146" s="430" t="s">
        <v>2674</v>
      </c>
    </row>
    <row r="1147" spans="1:39" ht="12.95" customHeight="1" x14ac:dyDescent="0.25">
      <c r="A1147" s="430" t="s">
        <v>2683</v>
      </c>
    </row>
    <row r="1148" spans="1:39" ht="12.95" customHeight="1" x14ac:dyDescent="0.25">
      <c r="A1148" s="458"/>
      <c r="B1148" s="459"/>
      <c r="C1148" s="460"/>
      <c r="D1148" s="452" t="s">
        <v>2675</v>
      </c>
      <c r="E1148" s="453"/>
      <c r="F1148" s="453"/>
      <c r="G1148" s="453"/>
      <c r="H1148" s="453"/>
      <c r="I1148" s="454"/>
      <c r="J1148" s="452" t="s">
        <v>2676</v>
      </c>
      <c r="K1148" s="453"/>
      <c r="L1148" s="454"/>
      <c r="M1148" s="452" t="s">
        <v>2677</v>
      </c>
      <c r="N1148" s="454"/>
      <c r="O1148" s="452" t="s">
        <v>2678</v>
      </c>
      <c r="P1148" s="453"/>
      <c r="Q1148" s="453"/>
      <c r="R1148" s="453"/>
      <c r="S1148" s="453"/>
      <c r="T1148" s="454"/>
      <c r="U1148" s="452" t="s">
        <v>2679</v>
      </c>
      <c r="V1148" s="454"/>
      <c r="W1148" s="432" t="s">
        <v>2680</v>
      </c>
      <c r="X1148" s="452" t="s">
        <v>2681</v>
      </c>
      <c r="Y1148" s="453"/>
      <c r="Z1148" s="454"/>
      <c r="AA1148" s="452" t="s">
        <v>2682</v>
      </c>
      <c r="AB1148" s="453"/>
      <c r="AC1148" s="453"/>
      <c r="AD1148" s="453"/>
      <c r="AE1148" s="454"/>
      <c r="AF1148" s="452" t="s">
        <v>2684</v>
      </c>
      <c r="AG1148" s="453"/>
      <c r="AH1148" s="454"/>
    </row>
    <row r="1149" spans="1:39" ht="12.95" customHeight="1" x14ac:dyDescent="0.25">
      <c r="A1149" s="452" t="s">
        <v>2685</v>
      </c>
      <c r="B1149" s="453"/>
      <c r="C1149" s="454"/>
      <c r="D1149" s="455">
        <v>4886</v>
      </c>
      <c r="E1149" s="456"/>
      <c r="F1149" s="456"/>
      <c r="G1149" s="456"/>
      <c r="H1149" s="456"/>
      <c r="I1149" s="457"/>
      <c r="J1149" s="455">
        <v>5902</v>
      </c>
      <c r="K1149" s="456"/>
      <c r="L1149" s="457"/>
      <c r="M1149" s="455">
        <v>8077</v>
      </c>
      <c r="N1149" s="457"/>
      <c r="O1149" s="455">
        <v>7663</v>
      </c>
      <c r="P1149" s="456"/>
      <c r="Q1149" s="456"/>
      <c r="R1149" s="456"/>
      <c r="S1149" s="456"/>
      <c r="T1149" s="457"/>
      <c r="U1149" s="455">
        <v>8268</v>
      </c>
      <c r="V1149" s="457"/>
      <c r="W1149" s="437">
        <v>8279</v>
      </c>
      <c r="X1149" s="455">
        <v>7940</v>
      </c>
      <c r="Y1149" s="456"/>
      <c r="Z1149" s="457"/>
      <c r="AA1149" s="455">
        <v>7587</v>
      </c>
      <c r="AB1149" s="456"/>
      <c r="AC1149" s="456"/>
      <c r="AD1149" s="456"/>
      <c r="AE1149" s="457"/>
      <c r="AF1149" s="461">
        <v>88</v>
      </c>
      <c r="AG1149" s="462"/>
      <c r="AH1149" s="463"/>
    </row>
    <row r="1150" spans="1:39" ht="12.95" customHeight="1" x14ac:dyDescent="0.25">
      <c r="A1150" s="452" t="s">
        <v>2686</v>
      </c>
      <c r="B1150" s="453"/>
      <c r="C1150" s="454"/>
      <c r="D1150" s="455">
        <v>5835</v>
      </c>
      <c r="E1150" s="456"/>
      <c r="F1150" s="456"/>
      <c r="G1150" s="456"/>
      <c r="H1150" s="456"/>
      <c r="I1150" s="457"/>
      <c r="J1150" s="455">
        <v>6667</v>
      </c>
      <c r="K1150" s="456"/>
      <c r="L1150" s="457"/>
      <c r="M1150" s="455">
        <v>8382</v>
      </c>
      <c r="N1150" s="457"/>
      <c r="O1150" s="455">
        <v>8747</v>
      </c>
      <c r="P1150" s="456"/>
      <c r="Q1150" s="456"/>
      <c r="R1150" s="456"/>
      <c r="S1150" s="456"/>
      <c r="T1150" s="457"/>
      <c r="U1150" s="455">
        <v>9185</v>
      </c>
      <c r="V1150" s="457"/>
      <c r="W1150" s="437">
        <v>8863</v>
      </c>
      <c r="X1150" s="455">
        <v>8467</v>
      </c>
      <c r="Y1150" s="456"/>
      <c r="Z1150" s="457"/>
      <c r="AA1150" s="455">
        <v>7879</v>
      </c>
      <c r="AB1150" s="456"/>
      <c r="AC1150" s="456"/>
      <c r="AD1150" s="456"/>
      <c r="AE1150" s="457"/>
      <c r="AF1150" s="461">
        <v>95</v>
      </c>
      <c r="AG1150" s="462"/>
      <c r="AH1150" s="463"/>
    </row>
    <row r="1151" spans="1:39" ht="12.95" customHeight="1" x14ac:dyDescent="0.25">
      <c r="A1151" s="452" t="s">
        <v>2687</v>
      </c>
      <c r="B1151" s="453"/>
      <c r="C1151" s="454"/>
      <c r="D1151" s="455">
        <v>1586</v>
      </c>
      <c r="E1151" s="456"/>
      <c r="F1151" s="456"/>
      <c r="G1151" s="456"/>
      <c r="H1151" s="456"/>
      <c r="I1151" s="457"/>
      <c r="J1151" s="455">
        <v>3402</v>
      </c>
      <c r="K1151" s="456"/>
      <c r="L1151" s="457"/>
      <c r="M1151" s="455">
        <v>5677</v>
      </c>
      <c r="N1151" s="457"/>
      <c r="O1151" s="455">
        <v>5163</v>
      </c>
      <c r="P1151" s="456"/>
      <c r="Q1151" s="456"/>
      <c r="R1151" s="456"/>
      <c r="S1151" s="456"/>
      <c r="T1151" s="457"/>
      <c r="U1151" s="455">
        <v>6068</v>
      </c>
      <c r="V1151" s="457"/>
      <c r="W1151" s="437">
        <v>5979</v>
      </c>
      <c r="X1151" s="455">
        <v>534</v>
      </c>
      <c r="Y1151" s="456"/>
      <c r="Z1151" s="457"/>
      <c r="AA1151" s="455">
        <v>4587</v>
      </c>
      <c r="AB1151" s="456"/>
      <c r="AC1151" s="456"/>
      <c r="AD1151" s="456"/>
      <c r="AE1151" s="457"/>
      <c r="AF1151" s="461">
        <v>65</v>
      </c>
      <c r="AG1151" s="462"/>
      <c r="AH1151" s="463"/>
    </row>
    <row r="1152" spans="1:39" ht="12.95" customHeight="1" x14ac:dyDescent="0.25">
      <c r="A1152" s="430" t="s">
        <v>2828</v>
      </c>
    </row>
    <row r="1153" spans="1:34" ht="12.95" customHeight="1" x14ac:dyDescent="0.25">
      <c r="A1153" s="458"/>
      <c r="B1153" s="459"/>
      <c r="C1153" s="460"/>
      <c r="D1153" s="452" t="s">
        <v>2675</v>
      </c>
      <c r="E1153" s="453"/>
      <c r="F1153" s="453"/>
      <c r="G1153" s="453"/>
      <c r="H1153" s="453"/>
      <c r="I1153" s="454"/>
      <c r="J1153" s="452" t="s">
        <v>2676</v>
      </c>
      <c r="K1153" s="453"/>
      <c r="L1153" s="454"/>
      <c r="M1153" s="452" t="s">
        <v>2677</v>
      </c>
      <c r="N1153" s="454"/>
      <c r="O1153" s="452" t="s">
        <v>2678</v>
      </c>
      <c r="P1153" s="453"/>
      <c r="Q1153" s="453"/>
      <c r="R1153" s="453"/>
      <c r="S1153" s="453"/>
      <c r="T1153" s="454"/>
      <c r="U1153" s="452" t="s">
        <v>2679</v>
      </c>
      <c r="V1153" s="454"/>
      <c r="W1153" s="432" t="s">
        <v>2680</v>
      </c>
      <c r="X1153" s="452" t="s">
        <v>2681</v>
      </c>
      <c r="Y1153" s="453"/>
      <c r="Z1153" s="454"/>
      <c r="AA1153" s="452" t="s">
        <v>2682</v>
      </c>
      <c r="AB1153" s="453"/>
      <c r="AC1153" s="453"/>
      <c r="AD1153" s="453"/>
      <c r="AE1153" s="454"/>
      <c r="AF1153" s="452" t="s">
        <v>2684</v>
      </c>
      <c r="AG1153" s="453"/>
      <c r="AH1153" s="454"/>
    </row>
    <row r="1154" spans="1:34" ht="12.95" customHeight="1" x14ac:dyDescent="0.25">
      <c r="A1154" s="452" t="s">
        <v>2685</v>
      </c>
      <c r="B1154" s="453"/>
      <c r="C1154" s="454"/>
      <c r="D1154" s="455">
        <v>4951</v>
      </c>
      <c r="E1154" s="456"/>
      <c r="F1154" s="456"/>
      <c r="G1154" s="456"/>
      <c r="H1154" s="456"/>
      <c r="I1154" s="457"/>
      <c r="J1154" s="455">
        <v>5762</v>
      </c>
      <c r="K1154" s="456"/>
      <c r="L1154" s="457"/>
      <c r="M1154" s="455">
        <v>8654</v>
      </c>
      <c r="N1154" s="457"/>
      <c r="O1154" s="455">
        <v>8182</v>
      </c>
      <c r="P1154" s="456"/>
      <c r="Q1154" s="456"/>
      <c r="R1154" s="456"/>
      <c r="S1154" s="456"/>
      <c r="T1154" s="457"/>
      <c r="U1154" s="455">
        <v>8260</v>
      </c>
      <c r="V1154" s="457"/>
      <c r="W1154" s="437">
        <v>8446</v>
      </c>
      <c r="X1154" s="455">
        <v>8114</v>
      </c>
      <c r="Y1154" s="456"/>
      <c r="Z1154" s="457"/>
      <c r="AA1154" s="455">
        <v>8015</v>
      </c>
      <c r="AB1154" s="456"/>
      <c r="AC1154" s="456"/>
      <c r="AD1154" s="456"/>
      <c r="AE1154" s="457"/>
      <c r="AF1154" s="461">
        <v>91</v>
      </c>
      <c r="AG1154" s="462"/>
      <c r="AH1154" s="463"/>
    </row>
    <row r="1155" spans="1:34" ht="12.95" customHeight="1" x14ac:dyDescent="0.25">
      <c r="A1155" s="452" t="s">
        <v>2686</v>
      </c>
      <c r="B1155" s="453"/>
      <c r="C1155" s="454"/>
      <c r="D1155" s="455">
        <v>5653</v>
      </c>
      <c r="E1155" s="456"/>
      <c r="F1155" s="456"/>
      <c r="G1155" s="456"/>
      <c r="H1155" s="456"/>
      <c r="I1155" s="457"/>
      <c r="J1155" s="455">
        <v>6498</v>
      </c>
      <c r="K1155" s="456"/>
      <c r="L1155" s="457"/>
      <c r="M1155" s="455">
        <v>8829</v>
      </c>
      <c r="N1155" s="457"/>
      <c r="O1155" s="455">
        <v>9158</v>
      </c>
      <c r="P1155" s="456"/>
      <c r="Q1155" s="456"/>
      <c r="R1155" s="456"/>
      <c r="S1155" s="456"/>
      <c r="T1155" s="457"/>
      <c r="U1155" s="455">
        <v>9391</v>
      </c>
      <c r="V1155" s="457"/>
      <c r="W1155" s="437">
        <v>9001</v>
      </c>
      <c r="X1155" s="455">
        <v>8721</v>
      </c>
      <c r="Y1155" s="456"/>
      <c r="Z1155" s="457"/>
      <c r="AA1155" s="455">
        <v>8340</v>
      </c>
      <c r="AB1155" s="456"/>
      <c r="AC1155" s="456"/>
      <c r="AD1155" s="456"/>
      <c r="AE1155" s="457"/>
      <c r="AF1155" s="461">
        <v>98</v>
      </c>
      <c r="AG1155" s="462"/>
      <c r="AH1155" s="463"/>
    </row>
    <row r="1156" spans="1:34" ht="12.95" customHeight="1" x14ac:dyDescent="0.25">
      <c r="A1156" s="452" t="s">
        <v>2687</v>
      </c>
      <c r="B1156" s="453"/>
      <c r="C1156" s="454"/>
      <c r="D1156" s="455">
        <v>1651</v>
      </c>
      <c r="E1156" s="456"/>
      <c r="F1156" s="456"/>
      <c r="G1156" s="456"/>
      <c r="H1156" s="456"/>
      <c r="I1156" s="457"/>
      <c r="J1156" s="455">
        <v>3262</v>
      </c>
      <c r="K1156" s="456"/>
      <c r="L1156" s="457"/>
      <c r="M1156" s="455">
        <v>6254</v>
      </c>
      <c r="N1156" s="457"/>
      <c r="O1156" s="455">
        <v>5682</v>
      </c>
      <c r="P1156" s="456"/>
      <c r="Q1156" s="456"/>
      <c r="R1156" s="456"/>
      <c r="S1156" s="456"/>
      <c r="T1156" s="457"/>
      <c r="U1156" s="455">
        <v>606</v>
      </c>
      <c r="V1156" s="457"/>
      <c r="W1156" s="437">
        <v>6146</v>
      </c>
      <c r="X1156" s="455">
        <v>5514</v>
      </c>
      <c r="Y1156" s="456"/>
      <c r="Z1156" s="457"/>
      <c r="AA1156" s="455">
        <v>5015</v>
      </c>
      <c r="AB1156" s="456"/>
      <c r="AC1156" s="456"/>
      <c r="AD1156" s="456"/>
      <c r="AE1156" s="457"/>
      <c r="AF1156" s="461">
        <v>67</v>
      </c>
      <c r="AG1156" s="462"/>
      <c r="AH1156" s="463"/>
    </row>
    <row r="1157" spans="1:34" ht="15" customHeight="1" x14ac:dyDescent="0.25">
      <c r="A1157" s="427" t="s">
        <v>3505</v>
      </c>
    </row>
    <row r="1158" spans="1:34" ht="18.95" customHeight="1" x14ac:dyDescent="0.25">
      <c r="A1158" s="427" t="s">
        <v>2999</v>
      </c>
    </row>
    <row r="1159" spans="1:34" ht="18.95" customHeight="1" x14ac:dyDescent="0.25">
      <c r="A1159" s="427" t="s">
        <v>3000</v>
      </c>
    </row>
    <row r="1160" spans="1:34" ht="14.1" customHeight="1" x14ac:dyDescent="0.25">
      <c r="A1160" s="428" t="s">
        <v>3001</v>
      </c>
    </row>
    <row r="1161" spans="1:34" ht="21.95" customHeight="1" x14ac:dyDescent="0.25">
      <c r="A1161" s="427" t="s">
        <v>3002</v>
      </c>
    </row>
    <row r="1162" spans="1:34" ht="15" customHeight="1" x14ac:dyDescent="0.25">
      <c r="A1162" s="427" t="s">
        <v>3506</v>
      </c>
    </row>
    <row r="1163" spans="1:34" ht="12" customHeight="1" x14ac:dyDescent="0.25">
      <c r="A1163" s="433" t="s">
        <v>2860</v>
      </c>
    </row>
    <row r="1164" spans="1:34" ht="12" customHeight="1" x14ac:dyDescent="0.25">
      <c r="A1164" s="433" t="s">
        <v>2861</v>
      </c>
    </row>
    <row r="1165" spans="1:34" ht="14.1" customHeight="1" x14ac:dyDescent="0.25">
      <c r="A1165" s="428" t="s">
        <v>3153</v>
      </c>
    </row>
    <row r="1166" spans="1:34" ht="15" customHeight="1" x14ac:dyDescent="0.25">
      <c r="A1166" s="439" t="s">
        <v>2863</v>
      </c>
      <c r="B1166" s="439"/>
      <c r="C1166" s="439"/>
      <c r="D1166" s="439"/>
      <c r="E1166" s="440">
        <v>505</v>
      </c>
      <c r="F1166" s="440"/>
      <c r="G1166" s="440"/>
      <c r="H1166" s="440"/>
      <c r="I1166" s="440"/>
      <c r="J1166" s="440"/>
      <c r="K1166" s="440"/>
      <c r="L1166" s="440"/>
      <c r="M1166" s="440"/>
      <c r="N1166" s="439" t="s">
        <v>2864</v>
      </c>
      <c r="O1166" s="439"/>
      <c r="P1166" s="439"/>
      <c r="Q1166" s="439"/>
      <c r="R1166" s="439"/>
      <c r="S1166" s="439"/>
      <c r="T1166" s="439"/>
      <c r="U1166" s="439"/>
      <c r="V1166" s="439"/>
      <c r="W1166" s="439"/>
      <c r="X1166" s="439"/>
      <c r="Y1166" s="439"/>
      <c r="Z1166" s="441" t="s">
        <v>2865</v>
      </c>
      <c r="AA1166" s="441"/>
      <c r="AB1166" s="441"/>
      <c r="AC1166" s="441"/>
      <c r="AD1166" s="441"/>
      <c r="AE1166" s="441"/>
      <c r="AF1166" s="441"/>
    </row>
    <row r="1167" spans="1:34" ht="9.9499999999999993" customHeight="1" x14ac:dyDescent="0.25">
      <c r="A1167" s="439" t="s">
        <v>2805</v>
      </c>
      <c r="B1167" s="439"/>
      <c r="C1167" s="439"/>
      <c r="D1167" s="439"/>
      <c r="E1167" s="442">
        <v>45</v>
      </c>
      <c r="F1167" s="442"/>
      <c r="G1167" s="442"/>
      <c r="H1167" s="442"/>
      <c r="I1167" s="442"/>
      <c r="J1167" s="442"/>
      <c r="K1167" s="442"/>
      <c r="L1167" s="442"/>
      <c r="M1167" s="442"/>
      <c r="N1167" s="439" t="s">
        <v>2809</v>
      </c>
      <c r="O1167" s="439"/>
      <c r="P1167" s="439"/>
      <c r="Q1167" s="439"/>
      <c r="R1167" s="439"/>
      <c r="S1167" s="439"/>
      <c r="T1167" s="439"/>
      <c r="U1167" s="439"/>
      <c r="V1167" s="439"/>
      <c r="W1167" s="439"/>
      <c r="X1167" s="439"/>
      <c r="Y1167" s="439"/>
      <c r="Z1167" s="441" t="s">
        <v>2810</v>
      </c>
      <c r="AA1167" s="441"/>
      <c r="AB1167" s="441"/>
      <c r="AC1167" s="441"/>
      <c r="AD1167" s="441"/>
      <c r="AE1167" s="441"/>
      <c r="AF1167" s="441"/>
    </row>
    <row r="1168" spans="1:34" ht="9.9499999999999993" customHeight="1" x14ac:dyDescent="0.25">
      <c r="A1168" s="439" t="s">
        <v>3053</v>
      </c>
      <c r="B1168" s="439"/>
      <c r="C1168" s="439"/>
      <c r="D1168" s="439"/>
      <c r="E1168" s="441" t="s">
        <v>3054</v>
      </c>
      <c r="F1168" s="441"/>
      <c r="G1168" s="441"/>
      <c r="H1168" s="441"/>
      <c r="I1168" s="441"/>
      <c r="J1168" s="441"/>
      <c r="K1168" s="441"/>
      <c r="L1168" s="441"/>
      <c r="M1168" s="441"/>
      <c r="N1168" s="439" t="s">
        <v>2866</v>
      </c>
      <c r="O1168" s="439"/>
      <c r="P1168" s="439"/>
      <c r="Q1168" s="439"/>
      <c r="R1168" s="439"/>
      <c r="S1168" s="439"/>
      <c r="T1168" s="439"/>
      <c r="U1168" s="439"/>
      <c r="V1168" s="439"/>
      <c r="W1168" s="439"/>
      <c r="X1168" s="439"/>
      <c r="Y1168" s="439"/>
      <c r="Z1168" s="441" t="s">
        <v>2867</v>
      </c>
      <c r="AA1168" s="441"/>
      <c r="AB1168" s="441"/>
      <c r="AC1168" s="441"/>
      <c r="AD1168" s="441"/>
      <c r="AE1168" s="441"/>
      <c r="AF1168" s="441"/>
    </row>
    <row r="1169" spans="1:32" ht="15" customHeight="1" x14ac:dyDescent="0.25">
      <c r="A1169" s="439" t="s">
        <v>3055</v>
      </c>
      <c r="B1169" s="439"/>
      <c r="C1169" s="439"/>
      <c r="D1169" s="439"/>
      <c r="E1169" s="441" t="s">
        <v>3056</v>
      </c>
      <c r="F1169" s="441"/>
      <c r="G1169" s="441"/>
      <c r="H1169" s="441"/>
      <c r="I1169" s="441"/>
      <c r="J1169" s="441"/>
      <c r="K1169" s="441"/>
      <c r="L1169" s="441"/>
      <c r="M1169" s="441"/>
      <c r="N1169" s="444"/>
      <c r="O1169" s="444"/>
      <c r="P1169" s="444"/>
      <c r="Q1169" s="444"/>
      <c r="R1169" s="444"/>
      <c r="S1169" s="444"/>
      <c r="T1169" s="444"/>
      <c r="U1169" s="444"/>
      <c r="V1169" s="444"/>
      <c r="W1169" s="444"/>
      <c r="X1169" s="444"/>
      <c r="Y1169" s="444"/>
      <c r="Z1169" s="444"/>
      <c r="AA1169" s="444"/>
      <c r="AB1169" s="444"/>
      <c r="AC1169" s="444"/>
      <c r="AD1169" s="444"/>
      <c r="AE1169" s="444"/>
      <c r="AF1169" s="444"/>
    </row>
    <row r="1170" spans="1:32" ht="20.100000000000001" customHeight="1" x14ac:dyDescent="0.25">
      <c r="A1170" s="444"/>
      <c r="B1170" s="444"/>
      <c r="C1170" s="444"/>
      <c r="D1170" s="444"/>
      <c r="E1170" s="444"/>
      <c r="F1170" s="444"/>
      <c r="G1170" s="444"/>
      <c r="H1170" s="444"/>
      <c r="I1170" s="439" t="s">
        <v>2868</v>
      </c>
      <c r="J1170" s="439"/>
      <c r="K1170" s="439"/>
      <c r="L1170" s="439"/>
      <c r="M1170" s="439"/>
      <c r="N1170" s="439"/>
      <c r="O1170" s="439"/>
      <c r="P1170" s="439"/>
      <c r="Q1170" s="439"/>
      <c r="R1170" s="439"/>
      <c r="S1170" s="439"/>
      <c r="T1170" s="439" t="s">
        <v>2869</v>
      </c>
      <c r="U1170" s="439"/>
      <c r="V1170" s="439"/>
      <c r="W1170" s="439"/>
      <c r="X1170" s="439"/>
    </row>
    <row r="1171" spans="1:32" ht="15.95" customHeight="1" x14ac:dyDescent="0.25">
      <c r="A1171" s="439" t="s">
        <v>2807</v>
      </c>
      <c r="B1171" s="439"/>
      <c r="C1171" s="439"/>
      <c r="D1171" s="439"/>
      <c r="E1171" s="439"/>
      <c r="F1171" s="439"/>
      <c r="G1171" s="439"/>
      <c r="H1171" s="439"/>
      <c r="I1171" s="442">
        <v>1620</v>
      </c>
      <c r="J1171" s="442"/>
      <c r="K1171" s="442"/>
      <c r="L1171" s="442"/>
      <c r="M1171" s="442"/>
      <c r="N1171" s="442"/>
      <c r="O1171" s="442"/>
      <c r="P1171" s="442"/>
      <c r="Q1171" s="442"/>
      <c r="R1171" s="442"/>
      <c r="S1171" s="442"/>
      <c r="T1171" s="442">
        <v>1410</v>
      </c>
      <c r="U1171" s="442"/>
      <c r="V1171" s="442"/>
      <c r="W1171" s="442"/>
      <c r="X1171" s="442"/>
    </row>
    <row r="1172" spans="1:32" ht="9.9499999999999993" customHeight="1" x14ac:dyDescent="0.25">
      <c r="A1172" s="439" t="s">
        <v>2886</v>
      </c>
      <c r="B1172" s="439"/>
      <c r="C1172" s="439"/>
      <c r="D1172" s="439"/>
      <c r="E1172" s="439"/>
      <c r="F1172" s="439"/>
      <c r="G1172" s="439"/>
      <c r="H1172" s="439"/>
      <c r="I1172" s="442">
        <v>500</v>
      </c>
      <c r="J1172" s="442"/>
      <c r="K1172" s="442"/>
      <c r="L1172" s="442"/>
      <c r="M1172" s="442"/>
      <c r="N1172" s="442"/>
      <c r="O1172" s="442"/>
      <c r="P1172" s="442"/>
      <c r="Q1172" s="442"/>
      <c r="R1172" s="442"/>
      <c r="S1172" s="442"/>
      <c r="T1172" s="442">
        <v>500</v>
      </c>
      <c r="U1172" s="442"/>
      <c r="V1172" s="442"/>
      <c r="W1172" s="442"/>
      <c r="X1172" s="442"/>
    </row>
    <row r="1173" spans="1:32" ht="9.9499999999999993" customHeight="1" x14ac:dyDescent="0.25">
      <c r="A1173" s="439" t="s">
        <v>2887</v>
      </c>
      <c r="B1173" s="439"/>
      <c r="C1173" s="439"/>
      <c r="D1173" s="439"/>
      <c r="E1173" s="439"/>
      <c r="F1173" s="439"/>
      <c r="G1173" s="439"/>
      <c r="H1173" s="439"/>
      <c r="I1173" s="442">
        <v>1422</v>
      </c>
      <c r="J1173" s="442"/>
      <c r="K1173" s="442"/>
      <c r="L1173" s="442"/>
      <c r="M1173" s="442"/>
      <c r="N1173" s="442"/>
      <c r="O1173" s="442"/>
      <c r="P1173" s="442"/>
      <c r="Q1173" s="442"/>
      <c r="R1173" s="442"/>
      <c r="S1173" s="442"/>
      <c r="T1173" s="442">
        <v>858</v>
      </c>
      <c r="U1173" s="442"/>
      <c r="V1173" s="442"/>
      <c r="W1173" s="442"/>
      <c r="X1173" s="442"/>
    </row>
    <row r="1174" spans="1:32" ht="15" customHeight="1" x14ac:dyDescent="0.25">
      <c r="A1174" s="439" t="s">
        <v>2811</v>
      </c>
      <c r="B1174" s="439"/>
      <c r="C1174" s="439"/>
      <c r="D1174" s="439"/>
      <c r="E1174" s="439"/>
      <c r="F1174" s="439"/>
      <c r="G1174" s="439"/>
      <c r="H1174" s="439"/>
      <c r="I1174" s="443">
        <v>204</v>
      </c>
      <c r="J1174" s="443"/>
      <c r="K1174" s="443"/>
      <c r="L1174" s="443"/>
      <c r="M1174" s="443"/>
      <c r="N1174" s="443"/>
      <c r="O1174" s="443"/>
      <c r="P1174" s="443"/>
      <c r="Q1174" s="443"/>
      <c r="R1174" s="443"/>
      <c r="S1174" s="443"/>
      <c r="T1174" s="443">
        <v>177</v>
      </c>
      <c r="U1174" s="443"/>
      <c r="V1174" s="443"/>
      <c r="W1174" s="443"/>
      <c r="X1174" s="443"/>
    </row>
    <row r="1175" spans="1:32" ht="15" customHeight="1" x14ac:dyDescent="0.25">
      <c r="A1175" s="429" t="s">
        <v>2888</v>
      </c>
    </row>
    <row r="1176" spans="1:32" ht="15" customHeight="1" x14ac:dyDescent="0.25">
      <c r="A1176" s="429" t="s">
        <v>2871</v>
      </c>
    </row>
    <row r="1177" spans="1:32" ht="15" customHeight="1" x14ac:dyDescent="0.25">
      <c r="A1177" s="429" t="s">
        <v>2808</v>
      </c>
    </row>
    <row r="1178" spans="1:32" ht="12.95" customHeight="1" x14ac:dyDescent="0.25">
      <c r="A1178" s="430" t="s">
        <v>2821</v>
      </c>
    </row>
    <row r="1179" spans="1:32" ht="12.95" customHeight="1" x14ac:dyDescent="0.25">
      <c r="A1179" s="430" t="s">
        <v>2850</v>
      </c>
    </row>
    <row r="1180" spans="1:32" ht="12.95" customHeight="1" x14ac:dyDescent="0.25">
      <c r="A1180" s="431" t="s">
        <v>2851</v>
      </c>
    </row>
    <row r="1181" spans="1:32" ht="12.95" customHeight="1" x14ac:dyDescent="0.25">
      <c r="A1181" s="430" t="s">
        <v>2822</v>
      </c>
    </row>
    <row r="1182" spans="1:32" ht="12.95" customHeight="1" x14ac:dyDescent="0.25">
      <c r="A1182" s="431" t="s">
        <v>3507</v>
      </c>
    </row>
    <row r="1183" spans="1:32" ht="12.95" customHeight="1" x14ac:dyDescent="0.25">
      <c r="A1183" s="430" t="s">
        <v>2852</v>
      </c>
    </row>
    <row r="1184" spans="1:32" ht="12.95" customHeight="1" x14ac:dyDescent="0.25">
      <c r="A1184" s="431" t="s">
        <v>3508</v>
      </c>
    </row>
    <row r="1185" spans="1:1" ht="12.95" customHeight="1" x14ac:dyDescent="0.25">
      <c r="A1185" s="434" t="s">
        <v>2889</v>
      </c>
    </row>
    <row r="1186" spans="1:1" ht="18" customHeight="1" x14ac:dyDescent="0.25">
      <c r="A1186" s="431" t="s">
        <v>2890</v>
      </c>
    </row>
    <row r="1187" spans="1:1" ht="18" customHeight="1" x14ac:dyDescent="0.25">
      <c r="A1187" s="431" t="s">
        <v>2823</v>
      </c>
    </row>
    <row r="1188" spans="1:1" ht="12.95" customHeight="1" x14ac:dyDescent="0.25">
      <c r="A1188" s="430" t="s">
        <v>2911</v>
      </c>
    </row>
    <row r="1189" spans="1:1" ht="18.95" customHeight="1" x14ac:dyDescent="0.25">
      <c r="A1189" s="427" t="s">
        <v>3509</v>
      </c>
    </row>
    <row r="1190" spans="1:1" ht="18.95" customHeight="1" x14ac:dyDescent="0.25">
      <c r="A1190" s="431" t="s">
        <v>3510</v>
      </c>
    </row>
    <row r="1191" spans="1:1" ht="18.95" customHeight="1" x14ac:dyDescent="0.25">
      <c r="A1191" s="431" t="s">
        <v>3511</v>
      </c>
    </row>
    <row r="1192" spans="1:1" ht="18.95" customHeight="1" x14ac:dyDescent="0.25">
      <c r="A1192" s="431" t="s">
        <v>3512</v>
      </c>
    </row>
    <row r="1193" spans="1:1" ht="18.95" customHeight="1" x14ac:dyDescent="0.25">
      <c r="A1193" s="431" t="s">
        <v>3513</v>
      </c>
    </row>
    <row r="1194" spans="1:1" ht="12.95" customHeight="1" x14ac:dyDescent="0.25">
      <c r="A1194" s="430" t="s">
        <v>3011</v>
      </c>
    </row>
    <row r="1195" spans="1:1" ht="12.95" customHeight="1" x14ac:dyDescent="0.25">
      <c r="A1195" s="431" t="s">
        <v>3514</v>
      </c>
    </row>
    <row r="1196" spans="1:1" ht="12.95" customHeight="1" x14ac:dyDescent="0.25">
      <c r="A1196" s="431" t="s">
        <v>3515</v>
      </c>
    </row>
    <row r="1197" spans="1:1" ht="12.95" customHeight="1" x14ac:dyDescent="0.25">
      <c r="A1197" s="431" t="s">
        <v>2823</v>
      </c>
    </row>
    <row r="1198" spans="1:1" ht="12.95" customHeight="1" x14ac:dyDescent="0.25">
      <c r="A1198" s="430" t="s">
        <v>3014</v>
      </c>
    </row>
    <row r="1199" spans="1:1" ht="14.1" customHeight="1" x14ac:dyDescent="0.25">
      <c r="A1199" s="427" t="s">
        <v>3516</v>
      </c>
    </row>
    <row r="1200" spans="1:1" ht="12.95" customHeight="1" x14ac:dyDescent="0.25">
      <c r="A1200" s="431" t="s">
        <v>2814</v>
      </c>
    </row>
    <row r="1201" spans="1:38" ht="18" customHeight="1" x14ac:dyDescent="0.25">
      <c r="A1201" s="431" t="s">
        <v>2892</v>
      </c>
    </row>
    <row r="1202" spans="1:38" ht="12.95" customHeight="1" x14ac:dyDescent="0.25">
      <c r="A1202" s="431" t="s">
        <v>2814</v>
      </c>
    </row>
    <row r="1203" spans="1:38" ht="18" customHeight="1" x14ac:dyDescent="0.25">
      <c r="A1203" s="431" t="s">
        <v>3517</v>
      </c>
    </row>
    <row r="1204" spans="1:38" ht="18.95" customHeight="1" x14ac:dyDescent="0.25">
      <c r="A1204" s="431" t="s">
        <v>2853</v>
      </c>
    </row>
    <row r="1205" spans="1:38" ht="18.95" customHeight="1" x14ac:dyDescent="0.25">
      <c r="A1205" s="427" t="s">
        <v>3017</v>
      </c>
    </row>
    <row r="1206" spans="1:38" ht="18.95" customHeight="1" x14ac:dyDescent="0.25">
      <c r="A1206" s="427" t="s">
        <v>3518</v>
      </c>
    </row>
    <row r="1207" spans="1:38" ht="18.95" customHeight="1" x14ac:dyDescent="0.25">
      <c r="A1207" s="431" t="s">
        <v>2823</v>
      </c>
    </row>
    <row r="1208" spans="1:38" ht="18.95" customHeight="1" x14ac:dyDescent="0.25">
      <c r="A1208" s="430" t="s">
        <v>2804</v>
      </c>
    </row>
    <row r="1209" spans="1:38" ht="18.95" customHeight="1" x14ac:dyDescent="0.25">
      <c r="A1209" s="431" t="s">
        <v>2815</v>
      </c>
    </row>
    <row r="1210" spans="1:38" ht="12.95" customHeight="1" x14ac:dyDescent="0.25">
      <c r="A1210" s="430" t="s">
        <v>3019</v>
      </c>
    </row>
    <row r="1211" spans="1:38" ht="14.1" customHeight="1" x14ac:dyDescent="0.25">
      <c r="A1211" s="427" t="s">
        <v>3020</v>
      </c>
    </row>
    <row r="1212" spans="1:38" ht="18" customHeight="1" x14ac:dyDescent="0.25">
      <c r="A1212" s="427" t="s">
        <v>3519</v>
      </c>
    </row>
    <row r="1213" spans="1:38" ht="12.95" customHeight="1" x14ac:dyDescent="0.25">
      <c r="A1213" s="431" t="s">
        <v>2903</v>
      </c>
    </row>
    <row r="1214" spans="1:38" ht="12.95" customHeight="1" x14ac:dyDescent="0.25">
      <c r="A1214" s="431" t="s">
        <v>2814</v>
      </c>
    </row>
    <row r="1215" spans="1:38" ht="18" customHeight="1" x14ac:dyDescent="0.25">
      <c r="A1215" s="431" t="s">
        <v>3211</v>
      </c>
    </row>
    <row r="1216" spans="1:38" ht="24.95" customHeight="1" x14ac:dyDescent="0.25">
      <c r="A1216" s="444" t="s">
        <v>3023</v>
      </c>
      <c r="B1216" s="444"/>
      <c r="C1216" s="444"/>
      <c r="D1216" s="444"/>
      <c r="E1216" s="444"/>
      <c r="F1216" s="444"/>
      <c r="G1216" s="444"/>
      <c r="H1216" s="444"/>
      <c r="I1216" s="444"/>
      <c r="J1216" s="444"/>
      <c r="K1216" s="444"/>
      <c r="L1216" s="444" t="s">
        <v>3166</v>
      </c>
      <c r="M1216" s="444"/>
      <c r="N1216" s="444"/>
      <c r="O1216" s="444"/>
      <c r="P1216" s="444"/>
      <c r="Q1216" s="444"/>
      <c r="R1216" s="444"/>
      <c r="S1216" s="444" t="s">
        <v>3025</v>
      </c>
      <c r="T1216" s="444"/>
      <c r="U1216" s="444"/>
      <c r="V1216" s="444"/>
      <c r="W1216" s="444"/>
      <c r="X1216" s="444"/>
      <c r="Y1216" s="444"/>
      <c r="Z1216" s="444"/>
      <c r="AA1216" s="444"/>
      <c r="AB1216" s="444"/>
      <c r="AC1216" s="444"/>
      <c r="AD1216" s="444"/>
      <c r="AE1216" s="444" t="s">
        <v>3520</v>
      </c>
      <c r="AF1216" s="444"/>
      <c r="AG1216" s="444"/>
      <c r="AH1216" s="444"/>
      <c r="AI1216" s="444"/>
      <c r="AJ1216" s="444"/>
      <c r="AK1216" s="444"/>
      <c r="AL1216" s="444"/>
    </row>
    <row r="1217" spans="1:39" ht="12" customHeight="1" x14ac:dyDescent="0.25">
      <c r="A1217" s="446" t="s">
        <v>3027</v>
      </c>
      <c r="B1217" s="446"/>
      <c r="C1217" s="446"/>
      <c r="D1217" s="446"/>
      <c r="E1217" s="446"/>
      <c r="F1217" s="446"/>
      <c r="G1217" s="446"/>
      <c r="H1217" s="446"/>
      <c r="I1217" s="446"/>
      <c r="J1217" s="446"/>
      <c r="K1217" s="446"/>
      <c r="L1217" s="444" t="s">
        <v>3521</v>
      </c>
      <c r="M1217" s="444"/>
      <c r="N1217" s="444"/>
      <c r="O1217" s="444"/>
      <c r="P1217" s="444"/>
      <c r="Q1217" s="444"/>
      <c r="R1217" s="444"/>
      <c r="S1217" s="446" t="s">
        <v>2960</v>
      </c>
      <c r="T1217" s="446"/>
      <c r="U1217" s="446"/>
      <c r="V1217" s="446"/>
      <c r="W1217" s="446"/>
      <c r="X1217" s="446"/>
      <c r="Y1217" s="446"/>
      <c r="Z1217" s="446"/>
      <c r="AA1217" s="446"/>
      <c r="AB1217" s="446"/>
      <c r="AC1217" s="446"/>
      <c r="AD1217" s="446"/>
      <c r="AE1217" s="446" t="s">
        <v>3522</v>
      </c>
      <c r="AF1217" s="446"/>
      <c r="AG1217" s="446"/>
      <c r="AH1217" s="446"/>
      <c r="AI1217" s="446"/>
      <c r="AJ1217" s="446"/>
      <c r="AK1217" s="446"/>
      <c r="AL1217" s="446"/>
    </row>
    <row r="1218" spans="1:39" ht="12.95" customHeight="1" x14ac:dyDescent="0.25">
      <c r="A1218" s="444" t="s">
        <v>3523</v>
      </c>
      <c r="B1218" s="444"/>
      <c r="C1218" s="444"/>
      <c r="D1218" s="444"/>
      <c r="E1218" s="444"/>
      <c r="F1218" s="444"/>
      <c r="G1218" s="444"/>
      <c r="H1218" s="444"/>
      <c r="I1218" s="444"/>
      <c r="J1218" s="444"/>
      <c r="K1218" s="444"/>
      <c r="L1218" s="444"/>
      <c r="M1218" s="444"/>
      <c r="N1218" s="444"/>
      <c r="O1218" s="444"/>
      <c r="P1218" s="444"/>
      <c r="Q1218" s="444"/>
      <c r="R1218" s="444"/>
      <c r="S1218" s="446" t="s">
        <v>3031</v>
      </c>
      <c r="T1218" s="446"/>
      <c r="U1218" s="446"/>
      <c r="V1218" s="446"/>
      <c r="W1218" s="446"/>
      <c r="X1218" s="446"/>
      <c r="Y1218" s="446"/>
      <c r="Z1218" s="446"/>
      <c r="AA1218" s="446"/>
      <c r="AB1218" s="446"/>
      <c r="AC1218" s="446"/>
      <c r="AD1218" s="446"/>
      <c r="AE1218" s="447">
        <v>1</v>
      </c>
      <c r="AF1218" s="447"/>
      <c r="AG1218" s="447"/>
      <c r="AH1218" s="447"/>
      <c r="AI1218" s="447"/>
      <c r="AJ1218" s="447"/>
      <c r="AK1218" s="447"/>
      <c r="AL1218" s="447"/>
    </row>
    <row r="1219" spans="1:39" ht="27.95" customHeight="1" x14ac:dyDescent="0.25">
      <c r="A1219" s="444" t="s">
        <v>3524</v>
      </c>
      <c r="B1219" s="444"/>
      <c r="C1219" s="444"/>
      <c r="D1219" s="444"/>
      <c r="E1219" s="444"/>
      <c r="F1219" s="444"/>
      <c r="G1219" s="444"/>
      <c r="H1219" s="444"/>
      <c r="I1219" s="444"/>
      <c r="J1219" s="444"/>
      <c r="K1219" s="444"/>
      <c r="L1219" s="444"/>
      <c r="M1219" s="444"/>
      <c r="N1219" s="444"/>
      <c r="O1219" s="444"/>
      <c r="P1219" s="444"/>
      <c r="Q1219" s="444"/>
      <c r="R1219" s="444"/>
      <c r="S1219" s="444" t="s">
        <v>3033</v>
      </c>
      <c r="T1219" s="444"/>
      <c r="U1219" s="444"/>
      <c r="V1219" s="444"/>
      <c r="W1219" s="444"/>
      <c r="X1219" s="444"/>
      <c r="Y1219" s="444"/>
      <c r="Z1219" s="444"/>
      <c r="AA1219" s="444"/>
      <c r="AB1219" s="444"/>
      <c r="AC1219" s="444"/>
      <c r="AD1219" s="444"/>
      <c r="AE1219" s="444" t="s">
        <v>3525</v>
      </c>
      <c r="AF1219" s="444"/>
      <c r="AG1219" s="444"/>
      <c r="AH1219" s="444"/>
      <c r="AI1219" s="444"/>
      <c r="AJ1219" s="444"/>
      <c r="AK1219" s="444"/>
      <c r="AL1219" s="444"/>
    </row>
    <row r="1220" spans="1:39" ht="12.95" customHeight="1" x14ac:dyDescent="0.25">
      <c r="A1220" s="430" t="s">
        <v>2804</v>
      </c>
    </row>
    <row r="1221" spans="1:39" ht="12.95" customHeight="1" x14ac:dyDescent="0.25">
      <c r="A1221" s="431" t="s">
        <v>2815</v>
      </c>
    </row>
    <row r="1222" spans="1:39" ht="12.95" customHeight="1" x14ac:dyDescent="0.25">
      <c r="A1222" s="445" t="s">
        <v>3035</v>
      </c>
      <c r="B1222" s="445"/>
      <c r="C1222" s="445"/>
      <c r="D1222" s="445"/>
      <c r="E1222" s="445"/>
      <c r="F1222" s="444"/>
      <c r="G1222" s="444"/>
      <c r="H1222" s="444"/>
      <c r="I1222" s="444"/>
      <c r="J1222" s="444"/>
      <c r="K1222" s="444"/>
      <c r="L1222" s="444"/>
      <c r="M1222" s="444"/>
      <c r="N1222" s="444"/>
      <c r="O1222" s="444"/>
      <c r="P1222" s="444"/>
      <c r="Q1222" s="444"/>
      <c r="R1222" s="444"/>
      <c r="S1222" s="444"/>
      <c r="T1222" s="444"/>
      <c r="U1222" s="444"/>
      <c r="V1222" s="444"/>
      <c r="W1222" s="444"/>
      <c r="X1222" s="444"/>
      <c r="Y1222" s="444"/>
      <c r="Z1222" s="444"/>
      <c r="AA1222" s="444"/>
      <c r="AB1222" s="444"/>
      <c r="AC1222" s="444"/>
      <c r="AD1222" s="444"/>
      <c r="AE1222" s="444"/>
      <c r="AF1222" s="444"/>
      <c r="AG1222" s="444"/>
    </row>
    <row r="1223" spans="1:39" ht="9" customHeight="1" x14ac:dyDescent="0.25">
      <c r="A1223" s="446" t="s">
        <v>3036</v>
      </c>
      <c r="B1223" s="446"/>
      <c r="C1223" s="446"/>
      <c r="D1223" s="446"/>
      <c r="E1223" s="446"/>
      <c r="F1223" s="446" t="s">
        <v>2874</v>
      </c>
      <c r="G1223" s="446"/>
      <c r="H1223" s="446"/>
      <c r="I1223" s="446"/>
      <c r="J1223" s="446"/>
      <c r="K1223" s="446"/>
      <c r="L1223" s="446"/>
      <c r="M1223" s="446"/>
      <c r="N1223" s="446"/>
      <c r="O1223" s="446"/>
      <c r="P1223" s="446"/>
      <c r="Q1223" s="446"/>
      <c r="R1223" s="446" t="s">
        <v>2831</v>
      </c>
      <c r="S1223" s="446"/>
      <c r="T1223" s="446"/>
      <c r="U1223" s="446"/>
      <c r="V1223" s="446"/>
      <c r="W1223" s="446"/>
      <c r="X1223" s="446"/>
      <c r="Y1223" s="446"/>
      <c r="Z1223" s="446"/>
      <c r="AA1223" s="446"/>
      <c r="AB1223" s="446" t="s">
        <v>2832</v>
      </c>
      <c r="AC1223" s="446"/>
      <c r="AD1223" s="446"/>
      <c r="AE1223" s="446"/>
      <c r="AF1223" s="446"/>
      <c r="AG1223" s="446"/>
    </row>
    <row r="1224" spans="1:39" ht="12.95" customHeight="1" x14ac:dyDescent="0.25">
      <c r="A1224" s="446" t="s">
        <v>2833</v>
      </c>
      <c r="B1224" s="446"/>
      <c r="C1224" s="446"/>
      <c r="D1224" s="446"/>
      <c r="E1224" s="446"/>
      <c r="F1224" s="446" t="s">
        <v>2986</v>
      </c>
      <c r="G1224" s="446"/>
      <c r="H1224" s="446"/>
      <c r="I1224" s="446"/>
      <c r="J1224" s="446"/>
      <c r="K1224" s="446"/>
      <c r="L1224" s="446"/>
      <c r="M1224" s="446"/>
      <c r="N1224" s="446"/>
      <c r="O1224" s="446"/>
      <c r="P1224" s="446"/>
      <c r="Q1224" s="446"/>
      <c r="R1224" s="446" t="s">
        <v>2835</v>
      </c>
      <c r="S1224" s="446"/>
      <c r="T1224" s="446"/>
      <c r="U1224" s="446"/>
      <c r="V1224" s="446"/>
      <c r="W1224" s="446"/>
      <c r="X1224" s="446"/>
      <c r="Y1224" s="446"/>
      <c r="Z1224" s="446"/>
      <c r="AA1224" s="446"/>
      <c r="AB1224" s="446" t="s">
        <v>2836</v>
      </c>
      <c r="AC1224" s="446"/>
      <c r="AD1224" s="446"/>
      <c r="AE1224" s="446"/>
      <c r="AF1224" s="446"/>
      <c r="AG1224" s="446"/>
    </row>
    <row r="1225" spans="1:39" ht="48.95" customHeight="1" x14ac:dyDescent="0.25">
      <c r="A1225" s="449" t="s">
        <v>2896</v>
      </c>
      <c r="B1225" s="449"/>
      <c r="C1225" s="449"/>
      <c r="D1225" s="449"/>
      <c r="E1225" s="449"/>
      <c r="F1225" s="449"/>
      <c r="G1225" s="449"/>
      <c r="H1225" s="449"/>
      <c r="I1225" s="449"/>
      <c r="J1225" s="449"/>
      <c r="K1225" s="449"/>
      <c r="L1225" s="450" t="s">
        <v>3526</v>
      </c>
      <c r="M1225" s="450"/>
      <c r="N1225" s="450"/>
      <c r="O1225" s="450"/>
      <c r="P1225" s="450"/>
      <c r="Q1225" s="450"/>
      <c r="R1225" s="449" t="s">
        <v>2897</v>
      </c>
      <c r="S1225" s="449"/>
      <c r="T1225" s="449"/>
      <c r="U1225" s="449"/>
      <c r="V1225" s="449"/>
      <c r="W1225" s="449"/>
      <c r="X1225" s="449"/>
      <c r="Y1225" s="449"/>
      <c r="Z1225" s="449"/>
      <c r="AA1225" s="449"/>
      <c r="AB1225" s="449"/>
      <c r="AC1225" s="450" t="s">
        <v>3527</v>
      </c>
      <c r="AD1225" s="450"/>
      <c r="AE1225" s="450"/>
      <c r="AF1225" s="450"/>
      <c r="AG1225" s="450"/>
      <c r="AH1225" s="450"/>
      <c r="AI1225" s="450"/>
      <c r="AJ1225" s="450"/>
      <c r="AK1225" s="450"/>
      <c r="AL1225" s="450"/>
      <c r="AM1225" s="450"/>
    </row>
    <row r="1226" spans="1:39" ht="18" customHeight="1" x14ac:dyDescent="0.25">
      <c r="A1226" s="446" t="s">
        <v>2879</v>
      </c>
      <c r="B1226" s="446"/>
      <c r="C1226" s="446"/>
      <c r="D1226" s="446"/>
      <c r="E1226" s="446"/>
      <c r="F1226" s="446"/>
      <c r="G1226" s="446"/>
      <c r="H1226" s="446"/>
      <c r="I1226" s="446"/>
      <c r="J1226" s="446"/>
      <c r="K1226" s="446"/>
      <c r="L1226" s="444" t="s">
        <v>3528</v>
      </c>
      <c r="M1226" s="444"/>
      <c r="N1226" s="444"/>
      <c r="O1226" s="444"/>
      <c r="P1226" s="444"/>
      <c r="Q1226" s="444"/>
      <c r="R1226" s="446" t="s">
        <v>2880</v>
      </c>
      <c r="S1226" s="446"/>
      <c r="T1226" s="446"/>
      <c r="U1226" s="446"/>
      <c r="V1226" s="446"/>
      <c r="W1226" s="446"/>
      <c r="X1226" s="446"/>
      <c r="Y1226" s="446"/>
      <c r="Z1226" s="446"/>
      <c r="AA1226" s="446"/>
      <c r="AB1226" s="446"/>
      <c r="AC1226" s="446" t="s">
        <v>3529</v>
      </c>
      <c r="AD1226" s="446"/>
      <c r="AE1226" s="446"/>
      <c r="AF1226" s="446"/>
      <c r="AG1226" s="446"/>
      <c r="AH1226" s="446"/>
      <c r="AI1226" s="446"/>
      <c r="AJ1226" s="446"/>
      <c r="AK1226" s="446"/>
      <c r="AL1226" s="446"/>
      <c r="AM1226" s="446"/>
    </row>
    <row r="1227" spans="1:39" ht="45" customHeight="1" x14ac:dyDescent="0.25">
      <c r="A1227" s="444" t="s">
        <v>2898</v>
      </c>
      <c r="B1227" s="444"/>
      <c r="C1227" s="444"/>
      <c r="D1227" s="444"/>
      <c r="E1227" s="444"/>
      <c r="F1227" s="444"/>
      <c r="G1227" s="444"/>
      <c r="H1227" s="444"/>
      <c r="I1227" s="444"/>
      <c r="J1227" s="444"/>
      <c r="K1227" s="444"/>
      <c r="L1227" s="444" t="s">
        <v>3530</v>
      </c>
      <c r="M1227" s="444"/>
      <c r="N1227" s="444"/>
      <c r="O1227" s="444"/>
      <c r="P1227" s="444"/>
      <c r="Q1227" s="444"/>
      <c r="R1227" s="444" t="s">
        <v>2882</v>
      </c>
      <c r="S1227" s="444"/>
      <c r="T1227" s="444"/>
      <c r="U1227" s="444"/>
      <c r="V1227" s="444"/>
      <c r="W1227" s="444"/>
      <c r="X1227" s="444"/>
      <c r="Y1227" s="444"/>
      <c r="Z1227" s="444"/>
      <c r="AA1227" s="444"/>
      <c r="AB1227" s="444"/>
      <c r="AC1227" s="444" t="s">
        <v>3531</v>
      </c>
      <c r="AD1227" s="444"/>
      <c r="AE1227" s="444"/>
      <c r="AF1227" s="444"/>
      <c r="AG1227" s="444"/>
      <c r="AH1227" s="444"/>
      <c r="AI1227" s="444"/>
      <c r="AJ1227" s="444"/>
      <c r="AK1227" s="444"/>
      <c r="AL1227" s="444"/>
      <c r="AM1227" s="444"/>
    </row>
    <row r="1228" spans="1:39" ht="33" customHeight="1" x14ac:dyDescent="0.25">
      <c r="A1228" s="444" t="s">
        <v>2930</v>
      </c>
      <c r="B1228" s="444"/>
      <c r="C1228" s="444"/>
      <c r="D1228" s="444"/>
      <c r="E1228" s="444"/>
      <c r="F1228" s="444"/>
      <c r="G1228" s="444"/>
      <c r="H1228" s="444"/>
      <c r="I1228" s="444"/>
      <c r="J1228" s="444"/>
      <c r="K1228" s="444"/>
      <c r="L1228" s="448" t="s">
        <v>2829</v>
      </c>
      <c r="M1228" s="448"/>
      <c r="N1228" s="448"/>
      <c r="O1228" s="448"/>
      <c r="P1228" s="448"/>
      <c r="Q1228" s="448"/>
      <c r="R1228" s="444"/>
      <c r="S1228" s="444"/>
      <c r="T1228" s="444"/>
      <c r="U1228" s="444"/>
      <c r="V1228" s="444"/>
      <c r="W1228" s="444"/>
      <c r="X1228" s="444"/>
      <c r="Y1228" s="444"/>
      <c r="Z1228" s="444"/>
      <c r="AA1228" s="444"/>
      <c r="AB1228" s="444"/>
      <c r="AC1228" s="444"/>
      <c r="AD1228" s="444"/>
      <c r="AE1228" s="444"/>
      <c r="AF1228" s="444"/>
      <c r="AG1228" s="444"/>
      <c r="AH1228" s="444"/>
      <c r="AI1228" s="444"/>
      <c r="AJ1228" s="444"/>
      <c r="AK1228" s="444"/>
      <c r="AL1228" s="444"/>
      <c r="AM1228" s="444"/>
    </row>
    <row r="1229" spans="1:39" ht="21" customHeight="1" x14ac:dyDescent="0.25">
      <c r="A1229" s="445" t="s">
        <v>2824</v>
      </c>
      <c r="B1229" s="445"/>
      <c r="C1229" s="445"/>
      <c r="D1229" s="445"/>
      <c r="E1229" s="445"/>
      <c r="F1229" s="445"/>
      <c r="G1229" s="445"/>
      <c r="H1229" s="445"/>
      <c r="I1229" s="445"/>
      <c r="J1229" s="445"/>
      <c r="K1229" s="445"/>
      <c r="L1229" s="444"/>
      <c r="M1229" s="444"/>
      <c r="N1229" s="444"/>
      <c r="O1229" s="444"/>
      <c r="P1229" s="444"/>
      <c r="Q1229" s="444"/>
      <c r="R1229" s="444"/>
      <c r="S1229" s="444"/>
      <c r="T1229" s="444"/>
      <c r="U1229" s="444"/>
      <c r="V1229" s="444"/>
      <c r="W1229" s="444"/>
      <c r="X1229" s="444"/>
      <c r="Y1229" s="444"/>
      <c r="Z1229" s="444"/>
      <c r="AA1229" s="444"/>
      <c r="AB1229" s="444"/>
      <c r="AC1229" s="444"/>
      <c r="AD1229" s="444"/>
      <c r="AE1229" s="444"/>
      <c r="AF1229" s="444"/>
      <c r="AG1229" s="444"/>
      <c r="AH1229" s="444"/>
      <c r="AI1229" s="444"/>
      <c r="AJ1229" s="444"/>
      <c r="AK1229" s="444"/>
      <c r="AL1229" s="444"/>
      <c r="AM1229" s="444"/>
    </row>
    <row r="1230" spans="1:39" ht="29.1" customHeight="1" x14ac:dyDescent="0.25">
      <c r="A1230" s="444" t="s">
        <v>2830</v>
      </c>
      <c r="B1230" s="444"/>
      <c r="C1230" s="444"/>
      <c r="D1230" s="444"/>
      <c r="E1230" s="444"/>
      <c r="F1230" s="444"/>
      <c r="G1230" s="444"/>
      <c r="H1230" s="444"/>
      <c r="I1230" s="444"/>
      <c r="J1230" s="444"/>
      <c r="K1230" s="444"/>
      <c r="L1230" s="448" t="s">
        <v>2829</v>
      </c>
      <c r="M1230" s="448"/>
      <c r="N1230" s="448"/>
      <c r="O1230" s="448"/>
      <c r="P1230" s="448"/>
      <c r="Q1230" s="448"/>
      <c r="R1230" s="444"/>
      <c r="S1230" s="444"/>
      <c r="T1230" s="444"/>
      <c r="U1230" s="444"/>
      <c r="V1230" s="444"/>
      <c r="W1230" s="444"/>
      <c r="X1230" s="444"/>
      <c r="Y1230" s="444"/>
      <c r="Z1230" s="444"/>
      <c r="AA1230" s="444"/>
      <c r="AB1230" s="444"/>
      <c r="AC1230" s="444"/>
      <c r="AD1230" s="444"/>
      <c r="AE1230" s="444"/>
      <c r="AF1230" s="444"/>
      <c r="AG1230" s="444"/>
      <c r="AH1230" s="444"/>
      <c r="AI1230" s="444"/>
      <c r="AJ1230" s="444"/>
      <c r="AK1230" s="444"/>
      <c r="AL1230" s="444"/>
      <c r="AM1230" s="444"/>
    </row>
    <row r="1231" spans="1:39" ht="27" customHeight="1" x14ac:dyDescent="0.25">
      <c r="A1231" s="444" t="s">
        <v>2931</v>
      </c>
      <c r="B1231" s="444"/>
      <c r="C1231" s="444"/>
      <c r="D1231" s="444"/>
      <c r="E1231" s="444"/>
      <c r="F1231" s="444"/>
      <c r="G1231" s="444"/>
      <c r="H1231" s="444"/>
      <c r="I1231" s="444"/>
      <c r="J1231" s="444"/>
      <c r="K1231" s="444"/>
      <c r="L1231" s="444"/>
      <c r="M1231" s="444"/>
      <c r="N1231" s="444"/>
      <c r="O1231" s="444"/>
      <c r="P1231" s="444"/>
      <c r="Q1231" s="444"/>
      <c r="R1231" s="448" t="s">
        <v>2813</v>
      </c>
      <c r="S1231" s="448"/>
      <c r="T1231" s="448"/>
      <c r="U1231" s="448"/>
      <c r="V1231" s="448"/>
      <c r="W1231" s="448"/>
      <c r="X1231" s="448"/>
      <c r="Y1231" s="448"/>
      <c r="Z1231" s="448"/>
      <c r="AA1231" s="448"/>
      <c r="AB1231" s="448"/>
      <c r="AC1231" s="448" t="s">
        <v>2988</v>
      </c>
      <c r="AD1231" s="448"/>
      <c r="AE1231" s="448"/>
      <c r="AF1231" s="448"/>
      <c r="AG1231" s="448"/>
      <c r="AH1231" s="448"/>
      <c r="AI1231" s="448"/>
      <c r="AJ1231" s="448"/>
      <c r="AK1231" s="448"/>
      <c r="AL1231" s="448"/>
      <c r="AM1231" s="448"/>
    </row>
    <row r="1232" spans="1:39" ht="12.95" customHeight="1" x14ac:dyDescent="0.25">
      <c r="A1232" s="446" t="s">
        <v>2817</v>
      </c>
      <c r="B1232" s="446"/>
      <c r="C1232" s="446"/>
      <c r="D1232" s="446"/>
      <c r="E1232" s="446"/>
      <c r="F1232" s="446"/>
      <c r="G1232" s="446"/>
      <c r="H1232" s="446"/>
      <c r="I1232" s="446"/>
      <c r="J1232" s="446"/>
      <c r="K1232" s="446"/>
      <c r="L1232" s="444" t="s">
        <v>2918</v>
      </c>
      <c r="M1232" s="444"/>
      <c r="N1232" s="444"/>
      <c r="O1232" s="444"/>
      <c r="P1232" s="444"/>
      <c r="Q1232" s="444"/>
      <c r="R1232" s="446" t="s">
        <v>2812</v>
      </c>
      <c r="S1232" s="446"/>
      <c r="T1232" s="446"/>
      <c r="U1232" s="446"/>
      <c r="V1232" s="446"/>
      <c r="W1232" s="446"/>
      <c r="X1232" s="446"/>
      <c r="Y1232" s="446"/>
      <c r="Z1232" s="446"/>
      <c r="AA1232" s="446"/>
      <c r="AB1232" s="446"/>
      <c r="AC1232" s="446" t="s">
        <v>2873</v>
      </c>
      <c r="AD1232" s="446"/>
      <c r="AE1232" s="446"/>
      <c r="AF1232" s="446"/>
      <c r="AG1232" s="446"/>
      <c r="AH1232" s="446"/>
      <c r="AI1232" s="446"/>
      <c r="AJ1232" s="446"/>
      <c r="AK1232" s="446"/>
      <c r="AL1232" s="446"/>
      <c r="AM1232" s="446"/>
    </row>
    <row r="1233" spans="1:39" ht="18" customHeight="1" x14ac:dyDescent="0.25">
      <c r="A1233" s="446" t="s">
        <v>2816</v>
      </c>
      <c r="B1233" s="446"/>
      <c r="C1233" s="446"/>
      <c r="D1233" s="446"/>
      <c r="E1233" s="446"/>
      <c r="F1233" s="446"/>
      <c r="G1233" s="446"/>
      <c r="H1233" s="446"/>
      <c r="I1233" s="446"/>
      <c r="J1233" s="446"/>
      <c r="K1233" s="446"/>
      <c r="L1233" s="446" t="s">
        <v>2825</v>
      </c>
      <c r="M1233" s="446"/>
      <c r="N1233" s="446"/>
      <c r="O1233" s="446"/>
      <c r="P1233" s="446"/>
      <c r="Q1233" s="446"/>
      <c r="R1233" s="444"/>
      <c r="S1233" s="444"/>
      <c r="T1233" s="444"/>
      <c r="U1233" s="444"/>
      <c r="V1233" s="444"/>
      <c r="W1233" s="444"/>
      <c r="X1233" s="444"/>
      <c r="Y1233" s="444"/>
      <c r="Z1233" s="444"/>
      <c r="AA1233" s="444"/>
      <c r="AB1233" s="444"/>
      <c r="AC1233" s="444"/>
      <c r="AD1233" s="444"/>
      <c r="AE1233" s="444"/>
      <c r="AF1233" s="444"/>
      <c r="AG1233" s="444"/>
      <c r="AH1233" s="444"/>
      <c r="AI1233" s="444"/>
      <c r="AJ1233" s="444"/>
      <c r="AK1233" s="444"/>
      <c r="AL1233" s="444"/>
      <c r="AM1233" s="444"/>
    </row>
    <row r="1234" spans="1:39" ht="24.95" customHeight="1" x14ac:dyDescent="0.25">
      <c r="A1234" s="444" t="s">
        <v>2933</v>
      </c>
      <c r="B1234" s="444"/>
      <c r="C1234" s="444"/>
      <c r="D1234" s="444"/>
      <c r="E1234" s="444"/>
      <c r="F1234" s="444"/>
      <c r="G1234" s="444"/>
      <c r="H1234" s="444"/>
      <c r="I1234" s="444"/>
      <c r="J1234" s="444"/>
      <c r="K1234" s="444"/>
      <c r="L1234" s="448" t="s">
        <v>2874</v>
      </c>
      <c r="M1234" s="448"/>
      <c r="N1234" s="448"/>
      <c r="O1234" s="448"/>
      <c r="P1234" s="448"/>
      <c r="Q1234" s="448"/>
      <c r="R1234" s="448" t="s">
        <v>2831</v>
      </c>
      <c r="S1234" s="448"/>
      <c r="T1234" s="448"/>
      <c r="U1234" s="448"/>
      <c r="V1234" s="448"/>
      <c r="W1234" s="448"/>
      <c r="X1234" s="448"/>
      <c r="Y1234" s="448"/>
      <c r="Z1234" s="448"/>
      <c r="AA1234" s="448"/>
      <c r="AB1234" s="448"/>
      <c r="AC1234" s="448" t="s">
        <v>2832</v>
      </c>
      <c r="AD1234" s="448"/>
      <c r="AE1234" s="448"/>
      <c r="AF1234" s="448"/>
      <c r="AG1234" s="448"/>
      <c r="AH1234" s="448"/>
      <c r="AI1234" s="448"/>
      <c r="AJ1234" s="448"/>
      <c r="AK1234" s="448"/>
      <c r="AL1234" s="448"/>
      <c r="AM1234" s="448"/>
    </row>
    <row r="1235" spans="1:39" ht="9" customHeight="1" x14ac:dyDescent="0.25">
      <c r="A1235" s="446" t="s">
        <v>2833</v>
      </c>
      <c r="B1235" s="446"/>
      <c r="C1235" s="446"/>
      <c r="D1235" s="446"/>
      <c r="E1235" s="446"/>
      <c r="F1235" s="446"/>
      <c r="G1235" s="446"/>
      <c r="H1235" s="446"/>
      <c r="I1235" s="446"/>
      <c r="J1235" s="446"/>
      <c r="K1235" s="446"/>
      <c r="L1235" s="446" t="s">
        <v>2973</v>
      </c>
      <c r="M1235" s="446"/>
      <c r="N1235" s="446"/>
      <c r="O1235" s="446"/>
      <c r="P1235" s="446"/>
      <c r="Q1235" s="446"/>
      <c r="R1235" s="446" t="s">
        <v>2835</v>
      </c>
      <c r="S1235" s="446"/>
      <c r="T1235" s="446"/>
      <c r="U1235" s="446"/>
      <c r="V1235" s="446"/>
      <c r="W1235" s="446"/>
      <c r="X1235" s="446"/>
      <c r="Y1235" s="446"/>
      <c r="Z1235" s="446"/>
      <c r="AA1235" s="446"/>
      <c r="AB1235" s="446"/>
      <c r="AC1235" s="446" t="s">
        <v>2836</v>
      </c>
      <c r="AD1235" s="446"/>
      <c r="AE1235" s="446"/>
      <c r="AF1235" s="446"/>
      <c r="AG1235" s="446"/>
      <c r="AH1235" s="446"/>
      <c r="AI1235" s="446"/>
      <c r="AJ1235" s="446"/>
      <c r="AK1235" s="446"/>
      <c r="AL1235" s="446"/>
      <c r="AM1235" s="446"/>
    </row>
    <row r="1236" spans="1:39" ht="9" customHeight="1" x14ac:dyDescent="0.25">
      <c r="A1236" s="446" t="s">
        <v>2837</v>
      </c>
      <c r="B1236" s="446"/>
      <c r="C1236" s="446"/>
      <c r="D1236" s="446"/>
      <c r="E1236" s="446"/>
      <c r="F1236" s="446"/>
      <c r="G1236" s="446"/>
      <c r="H1236" s="446"/>
      <c r="I1236" s="446"/>
      <c r="J1236" s="446"/>
      <c r="K1236" s="446"/>
      <c r="L1236" s="444" t="s">
        <v>3532</v>
      </c>
      <c r="M1236" s="444"/>
      <c r="N1236" s="444"/>
      <c r="O1236" s="444"/>
      <c r="P1236" s="444"/>
      <c r="Q1236" s="444"/>
      <c r="R1236" s="446" t="s">
        <v>2838</v>
      </c>
      <c r="S1236" s="446"/>
      <c r="T1236" s="446"/>
      <c r="U1236" s="446"/>
      <c r="V1236" s="446"/>
      <c r="W1236" s="446"/>
      <c r="X1236" s="446"/>
      <c r="Y1236" s="446"/>
      <c r="Z1236" s="446"/>
      <c r="AA1236" s="446"/>
      <c r="AB1236" s="446"/>
      <c r="AC1236" s="446" t="s">
        <v>2974</v>
      </c>
      <c r="AD1236" s="446"/>
      <c r="AE1236" s="446"/>
      <c r="AF1236" s="446"/>
      <c r="AG1236" s="446"/>
      <c r="AH1236" s="446"/>
      <c r="AI1236" s="446"/>
      <c r="AJ1236" s="446"/>
      <c r="AK1236" s="446"/>
      <c r="AL1236" s="446"/>
      <c r="AM1236" s="446"/>
    </row>
    <row r="1237" spans="1:39" ht="27.95" customHeight="1" x14ac:dyDescent="0.25">
      <c r="A1237" s="446" t="s">
        <v>2877</v>
      </c>
      <c r="B1237" s="446"/>
      <c r="C1237" s="446"/>
      <c r="D1237" s="446"/>
      <c r="E1237" s="446"/>
      <c r="F1237" s="446"/>
      <c r="G1237" s="446"/>
      <c r="H1237" s="446"/>
      <c r="I1237" s="446"/>
      <c r="J1237" s="446"/>
      <c r="K1237" s="446"/>
      <c r="L1237" s="444" t="s">
        <v>3533</v>
      </c>
      <c r="M1237" s="444"/>
      <c r="N1237" s="444"/>
      <c r="O1237" s="444"/>
      <c r="P1237" s="444"/>
      <c r="Q1237" s="444"/>
      <c r="R1237" s="446" t="s">
        <v>2878</v>
      </c>
      <c r="S1237" s="446"/>
      <c r="T1237" s="446"/>
      <c r="U1237" s="446"/>
      <c r="V1237" s="446"/>
      <c r="W1237" s="446"/>
      <c r="X1237" s="446"/>
      <c r="Y1237" s="446"/>
      <c r="Z1237" s="446"/>
      <c r="AA1237" s="446"/>
      <c r="AB1237" s="446"/>
      <c r="AC1237" s="444" t="s">
        <v>3534</v>
      </c>
      <c r="AD1237" s="444"/>
      <c r="AE1237" s="444"/>
      <c r="AF1237" s="444"/>
      <c r="AG1237" s="444"/>
      <c r="AH1237" s="444"/>
      <c r="AI1237" s="444"/>
      <c r="AJ1237" s="444"/>
      <c r="AK1237" s="444"/>
      <c r="AL1237" s="444"/>
      <c r="AM1237" s="444"/>
    </row>
    <row r="1238" spans="1:39" ht="18" customHeight="1" x14ac:dyDescent="0.25">
      <c r="A1238" s="446" t="s">
        <v>2879</v>
      </c>
      <c r="B1238" s="446"/>
      <c r="C1238" s="446"/>
      <c r="D1238" s="446"/>
      <c r="E1238" s="446"/>
      <c r="F1238" s="446"/>
      <c r="G1238" s="446"/>
      <c r="H1238" s="446"/>
      <c r="I1238" s="446"/>
      <c r="J1238" s="446"/>
      <c r="K1238" s="446"/>
      <c r="L1238" s="444" t="s">
        <v>3535</v>
      </c>
      <c r="M1238" s="444"/>
      <c r="N1238" s="444"/>
      <c r="O1238" s="444"/>
      <c r="P1238" s="444"/>
      <c r="Q1238" s="444"/>
      <c r="R1238" s="446" t="s">
        <v>2880</v>
      </c>
      <c r="S1238" s="446"/>
      <c r="T1238" s="446"/>
      <c r="U1238" s="446"/>
      <c r="V1238" s="446"/>
      <c r="W1238" s="446"/>
      <c r="X1238" s="446"/>
      <c r="Y1238" s="446"/>
      <c r="Z1238" s="446"/>
      <c r="AA1238" s="446"/>
      <c r="AB1238" s="446"/>
      <c r="AC1238" s="446" t="s">
        <v>3536</v>
      </c>
      <c r="AD1238" s="446"/>
      <c r="AE1238" s="446"/>
      <c r="AF1238" s="446"/>
      <c r="AG1238" s="446"/>
      <c r="AH1238" s="446"/>
      <c r="AI1238" s="446"/>
      <c r="AJ1238" s="446"/>
      <c r="AK1238" s="446"/>
      <c r="AL1238" s="446"/>
      <c r="AM1238" s="446"/>
    </row>
    <row r="1239" spans="1:39" ht="27.95" customHeight="1" x14ac:dyDescent="0.25">
      <c r="A1239" s="444" t="s">
        <v>2881</v>
      </c>
      <c r="B1239" s="444"/>
      <c r="C1239" s="444"/>
      <c r="D1239" s="444"/>
      <c r="E1239" s="444"/>
      <c r="F1239" s="444"/>
      <c r="G1239" s="444"/>
      <c r="H1239" s="444"/>
      <c r="I1239" s="444"/>
      <c r="J1239" s="444"/>
      <c r="K1239" s="444"/>
      <c r="L1239" s="444" t="s">
        <v>3537</v>
      </c>
      <c r="M1239" s="444"/>
      <c r="N1239" s="444"/>
      <c r="O1239" s="444"/>
      <c r="P1239" s="444"/>
      <c r="Q1239" s="444"/>
      <c r="R1239" s="444" t="s">
        <v>2882</v>
      </c>
      <c r="S1239" s="444"/>
      <c r="T1239" s="444"/>
      <c r="U1239" s="444"/>
      <c r="V1239" s="444"/>
      <c r="W1239" s="444"/>
      <c r="X1239" s="444"/>
      <c r="Y1239" s="444"/>
      <c r="Z1239" s="444"/>
      <c r="AA1239" s="444"/>
      <c r="AB1239" s="444"/>
      <c r="AC1239" s="444" t="s">
        <v>3538</v>
      </c>
      <c r="AD1239" s="444"/>
      <c r="AE1239" s="444"/>
      <c r="AF1239" s="444"/>
      <c r="AG1239" s="444"/>
      <c r="AH1239" s="444"/>
      <c r="AI1239" s="444"/>
      <c r="AJ1239" s="444"/>
      <c r="AK1239" s="444"/>
      <c r="AL1239" s="444"/>
      <c r="AM1239" s="444"/>
    </row>
    <row r="1240" spans="1:39" ht="15.95" customHeight="1" x14ac:dyDescent="0.25">
      <c r="A1240" s="446" t="s">
        <v>2816</v>
      </c>
      <c r="B1240" s="446"/>
      <c r="C1240" s="446"/>
      <c r="D1240" s="446"/>
      <c r="E1240" s="446"/>
      <c r="F1240" s="446"/>
      <c r="G1240" s="446"/>
      <c r="H1240" s="446"/>
      <c r="I1240" s="446"/>
      <c r="J1240" s="446"/>
      <c r="K1240" s="446"/>
      <c r="L1240" s="446" t="s">
        <v>2825</v>
      </c>
      <c r="M1240" s="446"/>
      <c r="N1240" s="446"/>
      <c r="O1240" s="446"/>
      <c r="P1240" s="446"/>
      <c r="Q1240" s="446"/>
      <c r="R1240" s="444"/>
      <c r="S1240" s="444"/>
      <c r="T1240" s="444"/>
      <c r="U1240" s="444"/>
      <c r="V1240" s="444"/>
      <c r="W1240" s="444"/>
      <c r="X1240" s="444"/>
      <c r="Y1240" s="444"/>
      <c r="Z1240" s="444"/>
      <c r="AA1240" s="444"/>
      <c r="AB1240" s="444"/>
      <c r="AC1240" s="444"/>
      <c r="AD1240" s="444"/>
      <c r="AE1240" s="444"/>
      <c r="AF1240" s="444"/>
      <c r="AG1240" s="444"/>
      <c r="AH1240" s="444"/>
      <c r="AI1240" s="444"/>
      <c r="AJ1240" s="444"/>
      <c r="AK1240" s="444"/>
      <c r="AL1240" s="444"/>
      <c r="AM1240" s="444"/>
    </row>
    <row r="1241" spans="1:39" ht="18" customHeight="1" x14ac:dyDescent="0.25">
      <c r="A1241" s="445" t="s">
        <v>2911</v>
      </c>
      <c r="B1241" s="445"/>
      <c r="C1241" s="445"/>
      <c r="D1241" s="445"/>
      <c r="E1241" s="445"/>
      <c r="F1241" s="445"/>
      <c r="G1241" s="445"/>
      <c r="H1241" s="445"/>
      <c r="I1241" s="445"/>
      <c r="J1241" s="445"/>
      <c r="K1241" s="445"/>
      <c r="L1241" s="444"/>
      <c r="M1241" s="444"/>
      <c r="N1241" s="444"/>
      <c r="O1241" s="444"/>
      <c r="P1241" s="444"/>
      <c r="Q1241" s="444"/>
      <c r="R1241" s="444"/>
      <c r="S1241" s="444"/>
      <c r="T1241" s="444"/>
      <c r="U1241" s="444"/>
      <c r="V1241" s="444"/>
      <c r="W1241" s="444"/>
      <c r="X1241" s="444"/>
      <c r="Y1241" s="444"/>
      <c r="Z1241" s="444"/>
      <c r="AA1241" s="444"/>
      <c r="AB1241" s="444"/>
      <c r="AC1241" s="444"/>
      <c r="AD1241" s="444"/>
      <c r="AE1241" s="444"/>
      <c r="AF1241" s="444"/>
      <c r="AG1241" s="444"/>
      <c r="AH1241" s="444"/>
      <c r="AI1241" s="444"/>
      <c r="AJ1241" s="444"/>
      <c r="AK1241" s="444"/>
      <c r="AL1241" s="444"/>
      <c r="AM1241" s="444"/>
    </row>
    <row r="1242" spans="1:39" ht="12.95" customHeight="1" x14ac:dyDescent="0.25">
      <c r="A1242" s="446" t="s">
        <v>2839</v>
      </c>
      <c r="B1242" s="446"/>
      <c r="C1242" s="446"/>
      <c r="D1242" s="446"/>
      <c r="E1242" s="446"/>
      <c r="F1242" s="446"/>
      <c r="G1242" s="446"/>
      <c r="H1242" s="446"/>
      <c r="I1242" s="446"/>
      <c r="J1242" s="446"/>
      <c r="K1242" s="446"/>
      <c r="L1242" s="444" t="s">
        <v>3532</v>
      </c>
      <c r="M1242" s="444"/>
      <c r="N1242" s="444"/>
      <c r="O1242" s="444"/>
      <c r="P1242" s="444"/>
      <c r="Q1242" s="444"/>
      <c r="R1242" s="444" t="s">
        <v>2840</v>
      </c>
      <c r="S1242" s="444"/>
      <c r="T1242" s="444"/>
      <c r="U1242" s="444"/>
      <c r="V1242" s="444"/>
      <c r="W1242" s="444"/>
      <c r="X1242" s="444"/>
      <c r="Y1242" s="444"/>
      <c r="Z1242" s="444"/>
      <c r="AA1242" s="444"/>
      <c r="AB1242" s="444"/>
      <c r="AC1242" s="451">
        <v>797</v>
      </c>
      <c r="AD1242" s="451"/>
      <c r="AE1242" s="451"/>
      <c r="AF1242" s="451"/>
      <c r="AG1242" s="451"/>
      <c r="AH1242" s="451"/>
      <c r="AI1242" s="451"/>
      <c r="AJ1242" s="451"/>
      <c r="AK1242" s="451"/>
      <c r="AL1242" s="451"/>
      <c r="AM1242" s="451"/>
    </row>
    <row r="1243" spans="1:39" ht="9.9499999999999993" customHeight="1" x14ac:dyDescent="0.25">
      <c r="A1243" s="446" t="s">
        <v>2813</v>
      </c>
      <c r="B1243" s="446"/>
      <c r="C1243" s="446"/>
      <c r="D1243" s="446"/>
      <c r="E1243" s="446"/>
      <c r="F1243" s="446"/>
      <c r="G1243" s="446"/>
      <c r="H1243" s="446"/>
      <c r="I1243" s="446"/>
      <c r="J1243" s="446"/>
      <c r="K1243" s="446"/>
      <c r="L1243" s="447">
        <v>200</v>
      </c>
      <c r="M1243" s="447"/>
      <c r="N1243" s="447"/>
      <c r="O1243" s="447"/>
      <c r="P1243" s="447"/>
      <c r="Q1243" s="447"/>
      <c r="R1243" s="446" t="s">
        <v>2841</v>
      </c>
      <c r="S1243" s="446"/>
      <c r="T1243" s="446"/>
      <c r="U1243" s="446"/>
      <c r="V1243" s="446"/>
      <c r="W1243" s="446"/>
      <c r="X1243" s="446"/>
      <c r="Y1243" s="446"/>
      <c r="Z1243" s="446"/>
      <c r="AA1243" s="446"/>
      <c r="AB1243" s="446"/>
      <c r="AC1243" s="447">
        <v>22</v>
      </c>
      <c r="AD1243" s="447"/>
      <c r="AE1243" s="447"/>
      <c r="AF1243" s="447"/>
      <c r="AG1243" s="447"/>
      <c r="AH1243" s="447"/>
      <c r="AI1243" s="447"/>
      <c r="AJ1243" s="447"/>
      <c r="AK1243" s="447"/>
      <c r="AL1243" s="447"/>
      <c r="AM1243" s="447"/>
    </row>
    <row r="1244" spans="1:39" ht="9" customHeight="1" x14ac:dyDescent="0.25">
      <c r="A1244" s="446" t="s">
        <v>2826</v>
      </c>
      <c r="B1244" s="446"/>
      <c r="C1244" s="446"/>
      <c r="D1244" s="446"/>
      <c r="E1244" s="446"/>
      <c r="F1244" s="446"/>
      <c r="G1244" s="446"/>
      <c r="H1244" s="446"/>
      <c r="I1244" s="446"/>
      <c r="J1244" s="446"/>
      <c r="K1244" s="446"/>
      <c r="L1244" s="447">
        <v>50</v>
      </c>
      <c r="M1244" s="447"/>
      <c r="N1244" s="447"/>
      <c r="O1244" s="447"/>
      <c r="P1244" s="447"/>
      <c r="Q1244" s="447"/>
      <c r="R1244" s="446" t="s">
        <v>2842</v>
      </c>
      <c r="S1244" s="446"/>
      <c r="T1244" s="446"/>
      <c r="U1244" s="446"/>
      <c r="V1244" s="446"/>
      <c r="W1244" s="446"/>
      <c r="X1244" s="446"/>
      <c r="Y1244" s="446"/>
      <c r="Z1244" s="446"/>
      <c r="AA1244" s="446"/>
      <c r="AB1244" s="446"/>
      <c r="AC1244" s="451">
        <v>823</v>
      </c>
      <c r="AD1244" s="451"/>
      <c r="AE1244" s="451"/>
      <c r="AF1244" s="451"/>
      <c r="AG1244" s="451"/>
      <c r="AH1244" s="451"/>
      <c r="AI1244" s="451"/>
      <c r="AJ1244" s="451"/>
      <c r="AK1244" s="451"/>
      <c r="AL1244" s="451"/>
      <c r="AM1244" s="451"/>
    </row>
    <row r="1245" spans="1:39" ht="9" customHeight="1" x14ac:dyDescent="0.25">
      <c r="A1245" s="446" t="s">
        <v>2818</v>
      </c>
      <c r="B1245" s="446"/>
      <c r="C1245" s="446"/>
      <c r="D1245" s="446"/>
      <c r="E1245" s="446"/>
      <c r="F1245" s="446"/>
      <c r="G1245" s="446"/>
      <c r="H1245" s="446"/>
      <c r="I1245" s="446"/>
      <c r="J1245" s="446"/>
      <c r="K1245" s="446"/>
      <c r="L1245" s="451">
        <v>253</v>
      </c>
      <c r="M1245" s="451"/>
      <c r="N1245" s="451"/>
      <c r="O1245" s="451"/>
      <c r="P1245" s="451"/>
      <c r="Q1245" s="451"/>
      <c r="R1245" s="446" t="s">
        <v>2843</v>
      </c>
      <c r="S1245" s="446"/>
      <c r="T1245" s="446"/>
      <c r="U1245" s="446"/>
      <c r="V1245" s="446"/>
      <c r="W1245" s="446"/>
      <c r="X1245" s="446"/>
      <c r="Y1245" s="446"/>
      <c r="Z1245" s="446"/>
      <c r="AA1245" s="446"/>
      <c r="AB1245" s="446"/>
      <c r="AC1245" s="451">
        <v>9851</v>
      </c>
      <c r="AD1245" s="451"/>
      <c r="AE1245" s="451"/>
      <c r="AF1245" s="451"/>
      <c r="AG1245" s="451"/>
      <c r="AH1245" s="451"/>
      <c r="AI1245" s="451"/>
      <c r="AJ1245" s="451"/>
      <c r="AK1245" s="451"/>
      <c r="AL1245" s="451"/>
      <c r="AM1245" s="451"/>
    </row>
    <row r="1246" spans="1:39" ht="15.95" customHeight="1" x14ac:dyDescent="0.25">
      <c r="A1246" s="446" t="s">
        <v>2827</v>
      </c>
      <c r="B1246" s="446"/>
      <c r="C1246" s="446"/>
      <c r="D1246" s="446"/>
      <c r="E1246" s="446"/>
      <c r="F1246" s="446"/>
      <c r="G1246" s="446"/>
      <c r="H1246" s="446"/>
      <c r="I1246" s="446"/>
      <c r="J1246" s="446"/>
      <c r="K1246" s="446"/>
      <c r="L1246" s="451">
        <v>453</v>
      </c>
      <c r="M1246" s="451"/>
      <c r="N1246" s="451"/>
      <c r="O1246" s="451"/>
      <c r="P1246" s="451"/>
      <c r="Q1246" s="451"/>
      <c r="R1246" s="446" t="s">
        <v>2844</v>
      </c>
      <c r="S1246" s="446"/>
      <c r="T1246" s="446"/>
      <c r="U1246" s="446"/>
      <c r="V1246" s="446"/>
      <c r="W1246" s="446"/>
      <c r="X1246" s="446"/>
      <c r="Y1246" s="446"/>
      <c r="Z1246" s="446"/>
      <c r="AA1246" s="446"/>
      <c r="AB1246" s="446"/>
      <c r="AC1246" s="447">
        <v>39</v>
      </c>
      <c r="AD1246" s="447"/>
      <c r="AE1246" s="447"/>
      <c r="AF1246" s="447"/>
      <c r="AG1246" s="447"/>
      <c r="AH1246" s="447"/>
      <c r="AI1246" s="447"/>
      <c r="AJ1246" s="447"/>
      <c r="AK1246" s="447"/>
      <c r="AL1246" s="447"/>
      <c r="AM1246" s="447"/>
    </row>
    <row r="1247" spans="1:39" ht="33" customHeight="1" x14ac:dyDescent="0.25">
      <c r="A1247" s="444" t="s">
        <v>2845</v>
      </c>
      <c r="B1247" s="444"/>
      <c r="C1247" s="444"/>
      <c r="D1247" s="444"/>
      <c r="E1247" s="444"/>
      <c r="F1247" s="444"/>
      <c r="G1247" s="444"/>
      <c r="H1247" s="444"/>
      <c r="I1247" s="444"/>
      <c r="J1247" s="444"/>
      <c r="K1247" s="444"/>
      <c r="L1247" s="448" t="s">
        <v>2921</v>
      </c>
      <c r="M1247" s="448"/>
      <c r="N1247" s="448"/>
      <c r="O1247" s="448"/>
      <c r="P1247" s="448"/>
      <c r="Q1247" s="448"/>
      <c r="R1247" s="448" t="s">
        <v>2812</v>
      </c>
      <c r="S1247" s="448"/>
      <c r="T1247" s="448"/>
      <c r="U1247" s="448"/>
      <c r="V1247" s="448"/>
      <c r="W1247" s="448"/>
      <c r="X1247" s="448"/>
      <c r="Y1247" s="448"/>
      <c r="Z1247" s="448"/>
      <c r="AA1247" s="448"/>
      <c r="AB1247" s="448"/>
      <c r="AC1247" s="448" t="s">
        <v>2942</v>
      </c>
      <c r="AD1247" s="448"/>
      <c r="AE1247" s="448"/>
      <c r="AF1247" s="448"/>
      <c r="AG1247" s="448"/>
      <c r="AH1247" s="448"/>
      <c r="AI1247" s="448"/>
      <c r="AJ1247" s="448"/>
      <c r="AK1247" s="448"/>
      <c r="AL1247" s="448"/>
      <c r="AM1247" s="448"/>
    </row>
    <row r="1248" spans="1:39" ht="33" customHeight="1" x14ac:dyDescent="0.25">
      <c r="A1248" s="444" t="s">
        <v>2938</v>
      </c>
      <c r="B1248" s="444"/>
      <c r="C1248" s="444"/>
      <c r="D1248" s="444"/>
      <c r="E1248" s="444"/>
      <c r="F1248" s="444"/>
      <c r="G1248" s="444"/>
      <c r="H1248" s="444"/>
      <c r="I1248" s="444"/>
      <c r="J1248" s="444"/>
      <c r="K1248" s="444"/>
      <c r="L1248" s="448" t="s">
        <v>2983</v>
      </c>
      <c r="M1248" s="448"/>
      <c r="N1248" s="448"/>
      <c r="O1248" s="448"/>
      <c r="P1248" s="448"/>
      <c r="Q1248" s="448"/>
      <c r="R1248" s="448" t="s">
        <v>2812</v>
      </c>
      <c r="S1248" s="448"/>
      <c r="T1248" s="448"/>
      <c r="U1248" s="448"/>
      <c r="V1248" s="448"/>
      <c r="W1248" s="448"/>
      <c r="X1248" s="448"/>
      <c r="Y1248" s="448"/>
      <c r="Z1248" s="448"/>
      <c r="AA1248" s="448"/>
      <c r="AB1248" s="448"/>
      <c r="AC1248" s="448" t="s">
        <v>2884</v>
      </c>
      <c r="AD1248" s="448"/>
      <c r="AE1248" s="448"/>
      <c r="AF1248" s="448"/>
      <c r="AG1248" s="448"/>
      <c r="AH1248" s="448"/>
      <c r="AI1248" s="448"/>
      <c r="AJ1248" s="448"/>
      <c r="AK1248" s="448"/>
      <c r="AL1248" s="448"/>
      <c r="AM1248" s="448"/>
    </row>
    <row r="1249" spans="1:39" ht="30" customHeight="1" x14ac:dyDescent="0.25">
      <c r="A1249" s="444" t="s">
        <v>2939</v>
      </c>
      <c r="B1249" s="444"/>
      <c r="C1249" s="444"/>
      <c r="D1249" s="444"/>
      <c r="E1249" s="444"/>
      <c r="F1249" s="444"/>
      <c r="G1249" s="444"/>
      <c r="H1249" s="444"/>
      <c r="I1249" s="444"/>
      <c r="J1249" s="444"/>
      <c r="K1249" s="444"/>
      <c r="L1249" s="448" t="s">
        <v>2829</v>
      </c>
      <c r="M1249" s="448"/>
      <c r="N1249" s="448"/>
      <c r="O1249" s="448"/>
      <c r="P1249" s="448"/>
      <c r="Q1249" s="448"/>
      <c r="R1249" s="444"/>
      <c r="S1249" s="444"/>
      <c r="T1249" s="444"/>
      <c r="U1249" s="444"/>
      <c r="V1249" s="444"/>
      <c r="W1249" s="444"/>
      <c r="X1249" s="444"/>
      <c r="Y1249" s="444"/>
      <c r="Z1249" s="444"/>
      <c r="AA1249" s="444"/>
      <c r="AB1249" s="444"/>
      <c r="AC1249" s="444"/>
      <c r="AD1249" s="444"/>
      <c r="AE1249" s="444"/>
      <c r="AF1249" s="444"/>
      <c r="AG1249" s="444"/>
      <c r="AH1249" s="444"/>
      <c r="AI1249" s="444"/>
      <c r="AJ1249" s="444"/>
      <c r="AK1249" s="444"/>
      <c r="AL1249" s="444"/>
      <c r="AM1249" s="444"/>
    </row>
    <row r="1250" spans="1:39" ht="12.95" customHeight="1" x14ac:dyDescent="0.25">
      <c r="A1250" s="430" t="s">
        <v>2674</v>
      </c>
    </row>
    <row r="1251" spans="1:39" ht="12.95" customHeight="1" x14ac:dyDescent="0.25">
      <c r="A1251" s="430" t="s">
        <v>2683</v>
      </c>
    </row>
    <row r="1252" spans="1:39" ht="12.95" customHeight="1" x14ac:dyDescent="0.25">
      <c r="A1252" s="458"/>
      <c r="B1252" s="459"/>
      <c r="C1252" s="460"/>
      <c r="D1252" s="452" t="s">
        <v>2675</v>
      </c>
      <c r="E1252" s="453"/>
      <c r="F1252" s="453"/>
      <c r="G1252" s="453"/>
      <c r="H1252" s="453"/>
      <c r="I1252" s="454"/>
      <c r="J1252" s="452" t="s">
        <v>2676</v>
      </c>
      <c r="K1252" s="453"/>
      <c r="L1252" s="454"/>
      <c r="M1252" s="452" t="s">
        <v>2677</v>
      </c>
      <c r="N1252" s="454"/>
      <c r="O1252" s="452" t="s">
        <v>2678</v>
      </c>
      <c r="P1252" s="453"/>
      <c r="Q1252" s="453"/>
      <c r="R1252" s="453"/>
      <c r="S1252" s="453"/>
      <c r="T1252" s="454"/>
      <c r="U1252" s="452" t="s">
        <v>2679</v>
      </c>
      <c r="V1252" s="454"/>
      <c r="W1252" s="432" t="s">
        <v>2680</v>
      </c>
      <c r="X1252" s="452" t="s">
        <v>2681</v>
      </c>
      <c r="Y1252" s="453"/>
      <c r="Z1252" s="454"/>
      <c r="AA1252" s="452" t="s">
        <v>2682</v>
      </c>
      <c r="AB1252" s="453"/>
      <c r="AC1252" s="453"/>
      <c r="AD1252" s="453"/>
      <c r="AE1252" s="454"/>
      <c r="AF1252" s="452" t="s">
        <v>2684</v>
      </c>
      <c r="AG1252" s="453"/>
      <c r="AH1252" s="454"/>
    </row>
    <row r="1253" spans="1:39" ht="12.95" customHeight="1" x14ac:dyDescent="0.25">
      <c r="A1253" s="452" t="s">
        <v>2685</v>
      </c>
      <c r="B1253" s="453"/>
      <c r="C1253" s="454"/>
      <c r="D1253" s="455">
        <v>5547</v>
      </c>
      <c r="E1253" s="456"/>
      <c r="F1253" s="456"/>
      <c r="G1253" s="456"/>
      <c r="H1253" s="456"/>
      <c r="I1253" s="457"/>
      <c r="J1253" s="455">
        <v>6276</v>
      </c>
      <c r="K1253" s="456"/>
      <c r="L1253" s="457"/>
      <c r="M1253" s="455">
        <v>7446</v>
      </c>
      <c r="N1253" s="457"/>
      <c r="O1253" s="455">
        <v>7836</v>
      </c>
      <c r="P1253" s="456"/>
      <c r="Q1253" s="456"/>
      <c r="R1253" s="456"/>
      <c r="S1253" s="456"/>
      <c r="T1253" s="457"/>
      <c r="U1253" s="455">
        <v>7394</v>
      </c>
      <c r="V1253" s="457"/>
      <c r="W1253" s="437">
        <v>7361</v>
      </c>
      <c r="X1253" s="455">
        <v>7249</v>
      </c>
      <c r="Y1253" s="456"/>
      <c r="Z1253" s="457"/>
      <c r="AA1253" s="455">
        <v>6760</v>
      </c>
      <c r="AB1253" s="456"/>
      <c r="AC1253" s="456"/>
      <c r="AD1253" s="456"/>
      <c r="AE1253" s="457"/>
      <c r="AF1253" s="461">
        <v>82</v>
      </c>
      <c r="AG1253" s="462"/>
      <c r="AH1253" s="463"/>
    </row>
    <row r="1254" spans="1:39" ht="12.95" customHeight="1" x14ac:dyDescent="0.25">
      <c r="A1254" s="452" t="s">
        <v>2686</v>
      </c>
      <c r="B1254" s="453"/>
      <c r="C1254" s="454"/>
      <c r="D1254" s="455">
        <v>5958</v>
      </c>
      <c r="E1254" s="456"/>
      <c r="F1254" s="456"/>
      <c r="G1254" s="456"/>
      <c r="H1254" s="456"/>
      <c r="I1254" s="457"/>
      <c r="J1254" s="455">
        <v>6903</v>
      </c>
      <c r="K1254" s="456"/>
      <c r="L1254" s="457"/>
      <c r="M1254" s="455">
        <v>7836</v>
      </c>
      <c r="N1254" s="457"/>
      <c r="O1254" s="455">
        <v>8236</v>
      </c>
      <c r="P1254" s="456"/>
      <c r="Q1254" s="456"/>
      <c r="R1254" s="456"/>
      <c r="S1254" s="456"/>
      <c r="T1254" s="457"/>
      <c r="U1254" s="455">
        <v>8471</v>
      </c>
      <c r="V1254" s="457"/>
      <c r="W1254" s="437">
        <v>8408</v>
      </c>
      <c r="X1254" s="455">
        <v>7886</v>
      </c>
      <c r="Y1254" s="456"/>
      <c r="Z1254" s="457"/>
      <c r="AA1254" s="455">
        <v>7267</v>
      </c>
      <c r="AB1254" s="456"/>
      <c r="AC1254" s="456"/>
      <c r="AD1254" s="456"/>
      <c r="AE1254" s="457"/>
      <c r="AF1254" s="461">
        <v>90</v>
      </c>
      <c r="AG1254" s="462"/>
      <c r="AH1254" s="463"/>
    </row>
    <row r="1255" spans="1:39" ht="12.95" customHeight="1" x14ac:dyDescent="0.25">
      <c r="A1255" s="452" t="s">
        <v>2687</v>
      </c>
      <c r="B1255" s="453"/>
      <c r="C1255" s="454"/>
      <c r="D1255" s="455">
        <v>2247</v>
      </c>
      <c r="E1255" s="456"/>
      <c r="F1255" s="456"/>
      <c r="G1255" s="456"/>
      <c r="H1255" s="456"/>
      <c r="I1255" s="457"/>
      <c r="J1255" s="455">
        <v>3776</v>
      </c>
      <c r="K1255" s="456"/>
      <c r="L1255" s="457"/>
      <c r="M1255" s="455">
        <v>5046</v>
      </c>
      <c r="N1255" s="457"/>
      <c r="O1255" s="455">
        <v>5336</v>
      </c>
      <c r="P1255" s="456"/>
      <c r="Q1255" s="456"/>
      <c r="R1255" s="456"/>
      <c r="S1255" s="456"/>
      <c r="T1255" s="457"/>
      <c r="U1255" s="455">
        <v>5194</v>
      </c>
      <c r="V1255" s="457"/>
      <c r="W1255" s="437">
        <v>5061</v>
      </c>
      <c r="X1255" s="455">
        <v>4649</v>
      </c>
      <c r="Y1255" s="456"/>
      <c r="Z1255" s="457"/>
      <c r="AA1255" s="455">
        <v>376</v>
      </c>
      <c r="AB1255" s="456"/>
      <c r="AC1255" s="456"/>
      <c r="AD1255" s="456"/>
      <c r="AE1255" s="457"/>
      <c r="AF1255" s="461">
        <v>58</v>
      </c>
      <c r="AG1255" s="462"/>
      <c r="AH1255" s="463"/>
    </row>
    <row r="1256" spans="1:39" ht="12.95" customHeight="1" x14ac:dyDescent="0.25">
      <c r="A1256" s="430" t="s">
        <v>2828</v>
      </c>
    </row>
    <row r="1257" spans="1:39" ht="12.95" customHeight="1" x14ac:dyDescent="0.25">
      <c r="A1257" s="458"/>
      <c r="B1257" s="459"/>
      <c r="C1257" s="460"/>
      <c r="D1257" s="452" t="s">
        <v>2675</v>
      </c>
      <c r="E1257" s="453"/>
      <c r="F1257" s="453"/>
      <c r="G1257" s="453"/>
      <c r="H1257" s="453"/>
      <c r="I1257" s="454"/>
      <c r="J1257" s="452" t="s">
        <v>2676</v>
      </c>
      <c r="K1257" s="453"/>
      <c r="L1257" s="454"/>
      <c r="M1257" s="452" t="s">
        <v>2677</v>
      </c>
      <c r="N1257" s="454"/>
      <c r="O1257" s="452" t="s">
        <v>2678</v>
      </c>
      <c r="P1257" s="453"/>
      <c r="Q1257" s="453"/>
      <c r="R1257" s="453"/>
      <c r="S1257" s="453"/>
      <c r="T1257" s="454"/>
      <c r="U1257" s="452" t="s">
        <v>2679</v>
      </c>
      <c r="V1257" s="454"/>
      <c r="W1257" s="432" t="s">
        <v>2680</v>
      </c>
      <c r="X1257" s="452" t="s">
        <v>2681</v>
      </c>
      <c r="Y1257" s="453"/>
      <c r="Z1257" s="454"/>
      <c r="AA1257" s="452" t="s">
        <v>2682</v>
      </c>
      <c r="AB1257" s="453"/>
      <c r="AC1257" s="453"/>
      <c r="AD1257" s="453"/>
      <c r="AE1257" s="454"/>
      <c r="AF1257" s="452" t="s">
        <v>2684</v>
      </c>
      <c r="AG1257" s="453"/>
      <c r="AH1257" s="454"/>
    </row>
    <row r="1258" spans="1:39" ht="12.95" customHeight="1" x14ac:dyDescent="0.25">
      <c r="A1258" s="452" t="s">
        <v>2685</v>
      </c>
      <c r="B1258" s="453"/>
      <c r="C1258" s="454"/>
      <c r="D1258" s="455">
        <v>4810</v>
      </c>
      <c r="E1258" s="456"/>
      <c r="F1258" s="456"/>
      <c r="G1258" s="456"/>
      <c r="H1258" s="456"/>
      <c r="I1258" s="457"/>
      <c r="J1258" s="455">
        <v>5446</v>
      </c>
      <c r="K1258" s="456"/>
      <c r="L1258" s="457"/>
      <c r="M1258" s="455">
        <v>6802</v>
      </c>
      <c r="N1258" s="457"/>
      <c r="O1258" s="455">
        <v>6989</v>
      </c>
      <c r="P1258" s="456"/>
      <c r="Q1258" s="456"/>
      <c r="R1258" s="456"/>
      <c r="S1258" s="456"/>
      <c r="T1258" s="457"/>
      <c r="U1258" s="455">
        <v>6719</v>
      </c>
      <c r="V1258" s="457"/>
      <c r="W1258" s="437">
        <v>6766</v>
      </c>
      <c r="X1258" s="455">
        <v>6722</v>
      </c>
      <c r="Y1258" s="456"/>
      <c r="Z1258" s="457"/>
      <c r="AA1258" s="455">
        <v>6172</v>
      </c>
      <c r="AB1258" s="456"/>
      <c r="AC1258" s="456"/>
      <c r="AD1258" s="456"/>
      <c r="AE1258" s="457"/>
      <c r="AF1258" s="461">
        <v>75</v>
      </c>
      <c r="AG1258" s="462"/>
      <c r="AH1258" s="463"/>
    </row>
    <row r="1259" spans="1:39" ht="12.95" customHeight="1" x14ac:dyDescent="0.25">
      <c r="A1259" s="452" t="s">
        <v>2686</v>
      </c>
      <c r="B1259" s="453"/>
      <c r="C1259" s="454"/>
      <c r="D1259" s="455">
        <v>5095</v>
      </c>
      <c r="E1259" s="456"/>
      <c r="F1259" s="456"/>
      <c r="G1259" s="456"/>
      <c r="H1259" s="456"/>
      <c r="I1259" s="457"/>
      <c r="J1259" s="455">
        <v>5909</v>
      </c>
      <c r="K1259" s="456"/>
      <c r="L1259" s="457"/>
      <c r="M1259" s="455">
        <v>7153</v>
      </c>
      <c r="N1259" s="457"/>
      <c r="O1259" s="455">
        <v>7352</v>
      </c>
      <c r="P1259" s="456"/>
      <c r="Q1259" s="456"/>
      <c r="R1259" s="456"/>
      <c r="S1259" s="456"/>
      <c r="T1259" s="457"/>
      <c r="U1259" s="455">
        <v>7792</v>
      </c>
      <c r="V1259" s="457"/>
      <c r="W1259" s="437">
        <v>7675</v>
      </c>
      <c r="X1259" s="455">
        <v>7350</v>
      </c>
      <c r="Y1259" s="456"/>
      <c r="Z1259" s="457"/>
      <c r="AA1259" s="455">
        <v>6592</v>
      </c>
      <c r="AB1259" s="456"/>
      <c r="AC1259" s="456"/>
      <c r="AD1259" s="456"/>
      <c r="AE1259" s="457"/>
      <c r="AF1259" s="461">
        <v>83</v>
      </c>
      <c r="AG1259" s="462"/>
      <c r="AH1259" s="463"/>
    </row>
    <row r="1260" spans="1:39" ht="12.95" customHeight="1" x14ac:dyDescent="0.25">
      <c r="A1260" s="452" t="s">
        <v>2687</v>
      </c>
      <c r="B1260" s="453"/>
      <c r="C1260" s="454"/>
      <c r="D1260" s="455">
        <v>151</v>
      </c>
      <c r="E1260" s="456"/>
      <c r="F1260" s="456"/>
      <c r="G1260" s="456"/>
      <c r="H1260" s="456"/>
      <c r="I1260" s="457"/>
      <c r="J1260" s="455">
        <v>2946</v>
      </c>
      <c r="K1260" s="456"/>
      <c r="L1260" s="457"/>
      <c r="M1260" s="455">
        <v>4402</v>
      </c>
      <c r="N1260" s="457"/>
      <c r="O1260" s="455">
        <v>4489</v>
      </c>
      <c r="P1260" s="456"/>
      <c r="Q1260" s="456"/>
      <c r="R1260" s="456"/>
      <c r="S1260" s="456"/>
      <c r="T1260" s="457"/>
      <c r="U1260" s="455">
        <v>4519</v>
      </c>
      <c r="V1260" s="457"/>
      <c r="W1260" s="437">
        <v>4466</v>
      </c>
      <c r="X1260" s="455">
        <v>4122</v>
      </c>
      <c r="Y1260" s="456"/>
      <c r="Z1260" s="457"/>
      <c r="AA1260" s="455">
        <v>3172</v>
      </c>
      <c r="AB1260" s="456"/>
      <c r="AC1260" s="456"/>
      <c r="AD1260" s="456"/>
      <c r="AE1260" s="457"/>
      <c r="AF1260" s="461">
        <v>51</v>
      </c>
      <c r="AG1260" s="462"/>
      <c r="AH1260" s="463"/>
    </row>
    <row r="1261" spans="1:39" ht="15" customHeight="1" x14ac:dyDescent="0.25">
      <c r="A1261" s="427" t="s">
        <v>3539</v>
      </c>
    </row>
    <row r="1262" spans="1:39" ht="18.95" customHeight="1" x14ac:dyDescent="0.25">
      <c r="A1262" s="427" t="s">
        <v>2999</v>
      </c>
    </row>
    <row r="1263" spans="1:39" ht="18.95" customHeight="1" x14ac:dyDescent="0.25">
      <c r="A1263" s="427" t="s">
        <v>3000</v>
      </c>
    </row>
    <row r="1264" spans="1:39" ht="14.1" customHeight="1" x14ac:dyDescent="0.25">
      <c r="A1264" s="428" t="s">
        <v>3001</v>
      </c>
    </row>
    <row r="1265" spans="1:32" ht="21.95" customHeight="1" x14ac:dyDescent="0.25">
      <c r="A1265" s="427" t="s">
        <v>3002</v>
      </c>
    </row>
    <row r="1266" spans="1:32" ht="15" customHeight="1" x14ac:dyDescent="0.25">
      <c r="A1266" s="427" t="s">
        <v>3540</v>
      </c>
    </row>
    <row r="1267" spans="1:32" ht="12" customHeight="1" x14ac:dyDescent="0.25">
      <c r="A1267" s="433" t="s">
        <v>2860</v>
      </c>
    </row>
    <row r="1268" spans="1:32" ht="12" customHeight="1" x14ac:dyDescent="0.25">
      <c r="A1268" s="433" t="s">
        <v>2861</v>
      </c>
    </row>
    <row r="1269" spans="1:32" ht="14.1" customHeight="1" x14ac:dyDescent="0.25">
      <c r="A1269" s="428" t="s">
        <v>2965</v>
      </c>
    </row>
    <row r="1270" spans="1:32" ht="15" customHeight="1" x14ac:dyDescent="0.25">
      <c r="A1270" s="439" t="s">
        <v>2863</v>
      </c>
      <c r="B1270" s="439"/>
      <c r="C1270" s="439"/>
      <c r="D1270" s="439"/>
      <c r="E1270" s="440">
        <v>707</v>
      </c>
      <c r="F1270" s="440"/>
      <c r="G1270" s="440"/>
      <c r="H1270" s="440"/>
      <c r="I1270" s="440"/>
      <c r="J1270" s="440"/>
      <c r="K1270" s="440"/>
      <c r="L1270" s="440"/>
      <c r="M1270" s="440"/>
      <c r="N1270" s="439" t="s">
        <v>2864</v>
      </c>
      <c r="O1270" s="439"/>
      <c r="P1270" s="439"/>
      <c r="Q1270" s="439"/>
      <c r="R1270" s="439"/>
      <c r="S1270" s="439"/>
      <c r="T1270" s="439"/>
      <c r="U1270" s="439"/>
      <c r="V1270" s="439"/>
      <c r="W1270" s="439"/>
      <c r="X1270" s="439"/>
      <c r="Y1270" s="439"/>
      <c r="Z1270" s="441" t="s">
        <v>2865</v>
      </c>
      <c r="AA1270" s="441"/>
      <c r="AB1270" s="441"/>
      <c r="AC1270" s="441"/>
      <c r="AD1270" s="441"/>
      <c r="AE1270" s="441"/>
      <c r="AF1270" s="441"/>
    </row>
    <row r="1271" spans="1:32" ht="9.9499999999999993" customHeight="1" x14ac:dyDescent="0.25">
      <c r="A1271" s="439" t="s">
        <v>2805</v>
      </c>
      <c r="B1271" s="439"/>
      <c r="C1271" s="439"/>
      <c r="D1271" s="439"/>
      <c r="E1271" s="442">
        <v>45</v>
      </c>
      <c r="F1271" s="442"/>
      <c r="G1271" s="442"/>
      <c r="H1271" s="442"/>
      <c r="I1271" s="442"/>
      <c r="J1271" s="442"/>
      <c r="K1271" s="442"/>
      <c r="L1271" s="442"/>
      <c r="M1271" s="442"/>
      <c r="N1271" s="439" t="s">
        <v>2809</v>
      </c>
      <c r="O1271" s="439"/>
      <c r="P1271" s="439"/>
      <c r="Q1271" s="439"/>
      <c r="R1271" s="439"/>
      <c r="S1271" s="439"/>
      <c r="T1271" s="439"/>
      <c r="U1271" s="439"/>
      <c r="V1271" s="439"/>
      <c r="W1271" s="439"/>
      <c r="X1271" s="439"/>
      <c r="Y1271" s="439"/>
      <c r="Z1271" s="441" t="s">
        <v>2810</v>
      </c>
      <c r="AA1271" s="441"/>
      <c r="AB1271" s="441"/>
      <c r="AC1271" s="441"/>
      <c r="AD1271" s="441"/>
      <c r="AE1271" s="441"/>
      <c r="AF1271" s="441"/>
    </row>
    <row r="1272" spans="1:32" ht="9.9499999999999993" customHeight="1" x14ac:dyDescent="0.25">
      <c r="A1272" s="439" t="s">
        <v>3053</v>
      </c>
      <c r="B1272" s="439"/>
      <c r="C1272" s="439"/>
      <c r="D1272" s="439"/>
      <c r="E1272" s="441" t="s">
        <v>3054</v>
      </c>
      <c r="F1272" s="441"/>
      <c r="G1272" s="441"/>
      <c r="H1272" s="441"/>
      <c r="I1272" s="441"/>
      <c r="J1272" s="441"/>
      <c r="K1272" s="441"/>
      <c r="L1272" s="441"/>
      <c r="M1272" s="441"/>
      <c r="N1272" s="439" t="s">
        <v>2866</v>
      </c>
      <c r="O1272" s="439"/>
      <c r="P1272" s="439"/>
      <c r="Q1272" s="439"/>
      <c r="R1272" s="439"/>
      <c r="S1272" s="439"/>
      <c r="T1272" s="439"/>
      <c r="U1272" s="439"/>
      <c r="V1272" s="439"/>
      <c r="W1272" s="439"/>
      <c r="X1272" s="439"/>
      <c r="Y1272" s="439"/>
      <c r="Z1272" s="441" t="s">
        <v>2867</v>
      </c>
      <c r="AA1272" s="441"/>
      <c r="AB1272" s="441"/>
      <c r="AC1272" s="441"/>
      <c r="AD1272" s="441"/>
      <c r="AE1272" s="441"/>
      <c r="AF1272" s="441"/>
    </row>
    <row r="1273" spans="1:32" ht="15" customHeight="1" x14ac:dyDescent="0.25">
      <c r="A1273" s="439" t="s">
        <v>3055</v>
      </c>
      <c r="B1273" s="439"/>
      <c r="C1273" s="439"/>
      <c r="D1273" s="439"/>
      <c r="E1273" s="441" t="s">
        <v>3056</v>
      </c>
      <c r="F1273" s="441"/>
      <c r="G1273" s="441"/>
      <c r="H1273" s="441"/>
      <c r="I1273" s="441"/>
      <c r="J1273" s="441"/>
      <c r="K1273" s="441"/>
      <c r="L1273" s="441"/>
      <c r="M1273" s="441"/>
      <c r="N1273" s="444"/>
      <c r="O1273" s="444"/>
      <c r="P1273" s="444"/>
      <c r="Q1273" s="444"/>
      <c r="R1273" s="444"/>
      <c r="S1273" s="444"/>
      <c r="T1273" s="444"/>
      <c r="U1273" s="444"/>
      <c r="V1273" s="444"/>
      <c r="W1273" s="444"/>
      <c r="X1273" s="444"/>
      <c r="Y1273" s="444"/>
      <c r="Z1273" s="444"/>
      <c r="AA1273" s="444"/>
      <c r="AB1273" s="444"/>
      <c r="AC1273" s="444"/>
      <c r="AD1273" s="444"/>
      <c r="AE1273" s="444"/>
      <c r="AF1273" s="444"/>
    </row>
    <row r="1274" spans="1:32" ht="20.100000000000001" customHeight="1" x14ac:dyDescent="0.25">
      <c r="A1274" s="444"/>
      <c r="B1274" s="444"/>
      <c r="C1274" s="444"/>
      <c r="D1274" s="444"/>
      <c r="E1274" s="444"/>
      <c r="F1274" s="444"/>
      <c r="G1274" s="444"/>
      <c r="H1274" s="444"/>
      <c r="I1274" s="439" t="s">
        <v>2868</v>
      </c>
      <c r="J1274" s="439"/>
      <c r="K1274" s="439"/>
      <c r="L1274" s="439"/>
      <c r="M1274" s="439"/>
      <c r="N1274" s="439"/>
      <c r="O1274" s="439"/>
      <c r="P1274" s="439"/>
      <c r="Q1274" s="439"/>
      <c r="R1274" s="439"/>
      <c r="S1274" s="439"/>
      <c r="T1274" s="439" t="s">
        <v>2869</v>
      </c>
      <c r="U1274" s="439"/>
      <c r="V1274" s="439"/>
      <c r="W1274" s="439"/>
      <c r="X1274" s="439"/>
    </row>
    <row r="1275" spans="1:32" ht="15.95" customHeight="1" x14ac:dyDescent="0.25">
      <c r="A1275" s="439" t="s">
        <v>2807</v>
      </c>
      <c r="B1275" s="439"/>
      <c r="C1275" s="439"/>
      <c r="D1275" s="439"/>
      <c r="E1275" s="439"/>
      <c r="F1275" s="439"/>
      <c r="G1275" s="439"/>
      <c r="H1275" s="439"/>
      <c r="I1275" s="442">
        <v>4380</v>
      </c>
      <c r="J1275" s="442"/>
      <c r="K1275" s="442"/>
      <c r="L1275" s="442"/>
      <c r="M1275" s="442"/>
      <c r="N1275" s="442"/>
      <c r="O1275" s="442"/>
      <c r="P1275" s="442"/>
      <c r="Q1275" s="442"/>
      <c r="R1275" s="442"/>
      <c r="S1275" s="442"/>
      <c r="T1275" s="442">
        <v>4380</v>
      </c>
      <c r="U1275" s="442"/>
      <c r="V1275" s="442"/>
      <c r="W1275" s="442"/>
      <c r="X1275" s="442"/>
    </row>
    <row r="1276" spans="1:32" ht="9.9499999999999993" customHeight="1" x14ac:dyDescent="0.25">
      <c r="A1276" s="439" t="s">
        <v>2886</v>
      </c>
      <c r="B1276" s="439"/>
      <c r="C1276" s="439"/>
      <c r="D1276" s="439"/>
      <c r="E1276" s="439"/>
      <c r="F1276" s="439"/>
      <c r="G1276" s="439"/>
      <c r="H1276" s="439"/>
      <c r="I1276" s="442">
        <v>400</v>
      </c>
      <c r="J1276" s="442"/>
      <c r="K1276" s="442"/>
      <c r="L1276" s="442"/>
      <c r="M1276" s="442"/>
      <c r="N1276" s="442"/>
      <c r="O1276" s="442"/>
      <c r="P1276" s="442"/>
      <c r="Q1276" s="442"/>
      <c r="R1276" s="442"/>
      <c r="S1276" s="442"/>
      <c r="T1276" s="442">
        <v>400</v>
      </c>
      <c r="U1276" s="442"/>
      <c r="V1276" s="442"/>
      <c r="W1276" s="442"/>
      <c r="X1276" s="442"/>
    </row>
    <row r="1277" spans="1:32" ht="9.9499999999999993" customHeight="1" x14ac:dyDescent="0.25">
      <c r="A1277" s="439" t="s">
        <v>2887</v>
      </c>
      <c r="B1277" s="439"/>
      <c r="C1277" s="439"/>
      <c r="D1277" s="439"/>
      <c r="E1277" s="439"/>
      <c r="F1277" s="439"/>
      <c r="G1277" s="439"/>
      <c r="H1277" s="439"/>
      <c r="I1277" s="442">
        <v>1509</v>
      </c>
      <c r="J1277" s="442"/>
      <c r="K1277" s="442"/>
      <c r="L1277" s="442"/>
      <c r="M1277" s="442"/>
      <c r="N1277" s="442"/>
      <c r="O1277" s="442"/>
      <c r="P1277" s="442"/>
      <c r="Q1277" s="442"/>
      <c r="R1277" s="442"/>
      <c r="S1277" s="442"/>
      <c r="T1277" s="442">
        <v>913</v>
      </c>
      <c r="U1277" s="442"/>
      <c r="V1277" s="442"/>
      <c r="W1277" s="442"/>
      <c r="X1277" s="442"/>
    </row>
    <row r="1278" spans="1:32" ht="15" customHeight="1" x14ac:dyDescent="0.25">
      <c r="A1278" s="439" t="s">
        <v>2811</v>
      </c>
      <c r="B1278" s="439"/>
      <c r="C1278" s="439"/>
      <c r="D1278" s="439"/>
      <c r="E1278" s="439"/>
      <c r="F1278" s="439"/>
      <c r="G1278" s="439"/>
      <c r="H1278" s="439"/>
      <c r="I1278" s="443">
        <v>288</v>
      </c>
      <c r="J1278" s="443"/>
      <c r="K1278" s="443"/>
      <c r="L1278" s="443"/>
      <c r="M1278" s="443"/>
      <c r="N1278" s="443"/>
      <c r="O1278" s="443"/>
      <c r="P1278" s="443"/>
      <c r="Q1278" s="443"/>
      <c r="R1278" s="443"/>
      <c r="S1278" s="443"/>
      <c r="T1278" s="443">
        <v>288</v>
      </c>
      <c r="U1278" s="443"/>
      <c r="V1278" s="443"/>
      <c r="W1278" s="443"/>
      <c r="X1278" s="443"/>
    </row>
    <row r="1279" spans="1:32" ht="15" customHeight="1" x14ac:dyDescent="0.25">
      <c r="A1279" s="429" t="s">
        <v>2888</v>
      </c>
    </row>
    <row r="1280" spans="1:32" ht="15" customHeight="1" x14ac:dyDescent="0.25">
      <c r="A1280" s="429" t="s">
        <v>2871</v>
      </c>
    </row>
    <row r="1281" spans="1:1" ht="15" customHeight="1" x14ac:dyDescent="0.25">
      <c r="A1281" s="429" t="s">
        <v>2808</v>
      </c>
    </row>
    <row r="1282" spans="1:1" ht="12.95" customHeight="1" x14ac:dyDescent="0.25">
      <c r="A1282" s="430" t="s">
        <v>2821</v>
      </c>
    </row>
    <row r="1283" spans="1:1" ht="12.95" customHeight="1" x14ac:dyDescent="0.25">
      <c r="A1283" s="430" t="s">
        <v>2850</v>
      </c>
    </row>
    <row r="1284" spans="1:1" ht="12.95" customHeight="1" x14ac:dyDescent="0.25">
      <c r="A1284" s="431" t="s">
        <v>2902</v>
      </c>
    </row>
    <row r="1285" spans="1:1" ht="12.95" customHeight="1" x14ac:dyDescent="0.25">
      <c r="A1285" s="430" t="s">
        <v>2822</v>
      </c>
    </row>
    <row r="1286" spans="1:1" ht="12.95" customHeight="1" x14ac:dyDescent="0.25">
      <c r="A1286" s="431" t="s">
        <v>3541</v>
      </c>
    </row>
    <row r="1287" spans="1:1" ht="12.95" customHeight="1" x14ac:dyDescent="0.25">
      <c r="A1287" s="430" t="s">
        <v>2852</v>
      </c>
    </row>
    <row r="1288" spans="1:1" ht="12.95" customHeight="1" x14ac:dyDescent="0.25">
      <c r="A1288" s="431" t="s">
        <v>3542</v>
      </c>
    </row>
    <row r="1289" spans="1:1" ht="12.95" customHeight="1" x14ac:dyDescent="0.25">
      <c r="A1289" s="434" t="s">
        <v>2889</v>
      </c>
    </row>
    <row r="1290" spans="1:1" ht="18" customHeight="1" x14ac:dyDescent="0.25">
      <c r="A1290" s="431" t="s">
        <v>2966</v>
      </c>
    </row>
    <row r="1291" spans="1:1" ht="18" customHeight="1" x14ac:dyDescent="0.25">
      <c r="A1291" s="431" t="s">
        <v>2823</v>
      </c>
    </row>
    <row r="1292" spans="1:1" ht="12.95" customHeight="1" x14ac:dyDescent="0.25">
      <c r="A1292" s="430" t="s">
        <v>2911</v>
      </c>
    </row>
    <row r="1293" spans="1:1" ht="18.95" customHeight="1" x14ac:dyDescent="0.25">
      <c r="A1293" s="427" t="s">
        <v>3543</v>
      </c>
    </row>
    <row r="1294" spans="1:1" ht="18.95" customHeight="1" x14ac:dyDescent="0.25">
      <c r="A1294" s="431" t="s">
        <v>3544</v>
      </c>
    </row>
    <row r="1295" spans="1:1" ht="18.95" customHeight="1" x14ac:dyDescent="0.25">
      <c r="A1295" s="431" t="s">
        <v>3545</v>
      </c>
    </row>
    <row r="1296" spans="1:1" ht="18.95" customHeight="1" x14ac:dyDescent="0.25">
      <c r="A1296" s="431" t="s">
        <v>3512</v>
      </c>
    </row>
    <row r="1297" spans="1:1" ht="18.95" customHeight="1" x14ac:dyDescent="0.25">
      <c r="A1297" s="431" t="s">
        <v>3546</v>
      </c>
    </row>
    <row r="1298" spans="1:1" ht="12.95" customHeight="1" x14ac:dyDescent="0.25">
      <c r="A1298" s="430" t="s">
        <v>2912</v>
      </c>
    </row>
    <row r="1299" spans="1:1" ht="14.1" customHeight="1" x14ac:dyDescent="0.25">
      <c r="A1299" s="427" t="s">
        <v>3547</v>
      </c>
    </row>
    <row r="1300" spans="1:1" ht="12.95" customHeight="1" x14ac:dyDescent="0.25">
      <c r="A1300" s="431" t="s">
        <v>2814</v>
      </c>
    </row>
    <row r="1301" spans="1:1" ht="18" customHeight="1" x14ac:dyDescent="0.25">
      <c r="A1301" s="431" t="s">
        <v>2892</v>
      </c>
    </row>
    <row r="1302" spans="1:1" ht="12.95" customHeight="1" x14ac:dyDescent="0.25">
      <c r="A1302" s="431" t="s">
        <v>2814</v>
      </c>
    </row>
    <row r="1303" spans="1:1" ht="18" customHeight="1" x14ac:dyDescent="0.25">
      <c r="A1303" s="431" t="s">
        <v>3548</v>
      </c>
    </row>
    <row r="1304" spans="1:1" ht="18.95" customHeight="1" x14ac:dyDescent="0.25">
      <c r="A1304" s="431" t="s">
        <v>2853</v>
      </c>
    </row>
    <row r="1305" spans="1:1" ht="18.95" customHeight="1" x14ac:dyDescent="0.25">
      <c r="A1305" s="427" t="s">
        <v>3017</v>
      </c>
    </row>
    <row r="1306" spans="1:1" ht="18.95" customHeight="1" x14ac:dyDescent="0.25">
      <c r="A1306" s="427" t="s">
        <v>3549</v>
      </c>
    </row>
    <row r="1307" spans="1:1" ht="18.95" customHeight="1" x14ac:dyDescent="0.25">
      <c r="A1307" s="430" t="s">
        <v>2804</v>
      </c>
    </row>
    <row r="1308" spans="1:1" ht="18.95" customHeight="1" x14ac:dyDescent="0.25">
      <c r="A1308" s="431" t="s">
        <v>2815</v>
      </c>
    </row>
    <row r="1309" spans="1:1" ht="12.95" customHeight="1" x14ac:dyDescent="0.25">
      <c r="A1309" s="430" t="s">
        <v>3163</v>
      </c>
    </row>
    <row r="1310" spans="1:1" ht="14.1" customHeight="1" x14ac:dyDescent="0.25">
      <c r="A1310" s="427" t="s">
        <v>3020</v>
      </c>
    </row>
    <row r="1311" spans="1:1" ht="18" customHeight="1" x14ac:dyDescent="0.25">
      <c r="A1311" s="427" t="s">
        <v>3550</v>
      </c>
    </row>
    <row r="1312" spans="1:1" ht="12.95" customHeight="1" x14ac:dyDescent="0.25">
      <c r="A1312" s="431" t="s">
        <v>2903</v>
      </c>
    </row>
    <row r="1313" spans="1:39" ht="12.95" customHeight="1" x14ac:dyDescent="0.25">
      <c r="A1313" s="431" t="s">
        <v>2814</v>
      </c>
    </row>
    <row r="1314" spans="1:39" ht="18" customHeight="1" x14ac:dyDescent="0.25">
      <c r="A1314" s="431" t="s">
        <v>3551</v>
      </c>
    </row>
    <row r="1315" spans="1:39" ht="18" customHeight="1" x14ac:dyDescent="0.25">
      <c r="A1315" s="431" t="s">
        <v>3473</v>
      </c>
    </row>
    <row r="1316" spans="1:39" ht="18" customHeight="1" x14ac:dyDescent="0.25">
      <c r="A1316" s="431" t="s">
        <v>3552</v>
      </c>
    </row>
    <row r="1317" spans="1:39" ht="18" customHeight="1" x14ac:dyDescent="0.25">
      <c r="A1317" s="427" t="s">
        <v>3553</v>
      </c>
    </row>
    <row r="1318" spans="1:39" ht="18.95" customHeight="1" x14ac:dyDescent="0.25">
      <c r="A1318" s="427" t="s">
        <v>3554</v>
      </c>
    </row>
    <row r="1319" spans="1:39" ht="12.95" customHeight="1" x14ac:dyDescent="0.25">
      <c r="A1319" s="431" t="s">
        <v>3555</v>
      </c>
    </row>
    <row r="1320" spans="1:39" ht="12.95" customHeight="1" x14ac:dyDescent="0.25">
      <c r="A1320" s="431" t="s">
        <v>3556</v>
      </c>
    </row>
    <row r="1321" spans="1:39" ht="12.95" customHeight="1" x14ac:dyDescent="0.25">
      <c r="A1321" s="427" t="s">
        <v>3256</v>
      </c>
    </row>
    <row r="1322" spans="1:39" ht="12.95" customHeight="1" x14ac:dyDescent="0.25">
      <c r="A1322" s="431" t="s">
        <v>2815</v>
      </c>
    </row>
    <row r="1323" spans="1:39" ht="12.95" customHeight="1" x14ac:dyDescent="0.25">
      <c r="A1323" s="436" t="s">
        <v>3557</v>
      </c>
      <c r="B1323" s="446" t="s">
        <v>3031</v>
      </c>
      <c r="C1323" s="446"/>
      <c r="D1323" s="446"/>
      <c r="E1323" s="446"/>
      <c r="F1323" s="446"/>
      <c r="G1323" s="446"/>
      <c r="H1323" s="446"/>
      <c r="I1323" s="446"/>
      <c r="J1323" s="446"/>
      <c r="K1323" s="446"/>
      <c r="L1323" s="446"/>
      <c r="M1323" s="446"/>
      <c r="N1323" s="446"/>
      <c r="O1323" s="446"/>
      <c r="P1323" s="447">
        <v>1</v>
      </c>
      <c r="Q1323" s="447"/>
      <c r="R1323" s="447"/>
      <c r="S1323" s="447"/>
      <c r="T1323" s="447"/>
      <c r="U1323" s="447"/>
    </row>
    <row r="1324" spans="1:39" ht="27.95" customHeight="1" x14ac:dyDescent="0.25">
      <c r="A1324" s="435" t="s">
        <v>3558</v>
      </c>
      <c r="B1324" s="444" t="s">
        <v>3033</v>
      </c>
      <c r="C1324" s="444"/>
      <c r="D1324" s="444"/>
      <c r="E1324" s="444"/>
      <c r="F1324" s="444"/>
      <c r="G1324" s="444"/>
      <c r="H1324" s="444"/>
      <c r="I1324" s="444"/>
      <c r="J1324" s="444"/>
      <c r="K1324" s="444"/>
      <c r="L1324" s="444"/>
      <c r="M1324" s="444"/>
      <c r="N1324" s="444"/>
      <c r="O1324" s="444"/>
      <c r="P1324" s="444" t="s">
        <v>3559</v>
      </c>
      <c r="Q1324" s="444"/>
      <c r="R1324" s="444"/>
      <c r="S1324" s="444"/>
      <c r="T1324" s="444"/>
      <c r="U1324" s="444"/>
    </row>
    <row r="1325" spans="1:39" ht="23.1" customHeight="1" x14ac:dyDescent="0.25">
      <c r="A1325" s="444" t="s">
        <v>3560</v>
      </c>
      <c r="B1325" s="444"/>
      <c r="C1325" s="444"/>
      <c r="D1325" s="444"/>
      <c r="E1325" s="444"/>
      <c r="F1325" s="444"/>
      <c r="G1325" s="444"/>
      <c r="H1325" s="448" t="s">
        <v>2923</v>
      </c>
      <c r="I1325" s="448"/>
      <c r="J1325" s="448"/>
      <c r="K1325" s="448"/>
      <c r="L1325" s="448"/>
      <c r="M1325" s="448"/>
      <c r="N1325" s="448"/>
      <c r="O1325" s="448"/>
      <c r="P1325" s="448"/>
      <c r="Q1325" s="448"/>
      <c r="R1325" s="448" t="s">
        <v>2831</v>
      </c>
      <c r="S1325" s="448"/>
      <c r="T1325" s="448"/>
      <c r="U1325" s="448"/>
      <c r="V1325" s="448"/>
      <c r="W1325" s="448"/>
      <c r="X1325" s="448"/>
      <c r="Y1325" s="448"/>
      <c r="Z1325" s="448"/>
      <c r="AA1325" s="448"/>
      <c r="AB1325" s="448" t="s">
        <v>2832</v>
      </c>
      <c r="AC1325" s="448"/>
      <c r="AD1325" s="448"/>
      <c r="AE1325" s="448"/>
      <c r="AF1325" s="448"/>
      <c r="AG1325" s="448"/>
      <c r="AH1325" s="448"/>
    </row>
    <row r="1326" spans="1:39" ht="9" customHeight="1" x14ac:dyDescent="0.25">
      <c r="A1326" s="446" t="s">
        <v>2833</v>
      </c>
      <c r="B1326" s="446"/>
      <c r="C1326" s="446"/>
      <c r="D1326" s="446"/>
      <c r="E1326" s="446"/>
      <c r="F1326" s="446"/>
      <c r="G1326" s="446"/>
      <c r="H1326" s="446" t="s">
        <v>3362</v>
      </c>
      <c r="I1326" s="446"/>
      <c r="J1326" s="446"/>
      <c r="K1326" s="446"/>
      <c r="L1326" s="446"/>
      <c r="M1326" s="446"/>
      <c r="N1326" s="446"/>
      <c r="O1326" s="446"/>
      <c r="P1326" s="446"/>
      <c r="Q1326" s="446"/>
      <c r="R1326" s="446" t="s">
        <v>2835</v>
      </c>
      <c r="S1326" s="446"/>
      <c r="T1326" s="446"/>
      <c r="U1326" s="446"/>
      <c r="V1326" s="446"/>
      <c r="W1326" s="446"/>
      <c r="X1326" s="446"/>
      <c r="Y1326" s="446"/>
      <c r="Z1326" s="446"/>
      <c r="AA1326" s="446"/>
      <c r="AB1326" s="467" t="s">
        <v>2836</v>
      </c>
      <c r="AC1326" s="467"/>
      <c r="AD1326" s="467"/>
      <c r="AE1326" s="467"/>
      <c r="AF1326" s="467"/>
      <c r="AG1326" s="467"/>
      <c r="AH1326" s="467"/>
    </row>
    <row r="1327" spans="1:39" ht="42.95" customHeight="1" x14ac:dyDescent="0.25">
      <c r="A1327" s="446" t="s">
        <v>2896</v>
      </c>
      <c r="B1327" s="446"/>
      <c r="C1327" s="446"/>
      <c r="D1327" s="446"/>
      <c r="E1327" s="446"/>
      <c r="F1327" s="446"/>
      <c r="G1327" s="446"/>
      <c r="H1327" s="444" t="s">
        <v>3561</v>
      </c>
      <c r="I1327" s="444"/>
      <c r="J1327" s="444"/>
      <c r="K1327" s="444"/>
      <c r="L1327" s="444"/>
      <c r="M1327" s="444"/>
      <c r="N1327" s="444"/>
      <c r="O1327" s="444"/>
      <c r="P1327" s="444"/>
      <c r="Q1327" s="444"/>
      <c r="R1327" s="446" t="s">
        <v>2897</v>
      </c>
      <c r="S1327" s="446"/>
      <c r="T1327" s="446"/>
      <c r="U1327" s="446"/>
      <c r="V1327" s="446"/>
      <c r="W1327" s="446"/>
      <c r="X1327" s="446"/>
      <c r="Y1327" s="446"/>
      <c r="Z1327" s="446"/>
      <c r="AA1327" s="446"/>
      <c r="AB1327" s="444" t="s">
        <v>3562</v>
      </c>
      <c r="AC1327" s="444"/>
      <c r="AD1327" s="444"/>
      <c r="AE1327" s="444"/>
      <c r="AF1327" s="444"/>
      <c r="AG1327" s="444"/>
      <c r="AH1327" s="444"/>
    </row>
    <row r="1328" spans="1:39" ht="29.1" customHeight="1" x14ac:dyDescent="0.25">
      <c r="A1328" s="469" t="s">
        <v>2879</v>
      </c>
      <c r="B1328" s="469"/>
      <c r="C1328" s="469"/>
      <c r="D1328" s="469"/>
      <c r="E1328" s="469"/>
      <c r="F1328" s="469"/>
      <c r="G1328" s="469"/>
      <c r="H1328" s="469"/>
      <c r="I1328" s="469"/>
      <c r="J1328" s="469"/>
      <c r="K1328" s="469"/>
      <c r="L1328" s="450" t="s">
        <v>3563</v>
      </c>
      <c r="M1328" s="450"/>
      <c r="N1328" s="450"/>
      <c r="O1328" s="450"/>
      <c r="P1328" s="450"/>
      <c r="Q1328" s="450"/>
      <c r="R1328" s="469" t="s">
        <v>2880</v>
      </c>
      <c r="S1328" s="469"/>
      <c r="T1328" s="469"/>
      <c r="U1328" s="469"/>
      <c r="V1328" s="469"/>
      <c r="W1328" s="469"/>
      <c r="X1328" s="469"/>
      <c r="Y1328" s="469"/>
      <c r="Z1328" s="469"/>
      <c r="AA1328" s="469"/>
      <c r="AB1328" s="469"/>
      <c r="AC1328" s="469" t="s">
        <v>3564</v>
      </c>
      <c r="AD1328" s="469"/>
      <c r="AE1328" s="469"/>
      <c r="AF1328" s="469"/>
      <c r="AG1328" s="469"/>
      <c r="AH1328" s="469"/>
      <c r="AI1328" s="469"/>
      <c r="AJ1328" s="469"/>
      <c r="AK1328" s="469"/>
      <c r="AL1328" s="469"/>
      <c r="AM1328" s="469"/>
    </row>
    <row r="1329" spans="1:39" ht="45" customHeight="1" x14ac:dyDescent="0.25">
      <c r="A1329" s="444" t="s">
        <v>2898</v>
      </c>
      <c r="B1329" s="444"/>
      <c r="C1329" s="444"/>
      <c r="D1329" s="444"/>
      <c r="E1329" s="444"/>
      <c r="F1329" s="444"/>
      <c r="G1329" s="444"/>
      <c r="H1329" s="444"/>
      <c r="I1329" s="444"/>
      <c r="J1329" s="444"/>
      <c r="K1329" s="444"/>
      <c r="L1329" s="444" t="s">
        <v>3565</v>
      </c>
      <c r="M1329" s="444"/>
      <c r="N1329" s="444"/>
      <c r="O1329" s="444"/>
      <c r="P1329" s="444"/>
      <c r="Q1329" s="444"/>
      <c r="R1329" s="444" t="s">
        <v>2882</v>
      </c>
      <c r="S1329" s="444"/>
      <c r="T1329" s="444"/>
      <c r="U1329" s="444"/>
      <c r="V1329" s="444"/>
      <c r="W1329" s="444"/>
      <c r="X1329" s="444"/>
      <c r="Y1329" s="444"/>
      <c r="Z1329" s="444"/>
      <c r="AA1329" s="444"/>
      <c r="AB1329" s="444"/>
      <c r="AC1329" s="444" t="s">
        <v>2987</v>
      </c>
      <c r="AD1329" s="444"/>
      <c r="AE1329" s="444"/>
      <c r="AF1329" s="444"/>
      <c r="AG1329" s="444"/>
      <c r="AH1329" s="444"/>
      <c r="AI1329" s="444"/>
      <c r="AJ1329" s="444"/>
      <c r="AK1329" s="444"/>
      <c r="AL1329" s="444"/>
      <c r="AM1329" s="444"/>
    </row>
    <row r="1330" spans="1:39" ht="33" customHeight="1" x14ac:dyDescent="0.25">
      <c r="A1330" s="444" t="s">
        <v>2928</v>
      </c>
      <c r="B1330" s="444"/>
      <c r="C1330" s="444"/>
      <c r="D1330" s="444"/>
      <c r="E1330" s="444"/>
      <c r="F1330" s="444"/>
      <c r="G1330" s="444"/>
      <c r="H1330" s="444"/>
      <c r="I1330" s="444"/>
      <c r="J1330" s="444"/>
      <c r="K1330" s="444"/>
      <c r="L1330" s="448" t="s">
        <v>2929</v>
      </c>
      <c r="M1330" s="448"/>
      <c r="N1330" s="448"/>
      <c r="O1330" s="448"/>
      <c r="P1330" s="448"/>
      <c r="Q1330" s="448"/>
      <c r="R1330" s="444"/>
      <c r="S1330" s="444"/>
      <c r="T1330" s="444"/>
      <c r="U1330" s="444"/>
      <c r="V1330" s="444"/>
      <c r="W1330" s="444"/>
      <c r="X1330" s="444"/>
      <c r="Y1330" s="444"/>
      <c r="Z1330" s="444"/>
      <c r="AA1330" s="444"/>
      <c r="AB1330" s="444"/>
      <c r="AC1330" s="444"/>
      <c r="AD1330" s="444"/>
      <c r="AE1330" s="444"/>
      <c r="AF1330" s="444"/>
      <c r="AG1330" s="444"/>
      <c r="AH1330" s="444"/>
      <c r="AI1330" s="444"/>
      <c r="AJ1330" s="444"/>
      <c r="AK1330" s="444"/>
      <c r="AL1330" s="444"/>
      <c r="AM1330" s="444"/>
    </row>
    <row r="1331" spans="1:39" ht="21" customHeight="1" x14ac:dyDescent="0.25">
      <c r="A1331" s="445" t="s">
        <v>2824</v>
      </c>
      <c r="B1331" s="445"/>
      <c r="C1331" s="445"/>
      <c r="D1331" s="445"/>
      <c r="E1331" s="445"/>
      <c r="F1331" s="445"/>
      <c r="G1331" s="445"/>
      <c r="H1331" s="445"/>
      <c r="I1331" s="445"/>
      <c r="J1331" s="445"/>
      <c r="K1331" s="445"/>
      <c r="L1331" s="444"/>
      <c r="M1331" s="444"/>
      <c r="N1331" s="444"/>
      <c r="O1331" s="444"/>
      <c r="P1331" s="444"/>
      <c r="Q1331" s="444"/>
      <c r="R1331" s="444"/>
      <c r="S1331" s="444"/>
      <c r="T1331" s="444"/>
      <c r="U1331" s="444"/>
      <c r="V1331" s="444"/>
      <c r="W1331" s="444"/>
      <c r="X1331" s="444"/>
      <c r="Y1331" s="444"/>
      <c r="Z1331" s="444"/>
      <c r="AA1331" s="444"/>
      <c r="AB1331" s="444"/>
      <c r="AC1331" s="444"/>
      <c r="AD1331" s="444"/>
      <c r="AE1331" s="444"/>
      <c r="AF1331" s="444"/>
      <c r="AG1331" s="444"/>
      <c r="AH1331" s="444"/>
      <c r="AI1331" s="444"/>
      <c r="AJ1331" s="444"/>
      <c r="AK1331" s="444"/>
      <c r="AL1331" s="444"/>
      <c r="AM1331" s="444"/>
    </row>
    <row r="1332" spans="1:39" ht="29.1" customHeight="1" x14ac:dyDescent="0.25">
      <c r="A1332" s="444" t="s">
        <v>2930</v>
      </c>
      <c r="B1332" s="444"/>
      <c r="C1332" s="444"/>
      <c r="D1332" s="444"/>
      <c r="E1332" s="444"/>
      <c r="F1332" s="444"/>
      <c r="G1332" s="444"/>
      <c r="H1332" s="444"/>
      <c r="I1332" s="444"/>
      <c r="J1332" s="444"/>
      <c r="K1332" s="444"/>
      <c r="L1332" s="448" t="s">
        <v>2929</v>
      </c>
      <c r="M1332" s="448"/>
      <c r="N1332" s="448"/>
      <c r="O1332" s="448"/>
      <c r="P1332" s="448"/>
      <c r="Q1332" s="448"/>
      <c r="R1332" s="444"/>
      <c r="S1332" s="444"/>
      <c r="T1332" s="444"/>
      <c r="U1332" s="444"/>
      <c r="V1332" s="444"/>
      <c r="W1332" s="444"/>
      <c r="X1332" s="444"/>
      <c r="Y1332" s="444"/>
      <c r="Z1332" s="444"/>
      <c r="AA1332" s="444"/>
      <c r="AB1332" s="444"/>
      <c r="AC1332" s="444"/>
      <c r="AD1332" s="444"/>
      <c r="AE1332" s="444"/>
      <c r="AF1332" s="444"/>
      <c r="AG1332" s="444"/>
      <c r="AH1332" s="444"/>
      <c r="AI1332" s="444"/>
      <c r="AJ1332" s="444"/>
      <c r="AK1332" s="444"/>
      <c r="AL1332" s="444"/>
      <c r="AM1332" s="444"/>
    </row>
    <row r="1333" spans="1:39" ht="27" customHeight="1" x14ac:dyDescent="0.25">
      <c r="A1333" s="444" t="s">
        <v>3187</v>
      </c>
      <c r="B1333" s="444"/>
      <c r="C1333" s="444"/>
      <c r="D1333" s="444"/>
      <c r="E1333" s="444"/>
      <c r="F1333" s="444"/>
      <c r="G1333" s="444"/>
      <c r="H1333" s="444"/>
      <c r="I1333" s="444"/>
      <c r="J1333" s="444"/>
      <c r="K1333" s="444"/>
      <c r="L1333" s="444"/>
      <c r="M1333" s="444"/>
      <c r="N1333" s="444"/>
      <c r="O1333" s="444"/>
      <c r="P1333" s="444"/>
      <c r="Q1333" s="444"/>
      <c r="R1333" s="448" t="s">
        <v>2813</v>
      </c>
      <c r="S1333" s="448"/>
      <c r="T1333" s="448"/>
      <c r="U1333" s="448"/>
      <c r="V1333" s="448"/>
      <c r="W1333" s="448"/>
      <c r="X1333" s="448"/>
      <c r="Y1333" s="448"/>
      <c r="Z1333" s="448"/>
      <c r="AA1333" s="448"/>
      <c r="AB1333" s="448"/>
      <c r="AC1333" s="448" t="s">
        <v>3566</v>
      </c>
      <c r="AD1333" s="448"/>
      <c r="AE1333" s="448"/>
      <c r="AF1333" s="448"/>
      <c r="AG1333" s="448"/>
      <c r="AH1333" s="448"/>
      <c r="AI1333" s="448"/>
      <c r="AJ1333" s="448"/>
      <c r="AK1333" s="448"/>
      <c r="AL1333" s="448"/>
      <c r="AM1333" s="448"/>
    </row>
    <row r="1334" spans="1:39" ht="12.95" customHeight="1" x14ac:dyDescent="0.25">
      <c r="A1334" s="446" t="s">
        <v>2817</v>
      </c>
      <c r="B1334" s="446"/>
      <c r="C1334" s="446"/>
      <c r="D1334" s="446"/>
      <c r="E1334" s="446"/>
      <c r="F1334" s="446"/>
      <c r="G1334" s="446"/>
      <c r="H1334" s="446"/>
      <c r="I1334" s="446"/>
      <c r="J1334" s="446"/>
      <c r="K1334" s="446"/>
      <c r="L1334" s="444" t="s">
        <v>2918</v>
      </c>
      <c r="M1334" s="444"/>
      <c r="N1334" s="444"/>
      <c r="O1334" s="444"/>
      <c r="P1334" s="444"/>
      <c r="Q1334" s="444"/>
      <c r="R1334" s="446" t="s">
        <v>2812</v>
      </c>
      <c r="S1334" s="446"/>
      <c r="T1334" s="446"/>
      <c r="U1334" s="446"/>
      <c r="V1334" s="446"/>
      <c r="W1334" s="446"/>
      <c r="X1334" s="446"/>
      <c r="Y1334" s="446"/>
      <c r="Z1334" s="446"/>
      <c r="AA1334" s="446"/>
      <c r="AB1334" s="446"/>
      <c r="AC1334" s="446" t="s">
        <v>2967</v>
      </c>
      <c r="AD1334" s="446"/>
      <c r="AE1334" s="446"/>
      <c r="AF1334" s="446"/>
      <c r="AG1334" s="446"/>
      <c r="AH1334" s="446"/>
      <c r="AI1334" s="446"/>
      <c r="AJ1334" s="446"/>
      <c r="AK1334" s="446"/>
      <c r="AL1334" s="446"/>
      <c r="AM1334" s="446"/>
    </row>
    <row r="1335" spans="1:39" ht="18" customHeight="1" x14ac:dyDescent="0.25">
      <c r="A1335" s="446" t="s">
        <v>2816</v>
      </c>
      <c r="B1335" s="446"/>
      <c r="C1335" s="446"/>
      <c r="D1335" s="446"/>
      <c r="E1335" s="446"/>
      <c r="F1335" s="446"/>
      <c r="G1335" s="446"/>
      <c r="H1335" s="446"/>
      <c r="I1335" s="446"/>
      <c r="J1335" s="446"/>
      <c r="K1335" s="446"/>
      <c r="L1335" s="446" t="s">
        <v>2825</v>
      </c>
      <c r="M1335" s="446"/>
      <c r="N1335" s="446"/>
      <c r="O1335" s="446"/>
      <c r="P1335" s="446"/>
      <c r="Q1335" s="446"/>
      <c r="R1335" s="444"/>
      <c r="S1335" s="444"/>
      <c r="T1335" s="444"/>
      <c r="U1335" s="444"/>
      <c r="V1335" s="444"/>
      <c r="W1335" s="444"/>
      <c r="X1335" s="444"/>
      <c r="Y1335" s="444"/>
      <c r="Z1335" s="444"/>
      <c r="AA1335" s="444"/>
      <c r="AB1335" s="444"/>
      <c r="AC1335" s="444"/>
      <c r="AD1335" s="444"/>
      <c r="AE1335" s="444"/>
      <c r="AF1335" s="444"/>
      <c r="AG1335" s="444"/>
      <c r="AH1335" s="444"/>
      <c r="AI1335" s="444"/>
      <c r="AJ1335" s="444"/>
      <c r="AK1335" s="444"/>
      <c r="AL1335" s="444"/>
      <c r="AM1335" s="444"/>
    </row>
    <row r="1336" spans="1:39" ht="24.95" customHeight="1" x14ac:dyDescent="0.25">
      <c r="A1336" s="444" t="s">
        <v>3189</v>
      </c>
      <c r="B1336" s="444"/>
      <c r="C1336" s="444"/>
      <c r="D1336" s="444"/>
      <c r="E1336" s="444"/>
      <c r="F1336" s="444"/>
      <c r="G1336" s="444"/>
      <c r="H1336" s="444"/>
      <c r="I1336" s="444"/>
      <c r="J1336" s="444"/>
      <c r="K1336" s="444"/>
      <c r="L1336" s="448" t="s">
        <v>2968</v>
      </c>
      <c r="M1336" s="448"/>
      <c r="N1336" s="448"/>
      <c r="O1336" s="448"/>
      <c r="P1336" s="448"/>
      <c r="Q1336" s="448"/>
      <c r="R1336" s="448" t="s">
        <v>2831</v>
      </c>
      <c r="S1336" s="448"/>
      <c r="T1336" s="448"/>
      <c r="U1336" s="448"/>
      <c r="V1336" s="448"/>
      <c r="W1336" s="448"/>
      <c r="X1336" s="448"/>
      <c r="Y1336" s="448"/>
      <c r="Z1336" s="448"/>
      <c r="AA1336" s="448"/>
      <c r="AB1336" s="448"/>
      <c r="AC1336" s="448" t="s">
        <v>2832</v>
      </c>
      <c r="AD1336" s="448"/>
      <c r="AE1336" s="448"/>
      <c r="AF1336" s="448"/>
      <c r="AG1336" s="448"/>
      <c r="AH1336" s="448"/>
      <c r="AI1336" s="448"/>
      <c r="AJ1336" s="448"/>
      <c r="AK1336" s="448"/>
      <c r="AL1336" s="448"/>
      <c r="AM1336" s="448"/>
    </row>
    <row r="1337" spans="1:39" ht="9" customHeight="1" x14ac:dyDescent="0.25">
      <c r="A1337" s="446" t="s">
        <v>2833</v>
      </c>
      <c r="B1337" s="446"/>
      <c r="C1337" s="446"/>
      <c r="D1337" s="446"/>
      <c r="E1337" s="446"/>
      <c r="F1337" s="446"/>
      <c r="G1337" s="446"/>
      <c r="H1337" s="446"/>
      <c r="I1337" s="446"/>
      <c r="J1337" s="446"/>
      <c r="K1337" s="446"/>
      <c r="L1337" s="446" t="s">
        <v>2924</v>
      </c>
      <c r="M1337" s="446"/>
      <c r="N1337" s="446"/>
      <c r="O1337" s="446"/>
      <c r="P1337" s="446"/>
      <c r="Q1337" s="446"/>
      <c r="R1337" s="446" t="s">
        <v>2835</v>
      </c>
      <c r="S1337" s="446"/>
      <c r="T1337" s="446"/>
      <c r="U1337" s="446"/>
      <c r="V1337" s="446"/>
      <c r="W1337" s="446"/>
      <c r="X1337" s="446"/>
      <c r="Y1337" s="446"/>
      <c r="Z1337" s="446"/>
      <c r="AA1337" s="446"/>
      <c r="AB1337" s="446"/>
      <c r="AC1337" s="446" t="s">
        <v>2836</v>
      </c>
      <c r="AD1337" s="446"/>
      <c r="AE1337" s="446"/>
      <c r="AF1337" s="446"/>
      <c r="AG1337" s="446"/>
      <c r="AH1337" s="446"/>
      <c r="AI1337" s="446"/>
      <c r="AJ1337" s="446"/>
      <c r="AK1337" s="446"/>
      <c r="AL1337" s="446"/>
      <c r="AM1337" s="446"/>
    </row>
    <row r="1338" spans="1:39" ht="9" customHeight="1" x14ac:dyDescent="0.25">
      <c r="A1338" s="446" t="s">
        <v>2837</v>
      </c>
      <c r="B1338" s="446"/>
      <c r="C1338" s="446"/>
      <c r="D1338" s="446"/>
      <c r="E1338" s="446"/>
      <c r="F1338" s="446"/>
      <c r="G1338" s="446"/>
      <c r="H1338" s="446"/>
      <c r="I1338" s="446"/>
      <c r="J1338" s="446"/>
      <c r="K1338" s="446"/>
      <c r="L1338" s="444" t="s">
        <v>2982</v>
      </c>
      <c r="M1338" s="444"/>
      <c r="N1338" s="444"/>
      <c r="O1338" s="444"/>
      <c r="P1338" s="444"/>
      <c r="Q1338" s="444"/>
      <c r="R1338" s="446" t="s">
        <v>2838</v>
      </c>
      <c r="S1338" s="446"/>
      <c r="T1338" s="446"/>
      <c r="U1338" s="446"/>
      <c r="V1338" s="446"/>
      <c r="W1338" s="446"/>
      <c r="X1338" s="446"/>
      <c r="Y1338" s="446"/>
      <c r="Z1338" s="446"/>
      <c r="AA1338" s="446"/>
      <c r="AB1338" s="446"/>
      <c r="AC1338" s="446" t="s">
        <v>2925</v>
      </c>
      <c r="AD1338" s="446"/>
      <c r="AE1338" s="446"/>
      <c r="AF1338" s="446"/>
      <c r="AG1338" s="446"/>
      <c r="AH1338" s="446"/>
      <c r="AI1338" s="446"/>
      <c r="AJ1338" s="446"/>
      <c r="AK1338" s="446"/>
      <c r="AL1338" s="446"/>
      <c r="AM1338" s="446"/>
    </row>
    <row r="1339" spans="1:39" ht="27.95" customHeight="1" x14ac:dyDescent="0.25">
      <c r="A1339" s="446" t="s">
        <v>2877</v>
      </c>
      <c r="B1339" s="446"/>
      <c r="C1339" s="446"/>
      <c r="D1339" s="446"/>
      <c r="E1339" s="446"/>
      <c r="F1339" s="446"/>
      <c r="G1339" s="446"/>
      <c r="H1339" s="446"/>
      <c r="I1339" s="446"/>
      <c r="J1339" s="446"/>
      <c r="K1339" s="446"/>
      <c r="L1339" s="444" t="s">
        <v>3567</v>
      </c>
      <c r="M1339" s="444"/>
      <c r="N1339" s="444"/>
      <c r="O1339" s="444"/>
      <c r="P1339" s="444"/>
      <c r="Q1339" s="444"/>
      <c r="R1339" s="446" t="s">
        <v>2878</v>
      </c>
      <c r="S1339" s="446"/>
      <c r="T1339" s="446"/>
      <c r="U1339" s="446"/>
      <c r="V1339" s="446"/>
      <c r="W1339" s="446"/>
      <c r="X1339" s="446"/>
      <c r="Y1339" s="446"/>
      <c r="Z1339" s="446"/>
      <c r="AA1339" s="446"/>
      <c r="AB1339" s="446"/>
      <c r="AC1339" s="444" t="s">
        <v>3568</v>
      </c>
      <c r="AD1339" s="444"/>
      <c r="AE1339" s="444"/>
      <c r="AF1339" s="444"/>
      <c r="AG1339" s="444"/>
      <c r="AH1339" s="444"/>
      <c r="AI1339" s="444"/>
      <c r="AJ1339" s="444"/>
      <c r="AK1339" s="444"/>
      <c r="AL1339" s="444"/>
      <c r="AM1339" s="444"/>
    </row>
    <row r="1340" spans="1:39" ht="18" customHeight="1" x14ac:dyDescent="0.25">
      <c r="A1340" s="446" t="s">
        <v>2879</v>
      </c>
      <c r="B1340" s="446"/>
      <c r="C1340" s="446"/>
      <c r="D1340" s="446"/>
      <c r="E1340" s="446"/>
      <c r="F1340" s="446"/>
      <c r="G1340" s="446"/>
      <c r="H1340" s="446"/>
      <c r="I1340" s="446"/>
      <c r="J1340" s="446"/>
      <c r="K1340" s="446"/>
      <c r="L1340" s="444" t="s">
        <v>3569</v>
      </c>
      <c r="M1340" s="444"/>
      <c r="N1340" s="444"/>
      <c r="O1340" s="444"/>
      <c r="P1340" s="444"/>
      <c r="Q1340" s="444"/>
      <c r="R1340" s="446" t="s">
        <v>2880</v>
      </c>
      <c r="S1340" s="446"/>
      <c r="T1340" s="446"/>
      <c r="U1340" s="446"/>
      <c r="V1340" s="446"/>
      <c r="W1340" s="446"/>
      <c r="X1340" s="446"/>
      <c r="Y1340" s="446"/>
      <c r="Z1340" s="446"/>
      <c r="AA1340" s="446"/>
      <c r="AB1340" s="446"/>
      <c r="AC1340" s="446" t="s">
        <v>3570</v>
      </c>
      <c r="AD1340" s="446"/>
      <c r="AE1340" s="446"/>
      <c r="AF1340" s="446"/>
      <c r="AG1340" s="446"/>
      <c r="AH1340" s="446"/>
      <c r="AI1340" s="446"/>
      <c r="AJ1340" s="446"/>
      <c r="AK1340" s="446"/>
      <c r="AL1340" s="446"/>
      <c r="AM1340" s="446"/>
    </row>
    <row r="1341" spans="1:39" ht="27.95" customHeight="1" x14ac:dyDescent="0.25">
      <c r="A1341" s="444" t="s">
        <v>2881</v>
      </c>
      <c r="B1341" s="444"/>
      <c r="C1341" s="444"/>
      <c r="D1341" s="444"/>
      <c r="E1341" s="444"/>
      <c r="F1341" s="444"/>
      <c r="G1341" s="444"/>
      <c r="H1341" s="444"/>
      <c r="I1341" s="444"/>
      <c r="J1341" s="444"/>
      <c r="K1341" s="444"/>
      <c r="L1341" s="444" t="s">
        <v>3571</v>
      </c>
      <c r="M1341" s="444"/>
      <c r="N1341" s="444"/>
      <c r="O1341" s="444"/>
      <c r="P1341" s="444"/>
      <c r="Q1341" s="444"/>
      <c r="R1341" s="444" t="s">
        <v>2882</v>
      </c>
      <c r="S1341" s="444"/>
      <c r="T1341" s="444"/>
      <c r="U1341" s="444"/>
      <c r="V1341" s="444"/>
      <c r="W1341" s="444"/>
      <c r="X1341" s="444"/>
      <c r="Y1341" s="444"/>
      <c r="Z1341" s="444"/>
      <c r="AA1341" s="444"/>
      <c r="AB1341" s="444"/>
      <c r="AC1341" s="444" t="s">
        <v>3572</v>
      </c>
      <c r="AD1341" s="444"/>
      <c r="AE1341" s="444"/>
      <c r="AF1341" s="444"/>
      <c r="AG1341" s="444"/>
      <c r="AH1341" s="444"/>
      <c r="AI1341" s="444"/>
      <c r="AJ1341" s="444"/>
      <c r="AK1341" s="444"/>
      <c r="AL1341" s="444"/>
      <c r="AM1341" s="444"/>
    </row>
    <row r="1342" spans="1:39" ht="15.95" customHeight="1" x14ac:dyDescent="0.25">
      <c r="A1342" s="446" t="s">
        <v>2816</v>
      </c>
      <c r="B1342" s="446"/>
      <c r="C1342" s="446"/>
      <c r="D1342" s="446"/>
      <c r="E1342" s="446"/>
      <c r="F1342" s="446"/>
      <c r="G1342" s="446"/>
      <c r="H1342" s="446"/>
      <c r="I1342" s="446"/>
      <c r="J1342" s="446"/>
      <c r="K1342" s="446"/>
      <c r="L1342" s="446" t="s">
        <v>2825</v>
      </c>
      <c r="M1342" s="446"/>
      <c r="N1342" s="446"/>
      <c r="O1342" s="446"/>
      <c r="P1342" s="446"/>
      <c r="Q1342" s="446"/>
      <c r="R1342" s="444"/>
      <c r="S1342" s="444"/>
      <c r="T1342" s="444"/>
      <c r="U1342" s="444"/>
      <c r="V1342" s="444"/>
      <c r="W1342" s="444"/>
      <c r="X1342" s="444"/>
      <c r="Y1342" s="444"/>
      <c r="Z1342" s="444"/>
      <c r="AA1342" s="444"/>
      <c r="AB1342" s="444"/>
      <c r="AC1342" s="444"/>
      <c r="AD1342" s="444"/>
      <c r="AE1342" s="444"/>
      <c r="AF1342" s="444"/>
      <c r="AG1342" s="444"/>
      <c r="AH1342" s="444"/>
      <c r="AI1342" s="444"/>
      <c r="AJ1342" s="444"/>
      <c r="AK1342" s="444"/>
      <c r="AL1342" s="444"/>
      <c r="AM1342" s="444"/>
    </row>
    <row r="1343" spans="1:39" ht="18" customHeight="1" x14ac:dyDescent="0.25">
      <c r="A1343" s="445" t="s">
        <v>2911</v>
      </c>
      <c r="B1343" s="445"/>
      <c r="C1343" s="445"/>
      <c r="D1343" s="445"/>
      <c r="E1343" s="445"/>
      <c r="F1343" s="445"/>
      <c r="G1343" s="445"/>
      <c r="H1343" s="445"/>
      <c r="I1343" s="445"/>
      <c r="J1343" s="445"/>
      <c r="K1343" s="445"/>
      <c r="L1343" s="444"/>
      <c r="M1343" s="444"/>
      <c r="N1343" s="444"/>
      <c r="O1343" s="444"/>
      <c r="P1343" s="444"/>
      <c r="Q1343" s="444"/>
      <c r="R1343" s="444"/>
      <c r="S1343" s="444"/>
      <c r="T1343" s="444"/>
      <c r="U1343" s="444"/>
      <c r="V1343" s="444"/>
      <c r="W1343" s="444"/>
      <c r="X1343" s="444"/>
      <c r="Y1343" s="444"/>
      <c r="Z1343" s="444"/>
      <c r="AA1343" s="444"/>
      <c r="AB1343" s="444"/>
      <c r="AC1343" s="444"/>
      <c r="AD1343" s="444"/>
      <c r="AE1343" s="444"/>
      <c r="AF1343" s="444"/>
      <c r="AG1343" s="444"/>
      <c r="AH1343" s="444"/>
      <c r="AI1343" s="444"/>
      <c r="AJ1343" s="444"/>
      <c r="AK1343" s="444"/>
      <c r="AL1343" s="444"/>
      <c r="AM1343" s="444"/>
    </row>
    <row r="1344" spans="1:39" ht="12.95" customHeight="1" x14ac:dyDescent="0.25">
      <c r="A1344" s="446" t="s">
        <v>2839</v>
      </c>
      <c r="B1344" s="446"/>
      <c r="C1344" s="446"/>
      <c r="D1344" s="446"/>
      <c r="E1344" s="446"/>
      <c r="F1344" s="446"/>
      <c r="G1344" s="446"/>
      <c r="H1344" s="446"/>
      <c r="I1344" s="446"/>
      <c r="J1344" s="446"/>
      <c r="K1344" s="446"/>
      <c r="L1344" s="444" t="s">
        <v>2982</v>
      </c>
      <c r="M1344" s="444"/>
      <c r="N1344" s="444"/>
      <c r="O1344" s="444"/>
      <c r="P1344" s="444"/>
      <c r="Q1344" s="444"/>
      <c r="R1344" s="444" t="s">
        <v>2840</v>
      </c>
      <c r="S1344" s="444"/>
      <c r="T1344" s="444"/>
      <c r="U1344" s="444"/>
      <c r="V1344" s="444"/>
      <c r="W1344" s="444"/>
      <c r="X1344" s="444"/>
      <c r="Y1344" s="444"/>
      <c r="Z1344" s="444"/>
      <c r="AA1344" s="444"/>
      <c r="AB1344" s="444"/>
      <c r="AC1344" s="451">
        <v>877</v>
      </c>
      <c r="AD1344" s="451"/>
      <c r="AE1344" s="451"/>
      <c r="AF1344" s="451"/>
      <c r="AG1344" s="451"/>
      <c r="AH1344" s="451"/>
      <c r="AI1344" s="451"/>
      <c r="AJ1344" s="451"/>
      <c r="AK1344" s="451"/>
      <c r="AL1344" s="451"/>
      <c r="AM1344" s="451"/>
    </row>
    <row r="1345" spans="1:39" ht="9.9499999999999993" customHeight="1" x14ac:dyDescent="0.25">
      <c r="A1345" s="446" t="s">
        <v>2813</v>
      </c>
      <c r="B1345" s="446"/>
      <c r="C1345" s="446"/>
      <c r="D1345" s="446"/>
      <c r="E1345" s="446"/>
      <c r="F1345" s="446"/>
      <c r="G1345" s="446"/>
      <c r="H1345" s="446"/>
      <c r="I1345" s="446"/>
      <c r="J1345" s="446"/>
      <c r="K1345" s="446"/>
      <c r="L1345" s="447">
        <v>186</v>
      </c>
      <c r="M1345" s="447"/>
      <c r="N1345" s="447"/>
      <c r="O1345" s="447"/>
      <c r="P1345" s="447"/>
      <c r="Q1345" s="447"/>
      <c r="R1345" s="446" t="s">
        <v>2841</v>
      </c>
      <c r="S1345" s="446"/>
      <c r="T1345" s="446"/>
      <c r="U1345" s="446"/>
      <c r="V1345" s="446"/>
      <c r="W1345" s="446"/>
      <c r="X1345" s="446"/>
      <c r="Y1345" s="446"/>
      <c r="Z1345" s="446"/>
      <c r="AA1345" s="446"/>
      <c r="AB1345" s="446"/>
      <c r="AC1345" s="447">
        <v>22</v>
      </c>
      <c r="AD1345" s="447"/>
      <c r="AE1345" s="447"/>
      <c r="AF1345" s="447"/>
      <c r="AG1345" s="447"/>
      <c r="AH1345" s="447"/>
      <c r="AI1345" s="447"/>
      <c r="AJ1345" s="447"/>
      <c r="AK1345" s="447"/>
      <c r="AL1345" s="447"/>
      <c r="AM1345" s="447"/>
    </row>
    <row r="1346" spans="1:39" ht="9" customHeight="1" x14ac:dyDescent="0.25">
      <c r="A1346" s="446" t="s">
        <v>2826</v>
      </c>
      <c r="B1346" s="446"/>
      <c r="C1346" s="446"/>
      <c r="D1346" s="446"/>
      <c r="E1346" s="446"/>
      <c r="F1346" s="446"/>
      <c r="G1346" s="446"/>
      <c r="H1346" s="446"/>
      <c r="I1346" s="446"/>
      <c r="J1346" s="446"/>
      <c r="K1346" s="446"/>
      <c r="L1346" s="447">
        <v>50</v>
      </c>
      <c r="M1346" s="447"/>
      <c r="N1346" s="447"/>
      <c r="O1346" s="447"/>
      <c r="P1346" s="447"/>
      <c r="Q1346" s="447"/>
      <c r="R1346" s="446" t="s">
        <v>2842</v>
      </c>
      <c r="S1346" s="446"/>
      <c r="T1346" s="446"/>
      <c r="U1346" s="446"/>
      <c r="V1346" s="446"/>
      <c r="W1346" s="446"/>
      <c r="X1346" s="446"/>
      <c r="Y1346" s="446"/>
      <c r="Z1346" s="446"/>
      <c r="AA1346" s="446"/>
      <c r="AB1346" s="446"/>
      <c r="AC1346" s="451">
        <v>823</v>
      </c>
      <c r="AD1346" s="451"/>
      <c r="AE1346" s="451"/>
      <c r="AF1346" s="451"/>
      <c r="AG1346" s="451"/>
      <c r="AH1346" s="451"/>
      <c r="AI1346" s="451"/>
      <c r="AJ1346" s="451"/>
      <c r="AK1346" s="451"/>
      <c r="AL1346" s="451"/>
      <c r="AM1346" s="451"/>
    </row>
    <row r="1347" spans="1:39" ht="9" customHeight="1" x14ac:dyDescent="0.25">
      <c r="A1347" s="446" t="s">
        <v>2818</v>
      </c>
      <c r="B1347" s="446"/>
      <c r="C1347" s="446"/>
      <c r="D1347" s="446"/>
      <c r="E1347" s="446"/>
      <c r="F1347" s="446"/>
      <c r="G1347" s="446"/>
      <c r="H1347" s="446"/>
      <c r="I1347" s="446"/>
      <c r="J1347" s="446"/>
      <c r="K1347" s="446"/>
      <c r="L1347" s="451">
        <v>466</v>
      </c>
      <c r="M1347" s="451"/>
      <c r="N1347" s="451"/>
      <c r="O1347" s="451"/>
      <c r="P1347" s="451"/>
      <c r="Q1347" s="451"/>
      <c r="R1347" s="446" t="s">
        <v>2843</v>
      </c>
      <c r="S1347" s="446"/>
      <c r="T1347" s="446"/>
      <c r="U1347" s="446"/>
      <c r="V1347" s="446"/>
      <c r="W1347" s="446"/>
      <c r="X1347" s="446"/>
      <c r="Y1347" s="446"/>
      <c r="Z1347" s="446"/>
      <c r="AA1347" s="446"/>
      <c r="AB1347" s="446"/>
      <c r="AC1347" s="451">
        <v>9882</v>
      </c>
      <c r="AD1347" s="451"/>
      <c r="AE1347" s="451"/>
      <c r="AF1347" s="451"/>
      <c r="AG1347" s="451"/>
      <c r="AH1347" s="451"/>
      <c r="AI1347" s="451"/>
      <c r="AJ1347" s="451"/>
      <c r="AK1347" s="451"/>
      <c r="AL1347" s="451"/>
      <c r="AM1347" s="451"/>
    </row>
    <row r="1348" spans="1:39" ht="15.95" customHeight="1" x14ac:dyDescent="0.25">
      <c r="A1348" s="446" t="s">
        <v>2827</v>
      </c>
      <c r="B1348" s="446"/>
      <c r="C1348" s="446"/>
      <c r="D1348" s="446"/>
      <c r="E1348" s="446"/>
      <c r="F1348" s="446"/>
      <c r="G1348" s="446"/>
      <c r="H1348" s="446"/>
      <c r="I1348" s="446"/>
      <c r="J1348" s="446"/>
      <c r="K1348" s="446"/>
      <c r="L1348" s="451">
        <v>526</v>
      </c>
      <c r="M1348" s="451"/>
      <c r="N1348" s="451"/>
      <c r="O1348" s="451"/>
      <c r="P1348" s="451"/>
      <c r="Q1348" s="451"/>
      <c r="R1348" s="446" t="s">
        <v>2844</v>
      </c>
      <c r="S1348" s="446"/>
      <c r="T1348" s="446"/>
      <c r="U1348" s="446"/>
      <c r="V1348" s="446"/>
      <c r="W1348" s="446"/>
      <c r="X1348" s="446"/>
      <c r="Y1348" s="446"/>
      <c r="Z1348" s="446"/>
      <c r="AA1348" s="446"/>
      <c r="AB1348" s="446"/>
      <c r="AC1348" s="447">
        <v>35</v>
      </c>
      <c r="AD1348" s="447"/>
      <c r="AE1348" s="447"/>
      <c r="AF1348" s="447"/>
      <c r="AG1348" s="447"/>
      <c r="AH1348" s="447"/>
      <c r="AI1348" s="447"/>
      <c r="AJ1348" s="447"/>
      <c r="AK1348" s="447"/>
      <c r="AL1348" s="447"/>
      <c r="AM1348" s="447"/>
    </row>
    <row r="1349" spans="1:39" ht="33" customHeight="1" x14ac:dyDescent="0.25">
      <c r="A1349" s="444" t="s">
        <v>3088</v>
      </c>
      <c r="B1349" s="444"/>
      <c r="C1349" s="444"/>
      <c r="D1349" s="444"/>
      <c r="E1349" s="444"/>
      <c r="F1349" s="444"/>
      <c r="G1349" s="444"/>
      <c r="H1349" s="444"/>
      <c r="I1349" s="444"/>
      <c r="J1349" s="444"/>
      <c r="K1349" s="444"/>
      <c r="L1349" s="448" t="s">
        <v>2921</v>
      </c>
      <c r="M1349" s="448"/>
      <c r="N1349" s="448"/>
      <c r="O1349" s="448"/>
      <c r="P1349" s="448"/>
      <c r="Q1349" s="448"/>
      <c r="R1349" s="448" t="s">
        <v>2812</v>
      </c>
      <c r="S1349" s="448"/>
      <c r="T1349" s="448"/>
      <c r="U1349" s="448"/>
      <c r="V1349" s="448"/>
      <c r="W1349" s="448"/>
      <c r="X1349" s="448"/>
      <c r="Y1349" s="448"/>
      <c r="Z1349" s="448"/>
      <c r="AA1349" s="448"/>
      <c r="AB1349" s="448"/>
      <c r="AC1349" s="448" t="s">
        <v>2942</v>
      </c>
      <c r="AD1349" s="448"/>
      <c r="AE1349" s="448"/>
      <c r="AF1349" s="448"/>
      <c r="AG1349" s="448"/>
      <c r="AH1349" s="448"/>
      <c r="AI1349" s="448"/>
      <c r="AJ1349" s="448"/>
      <c r="AK1349" s="448"/>
      <c r="AL1349" s="448"/>
      <c r="AM1349" s="448"/>
    </row>
    <row r="1350" spans="1:39" ht="33" customHeight="1" x14ac:dyDescent="0.25">
      <c r="A1350" s="444" t="s">
        <v>2961</v>
      </c>
      <c r="B1350" s="444"/>
      <c r="C1350" s="444"/>
      <c r="D1350" s="444"/>
      <c r="E1350" s="444"/>
      <c r="F1350" s="444"/>
      <c r="G1350" s="444"/>
      <c r="H1350" s="444"/>
      <c r="I1350" s="444"/>
      <c r="J1350" s="444"/>
      <c r="K1350" s="444"/>
      <c r="L1350" s="448" t="s">
        <v>3573</v>
      </c>
      <c r="M1350" s="448"/>
      <c r="N1350" s="448"/>
      <c r="O1350" s="448"/>
      <c r="P1350" s="448"/>
      <c r="Q1350" s="448"/>
      <c r="R1350" s="448" t="s">
        <v>2812</v>
      </c>
      <c r="S1350" s="448"/>
      <c r="T1350" s="448"/>
      <c r="U1350" s="448"/>
      <c r="V1350" s="448"/>
      <c r="W1350" s="448"/>
      <c r="X1350" s="448"/>
      <c r="Y1350" s="448"/>
      <c r="Z1350" s="448"/>
      <c r="AA1350" s="448"/>
      <c r="AB1350" s="448"/>
      <c r="AC1350" s="448" t="s">
        <v>2972</v>
      </c>
      <c r="AD1350" s="448"/>
      <c r="AE1350" s="448"/>
      <c r="AF1350" s="448"/>
      <c r="AG1350" s="448"/>
      <c r="AH1350" s="448"/>
      <c r="AI1350" s="448"/>
      <c r="AJ1350" s="448"/>
      <c r="AK1350" s="448"/>
      <c r="AL1350" s="448"/>
      <c r="AM1350" s="448"/>
    </row>
    <row r="1351" spans="1:39" ht="30" customHeight="1" x14ac:dyDescent="0.25">
      <c r="A1351" s="444" t="s">
        <v>2964</v>
      </c>
      <c r="B1351" s="444"/>
      <c r="C1351" s="444"/>
      <c r="D1351" s="444"/>
      <c r="E1351" s="444"/>
      <c r="F1351" s="444"/>
      <c r="G1351" s="444"/>
      <c r="H1351" s="444"/>
      <c r="I1351" s="444"/>
      <c r="J1351" s="444"/>
      <c r="K1351" s="444"/>
      <c r="L1351" s="448" t="s">
        <v>2929</v>
      </c>
      <c r="M1351" s="448"/>
      <c r="N1351" s="448"/>
      <c r="O1351" s="448"/>
      <c r="P1351" s="448"/>
      <c r="Q1351" s="448"/>
      <c r="R1351" s="444"/>
      <c r="S1351" s="444"/>
      <c r="T1351" s="444"/>
      <c r="U1351" s="444"/>
      <c r="V1351" s="444"/>
      <c r="W1351" s="444"/>
      <c r="X1351" s="444"/>
      <c r="Y1351" s="444"/>
      <c r="Z1351" s="444"/>
      <c r="AA1351" s="444"/>
      <c r="AB1351" s="444"/>
      <c r="AC1351" s="444"/>
      <c r="AD1351" s="444"/>
      <c r="AE1351" s="444"/>
      <c r="AF1351" s="444"/>
      <c r="AG1351" s="444"/>
      <c r="AH1351" s="444"/>
      <c r="AI1351" s="444"/>
      <c r="AJ1351" s="444"/>
      <c r="AK1351" s="444"/>
      <c r="AL1351" s="444"/>
      <c r="AM1351" s="444"/>
    </row>
    <row r="1352" spans="1:39" ht="12.95" customHeight="1" x14ac:dyDescent="0.25">
      <c r="A1352" s="430" t="s">
        <v>2674</v>
      </c>
    </row>
    <row r="1353" spans="1:39" ht="12.95" customHeight="1" x14ac:dyDescent="0.25">
      <c r="A1353" s="430" t="s">
        <v>2683</v>
      </c>
    </row>
    <row r="1354" spans="1:39" ht="12.95" customHeight="1" x14ac:dyDescent="0.25">
      <c r="A1354" s="458"/>
      <c r="B1354" s="459"/>
      <c r="C1354" s="460"/>
      <c r="D1354" s="452" t="s">
        <v>2675</v>
      </c>
      <c r="E1354" s="453"/>
      <c r="F1354" s="453"/>
      <c r="G1354" s="453"/>
      <c r="H1354" s="453"/>
      <c r="I1354" s="454"/>
      <c r="J1354" s="452" t="s">
        <v>2676</v>
      </c>
      <c r="K1354" s="453"/>
      <c r="L1354" s="454"/>
      <c r="M1354" s="452" t="s">
        <v>2677</v>
      </c>
      <c r="N1354" s="454"/>
      <c r="O1354" s="452" t="s">
        <v>2678</v>
      </c>
      <c r="P1354" s="453"/>
      <c r="Q1354" s="453"/>
      <c r="R1354" s="453"/>
      <c r="S1354" s="453"/>
      <c r="T1354" s="454"/>
      <c r="U1354" s="452" t="s">
        <v>2679</v>
      </c>
      <c r="V1354" s="454"/>
      <c r="W1354" s="432" t="s">
        <v>2680</v>
      </c>
      <c r="X1354" s="452" t="s">
        <v>2681</v>
      </c>
      <c r="Y1354" s="453"/>
      <c r="Z1354" s="454"/>
      <c r="AA1354" s="452" t="s">
        <v>2682</v>
      </c>
      <c r="AB1354" s="453"/>
      <c r="AC1354" s="453"/>
      <c r="AD1354" s="453"/>
      <c r="AE1354" s="454"/>
      <c r="AF1354" s="452" t="s">
        <v>2684</v>
      </c>
      <c r="AG1354" s="453"/>
      <c r="AH1354" s="454"/>
    </row>
    <row r="1355" spans="1:39" ht="12.95" customHeight="1" x14ac:dyDescent="0.25">
      <c r="A1355" s="452" t="s">
        <v>2685</v>
      </c>
      <c r="B1355" s="453"/>
      <c r="C1355" s="454"/>
      <c r="D1355" s="455">
        <v>4867</v>
      </c>
      <c r="E1355" s="456"/>
      <c r="F1355" s="456"/>
      <c r="G1355" s="456"/>
      <c r="H1355" s="456"/>
      <c r="I1355" s="457"/>
      <c r="J1355" s="455">
        <v>5517</v>
      </c>
      <c r="K1355" s="456"/>
      <c r="L1355" s="457"/>
      <c r="M1355" s="455">
        <v>7115</v>
      </c>
      <c r="N1355" s="457"/>
      <c r="O1355" s="455">
        <v>7720</v>
      </c>
      <c r="P1355" s="456"/>
      <c r="Q1355" s="456"/>
      <c r="R1355" s="456"/>
      <c r="S1355" s="456"/>
      <c r="T1355" s="457"/>
      <c r="U1355" s="455">
        <v>7644</v>
      </c>
      <c r="V1355" s="457"/>
      <c r="W1355" s="437">
        <v>7849</v>
      </c>
      <c r="X1355" s="455">
        <v>7589</v>
      </c>
      <c r="Y1355" s="456"/>
      <c r="Z1355" s="457"/>
      <c r="AA1355" s="455">
        <v>7045</v>
      </c>
      <c r="AB1355" s="456"/>
      <c r="AC1355" s="456"/>
      <c r="AD1355" s="456"/>
      <c r="AE1355" s="457"/>
      <c r="AF1355" s="461">
        <v>83</v>
      </c>
      <c r="AG1355" s="462"/>
      <c r="AH1355" s="463"/>
    </row>
    <row r="1356" spans="1:39" ht="12.95" customHeight="1" x14ac:dyDescent="0.25">
      <c r="A1356" s="452" t="s">
        <v>2686</v>
      </c>
      <c r="B1356" s="453"/>
      <c r="C1356" s="454"/>
      <c r="D1356" s="455">
        <v>5378</v>
      </c>
      <c r="E1356" s="456"/>
      <c r="F1356" s="456"/>
      <c r="G1356" s="456"/>
      <c r="H1356" s="456"/>
      <c r="I1356" s="457"/>
      <c r="J1356" s="455">
        <v>6272</v>
      </c>
      <c r="K1356" s="456"/>
      <c r="L1356" s="457"/>
      <c r="M1356" s="455">
        <v>7493</v>
      </c>
      <c r="N1356" s="457"/>
      <c r="O1356" s="455">
        <v>8252</v>
      </c>
      <c r="P1356" s="456"/>
      <c r="Q1356" s="456"/>
      <c r="R1356" s="456"/>
      <c r="S1356" s="456"/>
      <c r="T1356" s="457"/>
      <c r="U1356" s="455">
        <v>8746</v>
      </c>
      <c r="V1356" s="457"/>
      <c r="W1356" s="437">
        <v>8615</v>
      </c>
      <c r="X1356" s="455">
        <v>8227</v>
      </c>
      <c r="Y1356" s="456"/>
      <c r="Z1356" s="457"/>
      <c r="AA1356" s="455">
        <v>7506</v>
      </c>
      <c r="AB1356" s="456"/>
      <c r="AC1356" s="456"/>
      <c r="AD1356" s="456"/>
      <c r="AE1356" s="457"/>
      <c r="AF1356" s="461">
        <v>91</v>
      </c>
      <c r="AG1356" s="462"/>
      <c r="AH1356" s="463"/>
    </row>
    <row r="1357" spans="1:39" ht="12.95" customHeight="1" x14ac:dyDescent="0.25">
      <c r="A1357" s="452" t="s">
        <v>2687</v>
      </c>
      <c r="B1357" s="453"/>
      <c r="C1357" s="454"/>
      <c r="D1357" s="455">
        <v>1567</v>
      </c>
      <c r="E1357" s="456"/>
      <c r="F1357" s="456"/>
      <c r="G1357" s="456"/>
      <c r="H1357" s="456"/>
      <c r="I1357" s="457"/>
      <c r="J1357" s="455">
        <v>3017</v>
      </c>
      <c r="K1357" s="456"/>
      <c r="L1357" s="457"/>
      <c r="M1357" s="455">
        <v>4715</v>
      </c>
      <c r="N1357" s="457"/>
      <c r="O1357" s="455">
        <v>522</v>
      </c>
      <c r="P1357" s="456"/>
      <c r="Q1357" s="456"/>
      <c r="R1357" s="456"/>
      <c r="S1357" s="456"/>
      <c r="T1357" s="457"/>
      <c r="U1357" s="455">
        <v>5444</v>
      </c>
      <c r="V1357" s="457"/>
      <c r="W1357" s="437">
        <v>5549</v>
      </c>
      <c r="X1357" s="455">
        <v>4989</v>
      </c>
      <c r="Y1357" s="456"/>
      <c r="Z1357" s="457"/>
      <c r="AA1357" s="455">
        <v>4045</v>
      </c>
      <c r="AB1357" s="456"/>
      <c r="AC1357" s="456"/>
      <c r="AD1357" s="456"/>
      <c r="AE1357" s="457"/>
      <c r="AF1357" s="461">
        <v>59</v>
      </c>
      <c r="AG1357" s="462"/>
      <c r="AH1357" s="463"/>
    </row>
    <row r="1358" spans="1:39" ht="12.95" customHeight="1" x14ac:dyDescent="0.25">
      <c r="A1358" s="430" t="s">
        <v>2828</v>
      </c>
    </row>
    <row r="1359" spans="1:39" ht="12.95" customHeight="1" x14ac:dyDescent="0.25">
      <c r="A1359" s="458"/>
      <c r="B1359" s="459"/>
      <c r="C1359" s="460"/>
      <c r="D1359" s="452" t="s">
        <v>2675</v>
      </c>
      <c r="E1359" s="453"/>
      <c r="F1359" s="453"/>
      <c r="G1359" s="453"/>
      <c r="H1359" s="453"/>
      <c r="I1359" s="454"/>
      <c r="J1359" s="452" t="s">
        <v>2676</v>
      </c>
      <c r="K1359" s="453"/>
      <c r="L1359" s="454"/>
      <c r="M1359" s="452" t="s">
        <v>2677</v>
      </c>
      <c r="N1359" s="454"/>
      <c r="O1359" s="452" t="s">
        <v>2678</v>
      </c>
      <c r="P1359" s="453"/>
      <c r="Q1359" s="453"/>
      <c r="R1359" s="453"/>
      <c r="S1359" s="453"/>
      <c r="T1359" s="454"/>
      <c r="U1359" s="452" t="s">
        <v>2679</v>
      </c>
      <c r="V1359" s="454"/>
      <c r="W1359" s="432" t="s">
        <v>2680</v>
      </c>
      <c r="X1359" s="452" t="s">
        <v>2681</v>
      </c>
      <c r="Y1359" s="453"/>
      <c r="Z1359" s="454"/>
      <c r="AA1359" s="452" t="s">
        <v>2682</v>
      </c>
      <c r="AB1359" s="453"/>
      <c r="AC1359" s="453"/>
      <c r="AD1359" s="453"/>
      <c r="AE1359" s="454"/>
      <c r="AF1359" s="452" t="s">
        <v>2684</v>
      </c>
      <c r="AG1359" s="453"/>
      <c r="AH1359" s="454"/>
    </row>
    <row r="1360" spans="1:39" ht="12.95" customHeight="1" x14ac:dyDescent="0.25">
      <c r="A1360" s="452" t="s">
        <v>2685</v>
      </c>
      <c r="B1360" s="453"/>
      <c r="C1360" s="454"/>
      <c r="D1360" s="455">
        <v>4539</v>
      </c>
      <c r="E1360" s="456"/>
      <c r="F1360" s="456"/>
      <c r="G1360" s="456"/>
      <c r="H1360" s="456"/>
      <c r="I1360" s="457"/>
      <c r="J1360" s="455">
        <v>5233</v>
      </c>
      <c r="K1360" s="456"/>
      <c r="L1360" s="457"/>
      <c r="M1360" s="455">
        <v>6536</v>
      </c>
      <c r="N1360" s="457"/>
      <c r="O1360" s="455">
        <v>7697</v>
      </c>
      <c r="P1360" s="456"/>
      <c r="Q1360" s="456"/>
      <c r="R1360" s="456"/>
      <c r="S1360" s="456"/>
      <c r="T1360" s="457"/>
      <c r="U1360" s="455">
        <v>7537</v>
      </c>
      <c r="V1360" s="457"/>
      <c r="W1360" s="437">
        <v>7724</v>
      </c>
      <c r="X1360" s="455">
        <v>7581</v>
      </c>
      <c r="Y1360" s="456"/>
      <c r="Z1360" s="457"/>
      <c r="AA1360" s="455">
        <v>6950</v>
      </c>
      <c r="AB1360" s="456"/>
      <c r="AC1360" s="456"/>
      <c r="AD1360" s="456"/>
      <c r="AE1360" s="457"/>
      <c r="AF1360" s="461">
        <v>83</v>
      </c>
      <c r="AG1360" s="462"/>
      <c r="AH1360" s="463"/>
    </row>
    <row r="1361" spans="1:34" ht="12.95" customHeight="1" x14ac:dyDescent="0.25">
      <c r="A1361" s="452" t="s">
        <v>2686</v>
      </c>
      <c r="B1361" s="453"/>
      <c r="C1361" s="454"/>
      <c r="D1361" s="455">
        <v>4839</v>
      </c>
      <c r="E1361" s="456"/>
      <c r="F1361" s="456"/>
      <c r="G1361" s="456"/>
      <c r="H1361" s="456"/>
      <c r="I1361" s="457"/>
      <c r="J1361" s="455">
        <v>5816</v>
      </c>
      <c r="K1361" s="456"/>
      <c r="L1361" s="457"/>
      <c r="M1361" s="455">
        <v>7022</v>
      </c>
      <c r="N1361" s="457"/>
      <c r="O1361" s="455">
        <v>8162</v>
      </c>
      <c r="P1361" s="456"/>
      <c r="Q1361" s="456"/>
      <c r="R1361" s="456"/>
      <c r="S1361" s="456"/>
      <c r="T1361" s="457"/>
      <c r="U1361" s="455">
        <v>8752</v>
      </c>
      <c r="V1361" s="457"/>
      <c r="W1361" s="437">
        <v>8583</v>
      </c>
      <c r="X1361" s="455">
        <v>8140</v>
      </c>
      <c r="Y1361" s="456"/>
      <c r="Z1361" s="457"/>
      <c r="AA1361" s="455">
        <v>7473</v>
      </c>
      <c r="AB1361" s="456"/>
      <c r="AC1361" s="456"/>
      <c r="AD1361" s="456"/>
      <c r="AE1361" s="457"/>
      <c r="AF1361" s="461">
        <v>91</v>
      </c>
      <c r="AG1361" s="462"/>
      <c r="AH1361" s="463"/>
    </row>
    <row r="1362" spans="1:34" ht="12.95" customHeight="1" x14ac:dyDescent="0.25">
      <c r="A1362" s="452" t="s">
        <v>2687</v>
      </c>
      <c r="B1362" s="453"/>
      <c r="C1362" s="454"/>
      <c r="D1362" s="455">
        <v>1239</v>
      </c>
      <c r="E1362" s="456"/>
      <c r="F1362" s="456"/>
      <c r="G1362" s="456"/>
      <c r="H1362" s="456"/>
      <c r="I1362" s="457"/>
      <c r="J1362" s="455">
        <v>2733</v>
      </c>
      <c r="K1362" s="456"/>
      <c r="L1362" s="457"/>
      <c r="M1362" s="455">
        <v>4136</v>
      </c>
      <c r="N1362" s="457"/>
      <c r="O1362" s="455">
        <v>5197</v>
      </c>
      <c r="P1362" s="456"/>
      <c r="Q1362" s="456"/>
      <c r="R1362" s="456"/>
      <c r="S1362" s="456"/>
      <c r="T1362" s="457"/>
      <c r="U1362" s="455">
        <v>5337</v>
      </c>
      <c r="V1362" s="457"/>
      <c r="W1362" s="437">
        <v>5424</v>
      </c>
      <c r="X1362" s="455">
        <v>4981</v>
      </c>
      <c r="Y1362" s="456"/>
      <c r="Z1362" s="457"/>
      <c r="AA1362" s="455">
        <v>395</v>
      </c>
      <c r="AB1362" s="456"/>
      <c r="AC1362" s="456"/>
      <c r="AD1362" s="456"/>
      <c r="AE1362" s="457"/>
      <c r="AF1362" s="461">
        <v>59</v>
      </c>
      <c r="AG1362" s="462"/>
      <c r="AH1362" s="463"/>
    </row>
    <row r="1363" spans="1:34" ht="15" customHeight="1" x14ac:dyDescent="0.25">
      <c r="A1363" s="427" t="s">
        <v>3574</v>
      </c>
    </row>
    <row r="1364" spans="1:34" ht="18.95" customHeight="1" x14ac:dyDescent="0.25">
      <c r="A1364" s="427" t="s">
        <v>2999</v>
      </c>
    </row>
    <row r="1365" spans="1:34" ht="18.95" customHeight="1" x14ac:dyDescent="0.25">
      <c r="A1365" s="427" t="s">
        <v>3000</v>
      </c>
    </row>
    <row r="1366" spans="1:34" ht="14.1" customHeight="1" x14ac:dyDescent="0.25">
      <c r="A1366" s="428" t="s">
        <v>3001</v>
      </c>
    </row>
    <row r="1367" spans="1:34" ht="21.95" customHeight="1" x14ac:dyDescent="0.25">
      <c r="A1367" s="427" t="s">
        <v>3002</v>
      </c>
    </row>
    <row r="1368" spans="1:34" ht="15" customHeight="1" x14ac:dyDescent="0.25">
      <c r="A1368" s="427" t="s">
        <v>3575</v>
      </c>
    </row>
    <row r="1369" spans="1:34" ht="12" customHeight="1" x14ac:dyDescent="0.25">
      <c r="A1369" s="433" t="s">
        <v>2860</v>
      </c>
    </row>
    <row r="1370" spans="1:34" ht="12" customHeight="1" x14ac:dyDescent="0.25">
      <c r="A1370" s="433" t="s">
        <v>2861</v>
      </c>
    </row>
    <row r="1371" spans="1:34" ht="14.1" customHeight="1" x14ac:dyDescent="0.25">
      <c r="A1371" s="428" t="s">
        <v>3413</v>
      </c>
    </row>
    <row r="1372" spans="1:34" ht="15" customHeight="1" x14ac:dyDescent="0.25">
      <c r="A1372" s="439" t="s">
        <v>2863</v>
      </c>
      <c r="B1372" s="439"/>
      <c r="C1372" s="439"/>
      <c r="D1372" s="439"/>
      <c r="E1372" s="442">
        <v>1713</v>
      </c>
      <c r="F1372" s="442"/>
      <c r="G1372" s="442"/>
      <c r="H1372" s="442"/>
      <c r="I1372" s="442"/>
      <c r="J1372" s="442"/>
      <c r="K1372" s="442"/>
      <c r="L1372" s="442"/>
      <c r="M1372" s="442"/>
      <c r="N1372" s="439" t="s">
        <v>2864</v>
      </c>
      <c r="O1372" s="439"/>
      <c r="P1372" s="439"/>
      <c r="Q1372" s="439"/>
      <c r="R1372" s="439"/>
      <c r="S1372" s="439"/>
      <c r="T1372" s="439"/>
      <c r="U1372" s="439"/>
      <c r="V1372" s="439"/>
      <c r="W1372" s="439"/>
      <c r="X1372" s="439"/>
      <c r="Y1372" s="439"/>
      <c r="Z1372" s="441" t="s">
        <v>2865</v>
      </c>
      <c r="AA1372" s="441"/>
      <c r="AB1372" s="441"/>
      <c r="AC1372" s="441"/>
      <c r="AD1372" s="441"/>
      <c r="AE1372" s="441"/>
      <c r="AF1372" s="441"/>
    </row>
    <row r="1373" spans="1:34" ht="9.9499999999999993" customHeight="1" x14ac:dyDescent="0.25">
      <c r="A1373" s="439" t="s">
        <v>2805</v>
      </c>
      <c r="B1373" s="439"/>
      <c r="C1373" s="439"/>
      <c r="D1373" s="439"/>
      <c r="E1373" s="442">
        <v>45</v>
      </c>
      <c r="F1373" s="442"/>
      <c r="G1373" s="442"/>
      <c r="H1373" s="442"/>
      <c r="I1373" s="442"/>
      <c r="J1373" s="442"/>
      <c r="K1373" s="442"/>
      <c r="L1373" s="442"/>
      <c r="M1373" s="442"/>
      <c r="N1373" s="439" t="s">
        <v>2809</v>
      </c>
      <c r="O1373" s="439"/>
      <c r="P1373" s="439"/>
      <c r="Q1373" s="439"/>
      <c r="R1373" s="439"/>
      <c r="S1373" s="439"/>
      <c r="T1373" s="439"/>
      <c r="U1373" s="439"/>
      <c r="V1373" s="439"/>
      <c r="W1373" s="439"/>
      <c r="X1373" s="439"/>
      <c r="Y1373" s="439"/>
      <c r="Z1373" s="441" t="s">
        <v>2810</v>
      </c>
      <c r="AA1373" s="441"/>
      <c r="AB1373" s="441"/>
      <c r="AC1373" s="441"/>
      <c r="AD1373" s="441"/>
      <c r="AE1373" s="441"/>
      <c r="AF1373" s="441"/>
    </row>
    <row r="1374" spans="1:34" ht="9.9499999999999993" customHeight="1" x14ac:dyDescent="0.25">
      <c r="A1374" s="439" t="s">
        <v>3053</v>
      </c>
      <c r="B1374" s="439"/>
      <c r="C1374" s="439"/>
      <c r="D1374" s="439"/>
      <c r="E1374" s="441" t="s">
        <v>3054</v>
      </c>
      <c r="F1374" s="441"/>
      <c r="G1374" s="441"/>
      <c r="H1374" s="441"/>
      <c r="I1374" s="441"/>
      <c r="J1374" s="441"/>
      <c r="K1374" s="441"/>
      <c r="L1374" s="441"/>
      <c r="M1374" s="441"/>
      <c r="N1374" s="439" t="s">
        <v>2866</v>
      </c>
      <c r="O1374" s="439"/>
      <c r="P1374" s="439"/>
      <c r="Q1374" s="439"/>
      <c r="R1374" s="439"/>
      <c r="S1374" s="439"/>
      <c r="T1374" s="439"/>
      <c r="U1374" s="439"/>
      <c r="V1374" s="439"/>
      <c r="W1374" s="439"/>
      <c r="X1374" s="439"/>
      <c r="Y1374" s="439"/>
      <c r="Z1374" s="441" t="s">
        <v>2867</v>
      </c>
      <c r="AA1374" s="441"/>
      <c r="AB1374" s="441"/>
      <c r="AC1374" s="441"/>
      <c r="AD1374" s="441"/>
      <c r="AE1374" s="441"/>
      <c r="AF1374" s="441"/>
    </row>
    <row r="1375" spans="1:34" ht="15" customHeight="1" x14ac:dyDescent="0.25">
      <c r="A1375" s="439" t="s">
        <v>3055</v>
      </c>
      <c r="B1375" s="439"/>
      <c r="C1375" s="439"/>
      <c r="D1375" s="439"/>
      <c r="E1375" s="441" t="s">
        <v>3056</v>
      </c>
      <c r="F1375" s="441"/>
      <c r="G1375" s="441"/>
      <c r="H1375" s="441"/>
      <c r="I1375" s="441"/>
      <c r="J1375" s="441"/>
      <c r="K1375" s="441"/>
      <c r="L1375" s="441"/>
      <c r="M1375" s="441"/>
      <c r="N1375" s="444"/>
      <c r="O1375" s="444"/>
      <c r="P1375" s="444"/>
      <c r="Q1375" s="444"/>
      <c r="R1375" s="444"/>
      <c r="S1375" s="444"/>
      <c r="T1375" s="444"/>
      <c r="U1375" s="444"/>
      <c r="V1375" s="444"/>
      <c r="W1375" s="444"/>
      <c r="X1375" s="444"/>
      <c r="Y1375" s="444"/>
      <c r="Z1375" s="444"/>
      <c r="AA1375" s="444"/>
      <c r="AB1375" s="444"/>
      <c r="AC1375" s="444"/>
      <c r="AD1375" s="444"/>
      <c r="AE1375" s="444"/>
      <c r="AF1375" s="444"/>
    </row>
    <row r="1376" spans="1:34" ht="20.100000000000001" customHeight="1" x14ac:dyDescent="0.25">
      <c r="A1376" s="444"/>
      <c r="B1376" s="444"/>
      <c r="C1376" s="444"/>
      <c r="D1376" s="444"/>
      <c r="E1376" s="444"/>
      <c r="F1376" s="444"/>
      <c r="G1376" s="444"/>
      <c r="H1376" s="444"/>
      <c r="I1376" s="439" t="s">
        <v>2868</v>
      </c>
      <c r="J1376" s="439"/>
      <c r="K1376" s="439"/>
      <c r="L1376" s="439"/>
      <c r="M1376" s="439"/>
      <c r="N1376" s="439"/>
      <c r="O1376" s="439"/>
      <c r="P1376" s="439"/>
      <c r="Q1376" s="439"/>
      <c r="R1376" s="439"/>
      <c r="S1376" s="439"/>
      <c r="T1376" s="439" t="s">
        <v>2869</v>
      </c>
      <c r="U1376" s="439"/>
      <c r="V1376" s="439"/>
      <c r="W1376" s="439"/>
      <c r="X1376" s="439"/>
    </row>
    <row r="1377" spans="1:24" ht="15.95" customHeight="1" x14ac:dyDescent="0.25">
      <c r="A1377" s="439" t="s">
        <v>2807</v>
      </c>
      <c r="B1377" s="439"/>
      <c r="C1377" s="439"/>
      <c r="D1377" s="439"/>
      <c r="E1377" s="439"/>
      <c r="F1377" s="439"/>
      <c r="G1377" s="439"/>
      <c r="H1377" s="439"/>
      <c r="I1377" s="442">
        <v>19300</v>
      </c>
      <c r="J1377" s="442"/>
      <c r="K1377" s="442"/>
      <c r="L1377" s="442"/>
      <c r="M1377" s="442"/>
      <c r="N1377" s="442"/>
      <c r="O1377" s="442"/>
      <c r="P1377" s="442"/>
      <c r="Q1377" s="442"/>
      <c r="R1377" s="442"/>
      <c r="S1377" s="442"/>
      <c r="T1377" s="442">
        <v>19300</v>
      </c>
      <c r="U1377" s="442"/>
      <c r="V1377" s="442"/>
      <c r="W1377" s="442"/>
      <c r="X1377" s="442"/>
    </row>
    <row r="1378" spans="1:24" ht="9.9499999999999993" customHeight="1" x14ac:dyDescent="0.25">
      <c r="A1378" s="439" t="s">
        <v>2886</v>
      </c>
      <c r="B1378" s="439"/>
      <c r="C1378" s="439"/>
      <c r="D1378" s="439"/>
      <c r="E1378" s="439"/>
      <c r="F1378" s="439"/>
      <c r="G1378" s="439"/>
      <c r="H1378" s="439"/>
      <c r="I1378" s="442">
        <v>700</v>
      </c>
      <c r="J1378" s="442"/>
      <c r="K1378" s="442"/>
      <c r="L1378" s="442"/>
      <c r="M1378" s="442"/>
      <c r="N1378" s="442"/>
      <c r="O1378" s="442"/>
      <c r="P1378" s="442"/>
      <c r="Q1378" s="442"/>
      <c r="R1378" s="442"/>
      <c r="S1378" s="442"/>
      <c r="T1378" s="442">
        <v>700</v>
      </c>
      <c r="U1378" s="442"/>
      <c r="V1378" s="442"/>
      <c r="W1378" s="442"/>
      <c r="X1378" s="442"/>
    </row>
    <row r="1379" spans="1:24" ht="9.9499999999999993" customHeight="1" x14ac:dyDescent="0.25">
      <c r="A1379" s="439" t="s">
        <v>2887</v>
      </c>
      <c r="B1379" s="439"/>
      <c r="C1379" s="439"/>
      <c r="D1379" s="439"/>
      <c r="E1379" s="439"/>
      <c r="F1379" s="439"/>
      <c r="G1379" s="439"/>
      <c r="H1379" s="439"/>
      <c r="I1379" s="442">
        <v>1398</v>
      </c>
      <c r="J1379" s="442"/>
      <c r="K1379" s="442"/>
      <c r="L1379" s="442"/>
      <c r="M1379" s="442"/>
      <c r="N1379" s="442"/>
      <c r="O1379" s="442"/>
      <c r="P1379" s="442"/>
      <c r="Q1379" s="442"/>
      <c r="R1379" s="442"/>
      <c r="S1379" s="442"/>
      <c r="T1379" s="442">
        <v>1210</v>
      </c>
      <c r="U1379" s="442"/>
      <c r="V1379" s="442"/>
      <c r="W1379" s="442"/>
      <c r="X1379" s="442"/>
    </row>
    <row r="1380" spans="1:24" ht="15" customHeight="1" x14ac:dyDescent="0.25">
      <c r="A1380" s="439" t="s">
        <v>2811</v>
      </c>
      <c r="B1380" s="439"/>
      <c r="C1380" s="439"/>
      <c r="D1380" s="439"/>
      <c r="E1380" s="439"/>
      <c r="F1380" s="439"/>
      <c r="G1380" s="439"/>
      <c r="H1380" s="439"/>
      <c r="I1380" s="443">
        <v>264</v>
      </c>
      <c r="J1380" s="443"/>
      <c r="K1380" s="443"/>
      <c r="L1380" s="443"/>
      <c r="M1380" s="443"/>
      <c r="N1380" s="443"/>
      <c r="O1380" s="443"/>
      <c r="P1380" s="443"/>
      <c r="Q1380" s="443"/>
      <c r="R1380" s="443"/>
      <c r="S1380" s="443"/>
      <c r="T1380" s="443">
        <v>264</v>
      </c>
      <c r="U1380" s="443"/>
      <c r="V1380" s="443"/>
      <c r="W1380" s="443"/>
      <c r="X1380" s="443"/>
    </row>
    <row r="1381" spans="1:24" ht="15" customHeight="1" x14ac:dyDescent="0.25">
      <c r="A1381" s="429" t="s">
        <v>2888</v>
      </c>
    </row>
    <row r="1382" spans="1:24" ht="15" customHeight="1" x14ac:dyDescent="0.25">
      <c r="A1382" s="429" t="s">
        <v>2871</v>
      </c>
    </row>
    <row r="1383" spans="1:24" ht="15" customHeight="1" x14ac:dyDescent="0.25">
      <c r="A1383" s="429" t="s">
        <v>2808</v>
      </c>
    </row>
    <row r="1384" spans="1:24" ht="12.95" customHeight="1" x14ac:dyDescent="0.25">
      <c r="A1384" s="430" t="s">
        <v>2821</v>
      </c>
    </row>
    <row r="1385" spans="1:24" ht="12.95" customHeight="1" x14ac:dyDescent="0.25">
      <c r="A1385" s="430" t="s">
        <v>2850</v>
      </c>
    </row>
    <row r="1386" spans="1:24" ht="12.95" customHeight="1" x14ac:dyDescent="0.25">
      <c r="A1386" s="431" t="s">
        <v>3414</v>
      </c>
    </row>
    <row r="1387" spans="1:24" ht="12.95" customHeight="1" x14ac:dyDescent="0.25">
      <c r="A1387" s="430" t="s">
        <v>2822</v>
      </c>
    </row>
    <row r="1388" spans="1:24" ht="12.95" customHeight="1" x14ac:dyDescent="0.25">
      <c r="A1388" s="431" t="s">
        <v>3576</v>
      </c>
    </row>
    <row r="1389" spans="1:24" ht="12.95" customHeight="1" x14ac:dyDescent="0.25">
      <c r="A1389" s="430" t="s">
        <v>2852</v>
      </c>
    </row>
    <row r="1390" spans="1:24" ht="12.95" customHeight="1" x14ac:dyDescent="0.25">
      <c r="A1390" s="431" t="s">
        <v>3577</v>
      </c>
    </row>
    <row r="1391" spans="1:24" ht="12.95" customHeight="1" x14ac:dyDescent="0.25">
      <c r="A1391" s="431" t="s">
        <v>3417</v>
      </c>
    </row>
    <row r="1392" spans="1:24" ht="12.95" customHeight="1" x14ac:dyDescent="0.25">
      <c r="A1392" s="431" t="s">
        <v>2823</v>
      </c>
    </row>
    <row r="1393" spans="1:1" ht="12.95" customHeight="1" x14ac:dyDescent="0.25">
      <c r="A1393" s="430" t="s">
        <v>2911</v>
      </c>
    </row>
    <row r="1394" spans="1:1" ht="18.95" customHeight="1" x14ac:dyDescent="0.25">
      <c r="A1394" s="427" t="s">
        <v>3578</v>
      </c>
    </row>
    <row r="1395" spans="1:1" ht="18.95" customHeight="1" x14ac:dyDescent="0.25">
      <c r="A1395" s="431" t="s">
        <v>3579</v>
      </c>
    </row>
    <row r="1396" spans="1:1" ht="18.95" customHeight="1" x14ac:dyDescent="0.25">
      <c r="A1396" s="431" t="s">
        <v>3580</v>
      </c>
    </row>
    <row r="1397" spans="1:1" ht="18.95" customHeight="1" x14ac:dyDescent="0.25">
      <c r="A1397" s="431" t="s">
        <v>3581</v>
      </c>
    </row>
    <row r="1398" spans="1:1" ht="18.95" customHeight="1" x14ac:dyDescent="0.25">
      <c r="A1398" s="431" t="s">
        <v>3582</v>
      </c>
    </row>
    <row r="1399" spans="1:1" ht="12.95" customHeight="1" x14ac:dyDescent="0.25">
      <c r="A1399" s="430" t="s">
        <v>2912</v>
      </c>
    </row>
    <row r="1400" spans="1:1" ht="14.1" customHeight="1" x14ac:dyDescent="0.25">
      <c r="A1400" s="427" t="s">
        <v>3583</v>
      </c>
    </row>
    <row r="1401" spans="1:1" ht="12.95" customHeight="1" x14ac:dyDescent="0.25">
      <c r="A1401" s="431" t="s">
        <v>2814</v>
      </c>
    </row>
    <row r="1402" spans="1:1" ht="18" customHeight="1" x14ac:dyDescent="0.25">
      <c r="A1402" s="431" t="s">
        <v>2892</v>
      </c>
    </row>
    <row r="1403" spans="1:1" ht="12.95" customHeight="1" x14ac:dyDescent="0.25">
      <c r="A1403" s="431" t="s">
        <v>2814</v>
      </c>
    </row>
    <row r="1404" spans="1:1" ht="18" customHeight="1" x14ac:dyDescent="0.25">
      <c r="A1404" s="431" t="s">
        <v>3584</v>
      </c>
    </row>
    <row r="1405" spans="1:1" ht="18.95" customHeight="1" x14ac:dyDescent="0.25">
      <c r="A1405" s="431" t="s">
        <v>2913</v>
      </c>
    </row>
    <row r="1406" spans="1:1" ht="18.95" customHeight="1" x14ac:dyDescent="0.25">
      <c r="A1406" s="427" t="s">
        <v>3017</v>
      </c>
    </row>
    <row r="1407" spans="1:1" ht="18.95" customHeight="1" x14ac:dyDescent="0.25">
      <c r="A1407" s="438" t="s">
        <v>3585</v>
      </c>
    </row>
    <row r="1408" spans="1:1" ht="18.95" customHeight="1" x14ac:dyDescent="0.25">
      <c r="A1408" s="431" t="s">
        <v>3586</v>
      </c>
    </row>
    <row r="1409" spans="1:29" ht="18.95" customHeight="1" x14ac:dyDescent="0.25">
      <c r="A1409" s="438" t="s">
        <v>3587</v>
      </c>
    </row>
    <row r="1410" spans="1:29" ht="12.95" customHeight="1" x14ac:dyDescent="0.25">
      <c r="A1410" s="446" t="s">
        <v>3071</v>
      </c>
      <c r="B1410" s="446"/>
      <c r="C1410" s="446"/>
      <c r="D1410" s="446"/>
      <c r="E1410" s="446"/>
      <c r="F1410" s="446"/>
      <c r="G1410" s="446"/>
      <c r="H1410" s="446"/>
      <c r="I1410" s="446"/>
      <c r="J1410" s="446"/>
      <c r="K1410" s="446"/>
      <c r="L1410" s="444" t="s">
        <v>3588</v>
      </c>
      <c r="M1410" s="444"/>
      <c r="N1410" s="444"/>
      <c r="O1410" s="444"/>
      <c r="P1410" s="444"/>
      <c r="Q1410" s="444"/>
      <c r="R1410" s="444"/>
      <c r="S1410" s="446" t="s">
        <v>3073</v>
      </c>
      <c r="T1410" s="446"/>
      <c r="U1410" s="446"/>
      <c r="V1410" s="446"/>
      <c r="W1410" s="446"/>
      <c r="X1410" s="446"/>
      <c r="Y1410" s="446"/>
      <c r="Z1410" s="446"/>
      <c r="AA1410" s="446"/>
      <c r="AB1410" s="446"/>
      <c r="AC1410" s="446"/>
    </row>
    <row r="1411" spans="1:29" ht="27.95" customHeight="1" x14ac:dyDescent="0.25">
      <c r="A1411" s="444" t="s">
        <v>3074</v>
      </c>
      <c r="B1411" s="444"/>
      <c r="C1411" s="444"/>
      <c r="D1411" s="444"/>
      <c r="E1411" s="444"/>
      <c r="F1411" s="444"/>
      <c r="G1411" s="444"/>
      <c r="H1411" s="444"/>
      <c r="I1411" s="444"/>
      <c r="J1411" s="444"/>
      <c r="K1411" s="444"/>
      <c r="L1411" s="444" t="s">
        <v>3589</v>
      </c>
      <c r="M1411" s="444"/>
      <c r="N1411" s="444"/>
      <c r="O1411" s="444"/>
      <c r="P1411" s="444"/>
      <c r="Q1411" s="444"/>
      <c r="R1411" s="444"/>
      <c r="S1411" s="446" t="s">
        <v>3076</v>
      </c>
      <c r="T1411" s="446"/>
      <c r="U1411" s="446"/>
      <c r="V1411" s="446"/>
      <c r="W1411" s="446"/>
      <c r="X1411" s="446"/>
      <c r="Y1411" s="446"/>
      <c r="Z1411" s="446"/>
      <c r="AA1411" s="446"/>
      <c r="AB1411" s="446"/>
      <c r="AC1411" s="446"/>
    </row>
    <row r="1412" spans="1:29" ht="12.95" customHeight="1" x14ac:dyDescent="0.25">
      <c r="A1412" s="430" t="s">
        <v>2804</v>
      </c>
    </row>
    <row r="1413" spans="1:29" ht="12.95" customHeight="1" x14ac:dyDescent="0.25">
      <c r="A1413" s="431" t="s">
        <v>2815</v>
      </c>
    </row>
    <row r="1414" spans="1:29" ht="12.95" customHeight="1" x14ac:dyDescent="0.25">
      <c r="A1414" s="430" t="s">
        <v>3163</v>
      </c>
    </row>
    <row r="1415" spans="1:29" ht="14.1" customHeight="1" x14ac:dyDescent="0.25">
      <c r="A1415" s="427" t="s">
        <v>3020</v>
      </c>
    </row>
    <row r="1416" spans="1:29" ht="18" customHeight="1" x14ac:dyDescent="0.25">
      <c r="A1416" s="427" t="s">
        <v>3590</v>
      </c>
    </row>
    <row r="1417" spans="1:29" ht="12.95" customHeight="1" x14ac:dyDescent="0.25">
      <c r="A1417" s="431" t="s">
        <v>2903</v>
      </c>
    </row>
    <row r="1418" spans="1:29" ht="12.95" customHeight="1" x14ac:dyDescent="0.25">
      <c r="A1418" s="431" t="s">
        <v>2814</v>
      </c>
    </row>
    <row r="1419" spans="1:29" ht="18" customHeight="1" x14ac:dyDescent="0.25">
      <c r="A1419" s="431" t="s">
        <v>3591</v>
      </c>
    </row>
    <row r="1420" spans="1:29" ht="18" customHeight="1" x14ac:dyDescent="0.25">
      <c r="A1420" s="431" t="s">
        <v>3473</v>
      </c>
    </row>
    <row r="1421" spans="1:29" ht="18" customHeight="1" x14ac:dyDescent="0.25">
      <c r="A1421" s="431" t="s">
        <v>3592</v>
      </c>
    </row>
    <row r="1422" spans="1:29" ht="18" customHeight="1" x14ac:dyDescent="0.25">
      <c r="A1422" s="427" t="s">
        <v>3593</v>
      </c>
    </row>
    <row r="1423" spans="1:29" ht="18.95" customHeight="1" x14ac:dyDescent="0.25">
      <c r="A1423" s="427" t="s">
        <v>3594</v>
      </c>
    </row>
    <row r="1424" spans="1:29" ht="12.95" customHeight="1" x14ac:dyDescent="0.25">
      <c r="A1424" s="431" t="s">
        <v>3595</v>
      </c>
    </row>
    <row r="1425" spans="1:39" ht="12.95" customHeight="1" x14ac:dyDescent="0.25">
      <c r="A1425" s="431" t="s">
        <v>3255</v>
      </c>
    </row>
    <row r="1426" spans="1:39" ht="12.95" customHeight="1" x14ac:dyDescent="0.25">
      <c r="A1426" s="427" t="s">
        <v>3256</v>
      </c>
    </row>
    <row r="1427" spans="1:39" ht="12.95" customHeight="1" x14ac:dyDescent="0.25">
      <c r="A1427" s="431" t="s">
        <v>2815</v>
      </c>
    </row>
    <row r="1428" spans="1:39" ht="12.95" customHeight="1" x14ac:dyDescent="0.25">
      <c r="A1428" s="430" t="s">
        <v>3077</v>
      </c>
    </row>
    <row r="1429" spans="1:39" ht="12.95" customHeight="1" x14ac:dyDescent="0.25">
      <c r="A1429" s="431" t="s">
        <v>3433</v>
      </c>
    </row>
    <row r="1430" spans="1:39" ht="12.95" customHeight="1" x14ac:dyDescent="0.25">
      <c r="A1430" s="436" t="s">
        <v>3596</v>
      </c>
      <c r="B1430" s="446" t="s">
        <v>3031</v>
      </c>
      <c r="C1430" s="446"/>
      <c r="D1430" s="446"/>
      <c r="E1430" s="446"/>
      <c r="F1430" s="446"/>
      <c r="G1430" s="446"/>
      <c r="H1430" s="446"/>
      <c r="I1430" s="446"/>
      <c r="J1430" s="446"/>
      <c r="K1430" s="446"/>
      <c r="L1430" s="446"/>
      <c r="M1430" s="446"/>
      <c r="N1430" s="446"/>
      <c r="O1430" s="446"/>
      <c r="P1430" s="447">
        <v>1</v>
      </c>
      <c r="Q1430" s="447"/>
      <c r="R1430" s="447"/>
      <c r="S1430" s="447"/>
      <c r="T1430" s="447"/>
      <c r="U1430" s="447"/>
    </row>
    <row r="1431" spans="1:39" ht="27.95" customHeight="1" x14ac:dyDescent="0.25">
      <c r="A1431" s="435" t="s">
        <v>3597</v>
      </c>
      <c r="B1431" s="444" t="s">
        <v>3033</v>
      </c>
      <c r="C1431" s="444"/>
      <c r="D1431" s="444"/>
      <c r="E1431" s="444"/>
      <c r="F1431" s="444"/>
      <c r="G1431" s="444"/>
      <c r="H1431" s="444"/>
      <c r="I1431" s="444"/>
      <c r="J1431" s="444"/>
      <c r="K1431" s="444"/>
      <c r="L1431" s="444"/>
      <c r="M1431" s="444"/>
      <c r="N1431" s="444"/>
      <c r="O1431" s="444"/>
      <c r="P1431" s="444" t="s">
        <v>3598</v>
      </c>
      <c r="Q1431" s="444"/>
      <c r="R1431" s="444"/>
      <c r="S1431" s="444"/>
      <c r="T1431" s="444"/>
      <c r="U1431" s="444"/>
    </row>
    <row r="1432" spans="1:39" ht="12.95" customHeight="1" x14ac:dyDescent="0.25">
      <c r="A1432" s="445" t="s">
        <v>3035</v>
      </c>
      <c r="B1432" s="445"/>
      <c r="C1432" s="445"/>
      <c r="D1432" s="445"/>
      <c r="E1432" s="445"/>
      <c r="F1432" s="445"/>
      <c r="G1432" s="444"/>
      <c r="H1432" s="444"/>
      <c r="I1432" s="444"/>
      <c r="J1432" s="444"/>
      <c r="K1432" s="444"/>
      <c r="L1432" s="444"/>
      <c r="M1432" s="444"/>
      <c r="N1432" s="444"/>
      <c r="O1432" s="444"/>
      <c r="P1432" s="444"/>
      <c r="Q1432" s="444"/>
      <c r="R1432" s="444"/>
      <c r="S1432" s="444"/>
      <c r="T1432" s="444"/>
      <c r="U1432" s="444"/>
      <c r="V1432" s="444"/>
      <c r="W1432" s="444"/>
      <c r="X1432" s="444"/>
      <c r="Y1432" s="444"/>
      <c r="Z1432" s="444"/>
      <c r="AA1432" s="444"/>
      <c r="AB1432" s="444"/>
      <c r="AC1432" s="444"/>
      <c r="AD1432" s="444"/>
      <c r="AE1432" s="444"/>
      <c r="AF1432" s="444"/>
      <c r="AG1432" s="444"/>
    </row>
    <row r="1433" spans="1:39" ht="9" customHeight="1" x14ac:dyDescent="0.25">
      <c r="A1433" s="446" t="s">
        <v>3036</v>
      </c>
      <c r="B1433" s="446"/>
      <c r="C1433" s="446"/>
      <c r="D1433" s="446"/>
      <c r="E1433" s="446"/>
      <c r="F1433" s="446"/>
      <c r="G1433" s="446" t="s">
        <v>3599</v>
      </c>
      <c r="H1433" s="446"/>
      <c r="I1433" s="446"/>
      <c r="J1433" s="446"/>
      <c r="K1433" s="446"/>
      <c r="L1433" s="446"/>
      <c r="M1433" s="446"/>
      <c r="N1433" s="446"/>
      <c r="O1433" s="446"/>
      <c r="P1433" s="446"/>
      <c r="Q1433" s="446"/>
      <c r="R1433" s="446" t="s">
        <v>2831</v>
      </c>
      <c r="S1433" s="446"/>
      <c r="T1433" s="446"/>
      <c r="U1433" s="446"/>
      <c r="V1433" s="446"/>
      <c r="W1433" s="446"/>
      <c r="X1433" s="446"/>
      <c r="Y1433" s="446"/>
      <c r="Z1433" s="446"/>
      <c r="AA1433" s="446"/>
      <c r="AB1433" s="446" t="s">
        <v>2832</v>
      </c>
      <c r="AC1433" s="446"/>
      <c r="AD1433" s="446"/>
      <c r="AE1433" s="446"/>
      <c r="AF1433" s="446"/>
      <c r="AG1433" s="446"/>
    </row>
    <row r="1434" spans="1:39" ht="24" customHeight="1" x14ac:dyDescent="0.25">
      <c r="A1434" s="444" t="s">
        <v>3482</v>
      </c>
      <c r="B1434" s="444"/>
      <c r="C1434" s="444"/>
      <c r="D1434" s="444"/>
      <c r="E1434" s="444"/>
      <c r="F1434" s="444"/>
      <c r="G1434" s="444" t="s">
        <v>3600</v>
      </c>
      <c r="H1434" s="444"/>
      <c r="I1434" s="444"/>
      <c r="J1434" s="444"/>
      <c r="K1434" s="444"/>
      <c r="L1434" s="444"/>
      <c r="M1434" s="444"/>
      <c r="N1434" s="444"/>
      <c r="O1434" s="444"/>
      <c r="P1434" s="444"/>
      <c r="Q1434" s="444"/>
      <c r="R1434" s="444" t="s">
        <v>3484</v>
      </c>
      <c r="S1434" s="444"/>
      <c r="T1434" s="444"/>
      <c r="U1434" s="444"/>
      <c r="V1434" s="444"/>
      <c r="W1434" s="444"/>
      <c r="X1434" s="444"/>
      <c r="Y1434" s="444"/>
      <c r="Z1434" s="444"/>
      <c r="AA1434" s="444"/>
      <c r="AB1434" s="444" t="s">
        <v>3485</v>
      </c>
      <c r="AC1434" s="444"/>
      <c r="AD1434" s="444"/>
      <c r="AE1434" s="444"/>
      <c r="AF1434" s="444"/>
      <c r="AG1434" s="444"/>
    </row>
    <row r="1435" spans="1:39" ht="39" customHeight="1" x14ac:dyDescent="0.25">
      <c r="A1435" s="449" t="s">
        <v>2877</v>
      </c>
      <c r="B1435" s="449"/>
      <c r="C1435" s="449"/>
      <c r="D1435" s="449"/>
      <c r="E1435" s="449"/>
      <c r="F1435" s="449"/>
      <c r="G1435" s="449"/>
      <c r="H1435" s="449"/>
      <c r="I1435" s="449"/>
      <c r="J1435" s="449"/>
      <c r="K1435" s="449"/>
      <c r="L1435" s="450" t="s">
        <v>3601</v>
      </c>
      <c r="M1435" s="450"/>
      <c r="N1435" s="450"/>
      <c r="O1435" s="450"/>
      <c r="P1435" s="450"/>
      <c r="Q1435" s="450"/>
      <c r="R1435" s="450"/>
      <c r="S1435" s="449" t="s">
        <v>2878</v>
      </c>
      <c r="T1435" s="449"/>
      <c r="U1435" s="449"/>
      <c r="V1435" s="449"/>
      <c r="W1435" s="449"/>
      <c r="X1435" s="449"/>
      <c r="Y1435" s="449"/>
      <c r="Z1435" s="449"/>
      <c r="AA1435" s="449"/>
      <c r="AB1435" s="449"/>
      <c r="AC1435" s="450" t="s">
        <v>3602</v>
      </c>
      <c r="AD1435" s="450"/>
      <c r="AE1435" s="450"/>
      <c r="AF1435" s="450"/>
      <c r="AG1435" s="450"/>
      <c r="AH1435" s="450"/>
      <c r="AI1435" s="450"/>
      <c r="AJ1435" s="450"/>
      <c r="AK1435" s="450"/>
      <c r="AL1435" s="450"/>
      <c r="AM1435" s="450"/>
    </row>
    <row r="1436" spans="1:39" ht="18" customHeight="1" x14ac:dyDescent="0.25">
      <c r="A1436" s="446" t="s">
        <v>2879</v>
      </c>
      <c r="B1436" s="446"/>
      <c r="C1436" s="446"/>
      <c r="D1436" s="446"/>
      <c r="E1436" s="446"/>
      <c r="F1436" s="446"/>
      <c r="G1436" s="446"/>
      <c r="H1436" s="446"/>
      <c r="I1436" s="446"/>
      <c r="J1436" s="446"/>
      <c r="K1436" s="446"/>
      <c r="L1436" s="444" t="s">
        <v>3603</v>
      </c>
      <c r="M1436" s="444"/>
      <c r="N1436" s="444"/>
      <c r="O1436" s="444"/>
      <c r="P1436" s="444"/>
      <c r="Q1436" s="444"/>
      <c r="R1436" s="444"/>
      <c r="S1436" s="446" t="s">
        <v>2880</v>
      </c>
      <c r="T1436" s="446"/>
      <c r="U1436" s="446"/>
      <c r="V1436" s="446"/>
      <c r="W1436" s="446"/>
      <c r="X1436" s="446"/>
      <c r="Y1436" s="446"/>
      <c r="Z1436" s="446"/>
      <c r="AA1436" s="446"/>
      <c r="AB1436" s="446"/>
      <c r="AC1436" s="446" t="s">
        <v>3604</v>
      </c>
      <c r="AD1436" s="446"/>
      <c r="AE1436" s="446"/>
      <c r="AF1436" s="446"/>
      <c r="AG1436" s="446"/>
      <c r="AH1436" s="446"/>
      <c r="AI1436" s="446"/>
      <c r="AJ1436" s="446"/>
      <c r="AK1436" s="446"/>
      <c r="AL1436" s="446"/>
      <c r="AM1436" s="446"/>
    </row>
    <row r="1437" spans="1:39" ht="45" customHeight="1" x14ac:dyDescent="0.25">
      <c r="A1437" s="444" t="s">
        <v>2898</v>
      </c>
      <c r="B1437" s="444"/>
      <c r="C1437" s="444"/>
      <c r="D1437" s="444"/>
      <c r="E1437" s="444"/>
      <c r="F1437" s="444"/>
      <c r="G1437" s="444"/>
      <c r="H1437" s="444"/>
      <c r="I1437" s="444"/>
      <c r="J1437" s="444"/>
      <c r="K1437" s="444"/>
      <c r="L1437" s="444" t="s">
        <v>3605</v>
      </c>
      <c r="M1437" s="444"/>
      <c r="N1437" s="444"/>
      <c r="O1437" s="444"/>
      <c r="P1437" s="444"/>
      <c r="Q1437" s="444"/>
      <c r="R1437" s="444"/>
      <c r="S1437" s="444" t="s">
        <v>2882</v>
      </c>
      <c r="T1437" s="444"/>
      <c r="U1437" s="444"/>
      <c r="V1437" s="444"/>
      <c r="W1437" s="444"/>
      <c r="X1437" s="444"/>
      <c r="Y1437" s="444"/>
      <c r="Z1437" s="444"/>
      <c r="AA1437" s="444"/>
      <c r="AB1437" s="444"/>
      <c r="AC1437" s="444" t="s">
        <v>3606</v>
      </c>
      <c r="AD1437" s="444"/>
      <c r="AE1437" s="444"/>
      <c r="AF1437" s="444"/>
      <c r="AG1437" s="444"/>
      <c r="AH1437" s="444"/>
      <c r="AI1437" s="444"/>
      <c r="AJ1437" s="444"/>
      <c r="AK1437" s="444"/>
      <c r="AL1437" s="444"/>
      <c r="AM1437" s="444"/>
    </row>
    <row r="1438" spans="1:39" ht="33" customHeight="1" x14ac:dyDescent="0.25">
      <c r="A1438" s="444" t="s">
        <v>2930</v>
      </c>
      <c r="B1438" s="444"/>
      <c r="C1438" s="444"/>
      <c r="D1438" s="444"/>
      <c r="E1438" s="444"/>
      <c r="F1438" s="444"/>
      <c r="G1438" s="444"/>
      <c r="H1438" s="444"/>
      <c r="I1438" s="444"/>
      <c r="J1438" s="444"/>
      <c r="K1438" s="444"/>
      <c r="L1438" s="448" t="s">
        <v>3443</v>
      </c>
      <c r="M1438" s="448"/>
      <c r="N1438" s="448"/>
      <c r="O1438" s="448"/>
      <c r="P1438" s="448"/>
      <c r="Q1438" s="448"/>
      <c r="R1438" s="448"/>
      <c r="S1438" s="444"/>
      <c r="T1438" s="444"/>
      <c r="U1438" s="444"/>
      <c r="V1438" s="444"/>
      <c r="W1438" s="444"/>
      <c r="X1438" s="444"/>
      <c r="Y1438" s="444"/>
      <c r="Z1438" s="444"/>
      <c r="AA1438" s="444"/>
      <c r="AB1438" s="444"/>
      <c r="AC1438" s="444"/>
      <c r="AD1438" s="444"/>
      <c r="AE1438" s="444"/>
      <c r="AF1438" s="444"/>
      <c r="AG1438" s="444"/>
      <c r="AH1438" s="444"/>
      <c r="AI1438" s="444"/>
      <c r="AJ1438" s="444"/>
      <c r="AK1438" s="444"/>
      <c r="AL1438" s="444"/>
      <c r="AM1438" s="444"/>
    </row>
    <row r="1439" spans="1:39" ht="21" customHeight="1" x14ac:dyDescent="0.25">
      <c r="A1439" s="445" t="s">
        <v>2824</v>
      </c>
      <c r="B1439" s="445"/>
      <c r="C1439" s="445"/>
      <c r="D1439" s="445"/>
      <c r="E1439" s="445"/>
      <c r="F1439" s="445"/>
      <c r="G1439" s="445"/>
      <c r="H1439" s="445"/>
      <c r="I1439" s="445"/>
      <c r="J1439" s="445"/>
      <c r="K1439" s="445"/>
      <c r="L1439" s="444"/>
      <c r="M1439" s="444"/>
      <c r="N1439" s="444"/>
      <c r="O1439" s="444"/>
      <c r="P1439" s="444"/>
      <c r="Q1439" s="444"/>
      <c r="R1439" s="444"/>
      <c r="S1439" s="444"/>
      <c r="T1439" s="444"/>
      <c r="U1439" s="444"/>
      <c r="V1439" s="444"/>
      <c r="W1439" s="444"/>
      <c r="X1439" s="444"/>
      <c r="Y1439" s="444"/>
      <c r="Z1439" s="444"/>
      <c r="AA1439" s="444"/>
      <c r="AB1439" s="444"/>
      <c r="AC1439" s="444"/>
      <c r="AD1439" s="444"/>
      <c r="AE1439" s="444"/>
      <c r="AF1439" s="444"/>
      <c r="AG1439" s="444"/>
      <c r="AH1439" s="444"/>
      <c r="AI1439" s="444"/>
      <c r="AJ1439" s="444"/>
      <c r="AK1439" s="444"/>
      <c r="AL1439" s="444"/>
      <c r="AM1439" s="444"/>
    </row>
    <row r="1440" spans="1:39" ht="29.1" customHeight="1" x14ac:dyDescent="0.25">
      <c r="A1440" s="444" t="s">
        <v>2830</v>
      </c>
      <c r="B1440" s="444"/>
      <c r="C1440" s="444"/>
      <c r="D1440" s="444"/>
      <c r="E1440" s="444"/>
      <c r="F1440" s="444"/>
      <c r="G1440" s="444"/>
      <c r="H1440" s="444"/>
      <c r="I1440" s="444"/>
      <c r="J1440" s="444"/>
      <c r="K1440" s="444"/>
      <c r="L1440" s="448" t="s">
        <v>3443</v>
      </c>
      <c r="M1440" s="448"/>
      <c r="N1440" s="448"/>
      <c r="O1440" s="448"/>
      <c r="P1440" s="448"/>
      <c r="Q1440" s="448"/>
      <c r="R1440" s="448"/>
      <c r="S1440" s="444"/>
      <c r="T1440" s="444"/>
      <c r="U1440" s="444"/>
      <c r="V1440" s="444"/>
      <c r="W1440" s="444"/>
      <c r="X1440" s="444"/>
      <c r="Y1440" s="444"/>
      <c r="Z1440" s="444"/>
      <c r="AA1440" s="444"/>
      <c r="AB1440" s="444"/>
      <c r="AC1440" s="444"/>
      <c r="AD1440" s="444"/>
      <c r="AE1440" s="444"/>
      <c r="AF1440" s="444"/>
      <c r="AG1440" s="444"/>
      <c r="AH1440" s="444"/>
      <c r="AI1440" s="444"/>
      <c r="AJ1440" s="444"/>
      <c r="AK1440" s="444"/>
      <c r="AL1440" s="444"/>
      <c r="AM1440" s="444"/>
    </row>
    <row r="1441" spans="1:39" ht="24.95" customHeight="1" x14ac:dyDescent="0.25">
      <c r="A1441" s="444" t="s">
        <v>2931</v>
      </c>
      <c r="B1441" s="444"/>
      <c r="C1441" s="444"/>
      <c r="D1441" s="444"/>
      <c r="E1441" s="444"/>
      <c r="F1441" s="444"/>
      <c r="G1441" s="444"/>
      <c r="H1441" s="444"/>
      <c r="I1441" s="444"/>
      <c r="J1441" s="444"/>
      <c r="K1441" s="444"/>
      <c r="L1441" s="444"/>
      <c r="M1441" s="444"/>
      <c r="N1441" s="444"/>
      <c r="O1441" s="444"/>
      <c r="P1441" s="444"/>
      <c r="Q1441" s="444"/>
      <c r="R1441" s="444"/>
      <c r="S1441" s="448" t="s">
        <v>2813</v>
      </c>
      <c r="T1441" s="448"/>
      <c r="U1441" s="448"/>
      <c r="V1441" s="448"/>
      <c r="W1441" s="448"/>
      <c r="X1441" s="448"/>
      <c r="Y1441" s="448"/>
      <c r="Z1441" s="448"/>
      <c r="AA1441" s="448"/>
      <c r="AB1441" s="448"/>
      <c r="AC1441" s="448" t="s">
        <v>3607</v>
      </c>
      <c r="AD1441" s="448"/>
      <c r="AE1441" s="448"/>
      <c r="AF1441" s="448"/>
      <c r="AG1441" s="448"/>
      <c r="AH1441" s="448"/>
      <c r="AI1441" s="448"/>
      <c r="AJ1441" s="448"/>
      <c r="AK1441" s="448"/>
      <c r="AL1441" s="448"/>
      <c r="AM1441" s="448"/>
    </row>
    <row r="1442" spans="1:39" ht="9" customHeight="1" x14ac:dyDescent="0.25">
      <c r="A1442" s="446" t="s">
        <v>2817</v>
      </c>
      <c r="B1442" s="446"/>
      <c r="C1442" s="446"/>
      <c r="D1442" s="446"/>
      <c r="E1442" s="446"/>
      <c r="F1442" s="446"/>
      <c r="G1442" s="446"/>
      <c r="H1442" s="446"/>
      <c r="I1442" s="446"/>
      <c r="J1442" s="446"/>
      <c r="K1442" s="446"/>
      <c r="L1442" s="446" t="s">
        <v>2857</v>
      </c>
      <c r="M1442" s="446"/>
      <c r="N1442" s="446"/>
      <c r="O1442" s="446"/>
      <c r="P1442" s="446"/>
      <c r="Q1442" s="446"/>
      <c r="R1442" s="446"/>
      <c r="S1442" s="446" t="s">
        <v>2812</v>
      </c>
      <c r="T1442" s="446"/>
      <c r="U1442" s="446"/>
      <c r="V1442" s="446"/>
      <c r="W1442" s="446"/>
      <c r="X1442" s="446"/>
      <c r="Y1442" s="446"/>
      <c r="Z1442" s="446"/>
      <c r="AA1442" s="446"/>
      <c r="AB1442" s="446"/>
      <c r="AC1442" s="446" t="s">
        <v>3445</v>
      </c>
      <c r="AD1442" s="446"/>
      <c r="AE1442" s="446"/>
      <c r="AF1442" s="446"/>
      <c r="AG1442" s="446"/>
      <c r="AH1442" s="446"/>
      <c r="AI1442" s="446"/>
      <c r="AJ1442" s="446"/>
      <c r="AK1442" s="446"/>
      <c r="AL1442" s="446"/>
      <c r="AM1442" s="446"/>
    </row>
    <row r="1443" spans="1:39" ht="17.100000000000001" customHeight="1" x14ac:dyDescent="0.25">
      <c r="A1443" s="446" t="s">
        <v>2816</v>
      </c>
      <c r="B1443" s="446"/>
      <c r="C1443" s="446"/>
      <c r="D1443" s="446"/>
      <c r="E1443" s="446"/>
      <c r="F1443" s="446"/>
      <c r="G1443" s="446"/>
      <c r="H1443" s="446"/>
      <c r="I1443" s="446"/>
      <c r="J1443" s="446"/>
      <c r="K1443" s="446"/>
      <c r="L1443" s="446" t="s">
        <v>2825</v>
      </c>
      <c r="M1443" s="446"/>
      <c r="N1443" s="446"/>
      <c r="O1443" s="446"/>
      <c r="P1443" s="446"/>
      <c r="Q1443" s="446"/>
      <c r="R1443" s="446"/>
      <c r="S1443" s="444"/>
      <c r="T1443" s="444"/>
      <c r="U1443" s="444"/>
      <c r="V1443" s="444"/>
      <c r="W1443" s="444"/>
      <c r="X1443" s="444"/>
      <c r="Y1443" s="444"/>
      <c r="Z1443" s="444"/>
      <c r="AA1443" s="444"/>
      <c r="AB1443" s="444"/>
      <c r="AC1443" s="444"/>
      <c r="AD1443" s="444"/>
      <c r="AE1443" s="444"/>
      <c r="AF1443" s="444"/>
      <c r="AG1443" s="444"/>
      <c r="AH1443" s="444"/>
      <c r="AI1443" s="444"/>
      <c r="AJ1443" s="444"/>
      <c r="AK1443" s="444"/>
      <c r="AL1443" s="444"/>
      <c r="AM1443" s="444"/>
    </row>
    <row r="1444" spans="1:39" ht="33" customHeight="1" x14ac:dyDescent="0.25">
      <c r="A1444" s="444" t="s">
        <v>3088</v>
      </c>
      <c r="B1444" s="444"/>
      <c r="C1444" s="444"/>
      <c r="D1444" s="444"/>
      <c r="E1444" s="444"/>
      <c r="F1444" s="444"/>
      <c r="G1444" s="444"/>
      <c r="H1444" s="444"/>
      <c r="I1444" s="444"/>
      <c r="J1444" s="444"/>
      <c r="K1444" s="444"/>
      <c r="L1444" s="448" t="s">
        <v>2921</v>
      </c>
      <c r="M1444" s="448"/>
      <c r="N1444" s="448"/>
      <c r="O1444" s="448"/>
      <c r="P1444" s="448"/>
      <c r="Q1444" s="448"/>
      <c r="R1444" s="448"/>
      <c r="S1444" s="448" t="s">
        <v>2812</v>
      </c>
      <c r="T1444" s="448"/>
      <c r="U1444" s="448"/>
      <c r="V1444" s="448"/>
      <c r="W1444" s="448"/>
      <c r="X1444" s="448"/>
      <c r="Y1444" s="448"/>
      <c r="Z1444" s="448"/>
      <c r="AA1444" s="448"/>
      <c r="AB1444" s="448"/>
      <c r="AC1444" s="448" t="s">
        <v>3446</v>
      </c>
      <c r="AD1444" s="448"/>
      <c r="AE1444" s="448"/>
      <c r="AF1444" s="448"/>
      <c r="AG1444" s="448"/>
      <c r="AH1444" s="448"/>
      <c r="AI1444" s="448"/>
      <c r="AJ1444" s="448"/>
      <c r="AK1444" s="448"/>
      <c r="AL1444" s="448"/>
      <c r="AM1444" s="448"/>
    </row>
    <row r="1445" spans="1:39" ht="24.95" customHeight="1" x14ac:dyDescent="0.25">
      <c r="A1445" s="444" t="s">
        <v>2981</v>
      </c>
      <c r="B1445" s="444"/>
      <c r="C1445" s="444"/>
      <c r="D1445" s="444"/>
      <c r="E1445" s="444"/>
      <c r="F1445" s="444"/>
      <c r="G1445" s="444"/>
      <c r="H1445" s="444"/>
      <c r="I1445" s="444"/>
      <c r="J1445" s="444"/>
      <c r="K1445" s="444"/>
      <c r="L1445" s="448" t="s">
        <v>3447</v>
      </c>
      <c r="M1445" s="448"/>
      <c r="N1445" s="448"/>
      <c r="O1445" s="448"/>
      <c r="P1445" s="448"/>
      <c r="Q1445" s="448"/>
      <c r="R1445" s="448"/>
      <c r="S1445" s="448" t="s">
        <v>2831</v>
      </c>
      <c r="T1445" s="448"/>
      <c r="U1445" s="448"/>
      <c r="V1445" s="448"/>
      <c r="W1445" s="448"/>
      <c r="X1445" s="448"/>
      <c r="Y1445" s="448"/>
      <c r="Z1445" s="448"/>
      <c r="AA1445" s="448"/>
      <c r="AB1445" s="448"/>
      <c r="AC1445" s="448" t="s">
        <v>2832</v>
      </c>
      <c r="AD1445" s="448"/>
      <c r="AE1445" s="448"/>
      <c r="AF1445" s="448"/>
      <c r="AG1445" s="448"/>
      <c r="AH1445" s="448"/>
      <c r="AI1445" s="448"/>
      <c r="AJ1445" s="448"/>
      <c r="AK1445" s="448"/>
      <c r="AL1445" s="448"/>
      <c r="AM1445" s="448"/>
    </row>
    <row r="1446" spans="1:39" ht="9" customHeight="1" x14ac:dyDescent="0.25">
      <c r="A1446" s="446" t="s">
        <v>2833</v>
      </c>
      <c r="B1446" s="446"/>
      <c r="C1446" s="446"/>
      <c r="D1446" s="446"/>
      <c r="E1446" s="446"/>
      <c r="F1446" s="446"/>
      <c r="G1446" s="446"/>
      <c r="H1446" s="446"/>
      <c r="I1446" s="446"/>
      <c r="J1446" s="446"/>
      <c r="K1446" s="446"/>
      <c r="L1446" s="446" t="s">
        <v>2854</v>
      </c>
      <c r="M1446" s="446"/>
      <c r="N1446" s="446"/>
      <c r="O1446" s="446"/>
      <c r="P1446" s="446"/>
      <c r="Q1446" s="446"/>
      <c r="R1446" s="446"/>
      <c r="S1446" s="446" t="s">
        <v>2835</v>
      </c>
      <c r="T1446" s="446"/>
      <c r="U1446" s="446"/>
      <c r="V1446" s="446"/>
      <c r="W1446" s="446"/>
      <c r="X1446" s="446"/>
      <c r="Y1446" s="446"/>
      <c r="Z1446" s="446"/>
      <c r="AA1446" s="446"/>
      <c r="AB1446" s="446"/>
      <c r="AC1446" s="446" t="s">
        <v>2836</v>
      </c>
      <c r="AD1446" s="446"/>
      <c r="AE1446" s="446"/>
      <c r="AF1446" s="446"/>
      <c r="AG1446" s="446"/>
      <c r="AH1446" s="446"/>
      <c r="AI1446" s="446"/>
      <c r="AJ1446" s="446"/>
      <c r="AK1446" s="446"/>
      <c r="AL1446" s="446"/>
      <c r="AM1446" s="446"/>
    </row>
    <row r="1447" spans="1:39" ht="38.1" customHeight="1" x14ac:dyDescent="0.25">
      <c r="A1447" s="446" t="s">
        <v>2896</v>
      </c>
      <c r="B1447" s="446"/>
      <c r="C1447" s="446"/>
      <c r="D1447" s="446"/>
      <c r="E1447" s="446"/>
      <c r="F1447" s="446"/>
      <c r="G1447" s="446"/>
      <c r="H1447" s="446"/>
      <c r="I1447" s="446"/>
      <c r="J1447" s="446"/>
      <c r="K1447" s="446"/>
      <c r="L1447" s="444" t="s">
        <v>3608</v>
      </c>
      <c r="M1447" s="444"/>
      <c r="N1447" s="444"/>
      <c r="O1447" s="444"/>
      <c r="P1447" s="444"/>
      <c r="Q1447" s="444"/>
      <c r="R1447" s="444"/>
      <c r="S1447" s="446" t="s">
        <v>2897</v>
      </c>
      <c r="T1447" s="446"/>
      <c r="U1447" s="446"/>
      <c r="V1447" s="446"/>
      <c r="W1447" s="446"/>
      <c r="X1447" s="446"/>
      <c r="Y1447" s="446"/>
      <c r="Z1447" s="446"/>
      <c r="AA1447" s="446"/>
      <c r="AB1447" s="446"/>
      <c r="AC1447" s="444" t="s">
        <v>3609</v>
      </c>
      <c r="AD1447" s="444"/>
      <c r="AE1447" s="444"/>
      <c r="AF1447" s="444"/>
      <c r="AG1447" s="444"/>
      <c r="AH1447" s="444"/>
      <c r="AI1447" s="444"/>
      <c r="AJ1447" s="444"/>
      <c r="AK1447" s="444"/>
      <c r="AL1447" s="444"/>
      <c r="AM1447" s="444"/>
    </row>
    <row r="1448" spans="1:39" ht="18" customHeight="1" x14ac:dyDescent="0.25">
      <c r="A1448" s="446" t="s">
        <v>2879</v>
      </c>
      <c r="B1448" s="446"/>
      <c r="C1448" s="446"/>
      <c r="D1448" s="446"/>
      <c r="E1448" s="446"/>
      <c r="F1448" s="446"/>
      <c r="G1448" s="446"/>
      <c r="H1448" s="446"/>
      <c r="I1448" s="446"/>
      <c r="J1448" s="446"/>
      <c r="K1448" s="446"/>
      <c r="L1448" s="444" t="s">
        <v>3610</v>
      </c>
      <c r="M1448" s="444"/>
      <c r="N1448" s="444"/>
      <c r="O1448" s="444"/>
      <c r="P1448" s="444"/>
      <c r="Q1448" s="444"/>
      <c r="R1448" s="444"/>
      <c r="S1448" s="446" t="s">
        <v>2880</v>
      </c>
      <c r="T1448" s="446"/>
      <c r="U1448" s="446"/>
      <c r="V1448" s="446"/>
      <c r="W1448" s="446"/>
      <c r="X1448" s="446"/>
      <c r="Y1448" s="446"/>
      <c r="Z1448" s="446"/>
      <c r="AA1448" s="446"/>
      <c r="AB1448" s="446"/>
      <c r="AC1448" s="446" t="s">
        <v>3611</v>
      </c>
      <c r="AD1448" s="446"/>
      <c r="AE1448" s="446"/>
      <c r="AF1448" s="446"/>
      <c r="AG1448" s="446"/>
      <c r="AH1448" s="446"/>
      <c r="AI1448" s="446"/>
      <c r="AJ1448" s="446"/>
      <c r="AK1448" s="446"/>
      <c r="AL1448" s="446"/>
      <c r="AM1448" s="446"/>
    </row>
    <row r="1449" spans="1:39" ht="45" customHeight="1" x14ac:dyDescent="0.25">
      <c r="A1449" s="444" t="s">
        <v>2898</v>
      </c>
      <c r="B1449" s="444"/>
      <c r="C1449" s="444"/>
      <c r="D1449" s="444"/>
      <c r="E1449" s="444"/>
      <c r="F1449" s="444"/>
      <c r="G1449" s="444"/>
      <c r="H1449" s="444"/>
      <c r="I1449" s="444"/>
      <c r="J1449" s="444"/>
      <c r="K1449" s="444"/>
      <c r="L1449" s="444" t="s">
        <v>3612</v>
      </c>
      <c r="M1449" s="444"/>
      <c r="N1449" s="444"/>
      <c r="O1449" s="444"/>
      <c r="P1449" s="444"/>
      <c r="Q1449" s="444"/>
      <c r="R1449" s="444"/>
      <c r="S1449" s="444" t="s">
        <v>2882</v>
      </c>
      <c r="T1449" s="444"/>
      <c r="U1449" s="444"/>
      <c r="V1449" s="444"/>
      <c r="W1449" s="444"/>
      <c r="X1449" s="444"/>
      <c r="Y1449" s="444"/>
      <c r="Z1449" s="444"/>
      <c r="AA1449" s="444"/>
      <c r="AB1449" s="444"/>
      <c r="AC1449" s="444" t="s">
        <v>3613</v>
      </c>
      <c r="AD1449" s="444"/>
      <c r="AE1449" s="444"/>
      <c r="AF1449" s="444"/>
      <c r="AG1449" s="444"/>
      <c r="AH1449" s="444"/>
      <c r="AI1449" s="444"/>
      <c r="AJ1449" s="444"/>
      <c r="AK1449" s="444"/>
      <c r="AL1449" s="444"/>
      <c r="AM1449" s="444"/>
    </row>
    <row r="1450" spans="1:39" ht="18" customHeight="1" x14ac:dyDescent="0.25">
      <c r="A1450" s="445" t="s">
        <v>2911</v>
      </c>
      <c r="B1450" s="445"/>
      <c r="C1450" s="445"/>
      <c r="D1450" s="445"/>
      <c r="E1450" s="445"/>
      <c r="F1450" s="445"/>
      <c r="G1450" s="445"/>
      <c r="H1450" s="445"/>
      <c r="I1450" s="445"/>
      <c r="J1450" s="445"/>
      <c r="K1450" s="445"/>
      <c r="L1450" s="444"/>
      <c r="M1450" s="444"/>
      <c r="N1450" s="444"/>
      <c r="O1450" s="444"/>
      <c r="P1450" s="444"/>
      <c r="Q1450" s="444"/>
      <c r="R1450" s="444"/>
      <c r="S1450" s="444"/>
      <c r="T1450" s="444"/>
      <c r="U1450" s="444"/>
      <c r="V1450" s="444"/>
      <c r="W1450" s="444"/>
      <c r="X1450" s="444"/>
      <c r="Y1450" s="444"/>
      <c r="Z1450" s="444"/>
      <c r="AA1450" s="444"/>
      <c r="AB1450" s="444"/>
      <c r="AC1450" s="444"/>
      <c r="AD1450" s="444"/>
      <c r="AE1450" s="444"/>
      <c r="AF1450" s="444"/>
      <c r="AG1450" s="444"/>
      <c r="AH1450" s="444"/>
      <c r="AI1450" s="444"/>
      <c r="AJ1450" s="444"/>
      <c r="AK1450" s="444"/>
      <c r="AL1450" s="444"/>
      <c r="AM1450" s="444"/>
    </row>
    <row r="1451" spans="1:39" ht="12.95" customHeight="1" x14ac:dyDescent="0.25">
      <c r="A1451" s="446" t="s">
        <v>2839</v>
      </c>
      <c r="B1451" s="446"/>
      <c r="C1451" s="446"/>
      <c r="D1451" s="446"/>
      <c r="E1451" s="446"/>
      <c r="F1451" s="446"/>
      <c r="G1451" s="446"/>
      <c r="H1451" s="446"/>
      <c r="I1451" s="446"/>
      <c r="J1451" s="446"/>
      <c r="K1451" s="446"/>
      <c r="L1451" s="444" t="s">
        <v>3614</v>
      </c>
      <c r="M1451" s="444"/>
      <c r="N1451" s="444"/>
      <c r="O1451" s="444"/>
      <c r="P1451" s="444"/>
      <c r="Q1451" s="444"/>
      <c r="R1451" s="444"/>
      <c r="S1451" s="444" t="s">
        <v>2840</v>
      </c>
      <c r="T1451" s="444"/>
      <c r="U1451" s="444"/>
      <c r="V1451" s="444"/>
      <c r="W1451" s="444"/>
      <c r="X1451" s="444"/>
      <c r="Y1451" s="444"/>
      <c r="Z1451" s="444"/>
      <c r="AA1451" s="444"/>
      <c r="AB1451" s="444"/>
      <c r="AC1451" s="451">
        <v>697</v>
      </c>
      <c r="AD1451" s="451"/>
      <c r="AE1451" s="451"/>
      <c r="AF1451" s="451"/>
      <c r="AG1451" s="451"/>
      <c r="AH1451" s="451"/>
      <c r="AI1451" s="451"/>
      <c r="AJ1451" s="451"/>
      <c r="AK1451" s="451"/>
      <c r="AL1451" s="451"/>
      <c r="AM1451" s="451"/>
    </row>
    <row r="1452" spans="1:39" ht="9.9499999999999993" customHeight="1" x14ac:dyDescent="0.25">
      <c r="A1452" s="446" t="s">
        <v>2813</v>
      </c>
      <c r="B1452" s="446"/>
      <c r="C1452" s="446"/>
      <c r="D1452" s="446"/>
      <c r="E1452" s="446"/>
      <c r="F1452" s="446"/>
      <c r="G1452" s="446"/>
      <c r="H1452" s="446"/>
      <c r="I1452" s="446"/>
      <c r="J1452" s="446"/>
      <c r="K1452" s="446"/>
      <c r="L1452" s="447">
        <v>210</v>
      </c>
      <c r="M1452" s="447"/>
      <c r="N1452" s="447"/>
      <c r="O1452" s="447"/>
      <c r="P1452" s="447"/>
      <c r="Q1452" s="447"/>
      <c r="R1452" s="447"/>
      <c r="S1452" s="446" t="s">
        <v>2841</v>
      </c>
      <c r="T1452" s="446"/>
      <c r="U1452" s="446"/>
      <c r="V1452" s="446"/>
      <c r="W1452" s="446"/>
      <c r="X1452" s="446"/>
      <c r="Y1452" s="446"/>
      <c r="Z1452" s="446"/>
      <c r="AA1452" s="446"/>
      <c r="AB1452" s="446"/>
      <c r="AC1452" s="447">
        <v>20</v>
      </c>
      <c r="AD1452" s="447"/>
      <c r="AE1452" s="447"/>
      <c r="AF1452" s="447"/>
      <c r="AG1452" s="447"/>
      <c r="AH1452" s="447"/>
      <c r="AI1452" s="447"/>
      <c r="AJ1452" s="447"/>
      <c r="AK1452" s="447"/>
      <c r="AL1452" s="447"/>
      <c r="AM1452" s="447"/>
    </row>
    <row r="1453" spans="1:39" ht="9" customHeight="1" x14ac:dyDescent="0.25">
      <c r="A1453" s="446" t="s">
        <v>2826</v>
      </c>
      <c r="B1453" s="446"/>
      <c r="C1453" s="446"/>
      <c r="D1453" s="446"/>
      <c r="E1453" s="446"/>
      <c r="F1453" s="446"/>
      <c r="G1453" s="446"/>
      <c r="H1453" s="446"/>
      <c r="I1453" s="446"/>
      <c r="J1453" s="446"/>
      <c r="K1453" s="446"/>
      <c r="L1453" s="447">
        <v>50</v>
      </c>
      <c r="M1453" s="447"/>
      <c r="N1453" s="447"/>
      <c r="O1453" s="447"/>
      <c r="P1453" s="447"/>
      <c r="Q1453" s="447"/>
      <c r="R1453" s="447"/>
      <c r="S1453" s="446" t="s">
        <v>2842</v>
      </c>
      <c r="T1453" s="446"/>
      <c r="U1453" s="446"/>
      <c r="V1453" s="446"/>
      <c r="W1453" s="446"/>
      <c r="X1453" s="446"/>
      <c r="Y1453" s="446"/>
      <c r="Z1453" s="446"/>
      <c r="AA1453" s="446"/>
      <c r="AB1453" s="446"/>
      <c r="AC1453" s="451">
        <v>727</v>
      </c>
      <c r="AD1453" s="451"/>
      <c r="AE1453" s="451"/>
      <c r="AF1453" s="451"/>
      <c r="AG1453" s="451"/>
      <c r="AH1453" s="451"/>
      <c r="AI1453" s="451"/>
      <c r="AJ1453" s="451"/>
      <c r="AK1453" s="451"/>
      <c r="AL1453" s="451"/>
      <c r="AM1453" s="451"/>
    </row>
    <row r="1454" spans="1:39" ht="9" customHeight="1" x14ac:dyDescent="0.25">
      <c r="A1454" s="446" t="s">
        <v>2818</v>
      </c>
      <c r="B1454" s="446"/>
      <c r="C1454" s="446"/>
      <c r="D1454" s="446"/>
      <c r="E1454" s="446"/>
      <c r="F1454" s="446"/>
      <c r="G1454" s="446"/>
      <c r="H1454" s="446"/>
      <c r="I1454" s="446"/>
      <c r="J1454" s="446"/>
      <c r="K1454" s="446"/>
      <c r="L1454" s="466">
        <v>-112</v>
      </c>
      <c r="M1454" s="466"/>
      <c r="N1454" s="466"/>
      <c r="O1454" s="466"/>
      <c r="P1454" s="466"/>
      <c r="Q1454" s="466"/>
      <c r="R1454" s="466"/>
      <c r="S1454" s="446" t="s">
        <v>2843</v>
      </c>
      <c r="T1454" s="446"/>
      <c r="U1454" s="446"/>
      <c r="V1454" s="446"/>
      <c r="W1454" s="446"/>
      <c r="X1454" s="446"/>
      <c r="Y1454" s="446"/>
      <c r="Z1454" s="446"/>
      <c r="AA1454" s="446"/>
      <c r="AB1454" s="446"/>
      <c r="AC1454" s="451">
        <v>9981</v>
      </c>
      <c r="AD1454" s="451"/>
      <c r="AE1454" s="451"/>
      <c r="AF1454" s="451"/>
      <c r="AG1454" s="451"/>
      <c r="AH1454" s="451"/>
      <c r="AI1454" s="451"/>
      <c r="AJ1454" s="451"/>
      <c r="AK1454" s="451"/>
      <c r="AL1454" s="451"/>
      <c r="AM1454" s="451"/>
    </row>
    <row r="1455" spans="1:39" ht="15.95" customHeight="1" x14ac:dyDescent="0.25">
      <c r="A1455" s="446" t="s">
        <v>2827</v>
      </c>
      <c r="B1455" s="446"/>
      <c r="C1455" s="446"/>
      <c r="D1455" s="446"/>
      <c r="E1455" s="446"/>
      <c r="F1455" s="446"/>
      <c r="G1455" s="446"/>
      <c r="H1455" s="446"/>
      <c r="I1455" s="446"/>
      <c r="J1455" s="446"/>
      <c r="K1455" s="446"/>
      <c r="L1455" s="451">
        <v>347</v>
      </c>
      <c r="M1455" s="451"/>
      <c r="N1455" s="451"/>
      <c r="O1455" s="451"/>
      <c r="P1455" s="451"/>
      <c r="Q1455" s="451"/>
      <c r="R1455" s="451"/>
      <c r="S1455" s="446" t="s">
        <v>2844</v>
      </c>
      <c r="T1455" s="446"/>
      <c r="U1455" s="446"/>
      <c r="V1455" s="446"/>
      <c r="W1455" s="446"/>
      <c r="X1455" s="446"/>
      <c r="Y1455" s="446"/>
      <c r="Z1455" s="446"/>
      <c r="AA1455" s="446"/>
      <c r="AB1455" s="446"/>
      <c r="AC1455" s="447">
        <v>44</v>
      </c>
      <c r="AD1455" s="447"/>
      <c r="AE1455" s="447"/>
      <c r="AF1455" s="447"/>
      <c r="AG1455" s="447"/>
      <c r="AH1455" s="447"/>
      <c r="AI1455" s="447"/>
      <c r="AJ1455" s="447"/>
      <c r="AK1455" s="447"/>
      <c r="AL1455" s="447"/>
      <c r="AM1455" s="447"/>
    </row>
    <row r="1456" spans="1:39" ht="33" customHeight="1" x14ac:dyDescent="0.25">
      <c r="A1456" s="444" t="s">
        <v>2920</v>
      </c>
      <c r="B1456" s="444"/>
      <c r="C1456" s="444"/>
      <c r="D1456" s="444"/>
      <c r="E1456" s="444"/>
      <c r="F1456" s="444"/>
      <c r="G1456" s="444"/>
      <c r="H1456" s="444"/>
      <c r="I1456" s="444"/>
      <c r="J1456" s="444"/>
      <c r="K1456" s="444"/>
      <c r="L1456" s="448" t="s">
        <v>2951</v>
      </c>
      <c r="M1456" s="448"/>
      <c r="N1456" s="448"/>
      <c r="O1456" s="448"/>
      <c r="P1456" s="448"/>
      <c r="Q1456" s="448"/>
      <c r="R1456" s="448"/>
      <c r="S1456" s="448" t="s">
        <v>2812</v>
      </c>
      <c r="T1456" s="448"/>
      <c r="U1456" s="448"/>
      <c r="V1456" s="448"/>
      <c r="W1456" s="448"/>
      <c r="X1456" s="448"/>
      <c r="Y1456" s="448"/>
      <c r="Z1456" s="448"/>
      <c r="AA1456" s="448"/>
      <c r="AB1456" s="448"/>
      <c r="AC1456" s="448" t="s">
        <v>3455</v>
      </c>
      <c r="AD1456" s="448"/>
      <c r="AE1456" s="448"/>
      <c r="AF1456" s="448"/>
      <c r="AG1456" s="448"/>
      <c r="AH1456" s="448"/>
      <c r="AI1456" s="448"/>
      <c r="AJ1456" s="448"/>
      <c r="AK1456" s="448"/>
      <c r="AL1456" s="448"/>
      <c r="AM1456" s="448"/>
    </row>
    <row r="1457" spans="1:39" ht="33" customHeight="1" x14ac:dyDescent="0.25">
      <c r="A1457" s="444" t="s">
        <v>3100</v>
      </c>
      <c r="B1457" s="444"/>
      <c r="C1457" s="444"/>
      <c r="D1457" s="444"/>
      <c r="E1457" s="444"/>
      <c r="F1457" s="444"/>
      <c r="G1457" s="444"/>
      <c r="H1457" s="444"/>
      <c r="I1457" s="444"/>
      <c r="J1457" s="444"/>
      <c r="K1457" s="444"/>
      <c r="L1457" s="448" t="s">
        <v>3615</v>
      </c>
      <c r="M1457" s="448"/>
      <c r="N1457" s="448"/>
      <c r="O1457" s="448"/>
      <c r="P1457" s="448"/>
      <c r="Q1457" s="448"/>
      <c r="R1457" s="448"/>
      <c r="S1457" s="448" t="s">
        <v>2812</v>
      </c>
      <c r="T1457" s="448"/>
      <c r="U1457" s="448"/>
      <c r="V1457" s="448"/>
      <c r="W1457" s="448"/>
      <c r="X1457" s="448"/>
      <c r="Y1457" s="448"/>
      <c r="Z1457" s="448"/>
      <c r="AA1457" s="448"/>
      <c r="AB1457" s="448"/>
      <c r="AC1457" s="448" t="s">
        <v>2932</v>
      </c>
      <c r="AD1457" s="448"/>
      <c r="AE1457" s="448"/>
      <c r="AF1457" s="448"/>
      <c r="AG1457" s="448"/>
      <c r="AH1457" s="448"/>
      <c r="AI1457" s="448"/>
      <c r="AJ1457" s="448"/>
      <c r="AK1457" s="448"/>
      <c r="AL1457" s="448"/>
      <c r="AM1457" s="448"/>
    </row>
    <row r="1458" spans="1:39" ht="30" customHeight="1" x14ac:dyDescent="0.25">
      <c r="A1458" s="444" t="s">
        <v>3101</v>
      </c>
      <c r="B1458" s="444"/>
      <c r="C1458" s="444"/>
      <c r="D1458" s="444"/>
      <c r="E1458" s="444"/>
      <c r="F1458" s="444"/>
      <c r="G1458" s="444"/>
      <c r="H1458" s="444"/>
      <c r="I1458" s="444"/>
      <c r="J1458" s="444"/>
      <c r="K1458" s="444"/>
      <c r="L1458" s="448" t="s">
        <v>3443</v>
      </c>
      <c r="M1458" s="448"/>
      <c r="N1458" s="448"/>
      <c r="O1458" s="448"/>
      <c r="P1458" s="448"/>
      <c r="Q1458" s="448"/>
      <c r="R1458" s="448"/>
      <c r="S1458" s="444"/>
      <c r="T1458" s="444"/>
      <c r="U1458" s="444"/>
      <c r="V1458" s="444"/>
      <c r="W1458" s="444"/>
      <c r="X1458" s="444"/>
      <c r="Y1458" s="444"/>
      <c r="Z1458" s="444"/>
      <c r="AA1458" s="444"/>
      <c r="AB1458" s="444"/>
      <c r="AC1458" s="444"/>
      <c r="AD1458" s="444"/>
      <c r="AE1458" s="444"/>
      <c r="AF1458" s="444"/>
      <c r="AG1458" s="444"/>
      <c r="AH1458" s="444"/>
      <c r="AI1458" s="444"/>
      <c r="AJ1458" s="444"/>
      <c r="AK1458" s="444"/>
      <c r="AL1458" s="444"/>
      <c r="AM1458" s="444"/>
    </row>
    <row r="1459" spans="1:39" ht="12.95" customHeight="1" x14ac:dyDescent="0.25">
      <c r="A1459" s="430" t="s">
        <v>2674</v>
      </c>
    </row>
    <row r="1460" spans="1:39" ht="12.95" customHeight="1" x14ac:dyDescent="0.25">
      <c r="A1460" s="430" t="s">
        <v>2683</v>
      </c>
    </row>
    <row r="1461" spans="1:39" ht="12.95" customHeight="1" x14ac:dyDescent="0.25">
      <c r="A1461" s="458"/>
      <c r="B1461" s="459"/>
      <c r="C1461" s="460"/>
      <c r="D1461" s="452" t="s">
        <v>2675</v>
      </c>
      <c r="E1461" s="453"/>
      <c r="F1461" s="453"/>
      <c r="G1461" s="453"/>
      <c r="H1461" s="453"/>
      <c r="I1461" s="454"/>
      <c r="J1461" s="452" t="s">
        <v>2676</v>
      </c>
      <c r="K1461" s="453"/>
      <c r="L1461" s="454"/>
      <c r="M1461" s="452" t="s">
        <v>2677</v>
      </c>
      <c r="N1461" s="454"/>
      <c r="O1461" s="452" t="s">
        <v>2678</v>
      </c>
      <c r="P1461" s="453"/>
      <c r="Q1461" s="453"/>
      <c r="R1461" s="453"/>
      <c r="S1461" s="453"/>
      <c r="T1461" s="454"/>
      <c r="U1461" s="452" t="s">
        <v>2679</v>
      </c>
      <c r="V1461" s="454"/>
      <c r="W1461" s="432" t="s">
        <v>2680</v>
      </c>
      <c r="X1461" s="452" t="s">
        <v>2681</v>
      </c>
      <c r="Y1461" s="453"/>
      <c r="Z1461" s="454"/>
      <c r="AA1461" s="452" t="s">
        <v>2682</v>
      </c>
      <c r="AB1461" s="453"/>
      <c r="AC1461" s="453"/>
      <c r="AD1461" s="453"/>
      <c r="AE1461" s="454"/>
      <c r="AF1461" s="452" t="s">
        <v>2684</v>
      </c>
      <c r="AG1461" s="453"/>
      <c r="AH1461" s="454"/>
    </row>
    <row r="1462" spans="1:39" ht="12.95" customHeight="1" x14ac:dyDescent="0.25">
      <c r="A1462" s="452" t="s">
        <v>2685</v>
      </c>
      <c r="B1462" s="453"/>
      <c r="C1462" s="454"/>
      <c r="D1462" s="455">
        <v>4776</v>
      </c>
      <c r="E1462" s="456"/>
      <c r="F1462" s="456"/>
      <c r="G1462" s="456"/>
      <c r="H1462" s="456"/>
      <c r="I1462" s="457"/>
      <c r="J1462" s="455">
        <v>6640</v>
      </c>
      <c r="K1462" s="456"/>
      <c r="L1462" s="457"/>
      <c r="M1462" s="455">
        <v>7850</v>
      </c>
      <c r="N1462" s="457"/>
      <c r="O1462" s="455">
        <v>7780</v>
      </c>
      <c r="P1462" s="456"/>
      <c r="Q1462" s="456"/>
      <c r="R1462" s="456"/>
      <c r="S1462" s="456"/>
      <c r="T1462" s="457"/>
      <c r="U1462" s="455">
        <v>8419</v>
      </c>
      <c r="V1462" s="457"/>
      <c r="W1462" s="437">
        <v>8412</v>
      </c>
      <c r="X1462" s="455">
        <v>8051</v>
      </c>
      <c r="Y1462" s="456"/>
      <c r="Z1462" s="457"/>
      <c r="AA1462" s="455">
        <v>7372</v>
      </c>
      <c r="AB1462" s="456"/>
      <c r="AC1462" s="456"/>
      <c r="AD1462" s="456"/>
      <c r="AE1462" s="457"/>
      <c r="AF1462" s="461">
        <v>89</v>
      </c>
      <c r="AG1462" s="462"/>
      <c r="AH1462" s="463"/>
    </row>
    <row r="1463" spans="1:39" ht="12.95" customHeight="1" x14ac:dyDescent="0.25">
      <c r="A1463" s="452" t="s">
        <v>2686</v>
      </c>
      <c r="B1463" s="453"/>
      <c r="C1463" s="454"/>
      <c r="D1463" s="455">
        <v>5681</v>
      </c>
      <c r="E1463" s="456"/>
      <c r="F1463" s="456"/>
      <c r="G1463" s="456"/>
      <c r="H1463" s="456"/>
      <c r="I1463" s="457"/>
      <c r="J1463" s="455">
        <v>6963</v>
      </c>
      <c r="K1463" s="456"/>
      <c r="L1463" s="457"/>
      <c r="M1463" s="455">
        <v>8428</v>
      </c>
      <c r="N1463" s="457"/>
      <c r="O1463" s="455">
        <v>8863</v>
      </c>
      <c r="P1463" s="456"/>
      <c r="Q1463" s="456"/>
      <c r="R1463" s="456"/>
      <c r="S1463" s="456"/>
      <c r="T1463" s="457"/>
      <c r="U1463" s="455">
        <v>9025</v>
      </c>
      <c r="V1463" s="457"/>
      <c r="W1463" s="437">
        <v>8933</v>
      </c>
      <c r="X1463" s="455">
        <v>8472</v>
      </c>
      <c r="Y1463" s="456"/>
      <c r="Z1463" s="457"/>
      <c r="AA1463" s="455">
        <v>7594</v>
      </c>
      <c r="AB1463" s="456"/>
      <c r="AC1463" s="456"/>
      <c r="AD1463" s="456"/>
      <c r="AE1463" s="457"/>
      <c r="AF1463" s="461">
        <v>95</v>
      </c>
      <c r="AG1463" s="462"/>
      <c r="AH1463" s="463"/>
    </row>
    <row r="1464" spans="1:39" ht="12.95" customHeight="1" x14ac:dyDescent="0.25">
      <c r="A1464" s="452" t="s">
        <v>2687</v>
      </c>
      <c r="B1464" s="453"/>
      <c r="C1464" s="454"/>
      <c r="D1464" s="455">
        <v>1476</v>
      </c>
      <c r="E1464" s="456"/>
      <c r="F1464" s="456"/>
      <c r="G1464" s="456"/>
      <c r="H1464" s="456"/>
      <c r="I1464" s="457"/>
      <c r="J1464" s="455">
        <v>414</v>
      </c>
      <c r="K1464" s="456"/>
      <c r="L1464" s="457"/>
      <c r="M1464" s="455">
        <v>545</v>
      </c>
      <c r="N1464" s="457"/>
      <c r="O1464" s="455">
        <v>528</v>
      </c>
      <c r="P1464" s="456"/>
      <c r="Q1464" s="456"/>
      <c r="R1464" s="456"/>
      <c r="S1464" s="456"/>
      <c r="T1464" s="457"/>
      <c r="U1464" s="455">
        <v>6219</v>
      </c>
      <c r="V1464" s="457"/>
      <c r="W1464" s="437">
        <v>6112</v>
      </c>
      <c r="X1464" s="455">
        <v>5451</v>
      </c>
      <c r="Y1464" s="456"/>
      <c r="Z1464" s="457"/>
      <c r="AA1464" s="455">
        <v>4372</v>
      </c>
      <c r="AB1464" s="456"/>
      <c r="AC1464" s="456"/>
      <c r="AD1464" s="456"/>
      <c r="AE1464" s="457"/>
      <c r="AF1464" s="461">
        <v>66</v>
      </c>
      <c r="AG1464" s="462"/>
      <c r="AH1464" s="463"/>
    </row>
    <row r="1465" spans="1:39" ht="12.95" customHeight="1" x14ac:dyDescent="0.25">
      <c r="A1465" s="430" t="s">
        <v>2828</v>
      </c>
    </row>
    <row r="1466" spans="1:39" ht="12.95" customHeight="1" x14ac:dyDescent="0.25">
      <c r="A1466" s="458"/>
      <c r="B1466" s="459"/>
      <c r="C1466" s="460"/>
      <c r="D1466" s="452" t="s">
        <v>2675</v>
      </c>
      <c r="E1466" s="453"/>
      <c r="F1466" s="453"/>
      <c r="G1466" s="453"/>
      <c r="H1466" s="453"/>
      <c r="I1466" s="454"/>
      <c r="J1466" s="452" t="s">
        <v>2676</v>
      </c>
      <c r="K1466" s="453"/>
      <c r="L1466" s="454"/>
      <c r="M1466" s="452" t="s">
        <v>2677</v>
      </c>
      <c r="N1466" s="454"/>
      <c r="O1466" s="452" t="s">
        <v>2678</v>
      </c>
      <c r="P1466" s="453"/>
      <c r="Q1466" s="453"/>
      <c r="R1466" s="453"/>
      <c r="S1466" s="453"/>
      <c r="T1466" s="454"/>
      <c r="U1466" s="452" t="s">
        <v>2679</v>
      </c>
      <c r="V1466" s="454"/>
      <c r="W1466" s="432" t="s">
        <v>2680</v>
      </c>
      <c r="X1466" s="452" t="s">
        <v>2681</v>
      </c>
      <c r="Y1466" s="453"/>
      <c r="Z1466" s="454"/>
      <c r="AA1466" s="452" t="s">
        <v>2682</v>
      </c>
      <c r="AB1466" s="453"/>
      <c r="AC1466" s="453"/>
      <c r="AD1466" s="453"/>
      <c r="AE1466" s="454"/>
      <c r="AF1466" s="452" t="s">
        <v>2684</v>
      </c>
      <c r="AG1466" s="453"/>
      <c r="AH1466" s="454"/>
    </row>
    <row r="1467" spans="1:39" ht="12.95" customHeight="1" x14ac:dyDescent="0.25">
      <c r="A1467" s="452" t="s">
        <v>2685</v>
      </c>
      <c r="B1467" s="453"/>
      <c r="C1467" s="454"/>
      <c r="D1467" s="455">
        <v>4839</v>
      </c>
      <c r="E1467" s="456"/>
      <c r="F1467" s="456"/>
      <c r="G1467" s="456"/>
      <c r="H1467" s="456"/>
      <c r="I1467" s="457"/>
      <c r="J1467" s="455">
        <v>6028</v>
      </c>
      <c r="K1467" s="456"/>
      <c r="L1467" s="457"/>
      <c r="M1467" s="455">
        <v>7726</v>
      </c>
      <c r="N1467" s="457"/>
      <c r="O1467" s="455">
        <v>7781</v>
      </c>
      <c r="P1467" s="456"/>
      <c r="Q1467" s="456"/>
      <c r="R1467" s="456"/>
      <c r="S1467" s="456"/>
      <c r="T1467" s="457"/>
      <c r="U1467" s="455">
        <v>8329</v>
      </c>
      <c r="V1467" s="457"/>
      <c r="W1467" s="437">
        <v>8521</v>
      </c>
      <c r="X1467" s="455">
        <v>8398</v>
      </c>
      <c r="Y1467" s="456"/>
      <c r="Z1467" s="457"/>
      <c r="AA1467" s="455">
        <v>7683</v>
      </c>
      <c r="AB1467" s="456"/>
      <c r="AC1467" s="456"/>
      <c r="AD1467" s="456"/>
      <c r="AE1467" s="457"/>
      <c r="AF1467" s="461">
        <v>90</v>
      </c>
      <c r="AG1467" s="462"/>
      <c r="AH1467" s="463"/>
    </row>
    <row r="1468" spans="1:39" ht="12.95" customHeight="1" x14ac:dyDescent="0.25">
      <c r="A1468" s="452" t="s">
        <v>2686</v>
      </c>
      <c r="B1468" s="453"/>
      <c r="C1468" s="454"/>
      <c r="D1468" s="455">
        <v>5503</v>
      </c>
      <c r="E1468" s="456"/>
      <c r="F1468" s="456"/>
      <c r="G1468" s="456"/>
      <c r="H1468" s="456"/>
      <c r="I1468" s="457"/>
      <c r="J1468" s="455">
        <v>6569</v>
      </c>
      <c r="K1468" s="456"/>
      <c r="L1468" s="457"/>
      <c r="M1468" s="455">
        <v>8080</v>
      </c>
      <c r="N1468" s="457"/>
      <c r="O1468" s="455">
        <v>8848</v>
      </c>
      <c r="P1468" s="456"/>
      <c r="Q1468" s="456"/>
      <c r="R1468" s="456"/>
      <c r="S1468" s="456"/>
      <c r="T1468" s="457"/>
      <c r="U1468" s="455">
        <v>9023</v>
      </c>
      <c r="V1468" s="457"/>
      <c r="W1468" s="437">
        <v>9042</v>
      </c>
      <c r="X1468" s="455">
        <v>8949</v>
      </c>
      <c r="Y1468" s="456"/>
      <c r="Z1468" s="457"/>
      <c r="AA1468" s="455">
        <v>7798</v>
      </c>
      <c r="AB1468" s="456"/>
      <c r="AC1468" s="456"/>
      <c r="AD1468" s="456"/>
      <c r="AE1468" s="457"/>
      <c r="AF1468" s="461">
        <v>96</v>
      </c>
      <c r="AG1468" s="462"/>
      <c r="AH1468" s="463"/>
    </row>
    <row r="1469" spans="1:39" ht="12.95" customHeight="1" x14ac:dyDescent="0.25">
      <c r="A1469" s="452" t="s">
        <v>2687</v>
      </c>
      <c r="B1469" s="453"/>
      <c r="C1469" s="454"/>
      <c r="D1469" s="455">
        <v>1539</v>
      </c>
      <c r="E1469" s="456"/>
      <c r="F1469" s="456"/>
      <c r="G1469" s="456"/>
      <c r="H1469" s="456"/>
      <c r="I1469" s="457"/>
      <c r="J1469" s="455">
        <v>3528</v>
      </c>
      <c r="K1469" s="456"/>
      <c r="L1469" s="457"/>
      <c r="M1469" s="455">
        <v>5326</v>
      </c>
      <c r="N1469" s="457"/>
      <c r="O1469" s="455">
        <v>5281</v>
      </c>
      <c r="P1469" s="456"/>
      <c r="Q1469" s="456"/>
      <c r="R1469" s="456"/>
      <c r="S1469" s="456"/>
      <c r="T1469" s="457"/>
      <c r="U1469" s="455">
        <v>6129</v>
      </c>
      <c r="V1469" s="457"/>
      <c r="W1469" s="437">
        <v>6221</v>
      </c>
      <c r="X1469" s="455">
        <v>5798</v>
      </c>
      <c r="Y1469" s="456"/>
      <c r="Z1469" s="457"/>
      <c r="AA1469" s="455">
        <v>4683</v>
      </c>
      <c r="AB1469" s="456"/>
      <c r="AC1469" s="456"/>
      <c r="AD1469" s="456"/>
      <c r="AE1469" s="457"/>
      <c r="AF1469" s="461">
        <v>66</v>
      </c>
      <c r="AG1469" s="462"/>
      <c r="AH1469" s="463"/>
    </row>
    <row r="1470" spans="1:39" ht="15" customHeight="1" x14ac:dyDescent="0.25">
      <c r="A1470" s="427" t="s">
        <v>3616</v>
      </c>
    </row>
    <row r="1471" spans="1:39" ht="18.95" customHeight="1" x14ac:dyDescent="0.25">
      <c r="A1471" s="427" t="s">
        <v>2999</v>
      </c>
    </row>
    <row r="1472" spans="1:39" ht="18.95" customHeight="1" x14ac:dyDescent="0.25">
      <c r="A1472" s="427" t="s">
        <v>3000</v>
      </c>
    </row>
    <row r="1473" spans="1:32" ht="14.1" customHeight="1" x14ac:dyDescent="0.25">
      <c r="A1473" s="428" t="s">
        <v>3001</v>
      </c>
    </row>
    <row r="1474" spans="1:32" ht="21.95" customHeight="1" x14ac:dyDescent="0.25">
      <c r="A1474" s="427" t="s">
        <v>3617</v>
      </c>
    </row>
    <row r="1475" spans="1:32" ht="15" customHeight="1" x14ac:dyDescent="0.25">
      <c r="A1475" s="427" t="s">
        <v>3618</v>
      </c>
    </row>
    <row r="1476" spans="1:32" ht="12" customHeight="1" x14ac:dyDescent="0.25">
      <c r="A1476" s="433" t="s">
        <v>2860</v>
      </c>
    </row>
    <row r="1477" spans="1:32" ht="12" customHeight="1" x14ac:dyDescent="0.25">
      <c r="A1477" s="433" t="s">
        <v>2861</v>
      </c>
    </row>
    <row r="1478" spans="1:32" ht="14.1" customHeight="1" x14ac:dyDescent="0.25">
      <c r="A1478" s="428" t="s">
        <v>2954</v>
      </c>
    </row>
    <row r="1479" spans="1:32" ht="15" customHeight="1" x14ac:dyDescent="0.25">
      <c r="A1479" s="439" t="s">
        <v>2863</v>
      </c>
      <c r="B1479" s="439"/>
      <c r="C1479" s="439"/>
      <c r="D1479" s="439"/>
      <c r="E1479" s="442">
        <v>1010</v>
      </c>
      <c r="F1479" s="442"/>
      <c r="G1479" s="442"/>
      <c r="H1479" s="442"/>
      <c r="I1479" s="442"/>
      <c r="J1479" s="442"/>
      <c r="K1479" s="442"/>
      <c r="L1479" s="442"/>
      <c r="M1479" s="442"/>
      <c r="N1479" s="439" t="s">
        <v>2864</v>
      </c>
      <c r="O1479" s="439"/>
      <c r="P1479" s="439"/>
      <c r="Q1479" s="439"/>
      <c r="R1479" s="439"/>
      <c r="S1479" s="439"/>
      <c r="T1479" s="439"/>
      <c r="U1479" s="439"/>
      <c r="V1479" s="439"/>
      <c r="W1479" s="439"/>
      <c r="X1479" s="439"/>
      <c r="Y1479" s="439"/>
      <c r="Z1479" s="441" t="s">
        <v>2865</v>
      </c>
      <c r="AA1479" s="441"/>
      <c r="AB1479" s="441"/>
      <c r="AC1479" s="441"/>
      <c r="AD1479" s="441"/>
      <c r="AE1479" s="441"/>
      <c r="AF1479" s="441"/>
    </row>
    <row r="1480" spans="1:32" ht="9.9499999999999993" customHeight="1" x14ac:dyDescent="0.25">
      <c r="A1480" s="439" t="s">
        <v>2805</v>
      </c>
      <c r="B1480" s="439"/>
      <c r="C1480" s="439"/>
      <c r="D1480" s="439"/>
      <c r="E1480" s="442">
        <v>45</v>
      </c>
      <c r="F1480" s="442"/>
      <c r="G1480" s="442"/>
      <c r="H1480" s="442"/>
      <c r="I1480" s="442"/>
      <c r="J1480" s="442"/>
      <c r="K1480" s="442"/>
      <c r="L1480" s="442"/>
      <c r="M1480" s="442"/>
      <c r="N1480" s="439" t="s">
        <v>2809</v>
      </c>
      <c r="O1480" s="439"/>
      <c r="P1480" s="439"/>
      <c r="Q1480" s="439"/>
      <c r="R1480" s="439"/>
      <c r="S1480" s="439"/>
      <c r="T1480" s="439"/>
      <c r="U1480" s="439"/>
      <c r="V1480" s="439"/>
      <c r="W1480" s="439"/>
      <c r="X1480" s="439"/>
      <c r="Y1480" s="439"/>
      <c r="Z1480" s="441" t="s">
        <v>2810</v>
      </c>
      <c r="AA1480" s="441"/>
      <c r="AB1480" s="441"/>
      <c r="AC1480" s="441"/>
      <c r="AD1480" s="441"/>
      <c r="AE1480" s="441"/>
      <c r="AF1480" s="441"/>
    </row>
    <row r="1481" spans="1:32" ht="9.9499999999999993" customHeight="1" x14ac:dyDescent="0.25">
      <c r="A1481" s="439" t="s">
        <v>3053</v>
      </c>
      <c r="B1481" s="439"/>
      <c r="C1481" s="439"/>
      <c r="D1481" s="439"/>
      <c r="E1481" s="441" t="s">
        <v>3054</v>
      </c>
      <c r="F1481" s="441"/>
      <c r="G1481" s="441"/>
      <c r="H1481" s="441"/>
      <c r="I1481" s="441"/>
      <c r="J1481" s="441"/>
      <c r="K1481" s="441"/>
      <c r="L1481" s="441"/>
      <c r="M1481" s="441"/>
      <c r="N1481" s="439" t="s">
        <v>2866</v>
      </c>
      <c r="O1481" s="439"/>
      <c r="P1481" s="439"/>
      <c r="Q1481" s="439"/>
      <c r="R1481" s="439"/>
      <c r="S1481" s="439"/>
      <c r="T1481" s="439"/>
      <c r="U1481" s="439"/>
      <c r="V1481" s="439"/>
      <c r="W1481" s="439"/>
      <c r="X1481" s="439"/>
      <c r="Y1481" s="439"/>
      <c r="Z1481" s="441" t="s">
        <v>2867</v>
      </c>
      <c r="AA1481" s="441"/>
      <c r="AB1481" s="441"/>
      <c r="AC1481" s="441"/>
      <c r="AD1481" s="441"/>
      <c r="AE1481" s="441"/>
      <c r="AF1481" s="441"/>
    </row>
    <row r="1482" spans="1:32" ht="15" customHeight="1" x14ac:dyDescent="0.25">
      <c r="A1482" s="439" t="s">
        <v>3055</v>
      </c>
      <c r="B1482" s="439"/>
      <c r="C1482" s="439"/>
      <c r="D1482" s="439"/>
      <c r="E1482" s="441" t="s">
        <v>3056</v>
      </c>
      <c r="F1482" s="441"/>
      <c r="G1482" s="441"/>
      <c r="H1482" s="441"/>
      <c r="I1482" s="441"/>
      <c r="J1482" s="441"/>
      <c r="K1482" s="441"/>
      <c r="L1482" s="441"/>
      <c r="M1482" s="441"/>
      <c r="N1482" s="444"/>
      <c r="O1482" s="444"/>
      <c r="P1482" s="444"/>
      <c r="Q1482" s="444"/>
      <c r="R1482" s="444"/>
      <c r="S1482" s="444"/>
      <c r="T1482" s="444"/>
      <c r="U1482" s="444"/>
      <c r="V1482" s="444"/>
      <c r="W1482" s="444"/>
      <c r="X1482" s="444"/>
      <c r="Y1482" s="444"/>
      <c r="Z1482" s="444"/>
      <c r="AA1482" s="444"/>
      <c r="AB1482" s="444"/>
      <c r="AC1482" s="444"/>
      <c r="AD1482" s="444"/>
      <c r="AE1482" s="444"/>
      <c r="AF1482" s="444"/>
    </row>
    <row r="1483" spans="1:32" ht="20.100000000000001" customHeight="1" x14ac:dyDescent="0.25">
      <c r="A1483" s="444"/>
      <c r="B1483" s="444"/>
      <c r="C1483" s="444"/>
      <c r="D1483" s="444"/>
      <c r="E1483" s="444"/>
      <c r="F1483" s="444"/>
      <c r="G1483" s="444"/>
      <c r="H1483" s="444"/>
      <c r="I1483" s="439" t="s">
        <v>2868</v>
      </c>
      <c r="J1483" s="439"/>
      <c r="K1483" s="439"/>
      <c r="L1483" s="439"/>
      <c r="M1483" s="439"/>
      <c r="N1483" s="439"/>
      <c r="O1483" s="439"/>
      <c r="P1483" s="439"/>
      <c r="Q1483" s="439"/>
      <c r="R1483" s="439"/>
      <c r="S1483" s="439"/>
      <c r="T1483" s="439" t="s">
        <v>2869</v>
      </c>
      <c r="U1483" s="439"/>
      <c r="V1483" s="439"/>
      <c r="W1483" s="439"/>
      <c r="X1483" s="439"/>
    </row>
    <row r="1484" spans="1:32" ht="15.95" customHeight="1" x14ac:dyDescent="0.25">
      <c r="A1484" s="439" t="s">
        <v>2807</v>
      </c>
      <c r="B1484" s="439"/>
      <c r="C1484" s="439"/>
      <c r="D1484" s="439"/>
      <c r="E1484" s="439"/>
      <c r="F1484" s="439"/>
      <c r="G1484" s="439"/>
      <c r="H1484" s="439"/>
      <c r="I1484" s="442">
        <v>9890</v>
      </c>
      <c r="J1484" s="442"/>
      <c r="K1484" s="442"/>
      <c r="L1484" s="442"/>
      <c r="M1484" s="442"/>
      <c r="N1484" s="442"/>
      <c r="O1484" s="442"/>
      <c r="P1484" s="442"/>
      <c r="Q1484" s="442"/>
      <c r="R1484" s="442"/>
      <c r="S1484" s="442"/>
      <c r="T1484" s="442">
        <v>9880</v>
      </c>
      <c r="U1484" s="442"/>
      <c r="V1484" s="442"/>
      <c r="W1484" s="442"/>
      <c r="X1484" s="442"/>
    </row>
    <row r="1485" spans="1:32" ht="9.9499999999999993" customHeight="1" x14ac:dyDescent="0.25">
      <c r="A1485" s="439" t="s">
        <v>2886</v>
      </c>
      <c r="B1485" s="439"/>
      <c r="C1485" s="439"/>
      <c r="D1485" s="439"/>
      <c r="E1485" s="439"/>
      <c r="F1485" s="439"/>
      <c r="G1485" s="439"/>
      <c r="H1485" s="439"/>
      <c r="I1485" s="442">
        <v>700</v>
      </c>
      <c r="J1485" s="442"/>
      <c r="K1485" s="442"/>
      <c r="L1485" s="442"/>
      <c r="M1485" s="442"/>
      <c r="N1485" s="442"/>
      <c r="O1485" s="442"/>
      <c r="P1485" s="442"/>
      <c r="Q1485" s="442"/>
      <c r="R1485" s="442"/>
      <c r="S1485" s="442"/>
      <c r="T1485" s="442">
        <v>700</v>
      </c>
      <c r="U1485" s="442"/>
      <c r="V1485" s="442"/>
      <c r="W1485" s="442"/>
      <c r="X1485" s="442"/>
    </row>
    <row r="1486" spans="1:32" ht="9.9499999999999993" customHeight="1" x14ac:dyDescent="0.25">
      <c r="A1486" s="439" t="s">
        <v>2887</v>
      </c>
      <c r="B1486" s="439"/>
      <c r="C1486" s="439"/>
      <c r="D1486" s="439"/>
      <c r="E1486" s="439"/>
      <c r="F1486" s="439"/>
      <c r="G1486" s="439"/>
      <c r="H1486" s="439"/>
      <c r="I1486" s="442">
        <v>1818</v>
      </c>
      <c r="J1486" s="442"/>
      <c r="K1486" s="442"/>
      <c r="L1486" s="442"/>
      <c r="M1486" s="442"/>
      <c r="N1486" s="442"/>
      <c r="O1486" s="442"/>
      <c r="P1486" s="442"/>
      <c r="Q1486" s="442"/>
      <c r="R1486" s="442"/>
      <c r="S1486" s="442"/>
      <c r="T1486" s="442">
        <v>1232</v>
      </c>
      <c r="U1486" s="442"/>
      <c r="V1486" s="442"/>
      <c r="W1486" s="442"/>
      <c r="X1486" s="442"/>
    </row>
    <row r="1487" spans="1:32" ht="15" customHeight="1" x14ac:dyDescent="0.25">
      <c r="A1487" s="439" t="s">
        <v>2811</v>
      </c>
      <c r="B1487" s="439"/>
      <c r="C1487" s="439"/>
      <c r="D1487" s="439"/>
      <c r="E1487" s="439"/>
      <c r="F1487" s="439"/>
      <c r="G1487" s="439"/>
      <c r="H1487" s="439"/>
      <c r="I1487" s="443">
        <v>292</v>
      </c>
      <c r="J1487" s="443"/>
      <c r="K1487" s="443"/>
      <c r="L1487" s="443"/>
      <c r="M1487" s="443"/>
      <c r="N1487" s="443"/>
      <c r="O1487" s="443"/>
      <c r="P1487" s="443"/>
      <c r="Q1487" s="443"/>
      <c r="R1487" s="443"/>
      <c r="S1487" s="443"/>
      <c r="T1487" s="443">
        <v>292</v>
      </c>
      <c r="U1487" s="443"/>
      <c r="V1487" s="443"/>
      <c r="W1487" s="443"/>
      <c r="X1487" s="443"/>
    </row>
    <row r="1488" spans="1:32" ht="15" customHeight="1" x14ac:dyDescent="0.25">
      <c r="A1488" s="429" t="s">
        <v>2888</v>
      </c>
    </row>
    <row r="1489" spans="1:1" ht="15" customHeight="1" x14ac:dyDescent="0.25">
      <c r="A1489" s="429" t="s">
        <v>2871</v>
      </c>
    </row>
    <row r="1490" spans="1:1" ht="15" customHeight="1" x14ac:dyDescent="0.25">
      <c r="A1490" s="429" t="s">
        <v>2808</v>
      </c>
    </row>
    <row r="1491" spans="1:1" ht="12.95" customHeight="1" x14ac:dyDescent="0.25">
      <c r="A1491" s="430" t="s">
        <v>2821</v>
      </c>
    </row>
    <row r="1492" spans="1:1" ht="12.95" customHeight="1" x14ac:dyDescent="0.25">
      <c r="A1492" s="430" t="s">
        <v>2850</v>
      </c>
    </row>
    <row r="1493" spans="1:1" ht="12.95" customHeight="1" x14ac:dyDescent="0.25">
      <c r="A1493" s="431" t="s">
        <v>2955</v>
      </c>
    </row>
    <row r="1494" spans="1:1" ht="12.95" customHeight="1" x14ac:dyDescent="0.25">
      <c r="A1494" s="430" t="s">
        <v>2822</v>
      </c>
    </row>
    <row r="1495" spans="1:1" ht="12.95" customHeight="1" x14ac:dyDescent="0.25">
      <c r="A1495" s="431" t="s">
        <v>3619</v>
      </c>
    </row>
    <row r="1496" spans="1:1" ht="12.95" customHeight="1" x14ac:dyDescent="0.25">
      <c r="A1496" s="430" t="s">
        <v>2852</v>
      </c>
    </row>
    <row r="1497" spans="1:1" ht="12.95" customHeight="1" x14ac:dyDescent="0.25">
      <c r="A1497" s="431" t="s">
        <v>3620</v>
      </c>
    </row>
    <row r="1498" spans="1:1" ht="12.95" customHeight="1" x14ac:dyDescent="0.25">
      <c r="A1498" s="434" t="s">
        <v>2889</v>
      </c>
    </row>
    <row r="1499" spans="1:1" ht="18" customHeight="1" x14ac:dyDescent="0.25">
      <c r="A1499" s="431" t="s">
        <v>2956</v>
      </c>
    </row>
    <row r="1500" spans="1:1" ht="18" customHeight="1" x14ac:dyDescent="0.25">
      <c r="A1500" s="431" t="s">
        <v>2823</v>
      </c>
    </row>
    <row r="1501" spans="1:1" ht="12.95" customHeight="1" x14ac:dyDescent="0.25">
      <c r="A1501" s="430" t="s">
        <v>2911</v>
      </c>
    </row>
    <row r="1502" spans="1:1" ht="18.95" customHeight="1" x14ac:dyDescent="0.25">
      <c r="A1502" s="427" t="s">
        <v>3621</v>
      </c>
    </row>
    <row r="1503" spans="1:1" ht="18.95" customHeight="1" x14ac:dyDescent="0.25">
      <c r="A1503" s="431" t="s">
        <v>3622</v>
      </c>
    </row>
    <row r="1504" spans="1:1" ht="18.95" customHeight="1" x14ac:dyDescent="0.25">
      <c r="A1504" s="431" t="s">
        <v>3623</v>
      </c>
    </row>
    <row r="1505" spans="1:1" ht="18.95" customHeight="1" x14ac:dyDescent="0.25">
      <c r="A1505" s="431" t="s">
        <v>3158</v>
      </c>
    </row>
    <row r="1506" spans="1:1" ht="18.95" customHeight="1" x14ac:dyDescent="0.25">
      <c r="A1506" s="431" t="s">
        <v>3624</v>
      </c>
    </row>
    <row r="1507" spans="1:1" ht="12.95" customHeight="1" x14ac:dyDescent="0.25">
      <c r="A1507" s="430" t="s">
        <v>3011</v>
      </c>
    </row>
    <row r="1508" spans="1:1" ht="12.95" customHeight="1" x14ac:dyDescent="0.25">
      <c r="A1508" s="431" t="s">
        <v>3625</v>
      </c>
    </row>
    <row r="1509" spans="1:1" ht="12.95" customHeight="1" x14ac:dyDescent="0.25">
      <c r="A1509" s="431" t="s">
        <v>3321</v>
      </c>
    </row>
    <row r="1510" spans="1:1" ht="12.95" customHeight="1" x14ac:dyDescent="0.25">
      <c r="A1510" s="431" t="s">
        <v>2823</v>
      </c>
    </row>
    <row r="1511" spans="1:1" ht="12.95" customHeight="1" x14ac:dyDescent="0.25">
      <c r="A1511" s="430" t="s">
        <v>3014</v>
      </c>
    </row>
    <row r="1512" spans="1:1" ht="14.1" customHeight="1" x14ac:dyDescent="0.25">
      <c r="A1512" s="427" t="s">
        <v>3626</v>
      </c>
    </row>
    <row r="1513" spans="1:1" ht="12.95" customHeight="1" x14ac:dyDescent="0.25">
      <c r="A1513" s="431" t="s">
        <v>2814</v>
      </c>
    </row>
    <row r="1514" spans="1:1" ht="18" customHeight="1" x14ac:dyDescent="0.25">
      <c r="A1514" s="431" t="s">
        <v>2892</v>
      </c>
    </row>
    <row r="1515" spans="1:1" ht="12.95" customHeight="1" x14ac:dyDescent="0.25">
      <c r="A1515" s="431" t="s">
        <v>2814</v>
      </c>
    </row>
    <row r="1516" spans="1:1" ht="18" customHeight="1" x14ac:dyDescent="0.25">
      <c r="A1516" s="431" t="s">
        <v>3627</v>
      </c>
    </row>
    <row r="1517" spans="1:1" ht="18.95" customHeight="1" x14ac:dyDescent="0.25">
      <c r="A1517" s="431" t="s">
        <v>2853</v>
      </c>
    </row>
    <row r="1518" spans="1:1" ht="18.95" customHeight="1" x14ac:dyDescent="0.25">
      <c r="A1518" s="427" t="s">
        <v>3017</v>
      </c>
    </row>
    <row r="1519" spans="1:1" ht="18.95" customHeight="1" x14ac:dyDescent="0.25">
      <c r="A1519" s="427" t="s">
        <v>3628</v>
      </c>
    </row>
    <row r="1520" spans="1:1" ht="18.95" customHeight="1" x14ac:dyDescent="0.25">
      <c r="A1520" s="430" t="s">
        <v>2804</v>
      </c>
    </row>
    <row r="1521" spans="1:37" ht="18.95" customHeight="1" x14ac:dyDescent="0.25">
      <c r="A1521" s="431" t="s">
        <v>2815</v>
      </c>
    </row>
    <row r="1522" spans="1:37" ht="12.95" customHeight="1" x14ac:dyDescent="0.25">
      <c r="A1522" s="430" t="s">
        <v>3019</v>
      </c>
    </row>
    <row r="1523" spans="1:37" ht="14.1" customHeight="1" x14ac:dyDescent="0.25">
      <c r="A1523" s="427" t="s">
        <v>3020</v>
      </c>
    </row>
    <row r="1524" spans="1:37" ht="18" customHeight="1" x14ac:dyDescent="0.25">
      <c r="A1524" s="427" t="s">
        <v>3629</v>
      </c>
    </row>
    <row r="1525" spans="1:37" ht="12.95" customHeight="1" x14ac:dyDescent="0.25">
      <c r="A1525" s="431" t="s">
        <v>2903</v>
      </c>
    </row>
    <row r="1526" spans="1:37" ht="12.95" customHeight="1" x14ac:dyDescent="0.25">
      <c r="A1526" s="431" t="s">
        <v>2814</v>
      </c>
    </row>
    <row r="1527" spans="1:37" ht="18" customHeight="1" x14ac:dyDescent="0.25">
      <c r="A1527" s="431" t="s">
        <v>3211</v>
      </c>
    </row>
    <row r="1528" spans="1:37" ht="24.95" customHeight="1" x14ac:dyDescent="0.25">
      <c r="A1528" s="444" t="s">
        <v>3023</v>
      </c>
      <c r="B1528" s="444"/>
      <c r="C1528" s="444"/>
      <c r="D1528" s="444"/>
      <c r="E1528" s="444"/>
      <c r="F1528" s="444"/>
      <c r="G1528" s="444"/>
      <c r="H1528" s="444"/>
      <c r="I1528" s="444"/>
      <c r="J1528" s="444"/>
      <c r="K1528" s="444"/>
      <c r="L1528" s="444" t="s">
        <v>3281</v>
      </c>
      <c r="M1528" s="444"/>
      <c r="N1528" s="444"/>
      <c r="O1528" s="444"/>
      <c r="P1528" s="444"/>
      <c r="Q1528" s="444"/>
      <c r="R1528" s="444"/>
      <c r="S1528" s="444"/>
      <c r="T1528" s="444" t="s">
        <v>3025</v>
      </c>
      <c r="U1528" s="444"/>
      <c r="V1528" s="444"/>
      <c r="W1528" s="444"/>
      <c r="X1528" s="444"/>
      <c r="Y1528" s="444"/>
      <c r="Z1528" s="444"/>
      <c r="AA1528" s="444"/>
      <c r="AB1528" s="444"/>
      <c r="AC1528" s="444"/>
      <c r="AD1528" s="444"/>
      <c r="AE1528" s="444" t="s">
        <v>3630</v>
      </c>
      <c r="AF1528" s="444"/>
      <c r="AG1528" s="444"/>
      <c r="AH1528" s="444"/>
      <c r="AI1528" s="444"/>
      <c r="AJ1528" s="444"/>
      <c r="AK1528" s="444"/>
    </row>
    <row r="1529" spans="1:37" ht="12" customHeight="1" x14ac:dyDescent="0.25">
      <c r="A1529" s="446" t="s">
        <v>3027</v>
      </c>
      <c r="B1529" s="446"/>
      <c r="C1529" s="446"/>
      <c r="D1529" s="446"/>
      <c r="E1529" s="446"/>
      <c r="F1529" s="446"/>
      <c r="G1529" s="446"/>
      <c r="H1529" s="446"/>
      <c r="I1529" s="446"/>
      <c r="J1529" s="446"/>
      <c r="K1529" s="446"/>
      <c r="L1529" s="444" t="s">
        <v>3631</v>
      </c>
      <c r="M1529" s="444"/>
      <c r="N1529" s="444"/>
      <c r="O1529" s="444"/>
      <c r="P1529" s="444"/>
      <c r="Q1529" s="444"/>
      <c r="R1529" s="444"/>
      <c r="S1529" s="444"/>
      <c r="T1529" s="446" t="s">
        <v>2960</v>
      </c>
      <c r="U1529" s="446"/>
      <c r="V1529" s="446"/>
      <c r="W1529" s="446"/>
      <c r="X1529" s="446"/>
      <c r="Y1529" s="446"/>
      <c r="Z1529" s="446"/>
      <c r="AA1529" s="446"/>
      <c r="AB1529" s="446"/>
      <c r="AC1529" s="446"/>
      <c r="AD1529" s="446"/>
      <c r="AE1529" s="446" t="s">
        <v>3632</v>
      </c>
      <c r="AF1529" s="446"/>
      <c r="AG1529" s="446"/>
      <c r="AH1529" s="446"/>
      <c r="AI1529" s="446"/>
      <c r="AJ1529" s="446"/>
      <c r="AK1529" s="446"/>
    </row>
    <row r="1530" spans="1:37" ht="12.95" customHeight="1" x14ac:dyDescent="0.25">
      <c r="A1530" s="444" t="s">
        <v>3633</v>
      </c>
      <c r="B1530" s="444"/>
      <c r="C1530" s="444"/>
      <c r="D1530" s="444"/>
      <c r="E1530" s="444"/>
      <c r="F1530" s="444"/>
      <c r="G1530" s="444"/>
      <c r="H1530" s="444"/>
      <c r="I1530" s="444"/>
      <c r="J1530" s="444"/>
      <c r="K1530" s="444"/>
      <c r="L1530" s="444"/>
      <c r="M1530" s="444"/>
      <c r="N1530" s="444"/>
      <c r="O1530" s="444"/>
      <c r="P1530" s="444"/>
      <c r="Q1530" s="444"/>
      <c r="R1530" s="444"/>
      <c r="S1530" s="444"/>
      <c r="T1530" s="446" t="s">
        <v>3031</v>
      </c>
      <c r="U1530" s="446"/>
      <c r="V1530" s="446"/>
      <c r="W1530" s="446"/>
      <c r="X1530" s="446"/>
      <c r="Y1530" s="446"/>
      <c r="Z1530" s="446"/>
      <c r="AA1530" s="446"/>
      <c r="AB1530" s="446"/>
      <c r="AC1530" s="446"/>
      <c r="AD1530" s="446"/>
      <c r="AE1530" s="447">
        <v>1</v>
      </c>
      <c r="AF1530" s="447"/>
      <c r="AG1530" s="447"/>
      <c r="AH1530" s="447"/>
      <c r="AI1530" s="447"/>
      <c r="AJ1530" s="447"/>
      <c r="AK1530" s="447"/>
    </row>
    <row r="1531" spans="1:37" ht="27.95" customHeight="1" x14ac:dyDescent="0.25">
      <c r="A1531" s="444" t="s">
        <v>3634</v>
      </c>
      <c r="B1531" s="444"/>
      <c r="C1531" s="444"/>
      <c r="D1531" s="444"/>
      <c r="E1531" s="444"/>
      <c r="F1531" s="444"/>
      <c r="G1531" s="444"/>
      <c r="H1531" s="444"/>
      <c r="I1531" s="444"/>
      <c r="J1531" s="444"/>
      <c r="K1531" s="444"/>
      <c r="L1531" s="444"/>
      <c r="M1531" s="444"/>
      <c r="N1531" s="444"/>
      <c r="O1531" s="444"/>
      <c r="P1531" s="444"/>
      <c r="Q1531" s="444"/>
      <c r="R1531" s="444"/>
      <c r="S1531" s="444"/>
      <c r="T1531" s="444" t="s">
        <v>3033</v>
      </c>
      <c r="U1531" s="444"/>
      <c r="V1531" s="444"/>
      <c r="W1531" s="444"/>
      <c r="X1531" s="444"/>
      <c r="Y1531" s="444"/>
      <c r="Z1531" s="444"/>
      <c r="AA1531" s="444"/>
      <c r="AB1531" s="444"/>
      <c r="AC1531" s="444"/>
      <c r="AD1531" s="444"/>
      <c r="AE1531" s="444" t="s">
        <v>3635</v>
      </c>
      <c r="AF1531" s="444"/>
      <c r="AG1531" s="444"/>
      <c r="AH1531" s="444"/>
      <c r="AI1531" s="444"/>
      <c r="AJ1531" s="444"/>
      <c r="AK1531" s="444"/>
    </row>
    <row r="1532" spans="1:37" ht="12.95" customHeight="1" x14ac:dyDescent="0.25">
      <c r="A1532" s="430" t="s">
        <v>2804</v>
      </c>
    </row>
    <row r="1533" spans="1:37" ht="12.95" customHeight="1" x14ac:dyDescent="0.25">
      <c r="A1533" s="431" t="s">
        <v>2815</v>
      </c>
    </row>
    <row r="1534" spans="1:37" ht="12.95" customHeight="1" x14ac:dyDescent="0.25">
      <c r="A1534" s="430" t="s">
        <v>3126</v>
      </c>
    </row>
    <row r="1535" spans="1:37" ht="12.95" customHeight="1" x14ac:dyDescent="0.25">
      <c r="A1535" s="431" t="s">
        <v>3288</v>
      </c>
    </row>
    <row r="1536" spans="1:37" ht="32.1" customHeight="1" x14ac:dyDescent="0.25">
      <c r="A1536" s="444" t="s">
        <v>3128</v>
      </c>
      <c r="B1536" s="444"/>
      <c r="C1536" s="444"/>
      <c r="D1536" s="444"/>
      <c r="E1536" s="444"/>
      <c r="F1536" s="444"/>
      <c r="G1536" s="444"/>
      <c r="H1536" s="444"/>
      <c r="I1536" s="444"/>
      <c r="J1536" s="444"/>
      <c r="K1536" s="444"/>
      <c r="L1536" s="448" t="s">
        <v>2984</v>
      </c>
      <c r="M1536" s="448"/>
      <c r="N1536" s="448"/>
      <c r="O1536" s="448"/>
      <c r="P1536" s="448"/>
      <c r="Q1536" s="448"/>
      <c r="R1536" s="448" t="s">
        <v>2894</v>
      </c>
      <c r="S1536" s="448"/>
      <c r="T1536" s="448"/>
      <c r="U1536" s="448"/>
      <c r="V1536" s="448"/>
      <c r="W1536" s="448"/>
      <c r="X1536" s="448"/>
      <c r="Y1536" s="448"/>
      <c r="Z1536" s="448"/>
      <c r="AA1536" s="448"/>
      <c r="AB1536" s="448"/>
      <c r="AC1536" s="448" t="s">
        <v>2895</v>
      </c>
      <c r="AD1536" s="448"/>
      <c r="AE1536" s="448"/>
      <c r="AF1536" s="448"/>
      <c r="AG1536" s="448"/>
      <c r="AH1536" s="448"/>
      <c r="AI1536" s="448"/>
      <c r="AJ1536" s="448"/>
    </row>
    <row r="1537" spans="1:36" ht="38.1" customHeight="1" x14ac:dyDescent="0.25">
      <c r="A1537" s="446" t="s">
        <v>2896</v>
      </c>
      <c r="B1537" s="446"/>
      <c r="C1537" s="446"/>
      <c r="D1537" s="446"/>
      <c r="E1537" s="446"/>
      <c r="F1537" s="446"/>
      <c r="G1537" s="446"/>
      <c r="H1537" s="446"/>
      <c r="I1537" s="446"/>
      <c r="J1537" s="446"/>
      <c r="K1537" s="446"/>
      <c r="L1537" s="444" t="s">
        <v>3636</v>
      </c>
      <c r="M1537" s="444"/>
      <c r="N1537" s="444"/>
      <c r="O1537" s="444"/>
      <c r="P1537" s="444"/>
      <c r="Q1537" s="444"/>
      <c r="R1537" s="446" t="s">
        <v>2897</v>
      </c>
      <c r="S1537" s="446"/>
      <c r="T1537" s="446"/>
      <c r="U1537" s="446"/>
      <c r="V1537" s="446"/>
      <c r="W1537" s="446"/>
      <c r="X1537" s="446"/>
      <c r="Y1537" s="446"/>
      <c r="Z1537" s="446"/>
      <c r="AA1537" s="446"/>
      <c r="AB1537" s="446"/>
      <c r="AC1537" s="444" t="s">
        <v>3637</v>
      </c>
      <c r="AD1537" s="444"/>
      <c r="AE1537" s="444"/>
      <c r="AF1537" s="444"/>
      <c r="AG1537" s="444"/>
      <c r="AH1537" s="444"/>
      <c r="AI1537" s="444"/>
      <c r="AJ1537" s="444"/>
    </row>
    <row r="1538" spans="1:36" ht="18" customHeight="1" x14ac:dyDescent="0.25">
      <c r="A1538" s="446" t="s">
        <v>2879</v>
      </c>
      <c r="B1538" s="446"/>
      <c r="C1538" s="446"/>
      <c r="D1538" s="446"/>
      <c r="E1538" s="446"/>
      <c r="F1538" s="446"/>
      <c r="G1538" s="446"/>
      <c r="H1538" s="446"/>
      <c r="I1538" s="446"/>
      <c r="J1538" s="446"/>
      <c r="K1538" s="446"/>
      <c r="L1538" s="444" t="s">
        <v>3638</v>
      </c>
      <c r="M1538" s="444"/>
      <c r="N1538" s="444"/>
      <c r="O1538" s="444"/>
      <c r="P1538" s="444"/>
      <c r="Q1538" s="444"/>
      <c r="R1538" s="446" t="s">
        <v>2880</v>
      </c>
      <c r="S1538" s="446"/>
      <c r="T1538" s="446"/>
      <c r="U1538" s="446"/>
      <c r="V1538" s="446"/>
      <c r="W1538" s="446"/>
      <c r="X1538" s="446"/>
      <c r="Y1538" s="446"/>
      <c r="Z1538" s="446"/>
      <c r="AA1538" s="446"/>
      <c r="AB1538" s="446"/>
      <c r="AC1538" s="446" t="s">
        <v>3639</v>
      </c>
      <c r="AD1538" s="446"/>
      <c r="AE1538" s="446"/>
      <c r="AF1538" s="446"/>
      <c r="AG1538" s="446"/>
      <c r="AH1538" s="446"/>
      <c r="AI1538" s="446"/>
      <c r="AJ1538" s="446"/>
    </row>
    <row r="1539" spans="1:36" ht="45" customHeight="1" x14ac:dyDescent="0.25">
      <c r="A1539" s="444" t="s">
        <v>2898</v>
      </c>
      <c r="B1539" s="444"/>
      <c r="C1539" s="444"/>
      <c r="D1539" s="444"/>
      <c r="E1539" s="444"/>
      <c r="F1539" s="444"/>
      <c r="G1539" s="444"/>
      <c r="H1539" s="444"/>
      <c r="I1539" s="444"/>
      <c r="J1539" s="444"/>
      <c r="K1539" s="444"/>
      <c r="L1539" s="444" t="s">
        <v>3640</v>
      </c>
      <c r="M1539" s="444"/>
      <c r="N1539" s="444"/>
      <c r="O1539" s="444"/>
      <c r="P1539" s="444"/>
      <c r="Q1539" s="444"/>
      <c r="R1539" s="444" t="s">
        <v>2882</v>
      </c>
      <c r="S1539" s="444"/>
      <c r="T1539" s="444"/>
      <c r="U1539" s="444"/>
      <c r="V1539" s="444"/>
      <c r="W1539" s="444"/>
      <c r="X1539" s="444"/>
      <c r="Y1539" s="444"/>
      <c r="Z1539" s="444"/>
      <c r="AA1539" s="444"/>
      <c r="AB1539" s="444"/>
      <c r="AC1539" s="444" t="s">
        <v>3641</v>
      </c>
      <c r="AD1539" s="444"/>
      <c r="AE1539" s="444"/>
      <c r="AF1539" s="444"/>
      <c r="AG1539" s="444"/>
      <c r="AH1539" s="444"/>
      <c r="AI1539" s="444"/>
      <c r="AJ1539" s="444"/>
    </row>
    <row r="1540" spans="1:36" ht="33" customHeight="1" x14ac:dyDescent="0.25">
      <c r="A1540" s="444" t="s">
        <v>2830</v>
      </c>
      <c r="B1540" s="444"/>
      <c r="C1540" s="444"/>
      <c r="D1540" s="444"/>
      <c r="E1540" s="444"/>
      <c r="F1540" s="444"/>
      <c r="G1540" s="444"/>
      <c r="H1540" s="444"/>
      <c r="I1540" s="444"/>
      <c r="J1540" s="444"/>
      <c r="K1540" s="444"/>
      <c r="L1540" s="448" t="s">
        <v>2957</v>
      </c>
      <c r="M1540" s="448"/>
      <c r="N1540" s="448"/>
      <c r="O1540" s="448"/>
      <c r="P1540" s="448"/>
      <c r="Q1540" s="448"/>
      <c r="R1540" s="444"/>
      <c r="S1540" s="444"/>
      <c r="T1540" s="444"/>
      <c r="U1540" s="444"/>
      <c r="V1540" s="444"/>
      <c r="W1540" s="444"/>
      <c r="X1540" s="444"/>
      <c r="Y1540" s="444"/>
      <c r="Z1540" s="444"/>
      <c r="AA1540" s="444"/>
      <c r="AB1540" s="444"/>
      <c r="AC1540" s="444"/>
      <c r="AD1540" s="444"/>
      <c r="AE1540" s="444"/>
      <c r="AF1540" s="444"/>
      <c r="AG1540" s="444"/>
      <c r="AH1540" s="444"/>
      <c r="AI1540" s="444"/>
      <c r="AJ1540" s="444"/>
    </row>
    <row r="1541" spans="1:36" ht="21" customHeight="1" x14ac:dyDescent="0.25">
      <c r="A1541" s="445" t="s">
        <v>2824</v>
      </c>
      <c r="B1541" s="445"/>
      <c r="C1541" s="445"/>
      <c r="D1541" s="445"/>
      <c r="E1541" s="445"/>
      <c r="F1541" s="445"/>
      <c r="G1541" s="445"/>
      <c r="H1541" s="445"/>
      <c r="I1541" s="445"/>
      <c r="J1541" s="445"/>
      <c r="K1541" s="445"/>
      <c r="L1541" s="444"/>
      <c r="M1541" s="444"/>
      <c r="N1541" s="444"/>
      <c r="O1541" s="444"/>
      <c r="P1541" s="444"/>
      <c r="Q1541" s="444"/>
      <c r="R1541" s="444"/>
      <c r="S1541" s="444"/>
      <c r="T1541" s="444"/>
      <c r="U1541" s="444"/>
      <c r="V1541" s="444"/>
      <c r="W1541" s="444"/>
      <c r="X1541" s="444"/>
      <c r="Y1541" s="444"/>
      <c r="Z1541" s="444"/>
      <c r="AA1541" s="444"/>
      <c r="AB1541" s="444"/>
      <c r="AC1541" s="444"/>
      <c r="AD1541" s="444"/>
      <c r="AE1541" s="444"/>
      <c r="AF1541" s="444"/>
      <c r="AG1541" s="444"/>
      <c r="AH1541" s="444"/>
      <c r="AI1541" s="444"/>
      <c r="AJ1541" s="444"/>
    </row>
    <row r="1542" spans="1:36" ht="29.1" customHeight="1" x14ac:dyDescent="0.25">
      <c r="A1542" s="444" t="s">
        <v>2855</v>
      </c>
      <c r="B1542" s="444"/>
      <c r="C1542" s="444"/>
      <c r="D1542" s="444"/>
      <c r="E1542" s="444"/>
      <c r="F1542" s="444"/>
      <c r="G1542" s="444"/>
      <c r="H1542" s="444"/>
      <c r="I1542" s="444"/>
      <c r="J1542" s="444"/>
      <c r="K1542" s="444"/>
      <c r="L1542" s="448" t="s">
        <v>2957</v>
      </c>
      <c r="M1542" s="448"/>
      <c r="N1542" s="448"/>
      <c r="O1542" s="448"/>
      <c r="P1542" s="448"/>
      <c r="Q1542" s="448"/>
      <c r="R1542" s="444"/>
      <c r="S1542" s="444"/>
      <c r="T1542" s="444"/>
      <c r="U1542" s="444"/>
      <c r="V1542" s="444"/>
      <c r="W1542" s="444"/>
      <c r="X1542" s="444"/>
      <c r="Y1542" s="444"/>
      <c r="Z1542" s="444"/>
      <c r="AA1542" s="444"/>
      <c r="AB1542" s="444"/>
      <c r="AC1542" s="444"/>
      <c r="AD1542" s="444"/>
      <c r="AE1542" s="444"/>
      <c r="AF1542" s="444"/>
      <c r="AG1542" s="444"/>
      <c r="AH1542" s="444"/>
      <c r="AI1542" s="444"/>
      <c r="AJ1542" s="444"/>
    </row>
    <row r="1543" spans="1:36" ht="27" customHeight="1" x14ac:dyDescent="0.25">
      <c r="A1543" s="444" t="s">
        <v>2856</v>
      </c>
      <c r="B1543" s="444"/>
      <c r="C1543" s="444"/>
      <c r="D1543" s="444"/>
      <c r="E1543" s="444"/>
      <c r="F1543" s="444"/>
      <c r="G1543" s="444"/>
      <c r="H1543" s="444"/>
      <c r="I1543" s="444"/>
      <c r="J1543" s="444"/>
      <c r="K1543" s="444"/>
      <c r="L1543" s="444"/>
      <c r="M1543" s="444"/>
      <c r="N1543" s="444"/>
      <c r="O1543" s="444"/>
      <c r="P1543" s="444"/>
      <c r="Q1543" s="444"/>
      <c r="R1543" s="448" t="s">
        <v>2813</v>
      </c>
      <c r="S1543" s="448"/>
      <c r="T1543" s="448"/>
      <c r="U1543" s="448"/>
      <c r="V1543" s="448"/>
      <c r="W1543" s="448"/>
      <c r="X1543" s="448"/>
      <c r="Y1543" s="448"/>
      <c r="Z1543" s="448"/>
      <c r="AA1543" s="448"/>
      <c r="AB1543" s="448"/>
      <c r="AC1543" s="448" t="s">
        <v>3642</v>
      </c>
      <c r="AD1543" s="448"/>
      <c r="AE1543" s="448"/>
      <c r="AF1543" s="448"/>
      <c r="AG1543" s="448"/>
      <c r="AH1543" s="448"/>
      <c r="AI1543" s="448"/>
      <c r="AJ1543" s="448"/>
    </row>
    <row r="1544" spans="1:36" ht="12.95" customHeight="1" x14ac:dyDescent="0.25">
      <c r="A1544" s="446" t="s">
        <v>2817</v>
      </c>
      <c r="B1544" s="446"/>
      <c r="C1544" s="446"/>
      <c r="D1544" s="446"/>
      <c r="E1544" s="446"/>
      <c r="F1544" s="446"/>
      <c r="G1544" s="446"/>
      <c r="H1544" s="446"/>
      <c r="I1544" s="446"/>
      <c r="J1544" s="446"/>
      <c r="K1544" s="446"/>
      <c r="L1544" s="444" t="s">
        <v>2918</v>
      </c>
      <c r="M1544" s="444"/>
      <c r="N1544" s="444"/>
      <c r="O1544" s="444"/>
      <c r="P1544" s="444"/>
      <c r="Q1544" s="444"/>
      <c r="R1544" s="446" t="s">
        <v>2812</v>
      </c>
      <c r="S1544" s="446"/>
      <c r="T1544" s="446"/>
      <c r="U1544" s="446"/>
      <c r="V1544" s="446"/>
      <c r="W1544" s="446"/>
      <c r="X1544" s="446"/>
      <c r="Y1544" s="446"/>
      <c r="Z1544" s="446"/>
      <c r="AA1544" s="446"/>
      <c r="AB1544" s="446"/>
      <c r="AC1544" s="446" t="s">
        <v>2958</v>
      </c>
      <c r="AD1544" s="446"/>
      <c r="AE1544" s="446"/>
      <c r="AF1544" s="446"/>
      <c r="AG1544" s="446"/>
      <c r="AH1544" s="446"/>
      <c r="AI1544" s="446"/>
      <c r="AJ1544" s="446"/>
    </row>
    <row r="1545" spans="1:36" ht="18" customHeight="1" x14ac:dyDescent="0.25">
      <c r="A1545" s="446" t="s">
        <v>2816</v>
      </c>
      <c r="B1545" s="446"/>
      <c r="C1545" s="446"/>
      <c r="D1545" s="446"/>
      <c r="E1545" s="446"/>
      <c r="F1545" s="446"/>
      <c r="G1545" s="446"/>
      <c r="H1545" s="446"/>
      <c r="I1545" s="446"/>
      <c r="J1545" s="446"/>
      <c r="K1545" s="446"/>
      <c r="L1545" s="446" t="s">
        <v>2825</v>
      </c>
      <c r="M1545" s="446"/>
      <c r="N1545" s="446"/>
      <c r="O1545" s="446"/>
      <c r="P1545" s="446"/>
      <c r="Q1545" s="446"/>
      <c r="R1545" s="444"/>
      <c r="S1545" s="444"/>
      <c r="T1545" s="444"/>
      <c r="U1545" s="444"/>
      <c r="V1545" s="444"/>
      <c r="W1545" s="444"/>
      <c r="X1545" s="444"/>
      <c r="Y1545" s="444"/>
      <c r="Z1545" s="444"/>
      <c r="AA1545" s="444"/>
      <c r="AB1545" s="444"/>
      <c r="AC1545" s="444"/>
      <c r="AD1545" s="444"/>
      <c r="AE1545" s="444"/>
      <c r="AF1545" s="444"/>
      <c r="AG1545" s="444"/>
      <c r="AH1545" s="444"/>
      <c r="AI1545" s="444"/>
      <c r="AJ1545" s="444"/>
    </row>
    <row r="1546" spans="1:36" ht="33" customHeight="1" x14ac:dyDescent="0.25">
      <c r="A1546" s="444" t="s">
        <v>2845</v>
      </c>
      <c r="B1546" s="444"/>
      <c r="C1546" s="444"/>
      <c r="D1546" s="444"/>
      <c r="E1546" s="444"/>
      <c r="F1546" s="444"/>
      <c r="G1546" s="444"/>
      <c r="H1546" s="444"/>
      <c r="I1546" s="444"/>
      <c r="J1546" s="444"/>
      <c r="K1546" s="444"/>
      <c r="L1546" s="448" t="s">
        <v>3089</v>
      </c>
      <c r="M1546" s="448"/>
      <c r="N1546" s="448"/>
      <c r="O1546" s="448"/>
      <c r="P1546" s="448"/>
      <c r="Q1546" s="448"/>
      <c r="R1546" s="448" t="s">
        <v>2812</v>
      </c>
      <c r="S1546" s="448"/>
      <c r="T1546" s="448"/>
      <c r="U1546" s="448"/>
      <c r="V1546" s="448"/>
      <c r="W1546" s="448"/>
      <c r="X1546" s="448"/>
      <c r="Y1546" s="448"/>
      <c r="Z1546" s="448"/>
      <c r="AA1546" s="448"/>
      <c r="AB1546" s="448"/>
      <c r="AC1546" s="448" t="s">
        <v>3304</v>
      </c>
      <c r="AD1546" s="448"/>
      <c r="AE1546" s="448"/>
      <c r="AF1546" s="448"/>
      <c r="AG1546" s="448"/>
      <c r="AH1546" s="448"/>
      <c r="AI1546" s="448"/>
      <c r="AJ1546" s="448"/>
    </row>
    <row r="1547" spans="1:36" ht="24.95" customHeight="1" x14ac:dyDescent="0.25">
      <c r="A1547" s="444" t="s">
        <v>3139</v>
      </c>
      <c r="B1547" s="444"/>
      <c r="C1547" s="444"/>
      <c r="D1547" s="444"/>
      <c r="E1547" s="444"/>
      <c r="F1547" s="444"/>
      <c r="G1547" s="444"/>
      <c r="H1547" s="444"/>
      <c r="I1547" s="444"/>
      <c r="J1547" s="444"/>
      <c r="K1547" s="444"/>
      <c r="L1547" s="448" t="s">
        <v>3091</v>
      </c>
      <c r="M1547" s="448"/>
      <c r="N1547" s="448"/>
      <c r="O1547" s="448"/>
      <c r="P1547" s="448"/>
      <c r="Q1547" s="448"/>
      <c r="R1547" s="448" t="s">
        <v>2831</v>
      </c>
      <c r="S1547" s="448"/>
      <c r="T1547" s="448"/>
      <c r="U1547" s="448"/>
      <c r="V1547" s="448"/>
      <c r="W1547" s="448"/>
      <c r="X1547" s="448"/>
      <c r="Y1547" s="448"/>
      <c r="Z1547" s="448"/>
      <c r="AA1547" s="448"/>
      <c r="AB1547" s="448"/>
      <c r="AC1547" s="448" t="s">
        <v>2832</v>
      </c>
      <c r="AD1547" s="448"/>
      <c r="AE1547" s="448"/>
      <c r="AF1547" s="448"/>
      <c r="AG1547" s="448"/>
      <c r="AH1547" s="448"/>
      <c r="AI1547" s="448"/>
      <c r="AJ1547" s="448"/>
    </row>
    <row r="1548" spans="1:36" ht="9" customHeight="1" x14ac:dyDescent="0.25">
      <c r="A1548" s="446" t="s">
        <v>2833</v>
      </c>
      <c r="B1548" s="446"/>
      <c r="C1548" s="446"/>
      <c r="D1548" s="446"/>
      <c r="E1548" s="446"/>
      <c r="F1548" s="446"/>
      <c r="G1548" s="446"/>
      <c r="H1548" s="446"/>
      <c r="I1548" s="446"/>
      <c r="J1548" s="446"/>
      <c r="K1548" s="446"/>
      <c r="L1548" s="446" t="s">
        <v>3092</v>
      </c>
      <c r="M1548" s="446"/>
      <c r="N1548" s="446"/>
      <c r="O1548" s="446"/>
      <c r="P1548" s="446"/>
      <c r="Q1548" s="446"/>
      <c r="R1548" s="446" t="s">
        <v>2835</v>
      </c>
      <c r="S1548" s="446"/>
      <c r="T1548" s="446"/>
      <c r="U1548" s="446"/>
      <c r="V1548" s="446"/>
      <c r="W1548" s="446"/>
      <c r="X1548" s="446"/>
      <c r="Y1548" s="446"/>
      <c r="Z1548" s="446"/>
      <c r="AA1548" s="446"/>
      <c r="AB1548" s="446"/>
      <c r="AC1548" s="446" t="s">
        <v>2836</v>
      </c>
      <c r="AD1548" s="446"/>
      <c r="AE1548" s="446"/>
      <c r="AF1548" s="446"/>
      <c r="AG1548" s="446"/>
      <c r="AH1548" s="446"/>
      <c r="AI1548" s="446"/>
      <c r="AJ1548" s="446"/>
    </row>
    <row r="1549" spans="1:36" ht="9" customHeight="1" x14ac:dyDescent="0.25">
      <c r="A1549" s="446" t="s">
        <v>2837</v>
      </c>
      <c r="B1549" s="446"/>
      <c r="C1549" s="446"/>
      <c r="D1549" s="446"/>
      <c r="E1549" s="446"/>
      <c r="F1549" s="446"/>
      <c r="G1549" s="446"/>
      <c r="H1549" s="446"/>
      <c r="I1549" s="446"/>
      <c r="J1549" s="446"/>
      <c r="K1549" s="446"/>
      <c r="L1549" s="444" t="s">
        <v>3643</v>
      </c>
      <c r="M1549" s="444"/>
      <c r="N1549" s="444"/>
      <c r="O1549" s="444"/>
      <c r="P1549" s="444"/>
      <c r="Q1549" s="444"/>
      <c r="R1549" s="446" t="s">
        <v>2838</v>
      </c>
      <c r="S1549" s="446"/>
      <c r="T1549" s="446"/>
      <c r="U1549" s="446"/>
      <c r="V1549" s="446"/>
      <c r="W1549" s="446"/>
      <c r="X1549" s="446"/>
      <c r="Y1549" s="446"/>
      <c r="Z1549" s="446"/>
      <c r="AA1549" s="446"/>
      <c r="AB1549" s="446"/>
      <c r="AC1549" s="446" t="s">
        <v>3306</v>
      </c>
      <c r="AD1549" s="446"/>
      <c r="AE1549" s="446"/>
      <c r="AF1549" s="446"/>
      <c r="AG1549" s="446"/>
      <c r="AH1549" s="446"/>
      <c r="AI1549" s="446"/>
      <c r="AJ1549" s="446"/>
    </row>
    <row r="1550" spans="1:36" ht="27.95" customHeight="1" x14ac:dyDescent="0.25">
      <c r="A1550" s="446" t="s">
        <v>2877</v>
      </c>
      <c r="B1550" s="446"/>
      <c r="C1550" s="446"/>
      <c r="D1550" s="446"/>
      <c r="E1550" s="446"/>
      <c r="F1550" s="446"/>
      <c r="G1550" s="446"/>
      <c r="H1550" s="446"/>
      <c r="I1550" s="446"/>
      <c r="J1550" s="446"/>
      <c r="K1550" s="446"/>
      <c r="L1550" s="444" t="s">
        <v>3644</v>
      </c>
      <c r="M1550" s="444"/>
      <c r="N1550" s="444"/>
      <c r="O1550" s="444"/>
      <c r="P1550" s="444"/>
      <c r="Q1550" s="444"/>
      <c r="R1550" s="446" t="s">
        <v>2878</v>
      </c>
      <c r="S1550" s="446"/>
      <c r="T1550" s="446"/>
      <c r="U1550" s="446"/>
      <c r="V1550" s="446"/>
      <c r="W1550" s="446"/>
      <c r="X1550" s="446"/>
      <c r="Y1550" s="446"/>
      <c r="Z1550" s="446"/>
      <c r="AA1550" s="446"/>
      <c r="AB1550" s="446"/>
      <c r="AC1550" s="444" t="s">
        <v>3645</v>
      </c>
      <c r="AD1550" s="444"/>
      <c r="AE1550" s="444"/>
      <c r="AF1550" s="444"/>
      <c r="AG1550" s="444"/>
      <c r="AH1550" s="444"/>
      <c r="AI1550" s="444"/>
      <c r="AJ1550" s="444"/>
    </row>
    <row r="1551" spans="1:36" ht="18" customHeight="1" x14ac:dyDescent="0.25">
      <c r="A1551" s="446" t="s">
        <v>2879</v>
      </c>
      <c r="B1551" s="446"/>
      <c r="C1551" s="446"/>
      <c r="D1551" s="446"/>
      <c r="E1551" s="446"/>
      <c r="F1551" s="446"/>
      <c r="G1551" s="446"/>
      <c r="H1551" s="446"/>
      <c r="I1551" s="446"/>
      <c r="J1551" s="446"/>
      <c r="K1551" s="446"/>
      <c r="L1551" s="444" t="s">
        <v>3646</v>
      </c>
      <c r="M1551" s="444"/>
      <c r="N1551" s="444"/>
      <c r="O1551" s="444"/>
      <c r="P1551" s="444"/>
      <c r="Q1551" s="444"/>
      <c r="R1551" s="446" t="s">
        <v>2880</v>
      </c>
      <c r="S1551" s="446"/>
      <c r="T1551" s="446"/>
      <c r="U1551" s="446"/>
      <c r="V1551" s="446"/>
      <c r="W1551" s="446"/>
      <c r="X1551" s="446"/>
      <c r="Y1551" s="446"/>
      <c r="Z1551" s="446"/>
      <c r="AA1551" s="446"/>
      <c r="AB1551" s="446"/>
      <c r="AC1551" s="446" t="s">
        <v>3647</v>
      </c>
      <c r="AD1551" s="446"/>
      <c r="AE1551" s="446"/>
      <c r="AF1551" s="446"/>
      <c r="AG1551" s="446"/>
      <c r="AH1551" s="446"/>
      <c r="AI1551" s="446"/>
      <c r="AJ1551" s="446"/>
    </row>
    <row r="1552" spans="1:36" ht="27.95" customHeight="1" x14ac:dyDescent="0.25">
      <c r="A1552" s="444" t="s">
        <v>2881</v>
      </c>
      <c r="B1552" s="444"/>
      <c r="C1552" s="444"/>
      <c r="D1552" s="444"/>
      <c r="E1552" s="444"/>
      <c r="F1552" s="444"/>
      <c r="G1552" s="444"/>
      <c r="H1552" s="444"/>
      <c r="I1552" s="444"/>
      <c r="J1552" s="444"/>
      <c r="K1552" s="444"/>
      <c r="L1552" s="444" t="s">
        <v>3648</v>
      </c>
      <c r="M1552" s="444"/>
      <c r="N1552" s="444"/>
      <c r="O1552" s="444"/>
      <c r="P1552" s="444"/>
      <c r="Q1552" s="444"/>
      <c r="R1552" s="444" t="s">
        <v>2882</v>
      </c>
      <c r="S1552" s="444"/>
      <c r="T1552" s="444"/>
      <c r="U1552" s="444"/>
      <c r="V1552" s="444"/>
      <c r="W1552" s="444"/>
      <c r="X1552" s="444"/>
      <c r="Y1552" s="444"/>
      <c r="Z1552" s="444"/>
      <c r="AA1552" s="444"/>
      <c r="AB1552" s="444"/>
      <c r="AC1552" s="444" t="s">
        <v>3649</v>
      </c>
      <c r="AD1552" s="444"/>
      <c r="AE1552" s="444"/>
      <c r="AF1552" s="444"/>
      <c r="AG1552" s="444"/>
      <c r="AH1552" s="444"/>
      <c r="AI1552" s="444"/>
      <c r="AJ1552" s="444"/>
    </row>
    <row r="1553" spans="1:36" ht="15.95" customHeight="1" x14ac:dyDescent="0.25">
      <c r="A1553" s="446" t="s">
        <v>2816</v>
      </c>
      <c r="B1553" s="446"/>
      <c r="C1553" s="446"/>
      <c r="D1553" s="446"/>
      <c r="E1553" s="446"/>
      <c r="F1553" s="446"/>
      <c r="G1553" s="446"/>
      <c r="H1553" s="446"/>
      <c r="I1553" s="446"/>
      <c r="J1553" s="446"/>
      <c r="K1553" s="446"/>
      <c r="L1553" s="446" t="s">
        <v>2825</v>
      </c>
      <c r="M1553" s="446"/>
      <c r="N1553" s="446"/>
      <c r="O1553" s="446"/>
      <c r="P1553" s="446"/>
      <c r="Q1553" s="446"/>
      <c r="R1553" s="444"/>
      <c r="S1553" s="444"/>
      <c r="T1553" s="444"/>
      <c r="U1553" s="444"/>
      <c r="V1553" s="444"/>
      <c r="W1553" s="444"/>
      <c r="X1553" s="444"/>
      <c r="Y1553" s="444"/>
      <c r="Z1553" s="444"/>
      <c r="AA1553" s="444"/>
      <c r="AB1553" s="444"/>
      <c r="AC1553" s="444"/>
      <c r="AD1553" s="444"/>
      <c r="AE1553" s="444"/>
      <c r="AF1553" s="444"/>
      <c r="AG1553" s="444"/>
      <c r="AH1553" s="444"/>
      <c r="AI1553" s="444"/>
      <c r="AJ1553" s="444"/>
    </row>
    <row r="1554" spans="1:36" ht="18" customHeight="1" x14ac:dyDescent="0.25">
      <c r="A1554" s="445" t="s">
        <v>2911</v>
      </c>
      <c r="B1554" s="445"/>
      <c r="C1554" s="445"/>
      <c r="D1554" s="445"/>
      <c r="E1554" s="445"/>
      <c r="F1554" s="445"/>
      <c r="G1554" s="445"/>
      <c r="H1554" s="445"/>
      <c r="I1554" s="445"/>
      <c r="J1554" s="445"/>
      <c r="K1554" s="445"/>
      <c r="L1554" s="444"/>
      <c r="M1554" s="444"/>
      <c r="N1554" s="444"/>
      <c r="O1554" s="444"/>
      <c r="P1554" s="444"/>
      <c r="Q1554" s="444"/>
      <c r="R1554" s="444"/>
      <c r="S1554" s="444"/>
      <c r="T1554" s="444"/>
      <c r="U1554" s="444"/>
      <c r="V1554" s="444"/>
      <c r="W1554" s="444"/>
      <c r="X1554" s="444"/>
      <c r="Y1554" s="444"/>
      <c r="Z1554" s="444"/>
      <c r="AA1554" s="444"/>
      <c r="AB1554" s="444"/>
      <c r="AC1554" s="444"/>
      <c r="AD1554" s="444"/>
      <c r="AE1554" s="444"/>
      <c r="AF1554" s="444"/>
      <c r="AG1554" s="444"/>
      <c r="AH1554" s="444"/>
      <c r="AI1554" s="444"/>
      <c r="AJ1554" s="444"/>
    </row>
    <row r="1555" spans="1:36" ht="12.95" customHeight="1" x14ac:dyDescent="0.25">
      <c r="A1555" s="446" t="s">
        <v>2839</v>
      </c>
      <c r="B1555" s="446"/>
      <c r="C1555" s="446"/>
      <c r="D1555" s="446"/>
      <c r="E1555" s="446"/>
      <c r="F1555" s="446"/>
      <c r="G1555" s="446"/>
      <c r="H1555" s="446"/>
      <c r="I1555" s="446"/>
      <c r="J1555" s="446"/>
      <c r="K1555" s="446"/>
      <c r="L1555" s="444" t="s">
        <v>3643</v>
      </c>
      <c r="M1555" s="444"/>
      <c r="N1555" s="444"/>
      <c r="O1555" s="444"/>
      <c r="P1555" s="444"/>
      <c r="Q1555" s="444"/>
      <c r="R1555" s="444" t="s">
        <v>2840</v>
      </c>
      <c r="S1555" s="444"/>
      <c r="T1555" s="444"/>
      <c r="U1555" s="444"/>
      <c r="V1555" s="444"/>
      <c r="W1555" s="444"/>
      <c r="X1555" s="444"/>
      <c r="Y1555" s="444"/>
      <c r="Z1555" s="444"/>
      <c r="AA1555" s="444"/>
      <c r="AB1555" s="444"/>
      <c r="AC1555" s="451">
        <v>877</v>
      </c>
      <c r="AD1555" s="451"/>
      <c r="AE1555" s="451"/>
      <c r="AF1555" s="451"/>
      <c r="AG1555" s="451"/>
      <c r="AH1555" s="451"/>
      <c r="AI1555" s="451"/>
      <c r="AJ1555" s="451"/>
    </row>
    <row r="1556" spans="1:36" ht="9.9499999999999993" customHeight="1" x14ac:dyDescent="0.25">
      <c r="A1556" s="446" t="s">
        <v>2813</v>
      </c>
      <c r="B1556" s="446"/>
      <c r="C1556" s="446"/>
      <c r="D1556" s="446"/>
      <c r="E1556" s="446"/>
      <c r="F1556" s="446"/>
      <c r="G1556" s="446"/>
      <c r="H1556" s="446"/>
      <c r="I1556" s="446"/>
      <c r="J1556" s="446"/>
      <c r="K1556" s="446"/>
      <c r="L1556" s="447">
        <v>197</v>
      </c>
      <c r="M1556" s="447"/>
      <c r="N1556" s="447"/>
      <c r="O1556" s="447"/>
      <c r="P1556" s="447"/>
      <c r="Q1556" s="447"/>
      <c r="R1556" s="446" t="s">
        <v>2841</v>
      </c>
      <c r="S1556" s="446"/>
      <c r="T1556" s="446"/>
      <c r="U1556" s="446"/>
      <c r="V1556" s="446"/>
      <c r="W1556" s="446"/>
      <c r="X1556" s="446"/>
      <c r="Y1556" s="446"/>
      <c r="Z1556" s="446"/>
      <c r="AA1556" s="446"/>
      <c r="AB1556" s="446"/>
      <c r="AC1556" s="447">
        <v>22</v>
      </c>
      <c r="AD1556" s="447"/>
      <c r="AE1556" s="447"/>
      <c r="AF1556" s="447"/>
      <c r="AG1556" s="447"/>
      <c r="AH1556" s="447"/>
      <c r="AI1556" s="447"/>
      <c r="AJ1556" s="447"/>
    </row>
    <row r="1557" spans="1:36" ht="9" customHeight="1" x14ac:dyDescent="0.25">
      <c r="A1557" s="446" t="s">
        <v>2826</v>
      </c>
      <c r="B1557" s="446"/>
      <c r="C1557" s="446"/>
      <c r="D1557" s="446"/>
      <c r="E1557" s="446"/>
      <c r="F1557" s="446"/>
      <c r="G1557" s="446"/>
      <c r="H1557" s="446"/>
      <c r="I1557" s="446"/>
      <c r="J1557" s="446"/>
      <c r="K1557" s="446"/>
      <c r="L1557" s="447">
        <v>50</v>
      </c>
      <c r="M1557" s="447"/>
      <c r="N1557" s="447"/>
      <c r="O1557" s="447"/>
      <c r="P1557" s="447"/>
      <c r="Q1557" s="447"/>
      <c r="R1557" s="446" t="s">
        <v>2842</v>
      </c>
      <c r="S1557" s="446"/>
      <c r="T1557" s="446"/>
      <c r="U1557" s="446"/>
      <c r="V1557" s="446"/>
      <c r="W1557" s="446"/>
      <c r="X1557" s="446"/>
      <c r="Y1557" s="446"/>
      <c r="Z1557" s="446"/>
      <c r="AA1557" s="446"/>
      <c r="AB1557" s="446"/>
      <c r="AC1557" s="451">
        <v>823</v>
      </c>
      <c r="AD1557" s="451"/>
      <c r="AE1557" s="451"/>
      <c r="AF1557" s="451"/>
      <c r="AG1557" s="451"/>
      <c r="AH1557" s="451"/>
      <c r="AI1557" s="451"/>
      <c r="AJ1557" s="451"/>
    </row>
    <row r="1558" spans="1:36" ht="9" customHeight="1" x14ac:dyDescent="0.25">
      <c r="A1558" s="446" t="s">
        <v>2818</v>
      </c>
      <c r="B1558" s="446"/>
      <c r="C1558" s="446"/>
      <c r="D1558" s="446"/>
      <c r="E1558" s="446"/>
      <c r="F1558" s="446"/>
      <c r="G1558" s="446"/>
      <c r="H1558" s="446"/>
      <c r="I1558" s="446"/>
      <c r="J1558" s="446"/>
      <c r="K1558" s="446"/>
      <c r="L1558" s="451">
        <v>35</v>
      </c>
      <c r="M1558" s="451"/>
      <c r="N1558" s="451"/>
      <c r="O1558" s="451"/>
      <c r="P1558" s="451"/>
      <c r="Q1558" s="451"/>
      <c r="R1558" s="446" t="s">
        <v>2843</v>
      </c>
      <c r="S1558" s="446"/>
      <c r="T1558" s="446"/>
      <c r="U1558" s="446"/>
      <c r="V1558" s="446"/>
      <c r="W1558" s="446"/>
      <c r="X1558" s="446"/>
      <c r="Y1558" s="446"/>
      <c r="Z1558" s="446"/>
      <c r="AA1558" s="446"/>
      <c r="AB1558" s="446"/>
      <c r="AC1558" s="451">
        <v>9865</v>
      </c>
      <c r="AD1558" s="451"/>
      <c r="AE1558" s="451"/>
      <c r="AF1558" s="451"/>
      <c r="AG1558" s="451"/>
      <c r="AH1558" s="451"/>
      <c r="AI1558" s="451"/>
      <c r="AJ1558" s="451"/>
    </row>
    <row r="1559" spans="1:36" ht="15.95" customHeight="1" x14ac:dyDescent="0.25">
      <c r="A1559" s="446" t="s">
        <v>2827</v>
      </c>
      <c r="B1559" s="446"/>
      <c r="C1559" s="446"/>
      <c r="D1559" s="446"/>
      <c r="E1559" s="446"/>
      <c r="F1559" s="446"/>
      <c r="G1559" s="446"/>
      <c r="H1559" s="446"/>
      <c r="I1559" s="446"/>
      <c r="J1559" s="446"/>
      <c r="K1559" s="446"/>
      <c r="L1559" s="451">
        <v>485</v>
      </c>
      <c r="M1559" s="451"/>
      <c r="N1559" s="451"/>
      <c r="O1559" s="451"/>
      <c r="P1559" s="451"/>
      <c r="Q1559" s="451"/>
      <c r="R1559" s="446" t="s">
        <v>2844</v>
      </c>
      <c r="S1559" s="446"/>
      <c r="T1559" s="446"/>
      <c r="U1559" s="446"/>
      <c r="V1559" s="446"/>
      <c r="W1559" s="446"/>
      <c r="X1559" s="446"/>
      <c r="Y1559" s="446"/>
      <c r="Z1559" s="446"/>
      <c r="AA1559" s="446"/>
      <c r="AB1559" s="446"/>
      <c r="AC1559" s="447">
        <v>37</v>
      </c>
      <c r="AD1559" s="447"/>
      <c r="AE1559" s="447"/>
      <c r="AF1559" s="447"/>
      <c r="AG1559" s="447"/>
      <c r="AH1559" s="447"/>
      <c r="AI1559" s="447"/>
      <c r="AJ1559" s="447"/>
    </row>
    <row r="1560" spans="1:36" ht="33" customHeight="1" x14ac:dyDescent="0.25">
      <c r="A1560" s="444" t="s">
        <v>2948</v>
      </c>
      <c r="B1560" s="444"/>
      <c r="C1560" s="444"/>
      <c r="D1560" s="444"/>
      <c r="E1560" s="444"/>
      <c r="F1560" s="444"/>
      <c r="G1560" s="444"/>
      <c r="H1560" s="444"/>
      <c r="I1560" s="444"/>
      <c r="J1560" s="444"/>
      <c r="K1560" s="444"/>
      <c r="L1560" s="448" t="s">
        <v>2921</v>
      </c>
      <c r="M1560" s="448"/>
      <c r="N1560" s="448"/>
      <c r="O1560" s="448"/>
      <c r="P1560" s="448"/>
      <c r="Q1560" s="448"/>
      <c r="R1560" s="448" t="s">
        <v>2812</v>
      </c>
      <c r="S1560" s="448"/>
      <c r="T1560" s="448"/>
      <c r="U1560" s="448"/>
      <c r="V1560" s="448"/>
      <c r="W1560" s="448"/>
      <c r="X1560" s="448"/>
      <c r="Y1560" s="448"/>
      <c r="Z1560" s="448"/>
      <c r="AA1560" s="448"/>
      <c r="AB1560" s="448"/>
      <c r="AC1560" s="448" t="s">
        <v>3090</v>
      </c>
      <c r="AD1560" s="448"/>
      <c r="AE1560" s="448"/>
      <c r="AF1560" s="448"/>
      <c r="AG1560" s="448"/>
      <c r="AH1560" s="448"/>
      <c r="AI1560" s="448"/>
      <c r="AJ1560" s="448"/>
    </row>
    <row r="1561" spans="1:36" ht="33" customHeight="1" x14ac:dyDescent="0.25">
      <c r="A1561" s="444" t="s">
        <v>3147</v>
      </c>
      <c r="B1561" s="444"/>
      <c r="C1561" s="444"/>
      <c r="D1561" s="444"/>
      <c r="E1561" s="444"/>
      <c r="F1561" s="444"/>
      <c r="G1561" s="444"/>
      <c r="H1561" s="444"/>
      <c r="I1561" s="444"/>
      <c r="J1561" s="444"/>
      <c r="K1561" s="444"/>
      <c r="L1561" s="448" t="s">
        <v>3504</v>
      </c>
      <c r="M1561" s="448"/>
      <c r="N1561" s="448"/>
      <c r="O1561" s="448"/>
      <c r="P1561" s="448"/>
      <c r="Q1561" s="448"/>
      <c r="R1561" s="448" t="s">
        <v>2812</v>
      </c>
      <c r="S1561" s="448"/>
      <c r="T1561" s="448"/>
      <c r="U1561" s="448"/>
      <c r="V1561" s="448"/>
      <c r="W1561" s="448"/>
      <c r="X1561" s="448"/>
      <c r="Y1561" s="448"/>
      <c r="Z1561" s="448"/>
      <c r="AA1561" s="448"/>
      <c r="AB1561" s="448"/>
      <c r="AC1561" s="448" t="s">
        <v>2963</v>
      </c>
      <c r="AD1561" s="448"/>
      <c r="AE1561" s="448"/>
      <c r="AF1561" s="448"/>
      <c r="AG1561" s="448"/>
      <c r="AH1561" s="448"/>
      <c r="AI1561" s="448"/>
      <c r="AJ1561" s="448"/>
    </row>
    <row r="1562" spans="1:36" ht="30" customHeight="1" x14ac:dyDescent="0.25">
      <c r="A1562" s="444" t="s">
        <v>3150</v>
      </c>
      <c r="B1562" s="444"/>
      <c r="C1562" s="444"/>
      <c r="D1562" s="444"/>
      <c r="E1562" s="444"/>
      <c r="F1562" s="444"/>
      <c r="G1562" s="444"/>
      <c r="H1562" s="444"/>
      <c r="I1562" s="444"/>
      <c r="J1562" s="444"/>
      <c r="K1562" s="444"/>
      <c r="L1562" s="448" t="s">
        <v>2957</v>
      </c>
      <c r="M1562" s="448"/>
      <c r="N1562" s="448"/>
      <c r="O1562" s="448"/>
      <c r="P1562" s="448"/>
      <c r="Q1562" s="448"/>
      <c r="R1562" s="444"/>
      <c r="S1562" s="444"/>
      <c r="T1562" s="444"/>
      <c r="U1562" s="444"/>
      <c r="V1562" s="444"/>
      <c r="W1562" s="444"/>
      <c r="X1562" s="444"/>
      <c r="Y1562" s="444"/>
      <c r="Z1562" s="444"/>
      <c r="AA1562" s="444"/>
      <c r="AB1562" s="444"/>
      <c r="AC1562" s="444"/>
      <c r="AD1562" s="444"/>
      <c r="AE1562" s="444"/>
      <c r="AF1562" s="444"/>
      <c r="AG1562" s="444"/>
      <c r="AH1562" s="444"/>
      <c r="AI1562" s="444"/>
      <c r="AJ1562" s="444"/>
    </row>
    <row r="1563" spans="1:36" ht="12.95" customHeight="1" x14ac:dyDescent="0.25">
      <c r="A1563" s="430" t="s">
        <v>2674</v>
      </c>
    </row>
    <row r="1564" spans="1:36" ht="12.95" customHeight="1" x14ac:dyDescent="0.25">
      <c r="A1564" s="430" t="s">
        <v>2683</v>
      </c>
    </row>
    <row r="1565" spans="1:36" ht="12.95" customHeight="1" x14ac:dyDescent="0.25">
      <c r="A1565" s="458"/>
      <c r="B1565" s="459"/>
      <c r="C1565" s="460"/>
      <c r="D1565" s="452" t="s">
        <v>2675</v>
      </c>
      <c r="E1565" s="453"/>
      <c r="F1565" s="453"/>
      <c r="G1565" s="453"/>
      <c r="H1565" s="453"/>
      <c r="I1565" s="454"/>
      <c r="J1565" s="452" t="s">
        <v>2676</v>
      </c>
      <c r="K1565" s="453"/>
      <c r="L1565" s="454"/>
      <c r="M1565" s="452" t="s">
        <v>2677</v>
      </c>
      <c r="N1565" s="454"/>
      <c r="O1565" s="452" t="s">
        <v>2678</v>
      </c>
      <c r="P1565" s="453"/>
      <c r="Q1565" s="453"/>
      <c r="R1565" s="453"/>
      <c r="S1565" s="453"/>
      <c r="T1565" s="454"/>
      <c r="U1565" s="452" t="s">
        <v>2679</v>
      </c>
      <c r="V1565" s="454"/>
      <c r="W1565" s="432" t="s">
        <v>2680</v>
      </c>
      <c r="X1565" s="452" t="s">
        <v>2681</v>
      </c>
      <c r="Y1565" s="453"/>
      <c r="Z1565" s="454"/>
      <c r="AA1565" s="452" t="s">
        <v>2682</v>
      </c>
      <c r="AB1565" s="453"/>
      <c r="AC1565" s="453"/>
      <c r="AD1565" s="453"/>
      <c r="AE1565" s="454"/>
      <c r="AF1565" s="452" t="s">
        <v>2684</v>
      </c>
      <c r="AG1565" s="453"/>
      <c r="AH1565" s="454"/>
    </row>
    <row r="1566" spans="1:36" ht="12.95" customHeight="1" x14ac:dyDescent="0.25">
      <c r="A1566" s="452" t="s">
        <v>2685</v>
      </c>
      <c r="B1566" s="453"/>
      <c r="C1566" s="454"/>
      <c r="D1566" s="455">
        <v>5194</v>
      </c>
      <c r="E1566" s="456"/>
      <c r="F1566" s="456"/>
      <c r="G1566" s="456"/>
      <c r="H1566" s="456"/>
      <c r="I1566" s="457"/>
      <c r="J1566" s="455">
        <v>5827</v>
      </c>
      <c r="K1566" s="456"/>
      <c r="L1566" s="457"/>
      <c r="M1566" s="455">
        <v>8232</v>
      </c>
      <c r="N1566" s="457"/>
      <c r="O1566" s="455">
        <v>7802</v>
      </c>
      <c r="P1566" s="456"/>
      <c r="Q1566" s="456"/>
      <c r="R1566" s="456"/>
      <c r="S1566" s="456"/>
      <c r="T1566" s="457"/>
      <c r="U1566" s="455">
        <v>8024</v>
      </c>
      <c r="V1566" s="457"/>
      <c r="W1566" s="437">
        <v>8292</v>
      </c>
      <c r="X1566" s="455">
        <v>7888</v>
      </c>
      <c r="Y1566" s="456"/>
      <c r="Z1566" s="457"/>
      <c r="AA1566" s="455">
        <v>7545</v>
      </c>
      <c r="AB1566" s="456"/>
      <c r="AC1566" s="456"/>
      <c r="AD1566" s="456"/>
      <c r="AE1566" s="457"/>
      <c r="AF1566" s="461">
        <v>88</v>
      </c>
      <c r="AG1566" s="462"/>
      <c r="AH1566" s="463"/>
    </row>
    <row r="1567" spans="1:36" ht="12.95" customHeight="1" x14ac:dyDescent="0.25">
      <c r="A1567" s="452" t="s">
        <v>2686</v>
      </c>
      <c r="B1567" s="453"/>
      <c r="C1567" s="454"/>
      <c r="D1567" s="455">
        <v>5774</v>
      </c>
      <c r="E1567" s="456"/>
      <c r="F1567" s="456"/>
      <c r="G1567" s="456"/>
      <c r="H1567" s="456"/>
      <c r="I1567" s="457"/>
      <c r="J1567" s="455">
        <v>6673</v>
      </c>
      <c r="K1567" s="456"/>
      <c r="L1567" s="457"/>
      <c r="M1567" s="455">
        <v>8605</v>
      </c>
      <c r="N1567" s="457"/>
      <c r="O1567" s="455">
        <v>8831</v>
      </c>
      <c r="P1567" s="456"/>
      <c r="Q1567" s="456"/>
      <c r="R1567" s="456"/>
      <c r="S1567" s="456"/>
      <c r="T1567" s="457"/>
      <c r="U1567" s="455">
        <v>9129</v>
      </c>
      <c r="V1567" s="457"/>
      <c r="W1567" s="437">
        <v>8889</v>
      </c>
      <c r="X1567" s="455">
        <v>8489</v>
      </c>
      <c r="Y1567" s="456"/>
      <c r="Z1567" s="457"/>
      <c r="AA1567" s="455">
        <v>7964</v>
      </c>
      <c r="AB1567" s="456"/>
      <c r="AC1567" s="456"/>
      <c r="AD1567" s="456"/>
      <c r="AE1567" s="457"/>
      <c r="AF1567" s="461">
        <v>95</v>
      </c>
      <c r="AG1567" s="462"/>
      <c r="AH1567" s="463"/>
    </row>
    <row r="1568" spans="1:36" ht="12.95" customHeight="1" x14ac:dyDescent="0.25">
      <c r="A1568" s="452" t="s">
        <v>2687</v>
      </c>
      <c r="B1568" s="453"/>
      <c r="C1568" s="454"/>
      <c r="D1568" s="455">
        <v>1894</v>
      </c>
      <c r="E1568" s="456"/>
      <c r="F1568" s="456"/>
      <c r="G1568" s="456"/>
      <c r="H1568" s="456"/>
      <c r="I1568" s="457"/>
      <c r="J1568" s="455">
        <v>3327</v>
      </c>
      <c r="K1568" s="456"/>
      <c r="L1568" s="457"/>
      <c r="M1568" s="455">
        <v>5832</v>
      </c>
      <c r="N1568" s="457"/>
      <c r="O1568" s="455">
        <v>5302</v>
      </c>
      <c r="P1568" s="456"/>
      <c r="Q1568" s="456"/>
      <c r="R1568" s="456"/>
      <c r="S1568" s="456"/>
      <c r="T1568" s="457"/>
      <c r="U1568" s="455">
        <v>5824</v>
      </c>
      <c r="V1568" s="457"/>
      <c r="W1568" s="437">
        <v>5992</v>
      </c>
      <c r="X1568" s="455">
        <v>5288</v>
      </c>
      <c r="Y1568" s="456"/>
      <c r="Z1568" s="457"/>
      <c r="AA1568" s="455">
        <v>4545</v>
      </c>
      <c r="AB1568" s="456"/>
      <c r="AC1568" s="456"/>
      <c r="AD1568" s="456"/>
      <c r="AE1568" s="457"/>
      <c r="AF1568" s="461">
        <v>64</v>
      </c>
      <c r="AG1568" s="462"/>
      <c r="AH1568" s="463"/>
    </row>
    <row r="1569" spans="1:34" ht="12.95" customHeight="1" x14ac:dyDescent="0.25">
      <c r="A1569" s="430" t="s">
        <v>2828</v>
      </c>
    </row>
    <row r="1570" spans="1:34" ht="12.95" customHeight="1" x14ac:dyDescent="0.25">
      <c r="A1570" s="458"/>
      <c r="B1570" s="459"/>
      <c r="C1570" s="460"/>
      <c r="D1570" s="452" t="s">
        <v>2675</v>
      </c>
      <c r="E1570" s="453"/>
      <c r="F1570" s="453"/>
      <c r="G1570" s="453"/>
      <c r="H1570" s="453"/>
      <c r="I1570" s="454"/>
      <c r="J1570" s="452" t="s">
        <v>2676</v>
      </c>
      <c r="K1570" s="453"/>
      <c r="L1570" s="454"/>
      <c r="M1570" s="452" t="s">
        <v>2677</v>
      </c>
      <c r="N1570" s="454"/>
      <c r="O1570" s="452" t="s">
        <v>2678</v>
      </c>
      <c r="P1570" s="453"/>
      <c r="Q1570" s="453"/>
      <c r="R1570" s="453"/>
      <c r="S1570" s="453"/>
      <c r="T1570" s="454"/>
      <c r="U1570" s="452" t="s">
        <v>2679</v>
      </c>
      <c r="V1570" s="454"/>
      <c r="W1570" s="432" t="s">
        <v>2680</v>
      </c>
      <c r="X1570" s="452" t="s">
        <v>2681</v>
      </c>
      <c r="Y1570" s="453"/>
      <c r="Z1570" s="454"/>
      <c r="AA1570" s="452" t="s">
        <v>2682</v>
      </c>
      <c r="AB1570" s="453"/>
      <c r="AC1570" s="453"/>
      <c r="AD1570" s="453"/>
      <c r="AE1570" s="454"/>
      <c r="AF1570" s="452" t="s">
        <v>2684</v>
      </c>
      <c r="AG1570" s="453"/>
      <c r="AH1570" s="454"/>
    </row>
    <row r="1571" spans="1:34" ht="12.95" customHeight="1" x14ac:dyDescent="0.25">
      <c r="A1571" s="452" t="s">
        <v>2685</v>
      </c>
      <c r="B1571" s="453"/>
      <c r="C1571" s="454"/>
      <c r="D1571" s="455">
        <v>4901</v>
      </c>
      <c r="E1571" s="456"/>
      <c r="F1571" s="456"/>
      <c r="G1571" s="456"/>
      <c r="H1571" s="456"/>
      <c r="I1571" s="457"/>
      <c r="J1571" s="455">
        <v>5693</v>
      </c>
      <c r="K1571" s="456"/>
      <c r="L1571" s="457"/>
      <c r="M1571" s="455">
        <v>8235</v>
      </c>
      <c r="N1571" s="457"/>
      <c r="O1571" s="455">
        <v>7888</v>
      </c>
      <c r="P1571" s="456"/>
      <c r="Q1571" s="456"/>
      <c r="R1571" s="456"/>
      <c r="S1571" s="456"/>
      <c r="T1571" s="457"/>
      <c r="U1571" s="455">
        <v>8117</v>
      </c>
      <c r="V1571" s="457"/>
      <c r="W1571" s="437">
        <v>8329</v>
      </c>
      <c r="X1571" s="455">
        <v>8011</v>
      </c>
      <c r="Y1571" s="456"/>
      <c r="Z1571" s="457"/>
      <c r="AA1571" s="455">
        <v>7567</v>
      </c>
      <c r="AB1571" s="456"/>
      <c r="AC1571" s="456"/>
      <c r="AD1571" s="456"/>
      <c r="AE1571" s="457"/>
      <c r="AF1571" s="461">
        <v>88</v>
      </c>
      <c r="AG1571" s="462"/>
      <c r="AH1571" s="463"/>
    </row>
    <row r="1572" spans="1:34" ht="12.95" customHeight="1" x14ac:dyDescent="0.25">
      <c r="A1572" s="452" t="s">
        <v>2686</v>
      </c>
      <c r="B1572" s="453"/>
      <c r="C1572" s="454"/>
      <c r="D1572" s="455">
        <v>5391</v>
      </c>
      <c r="E1572" s="456"/>
      <c r="F1572" s="456"/>
      <c r="G1572" s="456"/>
      <c r="H1572" s="456"/>
      <c r="I1572" s="457"/>
      <c r="J1572" s="455">
        <v>6392</v>
      </c>
      <c r="K1572" s="456"/>
      <c r="L1572" s="457"/>
      <c r="M1572" s="455">
        <v>8663</v>
      </c>
      <c r="N1572" s="457"/>
      <c r="O1572" s="455">
        <v>8858</v>
      </c>
      <c r="P1572" s="456"/>
      <c r="Q1572" s="456"/>
      <c r="R1572" s="456"/>
      <c r="S1572" s="456"/>
      <c r="T1572" s="457"/>
      <c r="U1572" s="455">
        <v>9247</v>
      </c>
      <c r="V1572" s="457"/>
      <c r="W1572" s="437">
        <v>8936</v>
      </c>
      <c r="X1572" s="455">
        <v>8575</v>
      </c>
      <c r="Y1572" s="456"/>
      <c r="Z1572" s="457"/>
      <c r="AA1572" s="455">
        <v>8039</v>
      </c>
      <c r="AB1572" s="456"/>
      <c r="AC1572" s="456"/>
      <c r="AD1572" s="456"/>
      <c r="AE1572" s="457"/>
      <c r="AF1572" s="461">
        <v>96</v>
      </c>
      <c r="AG1572" s="462"/>
      <c r="AH1572" s="463"/>
    </row>
    <row r="1573" spans="1:34" ht="12.95" customHeight="1" x14ac:dyDescent="0.25">
      <c r="A1573" s="452" t="s">
        <v>2687</v>
      </c>
      <c r="B1573" s="453"/>
      <c r="C1573" s="454"/>
      <c r="D1573" s="455">
        <v>1601</v>
      </c>
      <c r="E1573" s="456"/>
      <c r="F1573" s="456"/>
      <c r="G1573" s="456"/>
      <c r="H1573" s="456"/>
      <c r="I1573" s="457"/>
      <c r="J1573" s="455">
        <v>3193</v>
      </c>
      <c r="K1573" s="456"/>
      <c r="L1573" s="457"/>
      <c r="M1573" s="455">
        <v>5835</v>
      </c>
      <c r="N1573" s="457"/>
      <c r="O1573" s="455">
        <v>5388</v>
      </c>
      <c r="P1573" s="456"/>
      <c r="Q1573" s="456"/>
      <c r="R1573" s="456"/>
      <c r="S1573" s="456"/>
      <c r="T1573" s="457"/>
      <c r="U1573" s="455">
        <v>5917</v>
      </c>
      <c r="V1573" s="457"/>
      <c r="W1573" s="437">
        <v>6029</v>
      </c>
      <c r="X1573" s="455">
        <v>5411</v>
      </c>
      <c r="Y1573" s="456"/>
      <c r="Z1573" s="457"/>
      <c r="AA1573" s="455">
        <v>4567</v>
      </c>
      <c r="AB1573" s="456"/>
      <c r="AC1573" s="456"/>
      <c r="AD1573" s="456"/>
      <c r="AE1573" s="457"/>
      <c r="AF1573" s="461">
        <v>65</v>
      </c>
      <c r="AG1573" s="462"/>
      <c r="AH1573" s="463"/>
    </row>
    <row r="1574" spans="1:34" ht="15" customHeight="1" x14ac:dyDescent="0.25">
      <c r="A1574" s="427" t="s">
        <v>3650</v>
      </c>
    </row>
    <row r="1575" spans="1:34" ht="18.95" customHeight="1" x14ac:dyDescent="0.25">
      <c r="A1575" s="427" t="s">
        <v>2999</v>
      </c>
    </row>
    <row r="1576" spans="1:34" ht="18.95" customHeight="1" x14ac:dyDescent="0.25">
      <c r="A1576" s="427" t="s">
        <v>3000</v>
      </c>
    </row>
    <row r="1577" spans="1:34" ht="14.1" customHeight="1" x14ac:dyDescent="0.25">
      <c r="A1577" s="428" t="s">
        <v>3001</v>
      </c>
    </row>
    <row r="1578" spans="1:34" ht="21.95" customHeight="1" x14ac:dyDescent="0.25">
      <c r="A1578" s="427" t="s">
        <v>3617</v>
      </c>
    </row>
    <row r="1579" spans="1:34" ht="15" customHeight="1" x14ac:dyDescent="0.25">
      <c r="A1579" s="427" t="s">
        <v>3651</v>
      </c>
    </row>
    <row r="1580" spans="1:34" ht="12" customHeight="1" x14ac:dyDescent="0.25">
      <c r="A1580" s="433" t="s">
        <v>2860</v>
      </c>
    </row>
    <row r="1581" spans="1:34" ht="12" customHeight="1" x14ac:dyDescent="0.25">
      <c r="A1581" s="433" t="s">
        <v>2861</v>
      </c>
    </row>
    <row r="1582" spans="1:34" ht="14.1" customHeight="1" x14ac:dyDescent="0.25">
      <c r="A1582" s="428" t="s">
        <v>2885</v>
      </c>
    </row>
    <row r="1583" spans="1:34" ht="15" customHeight="1" x14ac:dyDescent="0.25">
      <c r="A1583" s="439" t="s">
        <v>2863</v>
      </c>
      <c r="B1583" s="439"/>
      <c r="C1583" s="439"/>
      <c r="D1583" s="439"/>
      <c r="E1583" s="440">
        <v>505</v>
      </c>
      <c r="F1583" s="440"/>
      <c r="G1583" s="440"/>
      <c r="H1583" s="440"/>
      <c r="I1583" s="440"/>
      <c r="J1583" s="440"/>
      <c r="K1583" s="440"/>
      <c r="L1583" s="440"/>
      <c r="M1583" s="440"/>
      <c r="N1583" s="439" t="s">
        <v>2864</v>
      </c>
      <c r="O1583" s="439"/>
      <c r="P1583" s="439"/>
      <c r="Q1583" s="439"/>
      <c r="R1583" s="439"/>
      <c r="S1583" s="439"/>
      <c r="T1583" s="439"/>
      <c r="U1583" s="439"/>
      <c r="V1583" s="439"/>
      <c r="W1583" s="439"/>
      <c r="X1583" s="439"/>
      <c r="Y1583" s="439"/>
      <c r="Z1583" s="441" t="s">
        <v>2865</v>
      </c>
      <c r="AA1583" s="441"/>
      <c r="AB1583" s="441"/>
      <c r="AC1583" s="441"/>
      <c r="AD1583" s="441"/>
      <c r="AE1583" s="441"/>
      <c r="AF1583" s="441"/>
    </row>
    <row r="1584" spans="1:34" ht="9.9499999999999993" customHeight="1" x14ac:dyDescent="0.25">
      <c r="A1584" s="439" t="s">
        <v>2805</v>
      </c>
      <c r="B1584" s="439"/>
      <c r="C1584" s="439"/>
      <c r="D1584" s="439"/>
      <c r="E1584" s="442">
        <v>45</v>
      </c>
      <c r="F1584" s="442"/>
      <c r="G1584" s="442"/>
      <c r="H1584" s="442"/>
      <c r="I1584" s="442"/>
      <c r="J1584" s="442"/>
      <c r="K1584" s="442"/>
      <c r="L1584" s="442"/>
      <c r="M1584" s="442"/>
      <c r="N1584" s="439" t="s">
        <v>2809</v>
      </c>
      <c r="O1584" s="439"/>
      <c r="P1584" s="439"/>
      <c r="Q1584" s="439"/>
      <c r="R1584" s="439"/>
      <c r="S1584" s="439"/>
      <c r="T1584" s="439"/>
      <c r="U1584" s="439"/>
      <c r="V1584" s="439"/>
      <c r="W1584" s="439"/>
      <c r="X1584" s="439"/>
      <c r="Y1584" s="439"/>
      <c r="Z1584" s="441" t="s">
        <v>2810</v>
      </c>
      <c r="AA1584" s="441"/>
      <c r="AB1584" s="441"/>
      <c r="AC1584" s="441"/>
      <c r="AD1584" s="441"/>
      <c r="AE1584" s="441"/>
      <c r="AF1584" s="441"/>
    </row>
    <row r="1585" spans="1:32" ht="9.9499999999999993" customHeight="1" x14ac:dyDescent="0.25">
      <c r="A1585" s="439" t="s">
        <v>3053</v>
      </c>
      <c r="B1585" s="439"/>
      <c r="C1585" s="439"/>
      <c r="D1585" s="439"/>
      <c r="E1585" s="441" t="s">
        <v>3237</v>
      </c>
      <c r="F1585" s="441"/>
      <c r="G1585" s="441"/>
      <c r="H1585" s="441"/>
      <c r="I1585" s="441"/>
      <c r="J1585" s="441"/>
      <c r="K1585" s="441"/>
      <c r="L1585" s="441"/>
      <c r="M1585" s="441"/>
      <c r="N1585" s="439" t="s">
        <v>2866</v>
      </c>
      <c r="O1585" s="439"/>
      <c r="P1585" s="439"/>
      <c r="Q1585" s="439"/>
      <c r="R1585" s="439"/>
      <c r="S1585" s="439"/>
      <c r="T1585" s="439"/>
      <c r="U1585" s="439"/>
      <c r="V1585" s="439"/>
      <c r="W1585" s="439"/>
      <c r="X1585" s="439"/>
      <c r="Y1585" s="439"/>
      <c r="Z1585" s="441" t="s">
        <v>2867</v>
      </c>
      <c r="AA1585" s="441"/>
      <c r="AB1585" s="441"/>
      <c r="AC1585" s="441"/>
      <c r="AD1585" s="441"/>
      <c r="AE1585" s="441"/>
      <c r="AF1585" s="441"/>
    </row>
    <row r="1586" spans="1:32" ht="15" customHeight="1" x14ac:dyDescent="0.25">
      <c r="A1586" s="439" t="s">
        <v>3055</v>
      </c>
      <c r="B1586" s="439"/>
      <c r="C1586" s="439"/>
      <c r="D1586" s="439"/>
      <c r="E1586" s="441" t="s">
        <v>3056</v>
      </c>
      <c r="F1586" s="441"/>
      <c r="G1586" s="441"/>
      <c r="H1586" s="441"/>
      <c r="I1586" s="441"/>
      <c r="J1586" s="441"/>
      <c r="K1586" s="441"/>
      <c r="L1586" s="441"/>
      <c r="M1586" s="441"/>
      <c r="N1586" s="444"/>
      <c r="O1586" s="444"/>
      <c r="P1586" s="444"/>
      <c r="Q1586" s="444"/>
      <c r="R1586" s="444"/>
      <c r="S1586" s="444"/>
      <c r="T1586" s="444"/>
      <c r="U1586" s="444"/>
      <c r="V1586" s="444"/>
      <c r="W1586" s="444"/>
      <c r="X1586" s="444"/>
      <c r="Y1586" s="444"/>
      <c r="Z1586" s="444"/>
      <c r="AA1586" s="444"/>
      <c r="AB1586" s="444"/>
      <c r="AC1586" s="444"/>
      <c r="AD1586" s="444"/>
      <c r="AE1586" s="444"/>
      <c r="AF1586" s="444"/>
    </row>
    <row r="1587" spans="1:32" ht="20.100000000000001" customHeight="1" x14ac:dyDescent="0.25">
      <c r="A1587" s="444"/>
      <c r="B1587" s="444"/>
      <c r="C1587" s="444"/>
      <c r="D1587" s="444"/>
      <c r="E1587" s="444"/>
      <c r="F1587" s="444"/>
      <c r="G1587" s="444"/>
      <c r="H1587" s="444"/>
      <c r="I1587" s="439" t="s">
        <v>2868</v>
      </c>
      <c r="J1587" s="439"/>
      <c r="K1587" s="439"/>
      <c r="L1587" s="439"/>
      <c r="M1587" s="439"/>
      <c r="N1587" s="439"/>
      <c r="O1587" s="439"/>
      <c r="P1587" s="439"/>
      <c r="Q1587" s="439"/>
      <c r="R1587" s="439"/>
      <c r="S1587" s="439"/>
      <c r="T1587" s="439" t="s">
        <v>2869</v>
      </c>
      <c r="U1587" s="439"/>
      <c r="V1587" s="439"/>
      <c r="W1587" s="439"/>
      <c r="X1587" s="439"/>
    </row>
    <row r="1588" spans="1:32" ht="15.95" customHeight="1" x14ac:dyDescent="0.25">
      <c r="A1588" s="439" t="s">
        <v>2807</v>
      </c>
      <c r="B1588" s="439"/>
      <c r="C1588" s="439"/>
      <c r="D1588" s="439"/>
      <c r="E1588" s="439"/>
      <c r="F1588" s="439"/>
      <c r="G1588" s="439"/>
      <c r="H1588" s="439"/>
      <c r="I1588" s="442">
        <v>1680</v>
      </c>
      <c r="J1588" s="442"/>
      <c r="K1588" s="442"/>
      <c r="L1588" s="442"/>
      <c r="M1588" s="442"/>
      <c r="N1588" s="442"/>
      <c r="O1588" s="442"/>
      <c r="P1588" s="442"/>
      <c r="Q1588" s="442"/>
      <c r="R1588" s="442"/>
      <c r="S1588" s="442"/>
      <c r="T1588" s="441" t="s">
        <v>2819</v>
      </c>
      <c r="U1588" s="441"/>
      <c r="V1588" s="441"/>
      <c r="W1588" s="441"/>
      <c r="X1588" s="441"/>
    </row>
    <row r="1589" spans="1:32" ht="9.9499999999999993" customHeight="1" x14ac:dyDescent="0.25">
      <c r="A1589" s="439" t="s">
        <v>2886</v>
      </c>
      <c r="B1589" s="439"/>
      <c r="C1589" s="439"/>
      <c r="D1589" s="439"/>
      <c r="E1589" s="439"/>
      <c r="F1589" s="439"/>
      <c r="G1589" s="439"/>
      <c r="H1589" s="439"/>
      <c r="I1589" s="442">
        <v>500</v>
      </c>
      <c r="J1589" s="442"/>
      <c r="K1589" s="442"/>
      <c r="L1589" s="442"/>
      <c r="M1589" s="442"/>
      <c r="N1589" s="442"/>
      <c r="O1589" s="442"/>
      <c r="P1589" s="442"/>
      <c r="Q1589" s="442"/>
      <c r="R1589" s="442"/>
      <c r="S1589" s="442"/>
      <c r="T1589" s="441" t="s">
        <v>2819</v>
      </c>
      <c r="U1589" s="441"/>
      <c r="V1589" s="441"/>
      <c r="W1589" s="441"/>
      <c r="X1589" s="441"/>
    </row>
    <row r="1590" spans="1:32" ht="9.9499999999999993" customHeight="1" x14ac:dyDescent="0.25">
      <c r="A1590" s="439" t="s">
        <v>2887</v>
      </c>
      <c r="B1590" s="439"/>
      <c r="C1590" s="439"/>
      <c r="D1590" s="439"/>
      <c r="E1590" s="439"/>
      <c r="F1590" s="439"/>
      <c r="G1590" s="439"/>
      <c r="H1590" s="439"/>
      <c r="I1590" s="442">
        <v>1229</v>
      </c>
      <c r="J1590" s="442"/>
      <c r="K1590" s="442"/>
      <c r="L1590" s="442"/>
      <c r="M1590" s="442"/>
      <c r="N1590" s="442"/>
      <c r="O1590" s="442"/>
      <c r="P1590" s="442"/>
      <c r="Q1590" s="442"/>
      <c r="R1590" s="442"/>
      <c r="S1590" s="442"/>
      <c r="T1590" s="444"/>
      <c r="U1590" s="444"/>
      <c r="V1590" s="444"/>
      <c r="W1590" s="444"/>
      <c r="X1590" s="444"/>
    </row>
    <row r="1591" spans="1:32" ht="15" customHeight="1" x14ac:dyDescent="0.25">
      <c r="A1591" s="439" t="s">
        <v>2811</v>
      </c>
      <c r="B1591" s="439"/>
      <c r="C1591" s="439"/>
      <c r="D1591" s="439"/>
      <c r="E1591" s="439"/>
      <c r="F1591" s="439"/>
      <c r="G1591" s="439"/>
      <c r="H1591" s="439"/>
      <c r="I1591" s="443">
        <v>211</v>
      </c>
      <c r="J1591" s="443"/>
      <c r="K1591" s="443"/>
      <c r="L1591" s="443"/>
      <c r="M1591" s="443"/>
      <c r="N1591" s="443"/>
      <c r="O1591" s="443"/>
      <c r="P1591" s="443"/>
      <c r="Q1591" s="443"/>
      <c r="R1591" s="443"/>
      <c r="S1591" s="443"/>
      <c r="T1591" s="441" t="s">
        <v>2819</v>
      </c>
      <c r="U1591" s="441"/>
      <c r="V1591" s="441"/>
      <c r="W1591" s="441"/>
      <c r="X1591" s="441"/>
    </row>
    <row r="1592" spans="1:32" ht="15" customHeight="1" x14ac:dyDescent="0.25">
      <c r="A1592" s="429" t="s">
        <v>2888</v>
      </c>
    </row>
    <row r="1593" spans="1:32" ht="15" customHeight="1" x14ac:dyDescent="0.25">
      <c r="A1593" s="429" t="s">
        <v>2808</v>
      </c>
    </row>
    <row r="1594" spans="1:32" ht="12.95" customHeight="1" x14ac:dyDescent="0.25">
      <c r="A1594" s="430" t="s">
        <v>2821</v>
      </c>
    </row>
    <row r="1595" spans="1:32" ht="12.95" customHeight="1" x14ac:dyDescent="0.25">
      <c r="A1595" s="430" t="s">
        <v>2850</v>
      </c>
    </row>
    <row r="1596" spans="1:32" ht="12.95" customHeight="1" x14ac:dyDescent="0.25">
      <c r="A1596" s="431" t="s">
        <v>2851</v>
      </c>
    </row>
    <row r="1597" spans="1:32" ht="12.95" customHeight="1" x14ac:dyDescent="0.25">
      <c r="A1597" s="430" t="s">
        <v>2822</v>
      </c>
    </row>
    <row r="1598" spans="1:32" ht="12.95" customHeight="1" x14ac:dyDescent="0.25">
      <c r="A1598" s="431" t="s">
        <v>3652</v>
      </c>
    </row>
    <row r="1599" spans="1:32" ht="12.95" customHeight="1" x14ac:dyDescent="0.25">
      <c r="A1599" s="430" t="s">
        <v>2852</v>
      </c>
    </row>
    <row r="1600" spans="1:32" ht="12.95" customHeight="1" x14ac:dyDescent="0.25">
      <c r="A1600" s="431" t="s">
        <v>3653</v>
      </c>
    </row>
    <row r="1601" spans="1:1" ht="12.95" customHeight="1" x14ac:dyDescent="0.25">
      <c r="A1601" s="434" t="s">
        <v>2889</v>
      </c>
    </row>
    <row r="1602" spans="1:1" ht="18" customHeight="1" x14ac:dyDescent="0.25">
      <c r="A1602" s="431" t="s">
        <v>2890</v>
      </c>
    </row>
    <row r="1603" spans="1:1" ht="18" customHeight="1" x14ac:dyDescent="0.25">
      <c r="A1603" s="431" t="s">
        <v>2823</v>
      </c>
    </row>
    <row r="1604" spans="1:1" ht="12.95" customHeight="1" x14ac:dyDescent="0.25">
      <c r="A1604" s="430" t="s">
        <v>3319</v>
      </c>
    </row>
    <row r="1605" spans="1:1" ht="12.95" customHeight="1" x14ac:dyDescent="0.25">
      <c r="A1605" s="431" t="s">
        <v>3654</v>
      </c>
    </row>
    <row r="1606" spans="1:1" ht="12.95" customHeight="1" x14ac:dyDescent="0.25">
      <c r="A1606" s="431" t="s">
        <v>3515</v>
      </c>
    </row>
    <row r="1607" spans="1:1" ht="12.95" customHeight="1" x14ac:dyDescent="0.25">
      <c r="A1607" s="431" t="s">
        <v>2823</v>
      </c>
    </row>
    <row r="1608" spans="1:1" ht="12.95" customHeight="1" x14ac:dyDescent="0.25">
      <c r="A1608" s="430" t="s">
        <v>2912</v>
      </c>
    </row>
    <row r="1609" spans="1:1" ht="14.1" customHeight="1" x14ac:dyDescent="0.25">
      <c r="A1609" s="427" t="s">
        <v>3655</v>
      </c>
    </row>
    <row r="1610" spans="1:1" ht="12.95" customHeight="1" x14ac:dyDescent="0.25">
      <c r="A1610" s="431" t="s">
        <v>2814</v>
      </c>
    </row>
    <row r="1611" spans="1:1" ht="18" customHeight="1" x14ac:dyDescent="0.25">
      <c r="A1611" s="431" t="s">
        <v>2892</v>
      </c>
    </row>
    <row r="1612" spans="1:1" ht="12.95" customHeight="1" x14ac:dyDescent="0.25">
      <c r="A1612" s="431" t="s">
        <v>2814</v>
      </c>
    </row>
    <row r="1613" spans="1:1" ht="18" customHeight="1" x14ac:dyDescent="0.25">
      <c r="A1613" s="431" t="s">
        <v>2976</v>
      </c>
    </row>
    <row r="1614" spans="1:1" ht="18.95" customHeight="1" x14ac:dyDescent="0.25">
      <c r="A1614" s="431" t="s">
        <v>2853</v>
      </c>
    </row>
    <row r="1615" spans="1:1" ht="18.95" customHeight="1" x14ac:dyDescent="0.25">
      <c r="A1615" s="427" t="s">
        <v>3017</v>
      </c>
    </row>
    <row r="1616" spans="1:1" ht="18.95" customHeight="1" x14ac:dyDescent="0.25">
      <c r="A1616" s="427" t="s">
        <v>3656</v>
      </c>
    </row>
    <row r="1617" spans="1:38" ht="18.95" customHeight="1" x14ac:dyDescent="0.25">
      <c r="A1617" s="430" t="s">
        <v>2804</v>
      </c>
    </row>
    <row r="1618" spans="1:38" ht="18.95" customHeight="1" x14ac:dyDescent="0.25">
      <c r="A1618" s="431" t="s">
        <v>2815</v>
      </c>
    </row>
    <row r="1619" spans="1:38" ht="12.95" customHeight="1" x14ac:dyDescent="0.25">
      <c r="A1619" s="430" t="s">
        <v>3163</v>
      </c>
    </row>
    <row r="1620" spans="1:38" ht="14.1" customHeight="1" x14ac:dyDescent="0.25">
      <c r="A1620" s="427" t="s">
        <v>3020</v>
      </c>
    </row>
    <row r="1621" spans="1:38" ht="18" customHeight="1" x14ac:dyDescent="0.25">
      <c r="A1621" s="427" t="s">
        <v>3657</v>
      </c>
    </row>
    <row r="1622" spans="1:38" ht="12.95" customHeight="1" x14ac:dyDescent="0.25">
      <c r="A1622" s="431" t="s">
        <v>2903</v>
      </c>
    </row>
    <row r="1623" spans="1:38" ht="12.95" customHeight="1" x14ac:dyDescent="0.25">
      <c r="A1623" s="431" t="s">
        <v>2814</v>
      </c>
    </row>
    <row r="1624" spans="1:38" ht="18" customHeight="1" x14ac:dyDescent="0.25">
      <c r="A1624" s="431" t="s">
        <v>3211</v>
      </c>
    </row>
    <row r="1625" spans="1:38" ht="24.95" customHeight="1" x14ac:dyDescent="0.25">
      <c r="A1625" s="444" t="s">
        <v>3023</v>
      </c>
      <c r="B1625" s="444"/>
      <c r="C1625" s="444"/>
      <c r="D1625" s="444"/>
      <c r="E1625" s="444"/>
      <c r="F1625" s="444"/>
      <c r="G1625" s="444"/>
      <c r="H1625" s="444"/>
      <c r="I1625" s="444"/>
      <c r="J1625" s="444"/>
      <c r="K1625" s="444"/>
      <c r="L1625" s="444" t="s">
        <v>3166</v>
      </c>
      <c r="M1625" s="444"/>
      <c r="N1625" s="444"/>
      <c r="O1625" s="444"/>
      <c r="P1625" s="444"/>
      <c r="Q1625" s="444"/>
      <c r="R1625" s="444"/>
      <c r="S1625" s="444" t="s">
        <v>3025</v>
      </c>
      <c r="T1625" s="444"/>
      <c r="U1625" s="444"/>
      <c r="V1625" s="444"/>
      <c r="W1625" s="444"/>
      <c r="X1625" s="444"/>
      <c r="Y1625" s="444"/>
      <c r="Z1625" s="444"/>
      <c r="AA1625" s="444"/>
      <c r="AB1625" s="444"/>
      <c r="AC1625" s="444"/>
      <c r="AD1625" s="444"/>
      <c r="AE1625" s="444" t="s">
        <v>3658</v>
      </c>
      <c r="AF1625" s="444"/>
      <c r="AG1625" s="444"/>
      <c r="AH1625" s="444"/>
      <c r="AI1625" s="444"/>
      <c r="AJ1625" s="444"/>
      <c r="AK1625" s="444"/>
      <c r="AL1625" s="444"/>
    </row>
    <row r="1626" spans="1:38" ht="12" customHeight="1" x14ac:dyDescent="0.25">
      <c r="A1626" s="446" t="s">
        <v>3027</v>
      </c>
      <c r="B1626" s="446"/>
      <c r="C1626" s="446"/>
      <c r="D1626" s="446"/>
      <c r="E1626" s="446"/>
      <c r="F1626" s="446"/>
      <c r="G1626" s="446"/>
      <c r="H1626" s="446"/>
      <c r="I1626" s="446"/>
      <c r="J1626" s="446"/>
      <c r="K1626" s="446"/>
      <c r="L1626" s="444" t="s">
        <v>3659</v>
      </c>
      <c r="M1626" s="444"/>
      <c r="N1626" s="444"/>
      <c r="O1626" s="444"/>
      <c r="P1626" s="444"/>
      <c r="Q1626" s="444"/>
      <c r="R1626" s="444"/>
      <c r="S1626" s="446" t="s">
        <v>2960</v>
      </c>
      <c r="T1626" s="446"/>
      <c r="U1626" s="446"/>
      <c r="V1626" s="446"/>
      <c r="W1626" s="446"/>
      <c r="X1626" s="446"/>
      <c r="Y1626" s="446"/>
      <c r="Z1626" s="446"/>
      <c r="AA1626" s="446"/>
      <c r="AB1626" s="446"/>
      <c r="AC1626" s="446"/>
      <c r="AD1626" s="446"/>
      <c r="AE1626" s="446" t="s">
        <v>3660</v>
      </c>
      <c r="AF1626" s="446"/>
      <c r="AG1626" s="446"/>
      <c r="AH1626" s="446"/>
      <c r="AI1626" s="446"/>
      <c r="AJ1626" s="446"/>
      <c r="AK1626" s="446"/>
      <c r="AL1626" s="446"/>
    </row>
    <row r="1627" spans="1:38" ht="12.95" customHeight="1" x14ac:dyDescent="0.25">
      <c r="A1627" s="444" t="s">
        <v>3661</v>
      </c>
      <c r="B1627" s="444"/>
      <c r="C1627" s="444"/>
      <c r="D1627" s="444"/>
      <c r="E1627" s="444"/>
      <c r="F1627" s="444"/>
      <c r="G1627" s="444"/>
      <c r="H1627" s="444"/>
      <c r="I1627" s="444"/>
      <c r="J1627" s="444"/>
      <c r="K1627" s="444"/>
      <c r="L1627" s="444"/>
      <c r="M1627" s="444"/>
      <c r="N1627" s="444"/>
      <c r="O1627" s="444"/>
      <c r="P1627" s="444"/>
      <c r="Q1627" s="444"/>
      <c r="R1627" s="444"/>
      <c r="S1627" s="446" t="s">
        <v>3031</v>
      </c>
      <c r="T1627" s="446"/>
      <c r="U1627" s="446"/>
      <c r="V1627" s="446"/>
      <c r="W1627" s="446"/>
      <c r="X1627" s="446"/>
      <c r="Y1627" s="446"/>
      <c r="Z1627" s="446"/>
      <c r="AA1627" s="446"/>
      <c r="AB1627" s="446"/>
      <c r="AC1627" s="446"/>
      <c r="AD1627" s="446"/>
      <c r="AE1627" s="447">
        <v>1</v>
      </c>
      <c r="AF1627" s="447"/>
      <c r="AG1627" s="447"/>
      <c r="AH1627" s="447"/>
      <c r="AI1627" s="447"/>
      <c r="AJ1627" s="447"/>
      <c r="AK1627" s="447"/>
      <c r="AL1627" s="447"/>
    </row>
    <row r="1628" spans="1:38" ht="27.95" customHeight="1" x14ac:dyDescent="0.25">
      <c r="A1628" s="444" t="s">
        <v>3662</v>
      </c>
      <c r="B1628" s="444"/>
      <c r="C1628" s="444"/>
      <c r="D1628" s="444"/>
      <c r="E1628" s="444"/>
      <c r="F1628" s="444"/>
      <c r="G1628" s="444"/>
      <c r="H1628" s="444"/>
      <c r="I1628" s="444"/>
      <c r="J1628" s="444"/>
      <c r="K1628" s="444"/>
      <c r="L1628" s="444"/>
      <c r="M1628" s="444"/>
      <c r="N1628" s="444"/>
      <c r="O1628" s="444"/>
      <c r="P1628" s="444"/>
      <c r="Q1628" s="444"/>
      <c r="R1628" s="444"/>
      <c r="S1628" s="444" t="s">
        <v>3033</v>
      </c>
      <c r="T1628" s="444"/>
      <c r="U1628" s="444"/>
      <c r="V1628" s="444"/>
      <c r="W1628" s="444"/>
      <c r="X1628" s="444"/>
      <c r="Y1628" s="444"/>
      <c r="Z1628" s="444"/>
      <c r="AA1628" s="444"/>
      <c r="AB1628" s="444"/>
      <c r="AC1628" s="444"/>
      <c r="AD1628" s="444"/>
      <c r="AE1628" s="444" t="s">
        <v>3525</v>
      </c>
      <c r="AF1628" s="444"/>
      <c r="AG1628" s="444"/>
      <c r="AH1628" s="444"/>
      <c r="AI1628" s="444"/>
      <c r="AJ1628" s="444"/>
      <c r="AK1628" s="444"/>
      <c r="AL1628" s="444"/>
    </row>
    <row r="1629" spans="1:38" ht="12.95" customHeight="1" x14ac:dyDescent="0.25">
      <c r="A1629" s="430" t="s">
        <v>2804</v>
      </c>
    </row>
    <row r="1630" spans="1:38" ht="12.95" customHeight="1" x14ac:dyDescent="0.25">
      <c r="A1630" s="431" t="s">
        <v>2815</v>
      </c>
    </row>
    <row r="1631" spans="1:38" ht="32.1" customHeight="1" x14ac:dyDescent="0.25">
      <c r="A1631" s="444" t="s">
        <v>2915</v>
      </c>
      <c r="B1631" s="444"/>
      <c r="C1631" s="444"/>
      <c r="D1631" s="444"/>
      <c r="E1631" s="444"/>
      <c r="F1631" s="444"/>
      <c r="G1631" s="444"/>
      <c r="H1631" s="444"/>
      <c r="I1631" s="444"/>
      <c r="J1631" s="444"/>
      <c r="K1631" s="448" t="s">
        <v>2901</v>
      </c>
      <c r="L1631" s="448"/>
      <c r="M1631" s="448"/>
      <c r="N1631" s="448"/>
      <c r="O1631" s="448"/>
      <c r="P1631" s="448"/>
      <c r="Q1631" s="448"/>
      <c r="R1631" s="448" t="s">
        <v>2894</v>
      </c>
      <c r="S1631" s="448"/>
      <c r="T1631" s="448"/>
      <c r="U1631" s="448"/>
      <c r="V1631" s="448"/>
      <c r="W1631" s="448"/>
      <c r="X1631" s="448"/>
      <c r="Y1631" s="448"/>
      <c r="Z1631" s="448"/>
      <c r="AA1631" s="448"/>
      <c r="AB1631" s="448"/>
      <c r="AC1631" s="448" t="s">
        <v>2895</v>
      </c>
      <c r="AD1631" s="448"/>
      <c r="AE1631" s="448"/>
      <c r="AF1631" s="448"/>
      <c r="AG1631" s="448"/>
      <c r="AH1631" s="448"/>
      <c r="AI1631" s="448"/>
      <c r="AJ1631" s="448"/>
    </row>
    <row r="1632" spans="1:38" ht="38.1" customHeight="1" x14ac:dyDescent="0.25">
      <c r="A1632" s="446" t="s">
        <v>2896</v>
      </c>
      <c r="B1632" s="446"/>
      <c r="C1632" s="446"/>
      <c r="D1632" s="446"/>
      <c r="E1632" s="446"/>
      <c r="F1632" s="446"/>
      <c r="G1632" s="446"/>
      <c r="H1632" s="446"/>
      <c r="I1632" s="446"/>
      <c r="J1632" s="446"/>
      <c r="K1632" s="464" t="s">
        <v>3663</v>
      </c>
      <c r="L1632" s="464"/>
      <c r="M1632" s="464"/>
      <c r="N1632" s="464"/>
      <c r="O1632" s="464"/>
      <c r="P1632" s="464"/>
      <c r="Q1632" s="464"/>
      <c r="R1632" s="446" t="s">
        <v>2897</v>
      </c>
      <c r="S1632" s="446"/>
      <c r="T1632" s="446"/>
      <c r="U1632" s="446"/>
      <c r="V1632" s="446"/>
      <c r="W1632" s="446"/>
      <c r="X1632" s="446"/>
      <c r="Y1632" s="446"/>
      <c r="Z1632" s="446"/>
      <c r="AA1632" s="446"/>
      <c r="AB1632" s="446"/>
      <c r="AC1632" s="444" t="s">
        <v>3664</v>
      </c>
      <c r="AD1632" s="444"/>
      <c r="AE1632" s="444"/>
      <c r="AF1632" s="444"/>
      <c r="AG1632" s="444"/>
      <c r="AH1632" s="444"/>
      <c r="AI1632" s="444"/>
      <c r="AJ1632" s="444"/>
    </row>
    <row r="1633" spans="1:36" ht="18" customHeight="1" x14ac:dyDescent="0.25">
      <c r="A1633" s="446" t="s">
        <v>2879</v>
      </c>
      <c r="B1633" s="446"/>
      <c r="C1633" s="446"/>
      <c r="D1633" s="446"/>
      <c r="E1633" s="446"/>
      <c r="F1633" s="446"/>
      <c r="G1633" s="446"/>
      <c r="H1633" s="446"/>
      <c r="I1633" s="446"/>
      <c r="J1633" s="446"/>
      <c r="K1633" s="444" t="s">
        <v>3665</v>
      </c>
      <c r="L1633" s="444"/>
      <c r="M1633" s="444"/>
      <c r="N1633" s="444"/>
      <c r="O1633" s="444"/>
      <c r="P1633" s="444"/>
      <c r="Q1633" s="444"/>
      <c r="R1633" s="446" t="s">
        <v>2880</v>
      </c>
      <c r="S1633" s="446"/>
      <c r="T1633" s="446"/>
      <c r="U1633" s="446"/>
      <c r="V1633" s="446"/>
      <c r="W1633" s="446"/>
      <c r="X1633" s="446"/>
      <c r="Y1633" s="446"/>
      <c r="Z1633" s="446"/>
      <c r="AA1633" s="446"/>
      <c r="AB1633" s="446"/>
      <c r="AC1633" s="446" t="s">
        <v>3666</v>
      </c>
      <c r="AD1633" s="446"/>
      <c r="AE1633" s="446"/>
      <c r="AF1633" s="446"/>
      <c r="AG1633" s="446"/>
      <c r="AH1633" s="446"/>
      <c r="AI1633" s="446"/>
      <c r="AJ1633" s="446"/>
    </row>
    <row r="1634" spans="1:36" ht="33" customHeight="1" x14ac:dyDescent="0.25">
      <c r="A1634" s="444" t="s">
        <v>2881</v>
      </c>
      <c r="B1634" s="444"/>
      <c r="C1634" s="444"/>
      <c r="D1634" s="444"/>
      <c r="E1634" s="444"/>
      <c r="F1634" s="444"/>
      <c r="G1634" s="444"/>
      <c r="H1634" s="444"/>
      <c r="I1634" s="444"/>
      <c r="J1634" s="444"/>
      <c r="K1634" s="444" t="s">
        <v>3667</v>
      </c>
      <c r="L1634" s="444"/>
      <c r="M1634" s="444"/>
      <c r="N1634" s="444"/>
      <c r="O1634" s="444"/>
      <c r="P1634" s="444"/>
      <c r="Q1634" s="444"/>
      <c r="R1634" s="444" t="s">
        <v>2882</v>
      </c>
      <c r="S1634" s="444"/>
      <c r="T1634" s="444"/>
      <c r="U1634" s="444"/>
      <c r="V1634" s="444"/>
      <c r="W1634" s="444"/>
      <c r="X1634" s="444"/>
      <c r="Y1634" s="444"/>
      <c r="Z1634" s="444"/>
      <c r="AA1634" s="444"/>
      <c r="AB1634" s="444"/>
      <c r="AC1634" s="444" t="s">
        <v>3668</v>
      </c>
      <c r="AD1634" s="444"/>
      <c r="AE1634" s="444"/>
      <c r="AF1634" s="444"/>
      <c r="AG1634" s="444"/>
      <c r="AH1634" s="444"/>
      <c r="AI1634" s="444"/>
      <c r="AJ1634" s="444"/>
    </row>
    <row r="1635" spans="1:36" ht="12.95" customHeight="1" x14ac:dyDescent="0.25">
      <c r="A1635" s="431" t="s">
        <v>2823</v>
      </c>
    </row>
    <row r="1636" spans="1:36" ht="12.95" customHeight="1" x14ac:dyDescent="0.25">
      <c r="A1636" s="430" t="s">
        <v>2899</v>
      </c>
    </row>
    <row r="1637" spans="1:36" ht="12.95" customHeight="1" x14ac:dyDescent="0.25">
      <c r="A1637" s="431" t="s">
        <v>2851</v>
      </c>
    </row>
    <row r="1638" spans="1:36" ht="12.95" customHeight="1" x14ac:dyDescent="0.25">
      <c r="A1638" s="430" t="s">
        <v>2674</v>
      </c>
    </row>
    <row r="1639" spans="1:36" ht="12.95" customHeight="1" x14ac:dyDescent="0.25">
      <c r="A1639" s="430" t="s">
        <v>2683</v>
      </c>
    </row>
    <row r="1640" spans="1:36" ht="12.95" customHeight="1" x14ac:dyDescent="0.25">
      <c r="A1640" s="458"/>
      <c r="B1640" s="459"/>
      <c r="C1640" s="460"/>
      <c r="D1640" s="452" t="s">
        <v>2675</v>
      </c>
      <c r="E1640" s="453"/>
      <c r="F1640" s="453"/>
      <c r="G1640" s="453"/>
      <c r="H1640" s="453"/>
      <c r="I1640" s="454"/>
      <c r="J1640" s="452" t="s">
        <v>2676</v>
      </c>
      <c r="K1640" s="453"/>
      <c r="L1640" s="454"/>
      <c r="M1640" s="452" t="s">
        <v>2677</v>
      </c>
      <c r="N1640" s="454"/>
      <c r="O1640" s="452" t="s">
        <v>2678</v>
      </c>
      <c r="P1640" s="453"/>
      <c r="Q1640" s="453"/>
      <c r="R1640" s="453"/>
      <c r="S1640" s="453"/>
      <c r="T1640" s="454"/>
      <c r="U1640" s="452" t="s">
        <v>2679</v>
      </c>
      <c r="V1640" s="454"/>
      <c r="W1640" s="432" t="s">
        <v>2680</v>
      </c>
      <c r="X1640" s="452" t="s">
        <v>2681</v>
      </c>
      <c r="Y1640" s="453"/>
      <c r="Z1640" s="454"/>
      <c r="AA1640" s="452" t="s">
        <v>2682</v>
      </c>
      <c r="AB1640" s="453"/>
      <c r="AC1640" s="453"/>
      <c r="AD1640" s="453"/>
      <c r="AE1640" s="454"/>
      <c r="AF1640" s="452" t="s">
        <v>2684</v>
      </c>
      <c r="AG1640" s="453"/>
      <c r="AH1640" s="454"/>
    </row>
    <row r="1641" spans="1:36" ht="12.95" customHeight="1" x14ac:dyDescent="0.25">
      <c r="A1641" s="452" t="s">
        <v>2685</v>
      </c>
      <c r="B1641" s="453"/>
      <c r="C1641" s="454"/>
      <c r="D1641" s="455">
        <v>5234</v>
      </c>
      <c r="E1641" s="456"/>
      <c r="F1641" s="456"/>
      <c r="G1641" s="456"/>
      <c r="H1641" s="456"/>
      <c r="I1641" s="457"/>
      <c r="J1641" s="455">
        <v>5816</v>
      </c>
      <c r="K1641" s="456"/>
      <c r="L1641" s="457"/>
      <c r="M1641" s="455">
        <v>7056</v>
      </c>
      <c r="N1641" s="457"/>
      <c r="O1641" s="455">
        <v>7498</v>
      </c>
      <c r="P1641" s="456"/>
      <c r="Q1641" s="456"/>
      <c r="R1641" s="456"/>
      <c r="S1641" s="456"/>
      <c r="T1641" s="457"/>
      <c r="U1641" s="455">
        <v>7233</v>
      </c>
      <c r="V1641" s="457"/>
      <c r="W1641" s="437">
        <v>7205</v>
      </c>
      <c r="X1641" s="455">
        <v>7108</v>
      </c>
      <c r="Y1641" s="456"/>
      <c r="Z1641" s="457"/>
      <c r="AA1641" s="455">
        <v>6641</v>
      </c>
      <c r="AB1641" s="456"/>
      <c r="AC1641" s="456"/>
      <c r="AD1641" s="456"/>
      <c r="AE1641" s="457"/>
      <c r="AF1641" s="461">
        <v>80</v>
      </c>
      <c r="AG1641" s="462"/>
      <c r="AH1641" s="463"/>
    </row>
    <row r="1642" spans="1:36" ht="12.95" customHeight="1" x14ac:dyDescent="0.25">
      <c r="A1642" s="452" t="s">
        <v>2686</v>
      </c>
      <c r="B1642" s="453"/>
      <c r="C1642" s="454"/>
      <c r="D1642" s="455">
        <v>5595</v>
      </c>
      <c r="E1642" s="456"/>
      <c r="F1642" s="456"/>
      <c r="G1642" s="456"/>
      <c r="H1642" s="456"/>
      <c r="I1642" s="457"/>
      <c r="J1642" s="455">
        <v>6429</v>
      </c>
      <c r="K1642" s="456"/>
      <c r="L1642" s="457"/>
      <c r="M1642" s="455">
        <v>7481</v>
      </c>
      <c r="N1642" s="457"/>
      <c r="O1642" s="455">
        <v>7894</v>
      </c>
      <c r="P1642" s="456"/>
      <c r="Q1642" s="456"/>
      <c r="R1642" s="456"/>
      <c r="S1642" s="456"/>
      <c r="T1642" s="457"/>
      <c r="U1642" s="455">
        <v>8310</v>
      </c>
      <c r="V1642" s="457"/>
      <c r="W1642" s="437">
        <v>8204</v>
      </c>
      <c r="X1642" s="455">
        <v>7715</v>
      </c>
      <c r="Y1642" s="456"/>
      <c r="Z1642" s="457"/>
      <c r="AA1642" s="455">
        <v>7115</v>
      </c>
      <c r="AB1642" s="456"/>
      <c r="AC1642" s="456"/>
      <c r="AD1642" s="456"/>
      <c r="AE1642" s="457"/>
      <c r="AF1642" s="461">
        <v>87</v>
      </c>
      <c r="AG1642" s="462"/>
      <c r="AH1642" s="463"/>
    </row>
    <row r="1643" spans="1:36" ht="12.95" customHeight="1" x14ac:dyDescent="0.25">
      <c r="A1643" s="452" t="s">
        <v>2687</v>
      </c>
      <c r="B1643" s="453"/>
      <c r="C1643" s="454"/>
      <c r="D1643" s="455">
        <v>1934</v>
      </c>
      <c r="E1643" s="456"/>
      <c r="F1643" s="456"/>
      <c r="G1643" s="456"/>
      <c r="H1643" s="456"/>
      <c r="I1643" s="457"/>
      <c r="J1643" s="455">
        <v>3316</v>
      </c>
      <c r="K1643" s="456"/>
      <c r="L1643" s="457"/>
      <c r="M1643" s="455">
        <v>4656</v>
      </c>
      <c r="N1643" s="457"/>
      <c r="O1643" s="455">
        <v>4998</v>
      </c>
      <c r="P1643" s="456"/>
      <c r="Q1643" s="456"/>
      <c r="R1643" s="456"/>
      <c r="S1643" s="456"/>
      <c r="T1643" s="457"/>
      <c r="U1643" s="455">
        <v>5033</v>
      </c>
      <c r="V1643" s="457"/>
      <c r="W1643" s="437">
        <v>4905</v>
      </c>
      <c r="X1643" s="455">
        <v>4508</v>
      </c>
      <c r="Y1643" s="456"/>
      <c r="Z1643" s="457"/>
      <c r="AA1643" s="455">
        <v>3641</v>
      </c>
      <c r="AB1643" s="456"/>
      <c r="AC1643" s="456"/>
      <c r="AD1643" s="456"/>
      <c r="AE1643" s="457"/>
      <c r="AF1643" s="461">
        <v>56</v>
      </c>
      <c r="AG1643" s="462"/>
      <c r="AH1643" s="463"/>
    </row>
    <row r="1644" spans="1:36" ht="15" customHeight="1" x14ac:dyDescent="0.25">
      <c r="A1644" s="427" t="s">
        <v>3669</v>
      </c>
    </row>
    <row r="1645" spans="1:36" ht="18.95" customHeight="1" x14ac:dyDescent="0.25">
      <c r="A1645" s="427" t="s">
        <v>2999</v>
      </c>
    </row>
    <row r="1646" spans="1:36" ht="18.95" customHeight="1" x14ac:dyDescent="0.25">
      <c r="A1646" s="427" t="s">
        <v>3000</v>
      </c>
    </row>
    <row r="1647" spans="1:36" ht="14.1" customHeight="1" x14ac:dyDescent="0.25">
      <c r="A1647" s="428" t="s">
        <v>3001</v>
      </c>
    </row>
    <row r="1648" spans="1:36" ht="21.95" customHeight="1" x14ac:dyDescent="0.25">
      <c r="A1648" s="427" t="s">
        <v>3617</v>
      </c>
    </row>
    <row r="1649" spans="1:32" ht="15" customHeight="1" x14ac:dyDescent="0.25">
      <c r="A1649" s="427" t="s">
        <v>3670</v>
      </c>
    </row>
    <row r="1650" spans="1:32" ht="12" customHeight="1" x14ac:dyDescent="0.25">
      <c r="A1650" s="433" t="s">
        <v>2860</v>
      </c>
    </row>
    <row r="1651" spans="1:32" ht="12" customHeight="1" x14ac:dyDescent="0.25">
      <c r="A1651" s="433" t="s">
        <v>2861</v>
      </c>
    </row>
    <row r="1652" spans="1:32" ht="14.1" customHeight="1" x14ac:dyDescent="0.25">
      <c r="A1652" s="428" t="s">
        <v>3236</v>
      </c>
    </row>
    <row r="1653" spans="1:32" ht="15" customHeight="1" x14ac:dyDescent="0.25">
      <c r="A1653" s="439" t="s">
        <v>2863</v>
      </c>
      <c r="B1653" s="439"/>
      <c r="C1653" s="439"/>
      <c r="D1653" s="439"/>
      <c r="E1653" s="442">
        <v>1310</v>
      </c>
      <c r="F1653" s="442"/>
      <c r="G1653" s="442"/>
      <c r="H1653" s="442"/>
      <c r="I1653" s="442"/>
      <c r="J1653" s="442"/>
      <c r="K1653" s="442"/>
      <c r="L1653" s="442"/>
      <c r="M1653" s="442"/>
      <c r="N1653" s="439" t="s">
        <v>2864</v>
      </c>
      <c r="O1653" s="439"/>
      <c r="P1653" s="439"/>
      <c r="Q1653" s="439"/>
      <c r="R1653" s="439"/>
      <c r="S1653" s="439"/>
      <c r="T1653" s="439"/>
      <c r="U1653" s="439"/>
      <c r="V1653" s="439"/>
      <c r="W1653" s="439"/>
      <c r="X1653" s="439"/>
      <c r="Y1653" s="439"/>
      <c r="Z1653" s="441" t="s">
        <v>2865</v>
      </c>
      <c r="AA1653" s="441"/>
      <c r="AB1653" s="441"/>
      <c r="AC1653" s="441"/>
      <c r="AD1653" s="441"/>
      <c r="AE1653" s="441"/>
      <c r="AF1653" s="441"/>
    </row>
    <row r="1654" spans="1:32" ht="9.9499999999999993" customHeight="1" x14ac:dyDescent="0.25">
      <c r="A1654" s="439" t="s">
        <v>2805</v>
      </c>
      <c r="B1654" s="439"/>
      <c r="C1654" s="439"/>
      <c r="D1654" s="439"/>
      <c r="E1654" s="442">
        <v>45</v>
      </c>
      <c r="F1654" s="442"/>
      <c r="G1654" s="442"/>
      <c r="H1654" s="442"/>
      <c r="I1654" s="442"/>
      <c r="J1654" s="442"/>
      <c r="K1654" s="442"/>
      <c r="L1654" s="442"/>
      <c r="M1654" s="442"/>
      <c r="N1654" s="439" t="s">
        <v>2809</v>
      </c>
      <c r="O1654" s="439"/>
      <c r="P1654" s="439"/>
      <c r="Q1654" s="439"/>
      <c r="R1654" s="439"/>
      <c r="S1654" s="439"/>
      <c r="T1654" s="439"/>
      <c r="U1654" s="439"/>
      <c r="V1654" s="439"/>
      <c r="W1654" s="439"/>
      <c r="X1654" s="439"/>
      <c r="Y1654" s="439"/>
      <c r="Z1654" s="441" t="s">
        <v>2810</v>
      </c>
      <c r="AA1654" s="441"/>
      <c r="AB1654" s="441"/>
      <c r="AC1654" s="441"/>
      <c r="AD1654" s="441"/>
      <c r="AE1654" s="441"/>
      <c r="AF1654" s="441"/>
    </row>
    <row r="1655" spans="1:32" ht="9.9499999999999993" customHeight="1" x14ac:dyDescent="0.25">
      <c r="A1655" s="439" t="s">
        <v>3053</v>
      </c>
      <c r="B1655" s="439"/>
      <c r="C1655" s="439"/>
      <c r="D1655" s="439"/>
      <c r="E1655" s="441" t="s">
        <v>3237</v>
      </c>
      <c r="F1655" s="441"/>
      <c r="G1655" s="441"/>
      <c r="H1655" s="441"/>
      <c r="I1655" s="441"/>
      <c r="J1655" s="441"/>
      <c r="K1655" s="441"/>
      <c r="L1655" s="441"/>
      <c r="M1655" s="441"/>
      <c r="N1655" s="439" t="s">
        <v>2866</v>
      </c>
      <c r="O1655" s="439"/>
      <c r="P1655" s="439"/>
      <c r="Q1655" s="439"/>
      <c r="R1655" s="439"/>
      <c r="S1655" s="439"/>
      <c r="T1655" s="439"/>
      <c r="U1655" s="439"/>
      <c r="V1655" s="439"/>
      <c r="W1655" s="439"/>
      <c r="X1655" s="439"/>
      <c r="Y1655" s="439"/>
      <c r="Z1655" s="441" t="s">
        <v>2867</v>
      </c>
      <c r="AA1655" s="441"/>
      <c r="AB1655" s="441"/>
      <c r="AC1655" s="441"/>
      <c r="AD1655" s="441"/>
      <c r="AE1655" s="441"/>
      <c r="AF1655" s="441"/>
    </row>
    <row r="1656" spans="1:32" ht="15" customHeight="1" x14ac:dyDescent="0.25">
      <c r="A1656" s="439" t="s">
        <v>3055</v>
      </c>
      <c r="B1656" s="439"/>
      <c r="C1656" s="439"/>
      <c r="D1656" s="439"/>
      <c r="E1656" s="441" t="s">
        <v>3056</v>
      </c>
      <c r="F1656" s="441"/>
      <c r="G1656" s="441"/>
      <c r="H1656" s="441"/>
      <c r="I1656" s="441"/>
      <c r="J1656" s="441"/>
      <c r="K1656" s="441"/>
      <c r="L1656" s="441"/>
      <c r="M1656" s="441"/>
      <c r="N1656" s="444"/>
      <c r="O1656" s="444"/>
      <c r="P1656" s="444"/>
      <c r="Q1656" s="444"/>
      <c r="R1656" s="444"/>
      <c r="S1656" s="444"/>
      <c r="T1656" s="444"/>
      <c r="U1656" s="444"/>
      <c r="V1656" s="444"/>
      <c r="W1656" s="444"/>
      <c r="X1656" s="444"/>
      <c r="Y1656" s="444"/>
      <c r="Z1656" s="444"/>
      <c r="AA1656" s="444"/>
      <c r="AB1656" s="444"/>
      <c r="AC1656" s="444"/>
      <c r="AD1656" s="444"/>
      <c r="AE1656" s="444"/>
      <c r="AF1656" s="444"/>
    </row>
    <row r="1657" spans="1:32" ht="20.100000000000001" customHeight="1" x14ac:dyDescent="0.25">
      <c r="A1657" s="444"/>
      <c r="B1657" s="444"/>
      <c r="C1657" s="444"/>
      <c r="D1657" s="444"/>
      <c r="E1657" s="444"/>
      <c r="F1657" s="444"/>
      <c r="G1657" s="444"/>
      <c r="H1657" s="444"/>
      <c r="I1657" s="439" t="s">
        <v>2868</v>
      </c>
      <c r="J1657" s="439"/>
      <c r="K1657" s="439"/>
      <c r="L1657" s="439"/>
      <c r="M1657" s="439"/>
      <c r="N1657" s="439"/>
      <c r="O1657" s="439"/>
      <c r="P1657" s="439"/>
      <c r="Q1657" s="439"/>
      <c r="R1657" s="439"/>
      <c r="S1657" s="439"/>
      <c r="T1657" s="439" t="s">
        <v>2869</v>
      </c>
      <c r="U1657" s="439"/>
      <c r="V1657" s="439"/>
      <c r="W1657" s="439"/>
      <c r="X1657" s="439"/>
    </row>
    <row r="1658" spans="1:32" ht="15.95" customHeight="1" x14ac:dyDescent="0.25">
      <c r="A1658" s="439" t="s">
        <v>2807</v>
      </c>
      <c r="B1658" s="439"/>
      <c r="C1658" s="439"/>
      <c r="D1658" s="439"/>
      <c r="E1658" s="439"/>
      <c r="F1658" s="439"/>
      <c r="G1658" s="439"/>
      <c r="H1658" s="439"/>
      <c r="I1658" s="442">
        <v>10530</v>
      </c>
      <c r="J1658" s="442"/>
      <c r="K1658" s="442"/>
      <c r="L1658" s="442"/>
      <c r="M1658" s="442"/>
      <c r="N1658" s="442"/>
      <c r="O1658" s="442"/>
      <c r="P1658" s="442"/>
      <c r="Q1658" s="442"/>
      <c r="R1658" s="442"/>
      <c r="S1658" s="442"/>
      <c r="T1658" s="441" t="s">
        <v>2819</v>
      </c>
      <c r="U1658" s="441"/>
      <c r="V1658" s="441"/>
      <c r="W1658" s="441"/>
      <c r="X1658" s="441"/>
    </row>
    <row r="1659" spans="1:32" ht="9.9499999999999993" customHeight="1" x14ac:dyDescent="0.25">
      <c r="A1659" s="439" t="s">
        <v>2886</v>
      </c>
      <c r="B1659" s="439"/>
      <c r="C1659" s="439"/>
      <c r="D1659" s="439"/>
      <c r="E1659" s="439"/>
      <c r="F1659" s="439"/>
      <c r="G1659" s="439"/>
      <c r="H1659" s="439"/>
      <c r="I1659" s="442">
        <v>500</v>
      </c>
      <c r="J1659" s="442"/>
      <c r="K1659" s="442"/>
      <c r="L1659" s="442"/>
      <c r="M1659" s="442"/>
      <c r="N1659" s="442"/>
      <c r="O1659" s="442"/>
      <c r="P1659" s="442"/>
      <c r="Q1659" s="442"/>
      <c r="R1659" s="442"/>
      <c r="S1659" s="442"/>
      <c r="T1659" s="441" t="s">
        <v>2819</v>
      </c>
      <c r="U1659" s="441"/>
      <c r="V1659" s="441"/>
      <c r="W1659" s="441"/>
      <c r="X1659" s="441"/>
    </row>
    <row r="1660" spans="1:32" ht="9.9499999999999993" customHeight="1" x14ac:dyDescent="0.25">
      <c r="A1660" s="439" t="s">
        <v>2887</v>
      </c>
      <c r="B1660" s="439"/>
      <c r="C1660" s="439"/>
      <c r="D1660" s="439"/>
      <c r="E1660" s="439"/>
      <c r="F1660" s="439"/>
      <c r="G1660" s="439"/>
      <c r="H1660" s="439"/>
      <c r="I1660" s="442">
        <v>1066</v>
      </c>
      <c r="J1660" s="442"/>
      <c r="K1660" s="442"/>
      <c r="L1660" s="442"/>
      <c r="M1660" s="442"/>
      <c r="N1660" s="442"/>
      <c r="O1660" s="442"/>
      <c r="P1660" s="442"/>
      <c r="Q1660" s="442"/>
      <c r="R1660" s="442"/>
      <c r="S1660" s="442"/>
      <c r="T1660" s="444"/>
      <c r="U1660" s="444"/>
      <c r="V1660" s="444"/>
      <c r="W1660" s="444"/>
      <c r="X1660" s="444"/>
    </row>
    <row r="1661" spans="1:32" ht="15" customHeight="1" x14ac:dyDescent="0.25">
      <c r="A1661" s="439" t="s">
        <v>2811</v>
      </c>
      <c r="B1661" s="439"/>
      <c r="C1661" s="439"/>
      <c r="D1661" s="439"/>
      <c r="E1661" s="439"/>
      <c r="F1661" s="439"/>
      <c r="G1661" s="439"/>
      <c r="H1661" s="439"/>
      <c r="I1661" s="443">
        <v>237</v>
      </c>
      <c r="J1661" s="443"/>
      <c r="K1661" s="443"/>
      <c r="L1661" s="443"/>
      <c r="M1661" s="443"/>
      <c r="N1661" s="443"/>
      <c r="O1661" s="443"/>
      <c r="P1661" s="443"/>
      <c r="Q1661" s="443"/>
      <c r="R1661" s="443"/>
      <c r="S1661" s="443"/>
      <c r="T1661" s="441" t="s">
        <v>2819</v>
      </c>
      <c r="U1661" s="441"/>
      <c r="V1661" s="441"/>
      <c r="W1661" s="441"/>
      <c r="X1661" s="441"/>
    </row>
    <row r="1662" spans="1:32" ht="15" customHeight="1" x14ac:dyDescent="0.25">
      <c r="A1662" s="429" t="s">
        <v>2888</v>
      </c>
    </row>
    <row r="1663" spans="1:32" ht="15" customHeight="1" x14ac:dyDescent="0.25">
      <c r="A1663" s="429" t="s">
        <v>2808</v>
      </c>
    </row>
    <row r="1664" spans="1:32" ht="12.95" customHeight="1" x14ac:dyDescent="0.25">
      <c r="A1664" s="430" t="s">
        <v>2821</v>
      </c>
    </row>
    <row r="1665" spans="1:1" ht="12.95" customHeight="1" x14ac:dyDescent="0.25">
      <c r="A1665" s="430" t="s">
        <v>2850</v>
      </c>
    </row>
    <row r="1666" spans="1:1" ht="12.95" customHeight="1" x14ac:dyDescent="0.25">
      <c r="A1666" s="431" t="s">
        <v>3238</v>
      </c>
    </row>
    <row r="1667" spans="1:1" ht="12.95" customHeight="1" x14ac:dyDescent="0.25">
      <c r="A1667" s="430" t="s">
        <v>2822</v>
      </c>
    </row>
    <row r="1668" spans="1:1" ht="12.95" customHeight="1" x14ac:dyDescent="0.25">
      <c r="A1668" s="431" t="s">
        <v>3671</v>
      </c>
    </row>
    <row r="1669" spans="1:1" ht="12.95" customHeight="1" x14ac:dyDescent="0.25">
      <c r="A1669" s="430" t="s">
        <v>2852</v>
      </c>
    </row>
    <row r="1670" spans="1:1" ht="12.95" customHeight="1" x14ac:dyDescent="0.25">
      <c r="A1670" s="431" t="s">
        <v>3672</v>
      </c>
    </row>
    <row r="1671" spans="1:1" ht="12.95" customHeight="1" x14ac:dyDescent="0.25">
      <c r="A1671" s="431" t="s">
        <v>3241</v>
      </c>
    </row>
    <row r="1672" spans="1:1" ht="12.95" customHeight="1" x14ac:dyDescent="0.25">
      <c r="A1672" s="431" t="s">
        <v>2823</v>
      </c>
    </row>
    <row r="1673" spans="1:1" ht="12.95" customHeight="1" x14ac:dyDescent="0.25">
      <c r="A1673" s="430" t="s">
        <v>2891</v>
      </c>
    </row>
    <row r="1674" spans="1:1" ht="14.1" customHeight="1" x14ac:dyDescent="0.25">
      <c r="A1674" s="427" t="s">
        <v>3673</v>
      </c>
    </row>
    <row r="1675" spans="1:1" ht="12.95" customHeight="1" x14ac:dyDescent="0.25">
      <c r="A1675" s="431" t="s">
        <v>2814</v>
      </c>
    </row>
    <row r="1676" spans="1:1" ht="18" customHeight="1" x14ac:dyDescent="0.25">
      <c r="A1676" s="431" t="s">
        <v>2892</v>
      </c>
    </row>
    <row r="1677" spans="1:1" ht="12.95" customHeight="1" x14ac:dyDescent="0.25">
      <c r="A1677" s="431" t="s">
        <v>2814</v>
      </c>
    </row>
    <row r="1678" spans="1:1" ht="18" customHeight="1" x14ac:dyDescent="0.25">
      <c r="A1678" s="431" t="s">
        <v>2976</v>
      </c>
    </row>
    <row r="1679" spans="1:1" ht="18.95" customHeight="1" x14ac:dyDescent="0.25">
      <c r="A1679" s="431" t="s">
        <v>2853</v>
      </c>
    </row>
    <row r="1680" spans="1:1" ht="18.95" customHeight="1" x14ac:dyDescent="0.25">
      <c r="A1680" s="427" t="s">
        <v>3017</v>
      </c>
    </row>
    <row r="1681" spans="1:38" ht="18.95" customHeight="1" x14ac:dyDescent="0.25">
      <c r="A1681" s="438" t="s">
        <v>3674</v>
      </c>
    </row>
    <row r="1682" spans="1:38" ht="18.95" customHeight="1" x14ac:dyDescent="0.25">
      <c r="A1682" s="431" t="s">
        <v>3675</v>
      </c>
    </row>
    <row r="1683" spans="1:38" ht="18.95" customHeight="1" x14ac:dyDescent="0.25">
      <c r="A1683" s="438" t="s">
        <v>3676</v>
      </c>
    </row>
    <row r="1684" spans="1:38" ht="12.95" customHeight="1" x14ac:dyDescent="0.25">
      <c r="A1684" s="446" t="s">
        <v>3071</v>
      </c>
      <c r="B1684" s="446"/>
      <c r="C1684" s="446"/>
      <c r="D1684" s="446"/>
      <c r="E1684" s="446"/>
      <c r="F1684" s="446"/>
      <c r="G1684" s="446"/>
      <c r="H1684" s="446"/>
      <c r="I1684" s="446"/>
      <c r="J1684" s="446"/>
      <c r="K1684" s="446"/>
      <c r="L1684" s="444" t="s">
        <v>3246</v>
      </c>
      <c r="M1684" s="444"/>
      <c r="N1684" s="444"/>
      <c r="O1684" s="444"/>
      <c r="P1684" s="444"/>
      <c r="Q1684" s="444"/>
      <c r="R1684" s="444"/>
      <c r="S1684" s="446" t="s">
        <v>3073</v>
      </c>
      <c r="T1684" s="446"/>
      <c r="U1684" s="446"/>
      <c r="V1684" s="446"/>
      <c r="W1684" s="446"/>
      <c r="X1684" s="446"/>
      <c r="Y1684" s="446"/>
      <c r="Z1684" s="446"/>
      <c r="AA1684" s="446"/>
      <c r="AB1684" s="446"/>
      <c r="AC1684" s="446"/>
    </row>
    <row r="1685" spans="1:38" ht="27.95" customHeight="1" x14ac:dyDescent="0.25">
      <c r="A1685" s="444" t="s">
        <v>3074</v>
      </c>
      <c r="B1685" s="444"/>
      <c r="C1685" s="444"/>
      <c r="D1685" s="444"/>
      <c r="E1685" s="444"/>
      <c r="F1685" s="444"/>
      <c r="G1685" s="444"/>
      <c r="H1685" s="444"/>
      <c r="I1685" s="444"/>
      <c r="J1685" s="444"/>
      <c r="K1685" s="444"/>
      <c r="L1685" s="444" t="s">
        <v>3677</v>
      </c>
      <c r="M1685" s="444"/>
      <c r="N1685" s="444"/>
      <c r="O1685" s="444"/>
      <c r="P1685" s="444"/>
      <c r="Q1685" s="444"/>
      <c r="R1685" s="444"/>
      <c r="S1685" s="446" t="s">
        <v>3076</v>
      </c>
      <c r="T1685" s="446"/>
      <c r="U1685" s="446"/>
      <c r="V1685" s="446"/>
      <c r="W1685" s="446"/>
      <c r="X1685" s="446"/>
      <c r="Y1685" s="446"/>
      <c r="Z1685" s="446"/>
      <c r="AA1685" s="446"/>
      <c r="AB1685" s="446"/>
      <c r="AC1685" s="446"/>
    </row>
    <row r="1686" spans="1:38" ht="12.95" customHeight="1" x14ac:dyDescent="0.25">
      <c r="A1686" s="430" t="s">
        <v>2804</v>
      </c>
    </row>
    <row r="1687" spans="1:38" ht="12.95" customHeight="1" x14ac:dyDescent="0.25">
      <c r="A1687" s="431" t="s">
        <v>2815</v>
      </c>
    </row>
    <row r="1688" spans="1:38" ht="12.95" customHeight="1" x14ac:dyDescent="0.25">
      <c r="A1688" s="430" t="s">
        <v>3248</v>
      </c>
    </row>
    <row r="1689" spans="1:38" ht="14.1" customHeight="1" x14ac:dyDescent="0.25">
      <c r="A1689" s="427" t="s">
        <v>3020</v>
      </c>
    </row>
    <row r="1690" spans="1:38" ht="18" customHeight="1" x14ac:dyDescent="0.25">
      <c r="A1690" s="427" t="s">
        <v>3678</v>
      </c>
    </row>
    <row r="1691" spans="1:38" ht="12.95" customHeight="1" x14ac:dyDescent="0.25">
      <c r="A1691" s="431" t="s">
        <v>2903</v>
      </c>
    </row>
    <row r="1692" spans="1:38" ht="12.95" customHeight="1" x14ac:dyDescent="0.25">
      <c r="A1692" s="431" t="s">
        <v>2814</v>
      </c>
    </row>
    <row r="1693" spans="1:38" ht="18" customHeight="1" x14ac:dyDescent="0.25">
      <c r="A1693" s="431" t="s">
        <v>3250</v>
      </c>
    </row>
    <row r="1694" spans="1:38" ht="24.95" customHeight="1" x14ac:dyDescent="0.25">
      <c r="A1694" s="444" t="s">
        <v>3023</v>
      </c>
      <c r="B1694" s="444"/>
      <c r="C1694" s="444"/>
      <c r="D1694" s="444"/>
      <c r="E1694" s="444"/>
      <c r="F1694" s="444"/>
      <c r="G1694" s="444"/>
      <c r="H1694" s="444"/>
      <c r="I1694" s="444"/>
      <c r="J1694" s="444"/>
      <c r="K1694" s="444"/>
      <c r="L1694" s="444" t="s">
        <v>3679</v>
      </c>
      <c r="M1694" s="444"/>
      <c r="N1694" s="444"/>
      <c r="O1694" s="444"/>
      <c r="P1694" s="444"/>
      <c r="Q1694" s="444"/>
      <c r="R1694" s="444"/>
      <c r="S1694" s="444"/>
      <c r="T1694" s="444" t="s">
        <v>3025</v>
      </c>
      <c r="U1694" s="444"/>
      <c r="V1694" s="444"/>
      <c r="W1694" s="444"/>
      <c r="X1694" s="444"/>
      <c r="Y1694" s="444"/>
      <c r="Z1694" s="444"/>
      <c r="AA1694" s="444"/>
      <c r="AB1694" s="444"/>
      <c r="AC1694" s="444"/>
      <c r="AD1694" s="444"/>
      <c r="AE1694" s="444" t="s">
        <v>3680</v>
      </c>
      <c r="AF1694" s="444"/>
      <c r="AG1694" s="444"/>
      <c r="AH1694" s="444"/>
      <c r="AI1694" s="444"/>
      <c r="AJ1694" s="444"/>
      <c r="AK1694" s="444"/>
      <c r="AL1694" s="444"/>
    </row>
    <row r="1695" spans="1:38" ht="12" customHeight="1" x14ac:dyDescent="0.25">
      <c r="A1695" s="446" t="s">
        <v>3027</v>
      </c>
      <c r="B1695" s="446"/>
      <c r="C1695" s="446"/>
      <c r="D1695" s="446"/>
      <c r="E1695" s="446"/>
      <c r="F1695" s="446"/>
      <c r="G1695" s="446"/>
      <c r="H1695" s="446"/>
      <c r="I1695" s="446"/>
      <c r="J1695" s="446"/>
      <c r="K1695" s="446"/>
      <c r="L1695" s="444" t="s">
        <v>3681</v>
      </c>
      <c r="M1695" s="444"/>
      <c r="N1695" s="444"/>
      <c r="O1695" s="444"/>
      <c r="P1695" s="444"/>
      <c r="Q1695" s="444"/>
      <c r="R1695" s="444"/>
      <c r="S1695" s="444"/>
      <c r="T1695" s="446" t="s">
        <v>2960</v>
      </c>
      <c r="U1695" s="446"/>
      <c r="V1695" s="446"/>
      <c r="W1695" s="446"/>
      <c r="X1695" s="446"/>
      <c r="Y1695" s="446"/>
      <c r="Z1695" s="446"/>
      <c r="AA1695" s="446"/>
      <c r="AB1695" s="446"/>
      <c r="AC1695" s="446"/>
      <c r="AD1695" s="446"/>
      <c r="AE1695" s="446" t="s">
        <v>3682</v>
      </c>
      <c r="AF1695" s="446"/>
      <c r="AG1695" s="446"/>
      <c r="AH1695" s="446"/>
      <c r="AI1695" s="446"/>
      <c r="AJ1695" s="446"/>
      <c r="AK1695" s="446"/>
      <c r="AL1695" s="446"/>
    </row>
    <row r="1696" spans="1:38" ht="12.95" customHeight="1" x14ac:dyDescent="0.25">
      <c r="A1696" s="444" t="s">
        <v>3683</v>
      </c>
      <c r="B1696" s="444"/>
      <c r="C1696" s="444"/>
      <c r="D1696" s="444"/>
      <c r="E1696" s="444"/>
      <c r="F1696" s="444"/>
      <c r="G1696" s="444"/>
      <c r="H1696" s="444"/>
      <c r="I1696" s="444"/>
      <c r="J1696" s="444"/>
      <c r="K1696" s="444"/>
      <c r="L1696" s="444"/>
      <c r="M1696" s="444"/>
      <c r="N1696" s="444"/>
      <c r="O1696" s="444"/>
      <c r="P1696" s="444"/>
      <c r="Q1696" s="444"/>
      <c r="R1696" s="444"/>
      <c r="S1696" s="444"/>
      <c r="T1696" s="446" t="s">
        <v>3031</v>
      </c>
      <c r="U1696" s="446"/>
      <c r="V1696" s="446"/>
      <c r="W1696" s="446"/>
      <c r="X1696" s="446"/>
      <c r="Y1696" s="446"/>
      <c r="Z1696" s="446"/>
      <c r="AA1696" s="446"/>
      <c r="AB1696" s="446"/>
      <c r="AC1696" s="446"/>
      <c r="AD1696" s="446"/>
      <c r="AE1696" s="447">
        <v>1</v>
      </c>
      <c r="AF1696" s="447"/>
      <c r="AG1696" s="447"/>
      <c r="AH1696" s="447"/>
      <c r="AI1696" s="447"/>
      <c r="AJ1696" s="447"/>
      <c r="AK1696" s="447"/>
      <c r="AL1696" s="447"/>
    </row>
    <row r="1697" spans="1:38" ht="27.95" customHeight="1" x14ac:dyDescent="0.25">
      <c r="A1697" s="444" t="s">
        <v>3684</v>
      </c>
      <c r="B1697" s="444"/>
      <c r="C1697" s="444"/>
      <c r="D1697" s="444"/>
      <c r="E1697" s="444"/>
      <c r="F1697" s="444"/>
      <c r="G1697" s="444"/>
      <c r="H1697" s="444"/>
      <c r="I1697" s="444"/>
      <c r="J1697" s="444"/>
      <c r="K1697" s="444"/>
      <c r="L1697" s="444"/>
      <c r="M1697" s="444"/>
      <c r="N1697" s="444"/>
      <c r="O1697" s="444"/>
      <c r="P1697" s="444"/>
      <c r="Q1697" s="444"/>
      <c r="R1697" s="444"/>
      <c r="S1697" s="444"/>
      <c r="T1697" s="444" t="s">
        <v>3033</v>
      </c>
      <c r="U1697" s="444"/>
      <c r="V1697" s="444"/>
      <c r="W1697" s="444"/>
      <c r="X1697" s="444"/>
      <c r="Y1697" s="444"/>
      <c r="Z1697" s="444"/>
      <c r="AA1697" s="444"/>
      <c r="AB1697" s="444"/>
      <c r="AC1697" s="444"/>
      <c r="AD1697" s="444"/>
      <c r="AE1697" s="444" t="s">
        <v>3685</v>
      </c>
      <c r="AF1697" s="444"/>
      <c r="AG1697" s="444"/>
      <c r="AH1697" s="444"/>
      <c r="AI1697" s="444"/>
      <c r="AJ1697" s="444"/>
      <c r="AK1697" s="444"/>
      <c r="AL1697" s="444"/>
    </row>
    <row r="1698" spans="1:38" ht="12.95" customHeight="1" x14ac:dyDescent="0.25">
      <c r="A1698" s="430" t="s">
        <v>2804</v>
      </c>
    </row>
    <row r="1699" spans="1:38" ht="12.95" customHeight="1" x14ac:dyDescent="0.25">
      <c r="A1699" s="431" t="s">
        <v>2815</v>
      </c>
    </row>
    <row r="1700" spans="1:38" ht="12.95" customHeight="1" x14ac:dyDescent="0.25">
      <c r="A1700" s="430" t="s">
        <v>2914</v>
      </c>
    </row>
    <row r="1701" spans="1:38" ht="12.95" customHeight="1" x14ac:dyDescent="0.25">
      <c r="A1701" s="431" t="s">
        <v>3257</v>
      </c>
    </row>
    <row r="1702" spans="1:38" ht="32.1" customHeight="1" x14ac:dyDescent="0.25">
      <c r="A1702" s="444" t="s">
        <v>2915</v>
      </c>
      <c r="B1702" s="444"/>
      <c r="C1702" s="444"/>
      <c r="D1702" s="444"/>
      <c r="E1702" s="444"/>
      <c r="F1702" s="444"/>
      <c r="G1702" s="444"/>
      <c r="H1702" s="444"/>
      <c r="I1702" s="444"/>
      <c r="J1702" s="444"/>
      <c r="K1702" s="448" t="s">
        <v>3686</v>
      </c>
      <c r="L1702" s="448"/>
      <c r="M1702" s="448"/>
      <c r="N1702" s="448"/>
      <c r="O1702" s="448"/>
      <c r="P1702" s="448"/>
      <c r="Q1702" s="448"/>
      <c r="R1702" s="448" t="s">
        <v>2894</v>
      </c>
      <c r="S1702" s="448"/>
      <c r="T1702" s="448"/>
      <c r="U1702" s="448"/>
      <c r="V1702" s="448"/>
      <c r="W1702" s="448"/>
      <c r="X1702" s="448"/>
      <c r="Y1702" s="448"/>
      <c r="Z1702" s="448"/>
      <c r="AA1702" s="448"/>
      <c r="AB1702" s="448"/>
      <c r="AC1702" s="448" t="s">
        <v>2895</v>
      </c>
      <c r="AD1702" s="448"/>
      <c r="AE1702" s="448"/>
      <c r="AF1702" s="448"/>
      <c r="AG1702" s="448"/>
      <c r="AH1702" s="448"/>
      <c r="AI1702" s="448"/>
      <c r="AJ1702" s="448"/>
    </row>
    <row r="1703" spans="1:38" ht="38.1" customHeight="1" x14ac:dyDescent="0.25">
      <c r="A1703" s="446" t="s">
        <v>2896</v>
      </c>
      <c r="B1703" s="446"/>
      <c r="C1703" s="446"/>
      <c r="D1703" s="446"/>
      <c r="E1703" s="446"/>
      <c r="F1703" s="446"/>
      <c r="G1703" s="446"/>
      <c r="H1703" s="446"/>
      <c r="I1703" s="446"/>
      <c r="J1703" s="446"/>
      <c r="K1703" s="444" t="s">
        <v>3687</v>
      </c>
      <c r="L1703" s="444"/>
      <c r="M1703" s="444"/>
      <c r="N1703" s="444"/>
      <c r="O1703" s="444"/>
      <c r="P1703" s="444"/>
      <c r="Q1703" s="444"/>
      <c r="R1703" s="446" t="s">
        <v>2897</v>
      </c>
      <c r="S1703" s="446"/>
      <c r="T1703" s="446"/>
      <c r="U1703" s="446"/>
      <c r="V1703" s="446"/>
      <c r="W1703" s="446"/>
      <c r="X1703" s="446"/>
      <c r="Y1703" s="446"/>
      <c r="Z1703" s="446"/>
      <c r="AA1703" s="446"/>
      <c r="AB1703" s="446"/>
      <c r="AC1703" s="444" t="s">
        <v>3688</v>
      </c>
      <c r="AD1703" s="444"/>
      <c r="AE1703" s="444"/>
      <c r="AF1703" s="444"/>
      <c r="AG1703" s="444"/>
      <c r="AH1703" s="444"/>
      <c r="AI1703" s="444"/>
      <c r="AJ1703" s="444"/>
    </row>
    <row r="1704" spans="1:38" ht="18" customHeight="1" x14ac:dyDescent="0.25">
      <c r="A1704" s="446" t="s">
        <v>2879</v>
      </c>
      <c r="B1704" s="446"/>
      <c r="C1704" s="446"/>
      <c r="D1704" s="446"/>
      <c r="E1704" s="446"/>
      <c r="F1704" s="446"/>
      <c r="G1704" s="446"/>
      <c r="H1704" s="446"/>
      <c r="I1704" s="446"/>
      <c r="J1704" s="446"/>
      <c r="K1704" s="464" t="s">
        <v>3689</v>
      </c>
      <c r="L1704" s="464"/>
      <c r="M1704" s="464"/>
      <c r="N1704" s="464"/>
      <c r="O1704" s="464"/>
      <c r="P1704" s="464"/>
      <c r="Q1704" s="464"/>
      <c r="R1704" s="446" t="s">
        <v>2880</v>
      </c>
      <c r="S1704" s="446"/>
      <c r="T1704" s="446"/>
      <c r="U1704" s="446"/>
      <c r="V1704" s="446"/>
      <c r="W1704" s="446"/>
      <c r="X1704" s="446"/>
      <c r="Y1704" s="446"/>
      <c r="Z1704" s="446"/>
      <c r="AA1704" s="446"/>
      <c r="AB1704" s="446"/>
      <c r="AC1704" s="446" t="s">
        <v>3690</v>
      </c>
      <c r="AD1704" s="446"/>
      <c r="AE1704" s="446"/>
      <c r="AF1704" s="446"/>
      <c r="AG1704" s="446"/>
      <c r="AH1704" s="446"/>
      <c r="AI1704" s="446"/>
      <c r="AJ1704" s="446"/>
    </row>
    <row r="1705" spans="1:38" ht="42" customHeight="1" x14ac:dyDescent="0.25">
      <c r="A1705" s="444" t="s">
        <v>2898</v>
      </c>
      <c r="B1705" s="444"/>
      <c r="C1705" s="444"/>
      <c r="D1705" s="444"/>
      <c r="E1705" s="444"/>
      <c r="F1705" s="444"/>
      <c r="G1705" s="444"/>
      <c r="H1705" s="444"/>
      <c r="I1705" s="444"/>
      <c r="J1705" s="444"/>
      <c r="K1705" s="444" t="s">
        <v>3691</v>
      </c>
      <c r="L1705" s="444"/>
      <c r="M1705" s="444"/>
      <c r="N1705" s="444"/>
      <c r="O1705" s="444"/>
      <c r="P1705" s="444"/>
      <c r="Q1705" s="444"/>
      <c r="R1705" s="444" t="s">
        <v>2882</v>
      </c>
      <c r="S1705" s="444"/>
      <c r="T1705" s="444"/>
      <c r="U1705" s="444"/>
      <c r="V1705" s="444"/>
      <c r="W1705" s="444"/>
      <c r="X1705" s="444"/>
      <c r="Y1705" s="444"/>
      <c r="Z1705" s="444"/>
      <c r="AA1705" s="444"/>
      <c r="AB1705" s="444"/>
      <c r="AC1705" s="444" t="s">
        <v>3692</v>
      </c>
      <c r="AD1705" s="444"/>
      <c r="AE1705" s="444"/>
      <c r="AF1705" s="444"/>
      <c r="AG1705" s="444"/>
      <c r="AH1705" s="444"/>
      <c r="AI1705" s="444"/>
      <c r="AJ1705" s="444"/>
    </row>
    <row r="1706" spans="1:38" ht="12.95" customHeight="1" x14ac:dyDescent="0.25">
      <c r="A1706" s="430" t="s">
        <v>2899</v>
      </c>
    </row>
    <row r="1707" spans="1:38" ht="12.95" customHeight="1" x14ac:dyDescent="0.25">
      <c r="A1707" s="431" t="s">
        <v>3238</v>
      </c>
    </row>
    <row r="1708" spans="1:38" ht="12.95" customHeight="1" x14ac:dyDescent="0.25">
      <c r="A1708" s="430" t="s">
        <v>2674</v>
      </c>
    </row>
    <row r="1709" spans="1:38" ht="12.95" customHeight="1" x14ac:dyDescent="0.25">
      <c r="A1709" s="430" t="s">
        <v>2683</v>
      </c>
    </row>
    <row r="1710" spans="1:38" ht="12.95" customHeight="1" x14ac:dyDescent="0.25">
      <c r="A1710" s="458"/>
      <c r="B1710" s="459"/>
      <c r="C1710" s="460"/>
      <c r="D1710" s="452" t="s">
        <v>2675</v>
      </c>
      <c r="E1710" s="453"/>
      <c r="F1710" s="453"/>
      <c r="G1710" s="453"/>
      <c r="H1710" s="453"/>
      <c r="I1710" s="454"/>
      <c r="J1710" s="452" t="s">
        <v>2676</v>
      </c>
      <c r="K1710" s="453"/>
      <c r="L1710" s="454"/>
      <c r="M1710" s="452" t="s">
        <v>2677</v>
      </c>
      <c r="N1710" s="454"/>
      <c r="O1710" s="452" t="s">
        <v>2678</v>
      </c>
      <c r="P1710" s="453"/>
      <c r="Q1710" s="453"/>
      <c r="R1710" s="453"/>
      <c r="S1710" s="453"/>
      <c r="T1710" s="454"/>
      <c r="U1710" s="452" t="s">
        <v>2679</v>
      </c>
      <c r="V1710" s="454"/>
      <c r="W1710" s="432" t="s">
        <v>2680</v>
      </c>
      <c r="X1710" s="452" t="s">
        <v>2681</v>
      </c>
      <c r="Y1710" s="453"/>
      <c r="Z1710" s="454"/>
      <c r="AA1710" s="452" t="s">
        <v>2682</v>
      </c>
      <c r="AB1710" s="453"/>
      <c r="AC1710" s="453"/>
      <c r="AD1710" s="453"/>
      <c r="AE1710" s="454"/>
      <c r="AF1710" s="452" t="s">
        <v>2684</v>
      </c>
      <c r="AG1710" s="453"/>
      <c r="AH1710" s="454"/>
    </row>
    <row r="1711" spans="1:38" ht="12.95" customHeight="1" x14ac:dyDescent="0.25">
      <c r="A1711" s="452" t="s">
        <v>2685</v>
      </c>
      <c r="B1711" s="453"/>
      <c r="C1711" s="454"/>
      <c r="D1711" s="455">
        <v>4951</v>
      </c>
      <c r="E1711" s="456"/>
      <c r="F1711" s="456"/>
      <c r="G1711" s="456"/>
      <c r="H1711" s="456"/>
      <c r="I1711" s="457"/>
      <c r="J1711" s="455">
        <v>5793</v>
      </c>
      <c r="K1711" s="456"/>
      <c r="L1711" s="457"/>
      <c r="M1711" s="455">
        <v>8368</v>
      </c>
      <c r="N1711" s="457"/>
      <c r="O1711" s="455">
        <v>8080</v>
      </c>
      <c r="P1711" s="456"/>
      <c r="Q1711" s="456"/>
      <c r="R1711" s="456"/>
      <c r="S1711" s="456"/>
      <c r="T1711" s="457"/>
      <c r="U1711" s="455">
        <v>8185</v>
      </c>
      <c r="V1711" s="457"/>
      <c r="W1711" s="437">
        <v>8385</v>
      </c>
      <c r="X1711" s="455">
        <v>8047</v>
      </c>
      <c r="Y1711" s="456"/>
      <c r="Z1711" s="457"/>
      <c r="AA1711" s="455">
        <v>7617</v>
      </c>
      <c r="AB1711" s="456"/>
      <c r="AC1711" s="456"/>
      <c r="AD1711" s="456"/>
      <c r="AE1711" s="457"/>
      <c r="AF1711" s="461">
        <v>90</v>
      </c>
      <c r="AG1711" s="462"/>
      <c r="AH1711" s="463"/>
    </row>
    <row r="1712" spans="1:38" ht="12.95" customHeight="1" x14ac:dyDescent="0.25">
      <c r="A1712" s="452" t="s">
        <v>2686</v>
      </c>
      <c r="B1712" s="453"/>
      <c r="C1712" s="454"/>
      <c r="D1712" s="455">
        <v>5439</v>
      </c>
      <c r="E1712" s="456"/>
      <c r="F1712" s="456"/>
      <c r="G1712" s="456"/>
      <c r="H1712" s="456"/>
      <c r="I1712" s="457"/>
      <c r="J1712" s="455">
        <v>6459</v>
      </c>
      <c r="K1712" s="456"/>
      <c r="L1712" s="457"/>
      <c r="M1712" s="455">
        <v>8784</v>
      </c>
      <c r="N1712" s="457"/>
      <c r="O1712" s="455">
        <v>8970</v>
      </c>
      <c r="P1712" s="456"/>
      <c r="Q1712" s="456"/>
      <c r="R1712" s="456"/>
      <c r="S1712" s="456"/>
      <c r="T1712" s="457"/>
      <c r="U1712" s="455">
        <v>9336</v>
      </c>
      <c r="V1712" s="457"/>
      <c r="W1712" s="437">
        <v>8984</v>
      </c>
      <c r="X1712" s="455">
        <v>8612</v>
      </c>
      <c r="Y1712" s="456"/>
      <c r="Z1712" s="457"/>
      <c r="AA1712" s="455">
        <v>8098</v>
      </c>
      <c r="AB1712" s="456"/>
      <c r="AC1712" s="456"/>
      <c r="AD1712" s="456"/>
      <c r="AE1712" s="457"/>
      <c r="AF1712" s="461">
        <v>97</v>
      </c>
      <c r="AG1712" s="462"/>
      <c r="AH1712" s="463"/>
    </row>
    <row r="1713" spans="1:34" ht="12.95" customHeight="1" x14ac:dyDescent="0.25">
      <c r="A1713" s="452" t="s">
        <v>2687</v>
      </c>
      <c r="B1713" s="453"/>
      <c r="C1713" s="454"/>
      <c r="D1713" s="455">
        <v>1651</v>
      </c>
      <c r="E1713" s="456"/>
      <c r="F1713" s="456"/>
      <c r="G1713" s="456"/>
      <c r="H1713" s="456"/>
      <c r="I1713" s="457"/>
      <c r="J1713" s="455">
        <v>3293</v>
      </c>
      <c r="K1713" s="456"/>
      <c r="L1713" s="457"/>
      <c r="M1713" s="455">
        <v>5968</v>
      </c>
      <c r="N1713" s="457"/>
      <c r="O1713" s="455">
        <v>558</v>
      </c>
      <c r="P1713" s="456"/>
      <c r="Q1713" s="456"/>
      <c r="R1713" s="456"/>
      <c r="S1713" s="456"/>
      <c r="T1713" s="457"/>
      <c r="U1713" s="455">
        <v>5985</v>
      </c>
      <c r="V1713" s="457"/>
      <c r="W1713" s="437">
        <v>6085</v>
      </c>
      <c r="X1713" s="455">
        <v>5447</v>
      </c>
      <c r="Y1713" s="456"/>
      <c r="Z1713" s="457"/>
      <c r="AA1713" s="455">
        <v>4617</v>
      </c>
      <c r="AB1713" s="456"/>
      <c r="AC1713" s="456"/>
      <c r="AD1713" s="456"/>
      <c r="AE1713" s="457"/>
      <c r="AF1713" s="461">
        <v>66</v>
      </c>
      <c r="AG1713" s="462"/>
      <c r="AH1713" s="463"/>
    </row>
    <row r="1714" spans="1:34" ht="15" customHeight="1" x14ac:dyDescent="0.25">
      <c r="A1714" s="427" t="s">
        <v>3693</v>
      </c>
    </row>
    <row r="1715" spans="1:34" ht="18.95" customHeight="1" x14ac:dyDescent="0.25">
      <c r="A1715" s="427" t="s">
        <v>2999</v>
      </c>
    </row>
    <row r="1716" spans="1:34" ht="18.95" customHeight="1" x14ac:dyDescent="0.25">
      <c r="A1716" s="427" t="s">
        <v>3000</v>
      </c>
    </row>
    <row r="1717" spans="1:34" ht="14.1" customHeight="1" x14ac:dyDescent="0.25">
      <c r="A1717" s="428" t="s">
        <v>3001</v>
      </c>
    </row>
    <row r="1718" spans="1:34" ht="21.95" customHeight="1" x14ac:dyDescent="0.25">
      <c r="A1718" s="427" t="s">
        <v>3617</v>
      </c>
    </row>
    <row r="1719" spans="1:34" ht="15" customHeight="1" x14ac:dyDescent="0.25">
      <c r="A1719" s="427" t="s">
        <v>3694</v>
      </c>
    </row>
    <row r="1720" spans="1:34" ht="12" customHeight="1" x14ac:dyDescent="0.25">
      <c r="A1720" s="433" t="s">
        <v>2860</v>
      </c>
    </row>
    <row r="1721" spans="1:34" ht="12" customHeight="1" x14ac:dyDescent="0.25">
      <c r="A1721" s="433" t="s">
        <v>2861</v>
      </c>
    </row>
    <row r="1722" spans="1:34" ht="14.1" customHeight="1" x14ac:dyDescent="0.25">
      <c r="A1722" s="428" t="s">
        <v>2907</v>
      </c>
    </row>
    <row r="1723" spans="1:34" ht="15" customHeight="1" x14ac:dyDescent="0.25">
      <c r="A1723" s="439" t="s">
        <v>2863</v>
      </c>
      <c r="B1723" s="439"/>
      <c r="C1723" s="439"/>
      <c r="D1723" s="439"/>
      <c r="E1723" s="440">
        <v>808</v>
      </c>
      <c r="F1723" s="440"/>
      <c r="G1723" s="440"/>
      <c r="H1723" s="440"/>
      <c r="I1723" s="440"/>
      <c r="J1723" s="440"/>
      <c r="K1723" s="440"/>
      <c r="L1723" s="440"/>
      <c r="M1723" s="440"/>
      <c r="N1723" s="439" t="s">
        <v>2864</v>
      </c>
      <c r="O1723" s="439"/>
      <c r="P1723" s="439"/>
      <c r="Q1723" s="439"/>
      <c r="R1723" s="439"/>
      <c r="S1723" s="439"/>
      <c r="T1723" s="439"/>
      <c r="U1723" s="439"/>
      <c r="V1723" s="439"/>
      <c r="W1723" s="439"/>
      <c r="X1723" s="439"/>
      <c r="Y1723" s="439"/>
      <c r="Z1723" s="441" t="s">
        <v>2865</v>
      </c>
      <c r="AA1723" s="441"/>
      <c r="AB1723" s="441"/>
      <c r="AC1723" s="441"/>
      <c r="AD1723" s="441"/>
      <c r="AE1723" s="441"/>
      <c r="AF1723" s="441"/>
    </row>
    <row r="1724" spans="1:34" ht="9.9499999999999993" customHeight="1" x14ac:dyDescent="0.25">
      <c r="A1724" s="439" t="s">
        <v>2805</v>
      </c>
      <c r="B1724" s="439"/>
      <c r="C1724" s="439"/>
      <c r="D1724" s="439"/>
      <c r="E1724" s="442">
        <v>45</v>
      </c>
      <c r="F1724" s="442"/>
      <c r="G1724" s="442"/>
      <c r="H1724" s="442"/>
      <c r="I1724" s="442"/>
      <c r="J1724" s="442"/>
      <c r="K1724" s="442"/>
      <c r="L1724" s="442"/>
      <c r="M1724" s="442"/>
      <c r="N1724" s="439" t="s">
        <v>2809</v>
      </c>
      <c r="O1724" s="439"/>
      <c r="P1724" s="439"/>
      <c r="Q1724" s="439"/>
      <c r="R1724" s="439"/>
      <c r="S1724" s="439"/>
      <c r="T1724" s="439"/>
      <c r="U1724" s="439"/>
      <c r="V1724" s="439"/>
      <c r="W1724" s="439"/>
      <c r="X1724" s="439"/>
      <c r="Y1724" s="439"/>
      <c r="Z1724" s="441" t="s">
        <v>2810</v>
      </c>
      <c r="AA1724" s="441"/>
      <c r="AB1724" s="441"/>
      <c r="AC1724" s="441"/>
      <c r="AD1724" s="441"/>
      <c r="AE1724" s="441"/>
      <c r="AF1724" s="441"/>
    </row>
    <row r="1725" spans="1:34" ht="9.9499999999999993" customHeight="1" x14ac:dyDescent="0.25">
      <c r="A1725" s="439" t="s">
        <v>3053</v>
      </c>
      <c r="B1725" s="439"/>
      <c r="C1725" s="439"/>
      <c r="D1725" s="439"/>
      <c r="E1725" s="441" t="s">
        <v>3054</v>
      </c>
      <c r="F1725" s="441"/>
      <c r="G1725" s="441"/>
      <c r="H1725" s="441"/>
      <c r="I1725" s="441"/>
      <c r="J1725" s="441"/>
      <c r="K1725" s="441"/>
      <c r="L1725" s="441"/>
      <c r="M1725" s="441"/>
      <c r="N1725" s="439" t="s">
        <v>2866</v>
      </c>
      <c r="O1725" s="439"/>
      <c r="P1725" s="439"/>
      <c r="Q1725" s="439"/>
      <c r="R1725" s="439"/>
      <c r="S1725" s="439"/>
      <c r="T1725" s="439"/>
      <c r="U1725" s="439"/>
      <c r="V1725" s="439"/>
      <c r="W1725" s="439"/>
      <c r="X1725" s="439"/>
      <c r="Y1725" s="439"/>
      <c r="Z1725" s="441" t="s">
        <v>2867</v>
      </c>
      <c r="AA1725" s="441"/>
      <c r="AB1725" s="441"/>
      <c r="AC1725" s="441"/>
      <c r="AD1725" s="441"/>
      <c r="AE1725" s="441"/>
      <c r="AF1725" s="441"/>
    </row>
    <row r="1726" spans="1:34" ht="15" customHeight="1" x14ac:dyDescent="0.25">
      <c r="A1726" s="439" t="s">
        <v>3055</v>
      </c>
      <c r="B1726" s="439"/>
      <c r="C1726" s="439"/>
      <c r="D1726" s="439"/>
      <c r="E1726" s="441" t="s">
        <v>3056</v>
      </c>
      <c r="F1726" s="441"/>
      <c r="G1726" s="441"/>
      <c r="H1726" s="441"/>
      <c r="I1726" s="441"/>
      <c r="J1726" s="441"/>
      <c r="K1726" s="441"/>
      <c r="L1726" s="441"/>
      <c r="M1726" s="441"/>
      <c r="N1726" s="444"/>
      <c r="O1726" s="444"/>
      <c r="P1726" s="444"/>
      <c r="Q1726" s="444"/>
      <c r="R1726" s="444"/>
      <c r="S1726" s="444"/>
      <c r="T1726" s="444"/>
      <c r="U1726" s="444"/>
      <c r="V1726" s="444"/>
      <c r="W1726" s="444"/>
      <c r="X1726" s="444"/>
      <c r="Y1726" s="444"/>
      <c r="Z1726" s="444"/>
      <c r="AA1726" s="444"/>
      <c r="AB1726" s="444"/>
      <c r="AC1726" s="444"/>
      <c r="AD1726" s="444"/>
      <c r="AE1726" s="444"/>
      <c r="AF1726" s="444"/>
    </row>
    <row r="1727" spans="1:34" ht="20.100000000000001" customHeight="1" x14ac:dyDescent="0.25">
      <c r="A1727" s="444"/>
      <c r="B1727" s="444"/>
      <c r="C1727" s="444"/>
      <c r="D1727" s="444"/>
      <c r="E1727" s="444"/>
      <c r="F1727" s="444"/>
      <c r="G1727" s="444"/>
      <c r="H1727" s="444"/>
      <c r="I1727" s="439" t="s">
        <v>2868</v>
      </c>
      <c r="J1727" s="439"/>
      <c r="K1727" s="439"/>
      <c r="L1727" s="439"/>
      <c r="M1727" s="439"/>
      <c r="N1727" s="439"/>
      <c r="O1727" s="439"/>
      <c r="P1727" s="439"/>
      <c r="Q1727" s="439"/>
      <c r="R1727" s="439"/>
      <c r="S1727" s="439"/>
      <c r="T1727" s="439" t="s">
        <v>2869</v>
      </c>
      <c r="U1727" s="439"/>
      <c r="V1727" s="439"/>
      <c r="W1727" s="439"/>
      <c r="X1727" s="439"/>
    </row>
    <row r="1728" spans="1:34" ht="15.95" customHeight="1" x14ac:dyDescent="0.25">
      <c r="A1728" s="439" t="s">
        <v>2807</v>
      </c>
      <c r="B1728" s="439"/>
      <c r="C1728" s="439"/>
      <c r="D1728" s="439"/>
      <c r="E1728" s="439"/>
      <c r="F1728" s="439"/>
      <c r="G1728" s="439"/>
      <c r="H1728" s="439"/>
      <c r="I1728" s="442">
        <v>5640</v>
      </c>
      <c r="J1728" s="442"/>
      <c r="K1728" s="442"/>
      <c r="L1728" s="442"/>
      <c r="M1728" s="442"/>
      <c r="N1728" s="442"/>
      <c r="O1728" s="442"/>
      <c r="P1728" s="442"/>
      <c r="Q1728" s="442"/>
      <c r="R1728" s="442"/>
      <c r="S1728" s="442"/>
      <c r="T1728" s="442">
        <v>5050</v>
      </c>
      <c r="U1728" s="442"/>
      <c r="V1728" s="442"/>
      <c r="W1728" s="442"/>
      <c r="X1728" s="442"/>
    </row>
    <row r="1729" spans="1:24" ht="9.9499999999999993" customHeight="1" x14ac:dyDescent="0.25">
      <c r="A1729" s="439" t="s">
        <v>2886</v>
      </c>
      <c r="B1729" s="439"/>
      <c r="C1729" s="439"/>
      <c r="D1729" s="439"/>
      <c r="E1729" s="439"/>
      <c r="F1729" s="439"/>
      <c r="G1729" s="439"/>
      <c r="H1729" s="439"/>
      <c r="I1729" s="442">
        <v>500</v>
      </c>
      <c r="J1729" s="442"/>
      <c r="K1729" s="442"/>
      <c r="L1729" s="442"/>
      <c r="M1729" s="442"/>
      <c r="N1729" s="442"/>
      <c r="O1729" s="442"/>
      <c r="P1729" s="442"/>
      <c r="Q1729" s="442"/>
      <c r="R1729" s="442"/>
      <c r="S1729" s="442"/>
      <c r="T1729" s="442">
        <v>500</v>
      </c>
      <c r="U1729" s="442"/>
      <c r="V1729" s="442"/>
      <c r="W1729" s="442"/>
      <c r="X1729" s="442"/>
    </row>
    <row r="1730" spans="1:24" ht="9.9499999999999993" customHeight="1" x14ac:dyDescent="0.25">
      <c r="A1730" s="439" t="s">
        <v>2887</v>
      </c>
      <c r="B1730" s="439"/>
      <c r="C1730" s="439"/>
      <c r="D1730" s="439"/>
      <c r="E1730" s="439"/>
      <c r="F1730" s="439"/>
      <c r="G1730" s="439"/>
      <c r="H1730" s="439"/>
      <c r="I1730" s="442">
        <v>1296</v>
      </c>
      <c r="J1730" s="442"/>
      <c r="K1730" s="442"/>
      <c r="L1730" s="442"/>
      <c r="M1730" s="442"/>
      <c r="N1730" s="442"/>
      <c r="O1730" s="442"/>
      <c r="P1730" s="442"/>
      <c r="Q1730" s="442"/>
      <c r="R1730" s="442"/>
      <c r="S1730" s="442"/>
      <c r="T1730" s="442">
        <v>932</v>
      </c>
      <c r="U1730" s="442"/>
      <c r="V1730" s="442"/>
      <c r="W1730" s="442"/>
      <c r="X1730" s="442"/>
    </row>
    <row r="1731" spans="1:24" ht="15" customHeight="1" x14ac:dyDescent="0.25">
      <c r="A1731" s="439" t="s">
        <v>2811</v>
      </c>
      <c r="B1731" s="439"/>
      <c r="C1731" s="439"/>
      <c r="D1731" s="439"/>
      <c r="E1731" s="439"/>
      <c r="F1731" s="439"/>
      <c r="G1731" s="439"/>
      <c r="H1731" s="439"/>
      <c r="I1731" s="443">
        <v>264</v>
      </c>
      <c r="J1731" s="443"/>
      <c r="K1731" s="443"/>
      <c r="L1731" s="443"/>
      <c r="M1731" s="443"/>
      <c r="N1731" s="443"/>
      <c r="O1731" s="443"/>
      <c r="P1731" s="443"/>
      <c r="Q1731" s="443"/>
      <c r="R1731" s="443"/>
      <c r="S1731" s="443"/>
      <c r="T1731" s="443">
        <v>237</v>
      </c>
      <c r="U1731" s="443"/>
      <c r="V1731" s="443"/>
      <c r="W1731" s="443"/>
      <c r="X1731" s="443"/>
    </row>
    <row r="1732" spans="1:24" ht="15" customHeight="1" x14ac:dyDescent="0.25">
      <c r="A1732" s="429" t="s">
        <v>2888</v>
      </c>
    </row>
    <row r="1733" spans="1:24" ht="15" customHeight="1" x14ac:dyDescent="0.25">
      <c r="A1733" s="429" t="s">
        <v>2871</v>
      </c>
    </row>
    <row r="1734" spans="1:24" ht="15" customHeight="1" x14ac:dyDescent="0.25">
      <c r="A1734" s="429" t="s">
        <v>2808</v>
      </c>
    </row>
    <row r="1735" spans="1:24" ht="12.95" customHeight="1" x14ac:dyDescent="0.25">
      <c r="A1735" s="430" t="s">
        <v>2821</v>
      </c>
    </row>
    <row r="1736" spans="1:24" ht="12.95" customHeight="1" x14ac:dyDescent="0.25">
      <c r="A1736" s="430" t="s">
        <v>2850</v>
      </c>
    </row>
    <row r="1737" spans="1:24" ht="12.95" customHeight="1" x14ac:dyDescent="0.25">
      <c r="A1737" s="431" t="s">
        <v>2908</v>
      </c>
    </row>
    <row r="1738" spans="1:24" ht="12.95" customHeight="1" x14ac:dyDescent="0.25">
      <c r="A1738" s="430" t="s">
        <v>2822</v>
      </c>
    </row>
    <row r="1739" spans="1:24" ht="12.95" customHeight="1" x14ac:dyDescent="0.25">
      <c r="A1739" s="431" t="s">
        <v>3695</v>
      </c>
    </row>
    <row r="1740" spans="1:24" ht="12.95" customHeight="1" x14ac:dyDescent="0.25">
      <c r="A1740" s="430" t="s">
        <v>2852</v>
      </c>
    </row>
    <row r="1741" spans="1:24" ht="12.95" customHeight="1" x14ac:dyDescent="0.25">
      <c r="A1741" s="431" t="s">
        <v>3696</v>
      </c>
    </row>
    <row r="1742" spans="1:24" ht="12.95" customHeight="1" x14ac:dyDescent="0.25">
      <c r="A1742" s="434" t="s">
        <v>2889</v>
      </c>
    </row>
    <row r="1743" spans="1:24" ht="18" customHeight="1" x14ac:dyDescent="0.25">
      <c r="A1743" s="431" t="s">
        <v>2910</v>
      </c>
    </row>
    <row r="1744" spans="1:24" ht="18" customHeight="1" x14ac:dyDescent="0.25">
      <c r="A1744" s="431" t="s">
        <v>2823</v>
      </c>
    </row>
    <row r="1745" spans="1:1" ht="12.95" customHeight="1" x14ac:dyDescent="0.25">
      <c r="A1745" s="430" t="s">
        <v>2911</v>
      </c>
    </row>
    <row r="1746" spans="1:1" ht="18.95" customHeight="1" x14ac:dyDescent="0.25">
      <c r="A1746" s="427" t="s">
        <v>3697</v>
      </c>
    </row>
    <row r="1747" spans="1:1" ht="18.95" customHeight="1" x14ac:dyDescent="0.25">
      <c r="A1747" s="431" t="s">
        <v>3698</v>
      </c>
    </row>
    <row r="1748" spans="1:1" ht="18.95" customHeight="1" x14ac:dyDescent="0.25">
      <c r="A1748" s="431" t="s">
        <v>3699</v>
      </c>
    </row>
    <row r="1749" spans="1:1" ht="18.95" customHeight="1" x14ac:dyDescent="0.25">
      <c r="A1749" s="431" t="s">
        <v>3158</v>
      </c>
    </row>
    <row r="1750" spans="1:1" ht="18.95" customHeight="1" x14ac:dyDescent="0.25">
      <c r="A1750" s="431" t="s">
        <v>3700</v>
      </c>
    </row>
    <row r="1751" spans="1:1" ht="12.95" customHeight="1" x14ac:dyDescent="0.25">
      <c r="A1751" s="430" t="s">
        <v>2912</v>
      </c>
    </row>
    <row r="1752" spans="1:1" ht="14.1" customHeight="1" x14ac:dyDescent="0.25">
      <c r="A1752" s="427" t="s">
        <v>3701</v>
      </c>
    </row>
    <row r="1753" spans="1:1" ht="12.95" customHeight="1" x14ac:dyDescent="0.25">
      <c r="A1753" s="431" t="s">
        <v>2814</v>
      </c>
    </row>
    <row r="1754" spans="1:1" ht="18" customHeight="1" x14ac:dyDescent="0.25">
      <c r="A1754" s="431" t="s">
        <v>2892</v>
      </c>
    </row>
    <row r="1755" spans="1:1" ht="12.95" customHeight="1" x14ac:dyDescent="0.25">
      <c r="A1755" s="431" t="s">
        <v>2814</v>
      </c>
    </row>
    <row r="1756" spans="1:1" ht="18" customHeight="1" x14ac:dyDescent="0.25">
      <c r="A1756" s="431" t="s">
        <v>3702</v>
      </c>
    </row>
    <row r="1757" spans="1:1" ht="18.95" customHeight="1" x14ac:dyDescent="0.25">
      <c r="A1757" s="431" t="s">
        <v>2853</v>
      </c>
    </row>
    <row r="1758" spans="1:1" ht="18.95" customHeight="1" x14ac:dyDescent="0.25">
      <c r="A1758" s="427" t="s">
        <v>3017</v>
      </c>
    </row>
    <row r="1759" spans="1:1" ht="18.95" customHeight="1" x14ac:dyDescent="0.25">
      <c r="A1759" s="427" t="s">
        <v>3703</v>
      </c>
    </row>
    <row r="1760" spans="1:1" ht="18.95" customHeight="1" x14ac:dyDescent="0.25">
      <c r="A1760" s="430" t="s">
        <v>2804</v>
      </c>
    </row>
    <row r="1761" spans="1:38" ht="18.95" customHeight="1" x14ac:dyDescent="0.25">
      <c r="A1761" s="431" t="s">
        <v>2815</v>
      </c>
    </row>
    <row r="1762" spans="1:38" ht="12.95" customHeight="1" x14ac:dyDescent="0.25">
      <c r="A1762" s="430" t="s">
        <v>3163</v>
      </c>
    </row>
    <row r="1763" spans="1:38" ht="14.1" customHeight="1" x14ac:dyDescent="0.25">
      <c r="A1763" s="427" t="s">
        <v>3020</v>
      </c>
    </row>
    <row r="1764" spans="1:38" ht="18" customHeight="1" x14ac:dyDescent="0.25">
      <c r="A1764" s="427" t="s">
        <v>3704</v>
      </c>
    </row>
    <row r="1765" spans="1:38" ht="12.95" customHeight="1" x14ac:dyDescent="0.25">
      <c r="A1765" s="431" t="s">
        <v>2903</v>
      </c>
    </row>
    <row r="1766" spans="1:38" ht="12.95" customHeight="1" x14ac:dyDescent="0.25">
      <c r="A1766" s="431" t="s">
        <v>2814</v>
      </c>
    </row>
    <row r="1767" spans="1:38" ht="18" customHeight="1" x14ac:dyDescent="0.25">
      <c r="A1767" s="431" t="s">
        <v>3705</v>
      </c>
    </row>
    <row r="1768" spans="1:38" ht="24.95" customHeight="1" x14ac:dyDescent="0.25">
      <c r="A1768" s="444" t="s">
        <v>3023</v>
      </c>
      <c r="B1768" s="444"/>
      <c r="C1768" s="444"/>
      <c r="D1768" s="444"/>
      <c r="E1768" s="444"/>
      <c r="F1768" s="444"/>
      <c r="G1768" s="444"/>
      <c r="H1768" s="444"/>
      <c r="I1768" s="444"/>
      <c r="J1768" s="444"/>
      <c r="K1768" s="444"/>
      <c r="L1768" s="444" t="s">
        <v>3706</v>
      </c>
      <c r="M1768" s="444"/>
      <c r="N1768" s="444"/>
      <c r="O1768" s="444"/>
      <c r="P1768" s="444"/>
      <c r="Q1768" s="444"/>
      <c r="R1768" s="444"/>
      <c r="S1768" s="444"/>
      <c r="T1768" s="444" t="s">
        <v>3025</v>
      </c>
      <c r="U1768" s="444"/>
      <c r="V1768" s="444"/>
      <c r="W1768" s="444"/>
      <c r="X1768" s="444"/>
      <c r="Y1768" s="444"/>
      <c r="Z1768" s="444"/>
      <c r="AA1768" s="444"/>
      <c r="AB1768" s="444"/>
      <c r="AC1768" s="444"/>
      <c r="AD1768" s="444"/>
      <c r="AE1768" s="444" t="s">
        <v>3707</v>
      </c>
      <c r="AF1768" s="444"/>
      <c r="AG1768" s="444"/>
      <c r="AH1768" s="444"/>
      <c r="AI1768" s="444"/>
      <c r="AJ1768" s="444"/>
      <c r="AK1768" s="444"/>
      <c r="AL1768" s="444"/>
    </row>
    <row r="1769" spans="1:38" ht="12" customHeight="1" x14ac:dyDescent="0.25">
      <c r="A1769" s="446" t="s">
        <v>3027</v>
      </c>
      <c r="B1769" s="446"/>
      <c r="C1769" s="446"/>
      <c r="D1769" s="446"/>
      <c r="E1769" s="446"/>
      <c r="F1769" s="446"/>
      <c r="G1769" s="446"/>
      <c r="H1769" s="446"/>
      <c r="I1769" s="446"/>
      <c r="J1769" s="446"/>
      <c r="K1769" s="446"/>
      <c r="L1769" s="444" t="s">
        <v>3708</v>
      </c>
      <c r="M1769" s="444"/>
      <c r="N1769" s="444"/>
      <c r="O1769" s="444"/>
      <c r="P1769" s="444"/>
      <c r="Q1769" s="444"/>
      <c r="R1769" s="444"/>
      <c r="S1769" s="444"/>
      <c r="T1769" s="446" t="s">
        <v>2960</v>
      </c>
      <c r="U1769" s="446"/>
      <c r="V1769" s="446"/>
      <c r="W1769" s="446"/>
      <c r="X1769" s="446"/>
      <c r="Y1769" s="446"/>
      <c r="Z1769" s="446"/>
      <c r="AA1769" s="446"/>
      <c r="AB1769" s="446"/>
      <c r="AC1769" s="446"/>
      <c r="AD1769" s="446"/>
      <c r="AE1769" s="446" t="s">
        <v>3709</v>
      </c>
      <c r="AF1769" s="446"/>
      <c r="AG1769" s="446"/>
      <c r="AH1769" s="446"/>
      <c r="AI1769" s="446"/>
      <c r="AJ1769" s="446"/>
      <c r="AK1769" s="446"/>
      <c r="AL1769" s="446"/>
    </row>
    <row r="1770" spans="1:38" ht="12.95" customHeight="1" x14ac:dyDescent="0.25">
      <c r="A1770" s="444" t="s">
        <v>3710</v>
      </c>
      <c r="B1770" s="444"/>
      <c r="C1770" s="444"/>
      <c r="D1770" s="444"/>
      <c r="E1770" s="444"/>
      <c r="F1770" s="444"/>
      <c r="G1770" s="444"/>
      <c r="H1770" s="444"/>
      <c r="I1770" s="444"/>
      <c r="J1770" s="444"/>
      <c r="K1770" s="444"/>
      <c r="L1770" s="444"/>
      <c r="M1770" s="444"/>
      <c r="N1770" s="444"/>
      <c r="O1770" s="444"/>
      <c r="P1770" s="444"/>
      <c r="Q1770" s="444"/>
      <c r="R1770" s="444"/>
      <c r="S1770" s="444"/>
      <c r="T1770" s="446" t="s">
        <v>3031</v>
      </c>
      <c r="U1770" s="446"/>
      <c r="V1770" s="446"/>
      <c r="W1770" s="446"/>
      <c r="X1770" s="446"/>
      <c r="Y1770" s="446"/>
      <c r="Z1770" s="446"/>
      <c r="AA1770" s="446"/>
      <c r="AB1770" s="446"/>
      <c r="AC1770" s="446"/>
      <c r="AD1770" s="446"/>
      <c r="AE1770" s="447">
        <v>1</v>
      </c>
      <c r="AF1770" s="447"/>
      <c r="AG1770" s="447"/>
      <c r="AH1770" s="447"/>
      <c r="AI1770" s="447"/>
      <c r="AJ1770" s="447"/>
      <c r="AK1770" s="447"/>
      <c r="AL1770" s="447"/>
    </row>
    <row r="1771" spans="1:38" ht="27.95" customHeight="1" x14ac:dyDescent="0.25">
      <c r="A1771" s="444" t="s">
        <v>3711</v>
      </c>
      <c r="B1771" s="444"/>
      <c r="C1771" s="444"/>
      <c r="D1771" s="444"/>
      <c r="E1771" s="444"/>
      <c r="F1771" s="444"/>
      <c r="G1771" s="444"/>
      <c r="H1771" s="444"/>
      <c r="I1771" s="444"/>
      <c r="J1771" s="444"/>
      <c r="K1771" s="444"/>
      <c r="L1771" s="444"/>
      <c r="M1771" s="444"/>
      <c r="N1771" s="444"/>
      <c r="O1771" s="444"/>
      <c r="P1771" s="444"/>
      <c r="Q1771" s="444"/>
      <c r="R1771" s="444"/>
      <c r="S1771" s="444"/>
      <c r="T1771" s="444" t="s">
        <v>3033</v>
      </c>
      <c r="U1771" s="444"/>
      <c r="V1771" s="444"/>
      <c r="W1771" s="444"/>
      <c r="X1771" s="444"/>
      <c r="Y1771" s="444"/>
      <c r="Z1771" s="444"/>
      <c r="AA1771" s="444"/>
      <c r="AB1771" s="444"/>
      <c r="AC1771" s="444"/>
      <c r="AD1771" s="444"/>
      <c r="AE1771" s="444" t="s">
        <v>3712</v>
      </c>
      <c r="AF1771" s="444"/>
      <c r="AG1771" s="444"/>
      <c r="AH1771" s="444"/>
      <c r="AI1771" s="444"/>
      <c r="AJ1771" s="444"/>
      <c r="AK1771" s="444"/>
      <c r="AL1771" s="444"/>
    </row>
    <row r="1772" spans="1:38" ht="12.95" customHeight="1" x14ac:dyDescent="0.25">
      <c r="A1772" s="430" t="s">
        <v>2804</v>
      </c>
    </row>
    <row r="1773" spans="1:38" ht="12.95" customHeight="1" x14ac:dyDescent="0.25">
      <c r="A1773" s="431" t="s">
        <v>2815</v>
      </c>
    </row>
    <row r="1774" spans="1:38" ht="32.1" customHeight="1" x14ac:dyDescent="0.25">
      <c r="A1774" s="444" t="s">
        <v>2915</v>
      </c>
      <c r="B1774" s="444"/>
      <c r="C1774" s="444"/>
      <c r="D1774" s="444"/>
      <c r="E1774" s="444"/>
      <c r="F1774" s="444"/>
      <c r="G1774" s="444"/>
      <c r="H1774" s="448" t="s">
        <v>2916</v>
      </c>
      <c r="I1774" s="448"/>
      <c r="J1774" s="448"/>
      <c r="K1774" s="448"/>
      <c r="L1774" s="448"/>
      <c r="M1774" s="448"/>
      <c r="N1774" s="448"/>
      <c r="O1774" s="448"/>
      <c r="P1774" s="448"/>
      <c r="Q1774" s="448"/>
      <c r="R1774" s="448" t="s">
        <v>2894</v>
      </c>
      <c r="S1774" s="448"/>
      <c r="T1774" s="448"/>
      <c r="U1774" s="448"/>
      <c r="V1774" s="448"/>
      <c r="W1774" s="448"/>
      <c r="X1774" s="448"/>
      <c r="Y1774" s="448"/>
      <c r="Z1774" s="448"/>
      <c r="AA1774" s="448"/>
      <c r="AB1774" s="448" t="s">
        <v>2895</v>
      </c>
      <c r="AC1774" s="448"/>
      <c r="AD1774" s="448"/>
      <c r="AE1774" s="448"/>
      <c r="AF1774" s="448"/>
      <c r="AG1774" s="448"/>
      <c r="AH1774" s="448"/>
      <c r="AI1774" s="448"/>
      <c r="AJ1774" s="448"/>
    </row>
    <row r="1775" spans="1:38" ht="38.1" customHeight="1" x14ac:dyDescent="0.25">
      <c r="A1775" s="446" t="s">
        <v>2896</v>
      </c>
      <c r="B1775" s="446"/>
      <c r="C1775" s="446"/>
      <c r="D1775" s="446"/>
      <c r="E1775" s="446"/>
      <c r="F1775" s="446"/>
      <c r="G1775" s="446"/>
      <c r="H1775" s="444" t="s">
        <v>3713</v>
      </c>
      <c r="I1775" s="444"/>
      <c r="J1775" s="444"/>
      <c r="K1775" s="444"/>
      <c r="L1775" s="444"/>
      <c r="M1775" s="444"/>
      <c r="N1775" s="444"/>
      <c r="O1775" s="444"/>
      <c r="P1775" s="444"/>
      <c r="Q1775" s="444"/>
      <c r="R1775" s="446" t="s">
        <v>2897</v>
      </c>
      <c r="S1775" s="446"/>
      <c r="T1775" s="446"/>
      <c r="U1775" s="446"/>
      <c r="V1775" s="446"/>
      <c r="W1775" s="446"/>
      <c r="X1775" s="446"/>
      <c r="Y1775" s="446"/>
      <c r="Z1775" s="446"/>
      <c r="AA1775" s="446"/>
      <c r="AB1775" s="464" t="s">
        <v>3714</v>
      </c>
      <c r="AC1775" s="464"/>
      <c r="AD1775" s="464"/>
      <c r="AE1775" s="464"/>
      <c r="AF1775" s="464"/>
      <c r="AG1775" s="464"/>
      <c r="AH1775" s="464"/>
      <c r="AI1775" s="464"/>
      <c r="AJ1775" s="464"/>
    </row>
    <row r="1776" spans="1:38" ht="14.1" customHeight="1" x14ac:dyDescent="0.25">
      <c r="A1776" s="446" t="s">
        <v>3175</v>
      </c>
      <c r="B1776" s="446"/>
      <c r="C1776" s="446"/>
      <c r="D1776" s="446"/>
      <c r="E1776" s="446"/>
      <c r="F1776" s="446"/>
      <c r="G1776" s="446"/>
      <c r="H1776" s="446" t="s">
        <v>3715</v>
      </c>
      <c r="I1776" s="446"/>
      <c r="J1776" s="446"/>
      <c r="K1776" s="446"/>
      <c r="L1776" s="446"/>
      <c r="M1776" s="446"/>
      <c r="N1776" s="446"/>
      <c r="O1776" s="446"/>
      <c r="P1776" s="446"/>
      <c r="Q1776" s="446"/>
      <c r="R1776" s="446" t="s">
        <v>3177</v>
      </c>
      <c r="S1776" s="446"/>
      <c r="T1776" s="446"/>
      <c r="U1776" s="446"/>
      <c r="V1776" s="446"/>
      <c r="W1776" s="446"/>
      <c r="X1776" s="446"/>
      <c r="Y1776" s="446"/>
      <c r="Z1776" s="446"/>
      <c r="AA1776" s="446"/>
      <c r="AB1776" s="446" t="s">
        <v>3716</v>
      </c>
      <c r="AC1776" s="446"/>
      <c r="AD1776" s="446"/>
      <c r="AE1776" s="446"/>
      <c r="AF1776" s="446"/>
      <c r="AG1776" s="446"/>
      <c r="AH1776" s="446"/>
      <c r="AI1776" s="446"/>
      <c r="AJ1776" s="446"/>
    </row>
    <row r="1777" spans="1:39" ht="30" customHeight="1" x14ac:dyDescent="0.25">
      <c r="A1777" s="449" t="s">
        <v>3179</v>
      </c>
      <c r="B1777" s="449"/>
      <c r="C1777" s="449"/>
      <c r="D1777" s="449"/>
      <c r="E1777" s="449"/>
      <c r="F1777" s="449"/>
      <c r="G1777" s="449"/>
      <c r="H1777" s="449"/>
      <c r="I1777" s="449"/>
      <c r="J1777" s="449"/>
      <c r="K1777" s="449"/>
      <c r="L1777" s="449" t="s">
        <v>3717</v>
      </c>
      <c r="M1777" s="449"/>
      <c r="N1777" s="449"/>
      <c r="O1777" s="449"/>
      <c r="P1777" s="449"/>
      <c r="Q1777" s="449"/>
      <c r="R1777" s="449" t="s">
        <v>3181</v>
      </c>
      <c r="S1777" s="449"/>
      <c r="T1777" s="449"/>
      <c r="U1777" s="449"/>
      <c r="V1777" s="449"/>
      <c r="W1777" s="449"/>
      <c r="X1777" s="449"/>
      <c r="Y1777" s="449"/>
      <c r="Z1777" s="449"/>
      <c r="AA1777" s="449"/>
      <c r="AB1777" s="449"/>
      <c r="AC1777" s="450" t="s">
        <v>3182</v>
      </c>
      <c r="AD1777" s="450"/>
      <c r="AE1777" s="450"/>
      <c r="AF1777" s="450"/>
      <c r="AG1777" s="450"/>
      <c r="AH1777" s="450"/>
      <c r="AI1777" s="450"/>
      <c r="AJ1777" s="450"/>
      <c r="AK1777" s="450"/>
      <c r="AL1777" s="450"/>
      <c r="AM1777" s="450"/>
    </row>
    <row r="1778" spans="1:39" ht="35.1" customHeight="1" x14ac:dyDescent="0.25">
      <c r="A1778" s="444" t="s">
        <v>3183</v>
      </c>
      <c r="B1778" s="444"/>
      <c r="C1778" s="444"/>
      <c r="D1778" s="444"/>
      <c r="E1778" s="444"/>
      <c r="F1778" s="444"/>
      <c r="G1778" s="444"/>
      <c r="H1778" s="444"/>
      <c r="I1778" s="444"/>
      <c r="J1778" s="444"/>
      <c r="K1778" s="444"/>
      <c r="L1778" s="444" t="s">
        <v>3718</v>
      </c>
      <c r="M1778" s="444"/>
      <c r="N1778" s="444"/>
      <c r="O1778" s="444"/>
      <c r="P1778" s="444"/>
      <c r="Q1778" s="444"/>
      <c r="R1778" s="444" t="s">
        <v>3185</v>
      </c>
      <c r="S1778" s="444"/>
      <c r="T1778" s="444"/>
      <c r="U1778" s="444"/>
      <c r="V1778" s="444"/>
      <c r="W1778" s="444"/>
      <c r="X1778" s="444"/>
      <c r="Y1778" s="444"/>
      <c r="Z1778" s="444"/>
      <c r="AA1778" s="444"/>
      <c r="AB1778" s="444"/>
      <c r="AC1778" s="446" t="s">
        <v>3719</v>
      </c>
      <c r="AD1778" s="446"/>
      <c r="AE1778" s="446"/>
      <c r="AF1778" s="446"/>
      <c r="AG1778" s="446"/>
      <c r="AH1778" s="446"/>
      <c r="AI1778" s="446"/>
      <c r="AJ1778" s="446"/>
      <c r="AK1778" s="446"/>
      <c r="AL1778" s="446"/>
      <c r="AM1778" s="446"/>
    </row>
    <row r="1779" spans="1:39" ht="33" customHeight="1" x14ac:dyDescent="0.25">
      <c r="A1779" s="444" t="s">
        <v>2928</v>
      </c>
      <c r="B1779" s="444"/>
      <c r="C1779" s="444"/>
      <c r="D1779" s="444"/>
      <c r="E1779" s="444"/>
      <c r="F1779" s="444"/>
      <c r="G1779" s="444"/>
      <c r="H1779" s="444"/>
      <c r="I1779" s="444"/>
      <c r="J1779" s="444"/>
      <c r="K1779" s="444"/>
      <c r="L1779" s="448" t="s">
        <v>2917</v>
      </c>
      <c r="M1779" s="448"/>
      <c r="N1779" s="448"/>
      <c r="O1779" s="448"/>
      <c r="P1779" s="448"/>
      <c r="Q1779" s="448"/>
      <c r="R1779" s="444"/>
      <c r="S1779" s="444"/>
      <c r="T1779" s="444"/>
      <c r="U1779" s="444"/>
      <c r="V1779" s="444"/>
      <c r="W1779" s="444"/>
      <c r="X1779" s="444"/>
      <c r="Y1779" s="444"/>
      <c r="Z1779" s="444"/>
      <c r="AA1779" s="444"/>
      <c r="AB1779" s="444"/>
      <c r="AC1779" s="444"/>
      <c r="AD1779" s="444"/>
      <c r="AE1779" s="444"/>
      <c r="AF1779" s="444"/>
      <c r="AG1779" s="444"/>
      <c r="AH1779" s="444"/>
      <c r="AI1779" s="444"/>
      <c r="AJ1779" s="444"/>
      <c r="AK1779" s="444"/>
      <c r="AL1779" s="444"/>
      <c r="AM1779" s="444"/>
    </row>
    <row r="1780" spans="1:39" ht="21" customHeight="1" x14ac:dyDescent="0.25">
      <c r="A1780" s="445" t="s">
        <v>2824</v>
      </c>
      <c r="B1780" s="445"/>
      <c r="C1780" s="445"/>
      <c r="D1780" s="445"/>
      <c r="E1780" s="445"/>
      <c r="F1780" s="445"/>
      <c r="G1780" s="445"/>
      <c r="H1780" s="445"/>
      <c r="I1780" s="445"/>
      <c r="J1780" s="445"/>
      <c r="K1780" s="445"/>
      <c r="L1780" s="444"/>
      <c r="M1780" s="444"/>
      <c r="N1780" s="444"/>
      <c r="O1780" s="444"/>
      <c r="P1780" s="444"/>
      <c r="Q1780" s="444"/>
      <c r="R1780" s="444"/>
      <c r="S1780" s="444"/>
      <c r="T1780" s="444"/>
      <c r="U1780" s="444"/>
      <c r="V1780" s="444"/>
      <c r="W1780" s="444"/>
      <c r="X1780" s="444"/>
      <c r="Y1780" s="444"/>
      <c r="Z1780" s="444"/>
      <c r="AA1780" s="444"/>
      <c r="AB1780" s="444"/>
      <c r="AC1780" s="444"/>
      <c r="AD1780" s="444"/>
      <c r="AE1780" s="444"/>
      <c r="AF1780" s="444"/>
      <c r="AG1780" s="444"/>
      <c r="AH1780" s="444"/>
      <c r="AI1780" s="444"/>
      <c r="AJ1780" s="444"/>
      <c r="AK1780" s="444"/>
      <c r="AL1780" s="444"/>
      <c r="AM1780" s="444"/>
    </row>
    <row r="1781" spans="1:39" ht="29.1" customHeight="1" x14ac:dyDescent="0.25">
      <c r="A1781" s="444" t="s">
        <v>2930</v>
      </c>
      <c r="B1781" s="444"/>
      <c r="C1781" s="444"/>
      <c r="D1781" s="444"/>
      <c r="E1781" s="444"/>
      <c r="F1781" s="444"/>
      <c r="G1781" s="444"/>
      <c r="H1781" s="444"/>
      <c r="I1781" s="444"/>
      <c r="J1781" s="444"/>
      <c r="K1781" s="444"/>
      <c r="L1781" s="448" t="s">
        <v>2917</v>
      </c>
      <c r="M1781" s="448"/>
      <c r="N1781" s="448"/>
      <c r="O1781" s="448"/>
      <c r="P1781" s="448"/>
      <c r="Q1781" s="448"/>
      <c r="R1781" s="444"/>
      <c r="S1781" s="444"/>
      <c r="T1781" s="444"/>
      <c r="U1781" s="444"/>
      <c r="V1781" s="444"/>
      <c r="W1781" s="444"/>
      <c r="X1781" s="444"/>
      <c r="Y1781" s="444"/>
      <c r="Z1781" s="444"/>
      <c r="AA1781" s="444"/>
      <c r="AB1781" s="444"/>
      <c r="AC1781" s="444"/>
      <c r="AD1781" s="444"/>
      <c r="AE1781" s="444"/>
      <c r="AF1781" s="444"/>
      <c r="AG1781" s="444"/>
      <c r="AH1781" s="444"/>
      <c r="AI1781" s="444"/>
      <c r="AJ1781" s="444"/>
      <c r="AK1781" s="444"/>
      <c r="AL1781" s="444"/>
      <c r="AM1781" s="444"/>
    </row>
    <row r="1782" spans="1:39" ht="27" customHeight="1" x14ac:dyDescent="0.25">
      <c r="A1782" s="444" t="s">
        <v>3187</v>
      </c>
      <c r="B1782" s="444"/>
      <c r="C1782" s="444"/>
      <c r="D1782" s="444"/>
      <c r="E1782" s="444"/>
      <c r="F1782" s="444"/>
      <c r="G1782" s="444"/>
      <c r="H1782" s="444"/>
      <c r="I1782" s="444"/>
      <c r="J1782" s="444"/>
      <c r="K1782" s="444"/>
      <c r="L1782" s="444"/>
      <c r="M1782" s="444"/>
      <c r="N1782" s="444"/>
      <c r="O1782" s="444"/>
      <c r="P1782" s="444"/>
      <c r="Q1782" s="444"/>
      <c r="R1782" s="448" t="s">
        <v>2813</v>
      </c>
      <c r="S1782" s="448"/>
      <c r="T1782" s="448"/>
      <c r="U1782" s="448"/>
      <c r="V1782" s="448"/>
      <c r="W1782" s="448"/>
      <c r="X1782" s="448"/>
      <c r="Y1782" s="448"/>
      <c r="Z1782" s="448"/>
      <c r="AA1782" s="448"/>
      <c r="AB1782" s="448"/>
      <c r="AC1782" s="448" t="s">
        <v>3720</v>
      </c>
      <c r="AD1782" s="448"/>
      <c r="AE1782" s="448"/>
      <c r="AF1782" s="448"/>
      <c r="AG1782" s="448"/>
      <c r="AH1782" s="448"/>
      <c r="AI1782" s="448"/>
      <c r="AJ1782" s="448"/>
      <c r="AK1782" s="448"/>
      <c r="AL1782" s="448"/>
      <c r="AM1782" s="448"/>
    </row>
    <row r="1783" spans="1:39" ht="12.95" customHeight="1" x14ac:dyDescent="0.25">
      <c r="A1783" s="446" t="s">
        <v>2817</v>
      </c>
      <c r="B1783" s="446"/>
      <c r="C1783" s="446"/>
      <c r="D1783" s="446"/>
      <c r="E1783" s="446"/>
      <c r="F1783" s="446"/>
      <c r="G1783" s="446"/>
      <c r="H1783" s="446"/>
      <c r="I1783" s="446"/>
      <c r="J1783" s="446"/>
      <c r="K1783" s="446"/>
      <c r="L1783" s="444" t="s">
        <v>2918</v>
      </c>
      <c r="M1783" s="444"/>
      <c r="N1783" s="444"/>
      <c r="O1783" s="444"/>
      <c r="P1783" s="444"/>
      <c r="Q1783" s="444"/>
      <c r="R1783" s="446" t="s">
        <v>2812</v>
      </c>
      <c r="S1783" s="446"/>
      <c r="T1783" s="446"/>
      <c r="U1783" s="446"/>
      <c r="V1783" s="446"/>
      <c r="W1783" s="446"/>
      <c r="X1783" s="446"/>
      <c r="Y1783" s="446"/>
      <c r="Z1783" s="446"/>
      <c r="AA1783" s="446"/>
      <c r="AB1783" s="446"/>
      <c r="AC1783" s="446" t="s">
        <v>2919</v>
      </c>
      <c r="AD1783" s="446"/>
      <c r="AE1783" s="446"/>
      <c r="AF1783" s="446"/>
      <c r="AG1783" s="446"/>
      <c r="AH1783" s="446"/>
      <c r="AI1783" s="446"/>
      <c r="AJ1783" s="446"/>
      <c r="AK1783" s="446"/>
      <c r="AL1783" s="446"/>
      <c r="AM1783" s="446"/>
    </row>
    <row r="1784" spans="1:39" ht="18" customHeight="1" x14ac:dyDescent="0.25">
      <c r="A1784" s="446" t="s">
        <v>2816</v>
      </c>
      <c r="B1784" s="446"/>
      <c r="C1784" s="446"/>
      <c r="D1784" s="446"/>
      <c r="E1784" s="446"/>
      <c r="F1784" s="446"/>
      <c r="G1784" s="446"/>
      <c r="H1784" s="446"/>
      <c r="I1784" s="446"/>
      <c r="J1784" s="446"/>
      <c r="K1784" s="446"/>
      <c r="L1784" s="446" t="s">
        <v>2825</v>
      </c>
      <c r="M1784" s="446"/>
      <c r="N1784" s="446"/>
      <c r="O1784" s="446"/>
      <c r="P1784" s="446"/>
      <c r="Q1784" s="446"/>
      <c r="R1784" s="444"/>
      <c r="S1784" s="444"/>
      <c r="T1784" s="444"/>
      <c r="U1784" s="444"/>
      <c r="V1784" s="444"/>
      <c r="W1784" s="444"/>
      <c r="X1784" s="444"/>
      <c r="Y1784" s="444"/>
      <c r="Z1784" s="444"/>
      <c r="AA1784" s="444"/>
      <c r="AB1784" s="444"/>
      <c r="AC1784" s="444"/>
      <c r="AD1784" s="444"/>
      <c r="AE1784" s="444"/>
      <c r="AF1784" s="444"/>
      <c r="AG1784" s="444"/>
      <c r="AH1784" s="444"/>
      <c r="AI1784" s="444"/>
      <c r="AJ1784" s="444"/>
      <c r="AK1784" s="444"/>
      <c r="AL1784" s="444"/>
      <c r="AM1784" s="444"/>
    </row>
    <row r="1785" spans="1:39" ht="24.95" customHeight="1" x14ac:dyDescent="0.25">
      <c r="A1785" s="444" t="s">
        <v>3189</v>
      </c>
      <c r="B1785" s="444"/>
      <c r="C1785" s="444"/>
      <c r="D1785" s="444"/>
      <c r="E1785" s="444"/>
      <c r="F1785" s="444"/>
      <c r="G1785" s="444"/>
      <c r="H1785" s="444"/>
      <c r="I1785" s="444"/>
      <c r="J1785" s="444"/>
      <c r="K1785" s="444"/>
      <c r="L1785" s="448" t="s">
        <v>2968</v>
      </c>
      <c r="M1785" s="448"/>
      <c r="N1785" s="448"/>
      <c r="O1785" s="448"/>
      <c r="P1785" s="448"/>
      <c r="Q1785" s="448"/>
      <c r="R1785" s="448" t="s">
        <v>2831</v>
      </c>
      <c r="S1785" s="448"/>
      <c r="T1785" s="448"/>
      <c r="U1785" s="448"/>
      <c r="V1785" s="448"/>
      <c r="W1785" s="448"/>
      <c r="X1785" s="448"/>
      <c r="Y1785" s="448"/>
      <c r="Z1785" s="448"/>
      <c r="AA1785" s="448"/>
      <c r="AB1785" s="448"/>
      <c r="AC1785" s="448" t="s">
        <v>2832</v>
      </c>
      <c r="AD1785" s="448"/>
      <c r="AE1785" s="448"/>
      <c r="AF1785" s="448"/>
      <c r="AG1785" s="448"/>
      <c r="AH1785" s="448"/>
      <c r="AI1785" s="448"/>
      <c r="AJ1785" s="448"/>
      <c r="AK1785" s="448"/>
      <c r="AL1785" s="448"/>
      <c r="AM1785" s="448"/>
    </row>
    <row r="1786" spans="1:39" ht="9" customHeight="1" x14ac:dyDescent="0.25">
      <c r="A1786" s="446" t="s">
        <v>2833</v>
      </c>
      <c r="B1786" s="446"/>
      <c r="C1786" s="446"/>
      <c r="D1786" s="446"/>
      <c r="E1786" s="446"/>
      <c r="F1786" s="446"/>
      <c r="G1786" s="446"/>
      <c r="H1786" s="446"/>
      <c r="I1786" s="446"/>
      <c r="J1786" s="446"/>
      <c r="K1786" s="446"/>
      <c r="L1786" s="446" t="s">
        <v>3362</v>
      </c>
      <c r="M1786" s="446"/>
      <c r="N1786" s="446"/>
      <c r="O1786" s="446"/>
      <c r="P1786" s="446"/>
      <c r="Q1786" s="446"/>
      <c r="R1786" s="446" t="s">
        <v>2835</v>
      </c>
      <c r="S1786" s="446"/>
      <c r="T1786" s="446"/>
      <c r="U1786" s="446"/>
      <c r="V1786" s="446"/>
      <c r="W1786" s="446"/>
      <c r="X1786" s="446"/>
      <c r="Y1786" s="446"/>
      <c r="Z1786" s="446"/>
      <c r="AA1786" s="446"/>
      <c r="AB1786" s="446"/>
      <c r="AC1786" s="446" t="s">
        <v>2836</v>
      </c>
      <c r="AD1786" s="446"/>
      <c r="AE1786" s="446"/>
      <c r="AF1786" s="446"/>
      <c r="AG1786" s="446"/>
      <c r="AH1786" s="446"/>
      <c r="AI1786" s="446"/>
      <c r="AJ1786" s="446"/>
      <c r="AK1786" s="446"/>
      <c r="AL1786" s="446"/>
      <c r="AM1786" s="446"/>
    </row>
    <row r="1787" spans="1:39" ht="9" customHeight="1" x14ac:dyDescent="0.25">
      <c r="A1787" s="446" t="s">
        <v>2837</v>
      </c>
      <c r="B1787" s="446"/>
      <c r="C1787" s="446"/>
      <c r="D1787" s="446"/>
      <c r="E1787" s="446"/>
      <c r="F1787" s="446"/>
      <c r="G1787" s="446"/>
      <c r="H1787" s="446"/>
      <c r="I1787" s="446"/>
      <c r="J1787" s="446"/>
      <c r="K1787" s="446"/>
      <c r="L1787" s="444" t="s">
        <v>3721</v>
      </c>
      <c r="M1787" s="444"/>
      <c r="N1787" s="444"/>
      <c r="O1787" s="444"/>
      <c r="P1787" s="444"/>
      <c r="Q1787" s="444"/>
      <c r="R1787" s="446" t="s">
        <v>2838</v>
      </c>
      <c r="S1787" s="446"/>
      <c r="T1787" s="446"/>
      <c r="U1787" s="446"/>
      <c r="V1787" s="446"/>
      <c r="W1787" s="446"/>
      <c r="X1787" s="446"/>
      <c r="Y1787" s="446"/>
      <c r="Z1787" s="446"/>
      <c r="AA1787" s="446"/>
      <c r="AB1787" s="446"/>
      <c r="AC1787" s="446" t="s">
        <v>3722</v>
      </c>
      <c r="AD1787" s="446"/>
      <c r="AE1787" s="446"/>
      <c r="AF1787" s="446"/>
      <c r="AG1787" s="446"/>
      <c r="AH1787" s="446"/>
      <c r="AI1787" s="446"/>
      <c r="AJ1787" s="446"/>
      <c r="AK1787" s="446"/>
      <c r="AL1787" s="446"/>
      <c r="AM1787" s="446"/>
    </row>
    <row r="1788" spans="1:39" ht="27.95" customHeight="1" x14ac:dyDescent="0.25">
      <c r="A1788" s="446" t="s">
        <v>2877</v>
      </c>
      <c r="B1788" s="446"/>
      <c r="C1788" s="446"/>
      <c r="D1788" s="446"/>
      <c r="E1788" s="446"/>
      <c r="F1788" s="446"/>
      <c r="G1788" s="446"/>
      <c r="H1788" s="446"/>
      <c r="I1788" s="446"/>
      <c r="J1788" s="446"/>
      <c r="K1788" s="446"/>
      <c r="L1788" s="444" t="s">
        <v>3723</v>
      </c>
      <c r="M1788" s="444"/>
      <c r="N1788" s="444"/>
      <c r="O1788" s="444"/>
      <c r="P1788" s="444"/>
      <c r="Q1788" s="444"/>
      <c r="R1788" s="446" t="s">
        <v>2878</v>
      </c>
      <c r="S1788" s="446"/>
      <c r="T1788" s="446"/>
      <c r="U1788" s="446"/>
      <c r="V1788" s="446"/>
      <c r="W1788" s="446"/>
      <c r="X1788" s="446"/>
      <c r="Y1788" s="446"/>
      <c r="Z1788" s="446"/>
      <c r="AA1788" s="446"/>
      <c r="AB1788" s="446"/>
      <c r="AC1788" s="444" t="s">
        <v>3724</v>
      </c>
      <c r="AD1788" s="444"/>
      <c r="AE1788" s="444"/>
      <c r="AF1788" s="444"/>
      <c r="AG1788" s="444"/>
      <c r="AH1788" s="444"/>
      <c r="AI1788" s="444"/>
      <c r="AJ1788" s="444"/>
      <c r="AK1788" s="444"/>
      <c r="AL1788" s="444"/>
      <c r="AM1788" s="444"/>
    </row>
    <row r="1789" spans="1:39" ht="18" customHeight="1" x14ac:dyDescent="0.25">
      <c r="A1789" s="446" t="s">
        <v>2879</v>
      </c>
      <c r="B1789" s="446"/>
      <c r="C1789" s="446"/>
      <c r="D1789" s="446"/>
      <c r="E1789" s="446"/>
      <c r="F1789" s="446"/>
      <c r="G1789" s="446"/>
      <c r="H1789" s="446"/>
      <c r="I1789" s="446"/>
      <c r="J1789" s="446"/>
      <c r="K1789" s="446"/>
      <c r="L1789" s="444" t="s">
        <v>3725</v>
      </c>
      <c r="M1789" s="444"/>
      <c r="N1789" s="444"/>
      <c r="O1789" s="444"/>
      <c r="P1789" s="444"/>
      <c r="Q1789" s="444"/>
      <c r="R1789" s="446" t="s">
        <v>2880</v>
      </c>
      <c r="S1789" s="446"/>
      <c r="T1789" s="446"/>
      <c r="U1789" s="446"/>
      <c r="V1789" s="446"/>
      <c r="W1789" s="446"/>
      <c r="X1789" s="446"/>
      <c r="Y1789" s="446"/>
      <c r="Z1789" s="446"/>
      <c r="AA1789" s="446"/>
      <c r="AB1789" s="446"/>
      <c r="AC1789" s="446" t="s">
        <v>3726</v>
      </c>
      <c r="AD1789" s="446"/>
      <c r="AE1789" s="446"/>
      <c r="AF1789" s="446"/>
      <c r="AG1789" s="446"/>
      <c r="AH1789" s="446"/>
      <c r="AI1789" s="446"/>
      <c r="AJ1789" s="446"/>
      <c r="AK1789" s="446"/>
      <c r="AL1789" s="446"/>
      <c r="AM1789" s="446"/>
    </row>
    <row r="1790" spans="1:39" ht="27.95" customHeight="1" x14ac:dyDescent="0.25">
      <c r="A1790" s="444" t="s">
        <v>2881</v>
      </c>
      <c r="B1790" s="444"/>
      <c r="C1790" s="444"/>
      <c r="D1790" s="444"/>
      <c r="E1790" s="444"/>
      <c r="F1790" s="444"/>
      <c r="G1790" s="444"/>
      <c r="H1790" s="444"/>
      <c r="I1790" s="444"/>
      <c r="J1790" s="444"/>
      <c r="K1790" s="444"/>
      <c r="L1790" s="444" t="s">
        <v>3727</v>
      </c>
      <c r="M1790" s="444"/>
      <c r="N1790" s="444"/>
      <c r="O1790" s="444"/>
      <c r="P1790" s="444"/>
      <c r="Q1790" s="444"/>
      <c r="R1790" s="444" t="s">
        <v>2882</v>
      </c>
      <c r="S1790" s="444"/>
      <c r="T1790" s="444"/>
      <c r="U1790" s="444"/>
      <c r="V1790" s="444"/>
      <c r="W1790" s="444"/>
      <c r="X1790" s="444"/>
      <c r="Y1790" s="444"/>
      <c r="Z1790" s="444"/>
      <c r="AA1790" s="444"/>
      <c r="AB1790" s="444"/>
      <c r="AC1790" s="444" t="s">
        <v>3728</v>
      </c>
      <c r="AD1790" s="444"/>
      <c r="AE1790" s="444"/>
      <c r="AF1790" s="444"/>
      <c r="AG1790" s="444"/>
      <c r="AH1790" s="444"/>
      <c r="AI1790" s="444"/>
      <c r="AJ1790" s="444"/>
      <c r="AK1790" s="444"/>
      <c r="AL1790" s="444"/>
      <c r="AM1790" s="444"/>
    </row>
    <row r="1791" spans="1:39" ht="15.95" customHeight="1" x14ac:dyDescent="0.25">
      <c r="A1791" s="446" t="s">
        <v>2816</v>
      </c>
      <c r="B1791" s="446"/>
      <c r="C1791" s="446"/>
      <c r="D1791" s="446"/>
      <c r="E1791" s="446"/>
      <c r="F1791" s="446"/>
      <c r="G1791" s="446"/>
      <c r="H1791" s="446"/>
      <c r="I1791" s="446"/>
      <c r="J1791" s="446"/>
      <c r="K1791" s="446"/>
      <c r="L1791" s="446" t="s">
        <v>2825</v>
      </c>
      <c r="M1791" s="446"/>
      <c r="N1791" s="446"/>
      <c r="O1791" s="446"/>
      <c r="P1791" s="446"/>
      <c r="Q1791" s="446"/>
      <c r="R1791" s="444"/>
      <c r="S1791" s="444"/>
      <c r="T1791" s="444"/>
      <c r="U1791" s="444"/>
      <c r="V1791" s="444"/>
      <c r="W1791" s="444"/>
      <c r="X1791" s="444"/>
      <c r="Y1791" s="444"/>
      <c r="Z1791" s="444"/>
      <c r="AA1791" s="444"/>
      <c r="AB1791" s="444"/>
      <c r="AC1791" s="444"/>
      <c r="AD1791" s="444"/>
      <c r="AE1791" s="444"/>
      <c r="AF1791" s="444"/>
      <c r="AG1791" s="444"/>
      <c r="AH1791" s="444"/>
      <c r="AI1791" s="444"/>
      <c r="AJ1791" s="444"/>
      <c r="AK1791" s="444"/>
      <c r="AL1791" s="444"/>
      <c r="AM1791" s="444"/>
    </row>
    <row r="1792" spans="1:39" ht="18" customHeight="1" x14ac:dyDescent="0.25">
      <c r="A1792" s="445" t="s">
        <v>2911</v>
      </c>
      <c r="B1792" s="445"/>
      <c r="C1792" s="445"/>
      <c r="D1792" s="445"/>
      <c r="E1792" s="445"/>
      <c r="F1792" s="445"/>
      <c r="G1792" s="445"/>
      <c r="H1792" s="445"/>
      <c r="I1792" s="445"/>
      <c r="J1792" s="445"/>
      <c r="K1792" s="445"/>
      <c r="L1792" s="444"/>
      <c r="M1792" s="444"/>
      <c r="N1792" s="444"/>
      <c r="O1792" s="444"/>
      <c r="P1792" s="444"/>
      <c r="Q1792" s="444"/>
      <c r="R1792" s="444"/>
      <c r="S1792" s="444"/>
      <c r="T1792" s="444"/>
      <c r="U1792" s="444"/>
      <c r="V1792" s="444"/>
      <c r="W1792" s="444"/>
      <c r="X1792" s="444"/>
      <c r="Y1792" s="444"/>
      <c r="Z1792" s="444"/>
      <c r="AA1792" s="444"/>
      <c r="AB1792" s="444"/>
      <c r="AC1792" s="444"/>
      <c r="AD1792" s="444"/>
      <c r="AE1792" s="444"/>
      <c r="AF1792" s="444"/>
      <c r="AG1792" s="444"/>
      <c r="AH1792" s="444"/>
      <c r="AI1792" s="444"/>
      <c r="AJ1792" s="444"/>
      <c r="AK1792" s="444"/>
      <c r="AL1792" s="444"/>
      <c r="AM1792" s="444"/>
    </row>
    <row r="1793" spans="1:39" ht="12.95" customHeight="1" x14ac:dyDescent="0.25">
      <c r="A1793" s="446" t="s">
        <v>2839</v>
      </c>
      <c r="B1793" s="446"/>
      <c r="C1793" s="446"/>
      <c r="D1793" s="446"/>
      <c r="E1793" s="446"/>
      <c r="F1793" s="446"/>
      <c r="G1793" s="446"/>
      <c r="H1793" s="446"/>
      <c r="I1793" s="446"/>
      <c r="J1793" s="446"/>
      <c r="K1793" s="446"/>
      <c r="L1793" s="444" t="s">
        <v>3721</v>
      </c>
      <c r="M1793" s="444"/>
      <c r="N1793" s="444"/>
      <c r="O1793" s="444"/>
      <c r="P1793" s="444"/>
      <c r="Q1793" s="444"/>
      <c r="R1793" s="444" t="s">
        <v>2840</v>
      </c>
      <c r="S1793" s="444"/>
      <c r="T1793" s="444"/>
      <c r="U1793" s="444"/>
      <c r="V1793" s="444"/>
      <c r="W1793" s="444"/>
      <c r="X1793" s="444"/>
      <c r="Y1793" s="444"/>
      <c r="Z1793" s="444"/>
      <c r="AA1793" s="444"/>
      <c r="AB1793" s="444"/>
      <c r="AC1793" s="451">
        <v>626</v>
      </c>
      <c r="AD1793" s="451"/>
      <c r="AE1793" s="451"/>
      <c r="AF1793" s="451"/>
      <c r="AG1793" s="451"/>
      <c r="AH1793" s="451"/>
      <c r="AI1793" s="451"/>
      <c r="AJ1793" s="451"/>
      <c r="AK1793" s="451"/>
      <c r="AL1793" s="451"/>
      <c r="AM1793" s="451"/>
    </row>
    <row r="1794" spans="1:39" ht="9.9499999999999993" customHeight="1" x14ac:dyDescent="0.25">
      <c r="A1794" s="446" t="s">
        <v>2813</v>
      </c>
      <c r="B1794" s="446"/>
      <c r="C1794" s="446"/>
      <c r="D1794" s="446"/>
      <c r="E1794" s="446"/>
      <c r="F1794" s="446"/>
      <c r="G1794" s="446"/>
      <c r="H1794" s="446"/>
      <c r="I1794" s="446"/>
      <c r="J1794" s="446"/>
      <c r="K1794" s="446"/>
      <c r="L1794" s="447">
        <v>105</v>
      </c>
      <c r="M1794" s="447"/>
      <c r="N1794" s="447"/>
      <c r="O1794" s="447"/>
      <c r="P1794" s="447"/>
      <c r="Q1794" s="447"/>
      <c r="R1794" s="446" t="s">
        <v>2841</v>
      </c>
      <c r="S1794" s="446"/>
      <c r="T1794" s="446"/>
      <c r="U1794" s="446"/>
      <c r="V1794" s="446"/>
      <c r="W1794" s="446"/>
      <c r="X1794" s="446"/>
      <c r="Y1794" s="446"/>
      <c r="Z1794" s="446"/>
      <c r="AA1794" s="446"/>
      <c r="AB1794" s="446"/>
      <c r="AC1794" s="447">
        <v>22</v>
      </c>
      <c r="AD1794" s="447"/>
      <c r="AE1794" s="447"/>
      <c r="AF1794" s="447"/>
      <c r="AG1794" s="447"/>
      <c r="AH1794" s="447"/>
      <c r="AI1794" s="447"/>
      <c r="AJ1794" s="447"/>
      <c r="AK1794" s="447"/>
      <c r="AL1794" s="447"/>
      <c r="AM1794" s="447"/>
    </row>
    <row r="1795" spans="1:39" ht="9" customHeight="1" x14ac:dyDescent="0.25">
      <c r="A1795" s="446" t="s">
        <v>2826</v>
      </c>
      <c r="B1795" s="446"/>
      <c r="C1795" s="446"/>
      <c r="D1795" s="446"/>
      <c r="E1795" s="446"/>
      <c r="F1795" s="446"/>
      <c r="G1795" s="446"/>
      <c r="H1795" s="446"/>
      <c r="I1795" s="446"/>
      <c r="J1795" s="446"/>
      <c r="K1795" s="446"/>
      <c r="L1795" s="447">
        <v>50</v>
      </c>
      <c r="M1795" s="447"/>
      <c r="N1795" s="447"/>
      <c r="O1795" s="447"/>
      <c r="P1795" s="447"/>
      <c r="Q1795" s="447"/>
      <c r="R1795" s="446" t="s">
        <v>2842</v>
      </c>
      <c r="S1795" s="446"/>
      <c r="T1795" s="446"/>
      <c r="U1795" s="446"/>
      <c r="V1795" s="446"/>
      <c r="W1795" s="446"/>
      <c r="X1795" s="446"/>
      <c r="Y1795" s="446"/>
      <c r="Z1795" s="446"/>
      <c r="AA1795" s="446"/>
      <c r="AB1795" s="446"/>
      <c r="AC1795" s="451">
        <v>823</v>
      </c>
      <c r="AD1795" s="451"/>
      <c r="AE1795" s="451"/>
      <c r="AF1795" s="451"/>
      <c r="AG1795" s="451"/>
      <c r="AH1795" s="451"/>
      <c r="AI1795" s="451"/>
      <c r="AJ1795" s="451"/>
      <c r="AK1795" s="451"/>
      <c r="AL1795" s="451"/>
      <c r="AM1795" s="451"/>
    </row>
    <row r="1796" spans="1:39" ht="9" customHeight="1" x14ac:dyDescent="0.25">
      <c r="A1796" s="446" t="s">
        <v>2818</v>
      </c>
      <c r="B1796" s="446"/>
      <c r="C1796" s="446"/>
      <c r="D1796" s="446"/>
      <c r="E1796" s="446"/>
      <c r="F1796" s="446"/>
      <c r="G1796" s="446"/>
      <c r="H1796" s="446"/>
      <c r="I1796" s="446"/>
      <c r="J1796" s="446"/>
      <c r="K1796" s="446"/>
      <c r="L1796" s="451">
        <v>204</v>
      </c>
      <c r="M1796" s="451"/>
      <c r="N1796" s="451"/>
      <c r="O1796" s="451"/>
      <c r="P1796" s="451"/>
      <c r="Q1796" s="451"/>
      <c r="R1796" s="446" t="s">
        <v>2843</v>
      </c>
      <c r="S1796" s="446"/>
      <c r="T1796" s="446"/>
      <c r="U1796" s="446"/>
      <c r="V1796" s="446"/>
      <c r="W1796" s="446"/>
      <c r="X1796" s="446"/>
      <c r="Y1796" s="446"/>
      <c r="Z1796" s="446"/>
      <c r="AA1796" s="446"/>
      <c r="AB1796" s="446"/>
      <c r="AC1796" s="451">
        <v>9843</v>
      </c>
      <c r="AD1796" s="451"/>
      <c r="AE1796" s="451"/>
      <c r="AF1796" s="451"/>
      <c r="AG1796" s="451"/>
      <c r="AH1796" s="451"/>
      <c r="AI1796" s="451"/>
      <c r="AJ1796" s="451"/>
      <c r="AK1796" s="451"/>
      <c r="AL1796" s="451"/>
      <c r="AM1796" s="451"/>
    </row>
    <row r="1797" spans="1:39" ht="15.95" customHeight="1" x14ac:dyDescent="0.25">
      <c r="A1797" s="446" t="s">
        <v>2827</v>
      </c>
      <c r="B1797" s="446"/>
      <c r="C1797" s="446"/>
      <c r="D1797" s="446"/>
      <c r="E1797" s="446"/>
      <c r="F1797" s="446"/>
      <c r="G1797" s="446"/>
      <c r="H1797" s="446"/>
      <c r="I1797" s="446"/>
      <c r="J1797" s="446"/>
      <c r="K1797" s="446"/>
      <c r="L1797" s="451">
        <v>437</v>
      </c>
      <c r="M1797" s="451"/>
      <c r="N1797" s="451"/>
      <c r="O1797" s="451"/>
      <c r="P1797" s="451"/>
      <c r="Q1797" s="451"/>
      <c r="R1797" s="446" t="s">
        <v>2844</v>
      </c>
      <c r="S1797" s="446"/>
      <c r="T1797" s="446"/>
      <c r="U1797" s="446"/>
      <c r="V1797" s="446"/>
      <c r="W1797" s="446"/>
      <c r="X1797" s="446"/>
      <c r="Y1797" s="446"/>
      <c r="Z1797" s="446"/>
      <c r="AA1797" s="446"/>
      <c r="AB1797" s="446"/>
      <c r="AC1797" s="447">
        <v>40</v>
      </c>
      <c r="AD1797" s="447"/>
      <c r="AE1797" s="447"/>
      <c r="AF1797" s="447"/>
      <c r="AG1797" s="447"/>
      <c r="AH1797" s="447"/>
      <c r="AI1797" s="447"/>
      <c r="AJ1797" s="447"/>
      <c r="AK1797" s="447"/>
      <c r="AL1797" s="447"/>
      <c r="AM1797" s="447"/>
    </row>
    <row r="1798" spans="1:39" ht="33" customHeight="1" x14ac:dyDescent="0.25">
      <c r="A1798" s="444" t="s">
        <v>3088</v>
      </c>
      <c r="B1798" s="444"/>
      <c r="C1798" s="444"/>
      <c r="D1798" s="444"/>
      <c r="E1798" s="444"/>
      <c r="F1798" s="444"/>
      <c r="G1798" s="444"/>
      <c r="H1798" s="444"/>
      <c r="I1798" s="444"/>
      <c r="J1798" s="444"/>
      <c r="K1798" s="444"/>
      <c r="L1798" s="448" t="s">
        <v>2921</v>
      </c>
      <c r="M1798" s="448"/>
      <c r="N1798" s="448"/>
      <c r="O1798" s="448"/>
      <c r="P1798" s="448"/>
      <c r="Q1798" s="448"/>
      <c r="R1798" s="448" t="s">
        <v>2812</v>
      </c>
      <c r="S1798" s="448"/>
      <c r="T1798" s="448"/>
      <c r="U1798" s="448"/>
      <c r="V1798" s="448"/>
      <c r="W1798" s="448"/>
      <c r="X1798" s="448"/>
      <c r="Y1798" s="448"/>
      <c r="Z1798" s="448"/>
      <c r="AA1798" s="448"/>
      <c r="AB1798" s="448"/>
      <c r="AC1798" s="448" t="s">
        <v>2922</v>
      </c>
      <c r="AD1798" s="448"/>
      <c r="AE1798" s="448"/>
      <c r="AF1798" s="448"/>
      <c r="AG1798" s="448"/>
      <c r="AH1798" s="448"/>
      <c r="AI1798" s="448"/>
      <c r="AJ1798" s="448"/>
      <c r="AK1798" s="448"/>
      <c r="AL1798" s="448"/>
      <c r="AM1798" s="448"/>
    </row>
    <row r="1799" spans="1:39" ht="33" customHeight="1" x14ac:dyDescent="0.25">
      <c r="A1799" s="444" t="s">
        <v>2961</v>
      </c>
      <c r="B1799" s="444"/>
      <c r="C1799" s="444"/>
      <c r="D1799" s="444"/>
      <c r="E1799" s="444"/>
      <c r="F1799" s="444"/>
      <c r="G1799" s="444"/>
      <c r="H1799" s="444"/>
      <c r="I1799" s="444"/>
      <c r="J1799" s="444"/>
      <c r="K1799" s="444"/>
      <c r="L1799" s="448" t="s">
        <v>3615</v>
      </c>
      <c r="M1799" s="448"/>
      <c r="N1799" s="448"/>
      <c r="O1799" s="448"/>
      <c r="P1799" s="448"/>
      <c r="Q1799" s="448"/>
      <c r="R1799" s="448" t="s">
        <v>2812</v>
      </c>
      <c r="S1799" s="448"/>
      <c r="T1799" s="448"/>
      <c r="U1799" s="448"/>
      <c r="V1799" s="448"/>
      <c r="W1799" s="448"/>
      <c r="X1799" s="448"/>
      <c r="Y1799" s="448"/>
      <c r="Z1799" s="448"/>
      <c r="AA1799" s="448"/>
      <c r="AB1799" s="448"/>
      <c r="AC1799" s="448" t="s">
        <v>2926</v>
      </c>
      <c r="AD1799" s="448"/>
      <c r="AE1799" s="448"/>
      <c r="AF1799" s="448"/>
      <c r="AG1799" s="448"/>
      <c r="AH1799" s="448"/>
      <c r="AI1799" s="448"/>
      <c r="AJ1799" s="448"/>
      <c r="AK1799" s="448"/>
      <c r="AL1799" s="448"/>
      <c r="AM1799" s="448"/>
    </row>
    <row r="1800" spans="1:39" ht="30" customHeight="1" x14ac:dyDescent="0.25">
      <c r="A1800" s="444" t="s">
        <v>2964</v>
      </c>
      <c r="B1800" s="444"/>
      <c r="C1800" s="444"/>
      <c r="D1800" s="444"/>
      <c r="E1800" s="444"/>
      <c r="F1800" s="444"/>
      <c r="G1800" s="444"/>
      <c r="H1800" s="444"/>
      <c r="I1800" s="444"/>
      <c r="J1800" s="444"/>
      <c r="K1800" s="444"/>
      <c r="L1800" s="448" t="s">
        <v>2917</v>
      </c>
      <c r="M1800" s="448"/>
      <c r="N1800" s="448"/>
      <c r="O1800" s="448"/>
      <c r="P1800" s="448"/>
      <c r="Q1800" s="448"/>
      <c r="R1800" s="444"/>
      <c r="S1800" s="444"/>
      <c r="T1800" s="444"/>
      <c r="U1800" s="444"/>
      <c r="V1800" s="444"/>
      <c r="W1800" s="444"/>
      <c r="X1800" s="444"/>
      <c r="Y1800" s="444"/>
      <c r="Z1800" s="444"/>
      <c r="AA1800" s="444"/>
      <c r="AB1800" s="444"/>
      <c r="AC1800" s="444"/>
      <c r="AD1800" s="444"/>
      <c r="AE1800" s="444"/>
      <c r="AF1800" s="444"/>
      <c r="AG1800" s="444"/>
      <c r="AH1800" s="444"/>
      <c r="AI1800" s="444"/>
      <c r="AJ1800" s="444"/>
      <c r="AK1800" s="444"/>
      <c r="AL1800" s="444"/>
      <c r="AM1800" s="444"/>
    </row>
    <row r="1801" spans="1:39" ht="12.95" customHeight="1" x14ac:dyDescent="0.25">
      <c r="A1801" s="430" t="s">
        <v>2674</v>
      </c>
    </row>
    <row r="1802" spans="1:39" ht="12.95" customHeight="1" x14ac:dyDescent="0.25">
      <c r="A1802" s="430" t="s">
        <v>2683</v>
      </c>
    </row>
    <row r="1803" spans="1:39" ht="12.95" customHeight="1" x14ac:dyDescent="0.25">
      <c r="A1803" s="458"/>
      <c r="B1803" s="459"/>
      <c r="C1803" s="460"/>
      <c r="D1803" s="452" t="s">
        <v>2675</v>
      </c>
      <c r="E1803" s="453"/>
      <c r="F1803" s="453"/>
      <c r="G1803" s="453"/>
      <c r="H1803" s="453"/>
      <c r="I1803" s="454"/>
      <c r="J1803" s="452" t="s">
        <v>2676</v>
      </c>
      <c r="K1803" s="453"/>
      <c r="L1803" s="454"/>
      <c r="M1803" s="452" t="s">
        <v>2677</v>
      </c>
      <c r="N1803" s="454"/>
      <c r="O1803" s="452" t="s">
        <v>2678</v>
      </c>
      <c r="P1803" s="453"/>
      <c r="Q1803" s="453"/>
      <c r="R1803" s="453"/>
      <c r="S1803" s="453"/>
      <c r="T1803" s="454"/>
      <c r="U1803" s="452" t="s">
        <v>2679</v>
      </c>
      <c r="V1803" s="454"/>
      <c r="W1803" s="432" t="s">
        <v>2680</v>
      </c>
      <c r="X1803" s="452" t="s">
        <v>2681</v>
      </c>
      <c r="Y1803" s="453"/>
      <c r="Z1803" s="454"/>
      <c r="AA1803" s="452" t="s">
        <v>2682</v>
      </c>
      <c r="AB1803" s="453"/>
      <c r="AC1803" s="453"/>
      <c r="AD1803" s="453"/>
      <c r="AE1803" s="454"/>
      <c r="AF1803" s="452" t="s">
        <v>2684</v>
      </c>
      <c r="AG1803" s="453"/>
      <c r="AH1803" s="454"/>
    </row>
    <row r="1804" spans="1:39" ht="12.95" customHeight="1" x14ac:dyDescent="0.25">
      <c r="A1804" s="452" t="s">
        <v>2685</v>
      </c>
      <c r="B1804" s="453"/>
      <c r="C1804" s="454"/>
      <c r="D1804" s="455">
        <v>4582</v>
      </c>
      <c r="E1804" s="456"/>
      <c r="F1804" s="456"/>
      <c r="G1804" s="456"/>
      <c r="H1804" s="456"/>
      <c r="I1804" s="457"/>
      <c r="J1804" s="455">
        <v>5387</v>
      </c>
      <c r="K1804" s="456"/>
      <c r="L1804" s="457"/>
      <c r="M1804" s="455">
        <v>6913</v>
      </c>
      <c r="N1804" s="457"/>
      <c r="O1804" s="455">
        <v>8035</v>
      </c>
      <c r="P1804" s="456"/>
      <c r="Q1804" s="456"/>
      <c r="R1804" s="456"/>
      <c r="S1804" s="456"/>
      <c r="T1804" s="457"/>
      <c r="U1804" s="455">
        <v>7891</v>
      </c>
      <c r="V1804" s="457"/>
      <c r="W1804" s="437">
        <v>8056</v>
      </c>
      <c r="X1804" s="455">
        <v>7746</v>
      </c>
      <c r="Y1804" s="456"/>
      <c r="Z1804" s="457"/>
      <c r="AA1804" s="455">
        <v>7192</v>
      </c>
      <c r="AB1804" s="456"/>
      <c r="AC1804" s="456"/>
      <c r="AD1804" s="456"/>
      <c r="AE1804" s="457"/>
      <c r="AF1804" s="461">
        <v>86</v>
      </c>
      <c r="AG1804" s="462"/>
      <c r="AH1804" s="463"/>
    </row>
    <row r="1805" spans="1:39" ht="12.95" customHeight="1" x14ac:dyDescent="0.25">
      <c r="A1805" s="452" t="s">
        <v>2686</v>
      </c>
      <c r="B1805" s="453"/>
      <c r="C1805" s="454"/>
      <c r="D1805" s="455">
        <v>5042</v>
      </c>
      <c r="E1805" s="456"/>
      <c r="F1805" s="456"/>
      <c r="G1805" s="456"/>
      <c r="H1805" s="456"/>
      <c r="I1805" s="457"/>
      <c r="J1805" s="455">
        <v>6067</v>
      </c>
      <c r="K1805" s="456"/>
      <c r="L1805" s="457"/>
      <c r="M1805" s="455">
        <v>7332</v>
      </c>
      <c r="N1805" s="457"/>
      <c r="O1805" s="455">
        <v>8506</v>
      </c>
      <c r="P1805" s="456"/>
      <c r="Q1805" s="456"/>
      <c r="R1805" s="456"/>
      <c r="S1805" s="456"/>
      <c r="T1805" s="457"/>
      <c r="U1805" s="455">
        <v>9015</v>
      </c>
      <c r="V1805" s="457"/>
      <c r="W1805" s="437">
        <v>8813</v>
      </c>
      <c r="X1805" s="455">
        <v>8354</v>
      </c>
      <c r="Y1805" s="456"/>
      <c r="Z1805" s="457"/>
      <c r="AA1805" s="455">
        <v>7654</v>
      </c>
      <c r="AB1805" s="456"/>
      <c r="AC1805" s="456"/>
      <c r="AD1805" s="456"/>
      <c r="AE1805" s="457"/>
      <c r="AF1805" s="461">
        <v>94</v>
      </c>
      <c r="AG1805" s="462"/>
      <c r="AH1805" s="463"/>
    </row>
    <row r="1806" spans="1:39" ht="12.95" customHeight="1" x14ac:dyDescent="0.25">
      <c r="A1806" s="452" t="s">
        <v>2687</v>
      </c>
      <c r="B1806" s="453"/>
      <c r="C1806" s="454"/>
      <c r="D1806" s="455">
        <v>1282</v>
      </c>
      <c r="E1806" s="456"/>
      <c r="F1806" s="456"/>
      <c r="G1806" s="456"/>
      <c r="H1806" s="456"/>
      <c r="I1806" s="457"/>
      <c r="J1806" s="455">
        <v>2887</v>
      </c>
      <c r="K1806" s="456"/>
      <c r="L1806" s="457"/>
      <c r="M1806" s="455">
        <v>4513</v>
      </c>
      <c r="N1806" s="457"/>
      <c r="O1806" s="455">
        <v>5535</v>
      </c>
      <c r="P1806" s="456"/>
      <c r="Q1806" s="456"/>
      <c r="R1806" s="456"/>
      <c r="S1806" s="456"/>
      <c r="T1806" s="457"/>
      <c r="U1806" s="455">
        <v>5691</v>
      </c>
      <c r="V1806" s="457"/>
      <c r="W1806" s="437">
        <v>5756</v>
      </c>
      <c r="X1806" s="455">
        <v>5146</v>
      </c>
      <c r="Y1806" s="456"/>
      <c r="Z1806" s="457"/>
      <c r="AA1806" s="455">
        <v>4192</v>
      </c>
      <c r="AB1806" s="456"/>
      <c r="AC1806" s="456"/>
      <c r="AD1806" s="456"/>
      <c r="AE1806" s="457"/>
      <c r="AF1806" s="461">
        <v>62</v>
      </c>
      <c r="AG1806" s="462"/>
      <c r="AH1806" s="463"/>
    </row>
    <row r="1807" spans="1:39" ht="12.95" customHeight="1" x14ac:dyDescent="0.25">
      <c r="A1807" s="430" t="s">
        <v>2828</v>
      </c>
    </row>
    <row r="1808" spans="1:39" ht="12.95" customHeight="1" x14ac:dyDescent="0.25">
      <c r="A1808" s="458"/>
      <c r="B1808" s="459"/>
      <c r="C1808" s="460"/>
      <c r="D1808" s="452" t="s">
        <v>2675</v>
      </c>
      <c r="E1808" s="453"/>
      <c r="F1808" s="453"/>
      <c r="G1808" s="453"/>
      <c r="H1808" s="453"/>
      <c r="I1808" s="454"/>
      <c r="J1808" s="452" t="s">
        <v>2676</v>
      </c>
      <c r="K1808" s="453"/>
      <c r="L1808" s="454"/>
      <c r="M1808" s="452" t="s">
        <v>2677</v>
      </c>
      <c r="N1808" s="454"/>
      <c r="O1808" s="452" t="s">
        <v>2678</v>
      </c>
      <c r="P1808" s="453"/>
      <c r="Q1808" s="453"/>
      <c r="R1808" s="453"/>
      <c r="S1808" s="453"/>
      <c r="T1808" s="454"/>
      <c r="U1808" s="452" t="s">
        <v>2679</v>
      </c>
      <c r="V1808" s="454"/>
      <c r="W1808" s="432" t="s">
        <v>2680</v>
      </c>
      <c r="X1808" s="452" t="s">
        <v>2681</v>
      </c>
      <c r="Y1808" s="453"/>
      <c r="Z1808" s="454"/>
      <c r="AA1808" s="452" t="s">
        <v>2682</v>
      </c>
      <c r="AB1808" s="453"/>
      <c r="AC1808" s="453"/>
      <c r="AD1808" s="453"/>
      <c r="AE1808" s="454"/>
      <c r="AF1808" s="452" t="s">
        <v>2684</v>
      </c>
      <c r="AG1808" s="453"/>
      <c r="AH1808" s="454"/>
    </row>
    <row r="1809" spans="1:34" ht="12.95" customHeight="1" x14ac:dyDescent="0.25">
      <c r="A1809" s="452" t="s">
        <v>2685</v>
      </c>
      <c r="B1809" s="453"/>
      <c r="C1809" s="454"/>
      <c r="D1809" s="455">
        <v>4948</v>
      </c>
      <c r="E1809" s="456"/>
      <c r="F1809" s="456"/>
      <c r="G1809" s="456"/>
      <c r="H1809" s="456"/>
      <c r="I1809" s="457"/>
      <c r="J1809" s="455">
        <v>5473</v>
      </c>
      <c r="K1809" s="456"/>
      <c r="L1809" s="457"/>
      <c r="M1809" s="455">
        <v>6654</v>
      </c>
      <c r="N1809" s="457"/>
      <c r="O1809" s="455">
        <v>8028</v>
      </c>
      <c r="P1809" s="456"/>
      <c r="Q1809" s="456"/>
      <c r="R1809" s="456"/>
      <c r="S1809" s="456"/>
      <c r="T1809" s="457"/>
      <c r="U1809" s="455">
        <v>7873</v>
      </c>
      <c r="V1809" s="457"/>
      <c r="W1809" s="437">
        <v>8042</v>
      </c>
      <c r="X1809" s="455">
        <v>7876</v>
      </c>
      <c r="Y1809" s="456"/>
      <c r="Z1809" s="457"/>
      <c r="AA1809" s="455">
        <v>7353</v>
      </c>
      <c r="AB1809" s="456"/>
      <c r="AC1809" s="456"/>
      <c r="AD1809" s="456"/>
      <c r="AE1809" s="457"/>
      <c r="AF1809" s="461">
        <v>86</v>
      </c>
      <c r="AG1809" s="462"/>
      <c r="AH1809" s="463"/>
    </row>
    <row r="1810" spans="1:34" ht="12.95" customHeight="1" x14ac:dyDescent="0.25">
      <c r="A1810" s="452" t="s">
        <v>2686</v>
      </c>
      <c r="B1810" s="453"/>
      <c r="C1810" s="454"/>
      <c r="D1810" s="455">
        <v>5078</v>
      </c>
      <c r="E1810" s="456"/>
      <c r="F1810" s="456"/>
      <c r="G1810" s="456"/>
      <c r="H1810" s="456"/>
      <c r="I1810" s="457"/>
      <c r="J1810" s="455">
        <v>5986</v>
      </c>
      <c r="K1810" s="456"/>
      <c r="L1810" s="457"/>
      <c r="M1810" s="455">
        <v>7166</v>
      </c>
      <c r="N1810" s="457"/>
      <c r="O1810" s="455">
        <v>8611</v>
      </c>
      <c r="P1810" s="456"/>
      <c r="Q1810" s="456"/>
      <c r="R1810" s="456"/>
      <c r="S1810" s="456"/>
      <c r="T1810" s="457"/>
      <c r="U1810" s="455">
        <v>9111</v>
      </c>
      <c r="V1810" s="457"/>
      <c r="W1810" s="437">
        <v>8917</v>
      </c>
      <c r="X1810" s="455">
        <v>8453</v>
      </c>
      <c r="Y1810" s="456"/>
      <c r="Z1810" s="457"/>
      <c r="AA1810" s="455">
        <v>7911</v>
      </c>
      <c r="AB1810" s="456"/>
      <c r="AC1810" s="456"/>
      <c r="AD1810" s="456"/>
      <c r="AE1810" s="457"/>
      <c r="AF1810" s="461">
        <v>95</v>
      </c>
      <c r="AG1810" s="462"/>
      <c r="AH1810" s="463"/>
    </row>
    <row r="1811" spans="1:34" ht="12.95" customHeight="1" x14ac:dyDescent="0.25">
      <c r="A1811" s="452" t="s">
        <v>2687</v>
      </c>
      <c r="B1811" s="453"/>
      <c r="C1811" s="454"/>
      <c r="D1811" s="455">
        <v>1648</v>
      </c>
      <c r="E1811" s="456"/>
      <c r="F1811" s="456"/>
      <c r="G1811" s="456"/>
      <c r="H1811" s="456"/>
      <c r="I1811" s="457"/>
      <c r="J1811" s="455">
        <v>2973</v>
      </c>
      <c r="K1811" s="456"/>
      <c r="L1811" s="457"/>
      <c r="M1811" s="455">
        <v>4254</v>
      </c>
      <c r="N1811" s="457"/>
      <c r="O1811" s="455">
        <v>5528</v>
      </c>
      <c r="P1811" s="456"/>
      <c r="Q1811" s="456"/>
      <c r="R1811" s="456"/>
      <c r="S1811" s="456"/>
      <c r="T1811" s="457"/>
      <c r="U1811" s="455">
        <v>5673</v>
      </c>
      <c r="V1811" s="457"/>
      <c r="W1811" s="437">
        <v>5742</v>
      </c>
      <c r="X1811" s="455">
        <v>5276</v>
      </c>
      <c r="Y1811" s="456"/>
      <c r="Z1811" s="457"/>
      <c r="AA1811" s="455">
        <v>4353</v>
      </c>
      <c r="AB1811" s="456"/>
      <c r="AC1811" s="456"/>
      <c r="AD1811" s="456"/>
      <c r="AE1811" s="457"/>
      <c r="AF1811" s="461">
        <v>62</v>
      </c>
      <c r="AG1811" s="462"/>
      <c r="AH1811" s="463"/>
    </row>
    <row r="1812" spans="1:34" ht="15" customHeight="1" x14ac:dyDescent="0.25">
      <c r="A1812" s="427" t="s">
        <v>3729</v>
      </c>
    </row>
    <row r="1813" spans="1:34" ht="18.95" customHeight="1" x14ac:dyDescent="0.25">
      <c r="A1813" s="427" t="s">
        <v>2999</v>
      </c>
    </row>
    <row r="1814" spans="1:34" ht="18.95" customHeight="1" x14ac:dyDescent="0.25">
      <c r="A1814" s="427" t="s">
        <v>3000</v>
      </c>
    </row>
    <row r="1815" spans="1:34" ht="14.1" customHeight="1" x14ac:dyDescent="0.25">
      <c r="A1815" s="428" t="s">
        <v>3001</v>
      </c>
    </row>
    <row r="1816" spans="1:34" ht="21.95" customHeight="1" x14ac:dyDescent="0.25">
      <c r="A1816" s="427" t="s">
        <v>3617</v>
      </c>
    </row>
    <row r="1817" spans="1:34" ht="15" customHeight="1" x14ac:dyDescent="0.25">
      <c r="A1817" s="427" t="s">
        <v>3730</v>
      </c>
    </row>
    <row r="1818" spans="1:34" ht="12" customHeight="1" x14ac:dyDescent="0.25">
      <c r="A1818" s="433" t="s">
        <v>2860</v>
      </c>
    </row>
    <row r="1819" spans="1:34" ht="12" customHeight="1" x14ac:dyDescent="0.25">
      <c r="A1819" s="433" t="s">
        <v>2861</v>
      </c>
    </row>
    <row r="1820" spans="1:34" ht="14.1" customHeight="1" x14ac:dyDescent="0.25">
      <c r="A1820" s="428" t="s">
        <v>3458</v>
      </c>
    </row>
    <row r="1821" spans="1:34" ht="15" customHeight="1" x14ac:dyDescent="0.25">
      <c r="A1821" s="439" t="s">
        <v>2863</v>
      </c>
      <c r="B1821" s="439"/>
      <c r="C1821" s="439"/>
      <c r="D1821" s="439"/>
      <c r="E1821" s="442">
        <v>1310</v>
      </c>
      <c r="F1821" s="442"/>
      <c r="G1821" s="442"/>
      <c r="H1821" s="442"/>
      <c r="I1821" s="442"/>
      <c r="J1821" s="442"/>
      <c r="K1821" s="442"/>
      <c r="L1821" s="442"/>
      <c r="M1821" s="442"/>
      <c r="N1821" s="439" t="s">
        <v>2864</v>
      </c>
      <c r="O1821" s="439"/>
      <c r="P1821" s="439"/>
      <c r="Q1821" s="439"/>
      <c r="R1821" s="439"/>
      <c r="S1821" s="439"/>
      <c r="T1821" s="439"/>
      <c r="U1821" s="439"/>
      <c r="V1821" s="439"/>
      <c r="W1821" s="439"/>
      <c r="X1821" s="439"/>
      <c r="Y1821" s="439"/>
      <c r="Z1821" s="441" t="s">
        <v>2865</v>
      </c>
      <c r="AA1821" s="441"/>
      <c r="AB1821" s="441"/>
      <c r="AC1821" s="441"/>
      <c r="AD1821" s="441"/>
      <c r="AE1821" s="441"/>
      <c r="AF1821" s="441"/>
    </row>
    <row r="1822" spans="1:34" ht="9.9499999999999993" customHeight="1" x14ac:dyDescent="0.25">
      <c r="A1822" s="439" t="s">
        <v>2805</v>
      </c>
      <c r="B1822" s="439"/>
      <c r="C1822" s="439"/>
      <c r="D1822" s="439"/>
      <c r="E1822" s="442">
        <v>45</v>
      </c>
      <c r="F1822" s="442"/>
      <c r="G1822" s="442"/>
      <c r="H1822" s="442"/>
      <c r="I1822" s="442"/>
      <c r="J1822" s="442"/>
      <c r="K1822" s="442"/>
      <c r="L1822" s="442"/>
      <c r="M1822" s="442"/>
      <c r="N1822" s="439" t="s">
        <v>2809</v>
      </c>
      <c r="O1822" s="439"/>
      <c r="P1822" s="439"/>
      <c r="Q1822" s="439"/>
      <c r="R1822" s="439"/>
      <c r="S1822" s="439"/>
      <c r="T1822" s="439"/>
      <c r="U1822" s="439"/>
      <c r="V1822" s="439"/>
      <c r="W1822" s="439"/>
      <c r="X1822" s="439"/>
      <c r="Y1822" s="439"/>
      <c r="Z1822" s="441" t="s">
        <v>2810</v>
      </c>
      <c r="AA1822" s="441"/>
      <c r="AB1822" s="441"/>
      <c r="AC1822" s="441"/>
      <c r="AD1822" s="441"/>
      <c r="AE1822" s="441"/>
      <c r="AF1822" s="441"/>
    </row>
    <row r="1823" spans="1:34" ht="9.9499999999999993" customHeight="1" x14ac:dyDescent="0.25">
      <c r="A1823" s="439" t="s">
        <v>3053</v>
      </c>
      <c r="B1823" s="439"/>
      <c r="C1823" s="439"/>
      <c r="D1823" s="439"/>
      <c r="E1823" s="441" t="s">
        <v>3054</v>
      </c>
      <c r="F1823" s="441"/>
      <c r="G1823" s="441"/>
      <c r="H1823" s="441"/>
      <c r="I1823" s="441"/>
      <c r="J1823" s="441"/>
      <c r="K1823" s="441"/>
      <c r="L1823" s="441"/>
      <c r="M1823" s="441"/>
      <c r="N1823" s="439" t="s">
        <v>2866</v>
      </c>
      <c r="O1823" s="439"/>
      <c r="P1823" s="439"/>
      <c r="Q1823" s="439"/>
      <c r="R1823" s="439"/>
      <c r="S1823" s="439"/>
      <c r="T1823" s="439"/>
      <c r="U1823" s="439"/>
      <c r="V1823" s="439"/>
      <c r="W1823" s="439"/>
      <c r="X1823" s="439"/>
      <c r="Y1823" s="439"/>
      <c r="Z1823" s="441" t="s">
        <v>2867</v>
      </c>
      <c r="AA1823" s="441"/>
      <c r="AB1823" s="441"/>
      <c r="AC1823" s="441"/>
      <c r="AD1823" s="441"/>
      <c r="AE1823" s="441"/>
      <c r="AF1823" s="441"/>
    </row>
    <row r="1824" spans="1:34" ht="15" customHeight="1" x14ac:dyDescent="0.25">
      <c r="A1824" s="439" t="s">
        <v>3055</v>
      </c>
      <c r="B1824" s="439"/>
      <c r="C1824" s="439"/>
      <c r="D1824" s="439"/>
      <c r="E1824" s="441" t="s">
        <v>3056</v>
      </c>
      <c r="F1824" s="441"/>
      <c r="G1824" s="441"/>
      <c r="H1824" s="441"/>
      <c r="I1824" s="441"/>
      <c r="J1824" s="441"/>
      <c r="K1824" s="441"/>
      <c r="L1824" s="441"/>
      <c r="M1824" s="441"/>
      <c r="N1824" s="444"/>
      <c r="O1824" s="444"/>
      <c r="P1824" s="444"/>
      <c r="Q1824" s="444"/>
      <c r="R1824" s="444"/>
      <c r="S1824" s="444"/>
      <c r="T1824" s="444"/>
      <c r="U1824" s="444"/>
      <c r="V1824" s="444"/>
      <c r="W1824" s="444"/>
      <c r="X1824" s="444"/>
      <c r="Y1824" s="444"/>
      <c r="Z1824" s="444"/>
      <c r="AA1824" s="444"/>
      <c r="AB1824" s="444"/>
      <c r="AC1824" s="444"/>
      <c r="AD1824" s="444"/>
      <c r="AE1824" s="444"/>
      <c r="AF1824" s="444"/>
    </row>
    <row r="1825" spans="1:24" ht="20.100000000000001" customHeight="1" x14ac:dyDescent="0.25">
      <c r="A1825" s="444"/>
      <c r="B1825" s="444"/>
      <c r="C1825" s="444"/>
      <c r="D1825" s="444"/>
      <c r="E1825" s="444"/>
      <c r="F1825" s="444"/>
      <c r="G1825" s="444"/>
      <c r="H1825" s="444"/>
      <c r="I1825" s="439" t="s">
        <v>2868</v>
      </c>
      <c r="J1825" s="439"/>
      <c r="K1825" s="439"/>
      <c r="L1825" s="439"/>
      <c r="M1825" s="439"/>
      <c r="N1825" s="439"/>
      <c r="O1825" s="439"/>
      <c r="P1825" s="439"/>
      <c r="Q1825" s="439"/>
      <c r="R1825" s="439"/>
      <c r="S1825" s="439"/>
      <c r="T1825" s="439" t="s">
        <v>2869</v>
      </c>
      <c r="U1825" s="439"/>
      <c r="V1825" s="439"/>
      <c r="W1825" s="439"/>
      <c r="X1825" s="439"/>
    </row>
    <row r="1826" spans="1:24" ht="15.95" customHeight="1" x14ac:dyDescent="0.25">
      <c r="A1826" s="439" t="s">
        <v>2807</v>
      </c>
      <c r="B1826" s="439"/>
      <c r="C1826" s="439"/>
      <c r="D1826" s="439"/>
      <c r="E1826" s="439"/>
      <c r="F1826" s="439"/>
      <c r="G1826" s="439"/>
      <c r="H1826" s="439"/>
      <c r="I1826" s="442">
        <v>11590</v>
      </c>
      <c r="J1826" s="442"/>
      <c r="K1826" s="442"/>
      <c r="L1826" s="442"/>
      <c r="M1826" s="442"/>
      <c r="N1826" s="442"/>
      <c r="O1826" s="442"/>
      <c r="P1826" s="442"/>
      <c r="Q1826" s="442"/>
      <c r="R1826" s="442"/>
      <c r="S1826" s="442"/>
      <c r="T1826" s="442">
        <v>6880</v>
      </c>
      <c r="U1826" s="442"/>
      <c r="V1826" s="442"/>
      <c r="W1826" s="442"/>
      <c r="X1826" s="442"/>
    </row>
    <row r="1827" spans="1:24" ht="9.9499999999999993" customHeight="1" x14ac:dyDescent="0.25">
      <c r="A1827" s="439" t="s">
        <v>2886</v>
      </c>
      <c r="B1827" s="439"/>
      <c r="C1827" s="439"/>
      <c r="D1827" s="439"/>
      <c r="E1827" s="439"/>
      <c r="F1827" s="439"/>
      <c r="G1827" s="439"/>
      <c r="H1827" s="439"/>
      <c r="I1827" s="442">
        <v>700</v>
      </c>
      <c r="J1827" s="442"/>
      <c r="K1827" s="442"/>
      <c r="L1827" s="442"/>
      <c r="M1827" s="442"/>
      <c r="N1827" s="442"/>
      <c r="O1827" s="442"/>
      <c r="P1827" s="442"/>
      <c r="Q1827" s="442"/>
      <c r="R1827" s="442"/>
      <c r="S1827" s="442"/>
      <c r="T1827" s="442">
        <v>700</v>
      </c>
      <c r="U1827" s="442"/>
      <c r="V1827" s="442"/>
      <c r="W1827" s="442"/>
      <c r="X1827" s="442"/>
    </row>
    <row r="1828" spans="1:24" ht="9.9499999999999993" customHeight="1" x14ac:dyDescent="0.25">
      <c r="A1828" s="439" t="s">
        <v>2887</v>
      </c>
      <c r="B1828" s="439"/>
      <c r="C1828" s="439"/>
      <c r="D1828" s="439"/>
      <c r="E1828" s="439"/>
      <c r="F1828" s="439"/>
      <c r="G1828" s="439"/>
      <c r="H1828" s="439"/>
      <c r="I1828" s="442">
        <v>1451</v>
      </c>
      <c r="J1828" s="442"/>
      <c r="K1828" s="442"/>
      <c r="L1828" s="442"/>
      <c r="M1828" s="442"/>
      <c r="N1828" s="442"/>
      <c r="O1828" s="442"/>
      <c r="P1828" s="442"/>
      <c r="Q1828" s="442"/>
      <c r="R1828" s="442"/>
      <c r="S1828" s="442"/>
      <c r="T1828" s="442">
        <v>1074</v>
      </c>
      <c r="U1828" s="442"/>
      <c r="V1828" s="442"/>
      <c r="W1828" s="442"/>
      <c r="X1828" s="442"/>
    </row>
    <row r="1829" spans="1:24" ht="15" customHeight="1" x14ac:dyDescent="0.25">
      <c r="A1829" s="439" t="s">
        <v>2811</v>
      </c>
      <c r="B1829" s="439"/>
      <c r="C1829" s="439"/>
      <c r="D1829" s="439"/>
      <c r="E1829" s="439"/>
      <c r="F1829" s="439"/>
      <c r="G1829" s="439"/>
      <c r="H1829" s="439"/>
      <c r="I1829" s="443">
        <v>261</v>
      </c>
      <c r="J1829" s="443"/>
      <c r="K1829" s="443"/>
      <c r="L1829" s="443"/>
      <c r="M1829" s="443"/>
      <c r="N1829" s="443"/>
      <c r="O1829" s="443"/>
      <c r="P1829" s="443"/>
      <c r="Q1829" s="443"/>
      <c r="R1829" s="443"/>
      <c r="S1829" s="443"/>
      <c r="T1829" s="443">
        <v>155</v>
      </c>
      <c r="U1829" s="443"/>
      <c r="V1829" s="443"/>
      <c r="W1829" s="443"/>
      <c r="X1829" s="443"/>
    </row>
    <row r="1830" spans="1:24" ht="15" customHeight="1" x14ac:dyDescent="0.25">
      <c r="A1830" s="429" t="s">
        <v>2888</v>
      </c>
    </row>
    <row r="1831" spans="1:24" ht="15" customHeight="1" x14ac:dyDescent="0.25">
      <c r="A1831" s="429" t="s">
        <v>2871</v>
      </c>
    </row>
    <row r="1832" spans="1:24" ht="15" customHeight="1" x14ac:dyDescent="0.25">
      <c r="A1832" s="429" t="s">
        <v>2808</v>
      </c>
    </row>
    <row r="1833" spans="1:24" ht="12.95" customHeight="1" x14ac:dyDescent="0.25">
      <c r="A1833" s="430" t="s">
        <v>2821</v>
      </c>
    </row>
    <row r="1834" spans="1:24" ht="12.95" customHeight="1" x14ac:dyDescent="0.25">
      <c r="A1834" s="430" t="s">
        <v>2850</v>
      </c>
    </row>
    <row r="1835" spans="1:24" ht="12.95" customHeight="1" x14ac:dyDescent="0.25">
      <c r="A1835" s="431" t="s">
        <v>3238</v>
      </c>
    </row>
    <row r="1836" spans="1:24" ht="12.95" customHeight="1" x14ac:dyDescent="0.25">
      <c r="A1836" s="430" t="s">
        <v>2822</v>
      </c>
    </row>
    <row r="1837" spans="1:24" ht="12.95" customHeight="1" x14ac:dyDescent="0.25">
      <c r="A1837" s="431" t="s">
        <v>3731</v>
      </c>
    </row>
    <row r="1838" spans="1:24" ht="12.95" customHeight="1" x14ac:dyDescent="0.25">
      <c r="A1838" s="430" t="s">
        <v>2852</v>
      </c>
    </row>
    <row r="1839" spans="1:24" ht="12.95" customHeight="1" x14ac:dyDescent="0.25">
      <c r="A1839" s="431" t="s">
        <v>3732</v>
      </c>
    </row>
    <row r="1840" spans="1:24" ht="12.95" customHeight="1" x14ac:dyDescent="0.25">
      <c r="A1840" s="431" t="s">
        <v>3241</v>
      </c>
    </row>
    <row r="1841" spans="1:1" ht="12.95" customHeight="1" x14ac:dyDescent="0.25">
      <c r="A1841" s="431" t="s">
        <v>2823</v>
      </c>
    </row>
    <row r="1842" spans="1:1" ht="12.95" customHeight="1" x14ac:dyDescent="0.25">
      <c r="A1842" s="430" t="s">
        <v>2911</v>
      </c>
    </row>
    <row r="1843" spans="1:1" ht="18.95" customHeight="1" x14ac:dyDescent="0.25">
      <c r="A1843" s="427" t="s">
        <v>3733</v>
      </c>
    </row>
    <row r="1844" spans="1:1" ht="18.95" customHeight="1" x14ac:dyDescent="0.25">
      <c r="A1844" s="431" t="s">
        <v>3734</v>
      </c>
    </row>
    <row r="1845" spans="1:1" ht="18.95" customHeight="1" x14ac:dyDescent="0.25">
      <c r="A1845" s="431" t="s">
        <v>3735</v>
      </c>
    </row>
    <row r="1846" spans="1:1" ht="18.95" customHeight="1" x14ac:dyDescent="0.25">
      <c r="A1846" s="431" t="s">
        <v>3736</v>
      </c>
    </row>
    <row r="1847" spans="1:1" ht="18.95" customHeight="1" x14ac:dyDescent="0.25">
      <c r="A1847" s="431" t="s">
        <v>3737</v>
      </c>
    </row>
    <row r="1848" spans="1:1" ht="12.95" customHeight="1" x14ac:dyDescent="0.25">
      <c r="A1848" s="430" t="s">
        <v>2912</v>
      </c>
    </row>
    <row r="1849" spans="1:1" ht="14.1" customHeight="1" x14ac:dyDescent="0.25">
      <c r="A1849" s="427" t="s">
        <v>3738</v>
      </c>
    </row>
    <row r="1850" spans="1:1" ht="12.95" customHeight="1" x14ac:dyDescent="0.25">
      <c r="A1850" s="431" t="s">
        <v>2814</v>
      </c>
    </row>
    <row r="1851" spans="1:1" ht="18" customHeight="1" x14ac:dyDescent="0.25">
      <c r="A1851" s="431" t="s">
        <v>2892</v>
      </c>
    </row>
    <row r="1852" spans="1:1" ht="12.95" customHeight="1" x14ac:dyDescent="0.25">
      <c r="A1852" s="431" t="s">
        <v>2814</v>
      </c>
    </row>
    <row r="1853" spans="1:1" ht="18" customHeight="1" x14ac:dyDescent="0.25">
      <c r="A1853" s="431" t="s">
        <v>3739</v>
      </c>
    </row>
    <row r="1854" spans="1:1" ht="18.95" customHeight="1" x14ac:dyDescent="0.25">
      <c r="A1854" s="431" t="s">
        <v>2853</v>
      </c>
    </row>
    <row r="1855" spans="1:1" ht="18.95" customHeight="1" x14ac:dyDescent="0.25">
      <c r="A1855" s="427" t="s">
        <v>3017</v>
      </c>
    </row>
    <row r="1856" spans="1:1" ht="18.95" customHeight="1" x14ac:dyDescent="0.25">
      <c r="A1856" s="438" t="s">
        <v>3740</v>
      </c>
    </row>
    <row r="1857" spans="1:29" ht="18.95" customHeight="1" x14ac:dyDescent="0.25">
      <c r="A1857" s="431" t="s">
        <v>3741</v>
      </c>
    </row>
    <row r="1858" spans="1:29" ht="18.95" customHeight="1" x14ac:dyDescent="0.25">
      <c r="A1858" s="438" t="s">
        <v>3742</v>
      </c>
    </row>
    <row r="1859" spans="1:29" ht="12.95" customHeight="1" x14ac:dyDescent="0.25">
      <c r="A1859" s="446" t="s">
        <v>3071</v>
      </c>
      <c r="B1859" s="446"/>
      <c r="C1859" s="446"/>
      <c r="D1859" s="446"/>
      <c r="E1859" s="446"/>
      <c r="F1859" s="446"/>
      <c r="G1859" s="446"/>
      <c r="H1859" s="446"/>
      <c r="I1859" s="446"/>
      <c r="J1859" s="446"/>
      <c r="K1859" s="446"/>
      <c r="L1859" s="444" t="s">
        <v>3246</v>
      </c>
      <c r="M1859" s="444"/>
      <c r="N1859" s="444"/>
      <c r="O1859" s="444"/>
      <c r="P1859" s="444"/>
      <c r="Q1859" s="444"/>
      <c r="R1859" s="444"/>
      <c r="S1859" s="446" t="s">
        <v>3073</v>
      </c>
      <c r="T1859" s="446"/>
      <c r="U1859" s="446"/>
      <c r="V1859" s="446"/>
      <c r="W1859" s="446"/>
      <c r="X1859" s="446"/>
      <c r="Y1859" s="446"/>
      <c r="Z1859" s="446"/>
      <c r="AA1859" s="446"/>
      <c r="AB1859" s="446"/>
      <c r="AC1859" s="446"/>
    </row>
    <row r="1860" spans="1:29" ht="27.95" customHeight="1" x14ac:dyDescent="0.25">
      <c r="A1860" s="444" t="s">
        <v>3074</v>
      </c>
      <c r="B1860" s="444"/>
      <c r="C1860" s="444"/>
      <c r="D1860" s="444"/>
      <c r="E1860" s="444"/>
      <c r="F1860" s="444"/>
      <c r="G1860" s="444"/>
      <c r="H1860" s="444"/>
      <c r="I1860" s="444"/>
      <c r="J1860" s="444"/>
      <c r="K1860" s="444"/>
      <c r="L1860" s="444" t="s">
        <v>3743</v>
      </c>
      <c r="M1860" s="444"/>
      <c r="N1860" s="444"/>
      <c r="O1860" s="444"/>
      <c r="P1860" s="444"/>
      <c r="Q1860" s="444"/>
      <c r="R1860" s="444"/>
      <c r="S1860" s="446" t="s">
        <v>3076</v>
      </c>
      <c r="T1860" s="446"/>
      <c r="U1860" s="446"/>
      <c r="V1860" s="446"/>
      <c r="W1860" s="446"/>
      <c r="X1860" s="446"/>
      <c r="Y1860" s="446"/>
      <c r="Z1860" s="446"/>
      <c r="AA1860" s="446"/>
      <c r="AB1860" s="446"/>
      <c r="AC1860" s="446"/>
    </row>
    <row r="1861" spans="1:29" ht="12.95" customHeight="1" x14ac:dyDescent="0.25">
      <c r="A1861" s="430" t="s">
        <v>2804</v>
      </c>
    </row>
    <row r="1862" spans="1:29" ht="12.95" customHeight="1" x14ac:dyDescent="0.25">
      <c r="A1862" s="431" t="s">
        <v>2815</v>
      </c>
    </row>
    <row r="1863" spans="1:29" ht="12.95" customHeight="1" x14ac:dyDescent="0.25">
      <c r="A1863" s="430" t="s">
        <v>3163</v>
      </c>
    </row>
    <row r="1864" spans="1:29" ht="14.1" customHeight="1" x14ac:dyDescent="0.25">
      <c r="A1864" s="427" t="s">
        <v>3020</v>
      </c>
    </row>
    <row r="1865" spans="1:29" ht="18" customHeight="1" x14ac:dyDescent="0.25">
      <c r="A1865" s="427" t="s">
        <v>3744</v>
      </c>
    </row>
    <row r="1866" spans="1:29" ht="12.95" customHeight="1" x14ac:dyDescent="0.25">
      <c r="A1866" s="431" t="s">
        <v>2903</v>
      </c>
    </row>
    <row r="1867" spans="1:29" ht="12.95" customHeight="1" x14ac:dyDescent="0.25">
      <c r="A1867" s="431" t="s">
        <v>2814</v>
      </c>
    </row>
    <row r="1868" spans="1:29" ht="18" customHeight="1" x14ac:dyDescent="0.25">
      <c r="A1868" s="431" t="s">
        <v>3745</v>
      </c>
    </row>
    <row r="1869" spans="1:29" ht="18" customHeight="1" x14ac:dyDescent="0.25">
      <c r="A1869" s="431" t="s">
        <v>3473</v>
      </c>
    </row>
    <row r="1870" spans="1:29" ht="18" customHeight="1" x14ac:dyDescent="0.25">
      <c r="A1870" s="431" t="s">
        <v>3746</v>
      </c>
    </row>
    <row r="1871" spans="1:29" ht="18" customHeight="1" x14ac:dyDescent="0.25">
      <c r="A1871" s="427" t="s">
        <v>3747</v>
      </c>
    </row>
    <row r="1872" spans="1:29" ht="18.95" customHeight="1" x14ac:dyDescent="0.25">
      <c r="A1872" s="427" t="s">
        <v>3748</v>
      </c>
    </row>
    <row r="1873" spans="1:39" ht="12.95" customHeight="1" x14ac:dyDescent="0.25">
      <c r="A1873" s="431" t="s">
        <v>3749</v>
      </c>
    </row>
    <row r="1874" spans="1:39" ht="12.95" customHeight="1" x14ac:dyDescent="0.25">
      <c r="A1874" s="431" t="s">
        <v>3255</v>
      </c>
    </row>
    <row r="1875" spans="1:39" ht="12.95" customHeight="1" x14ac:dyDescent="0.25">
      <c r="A1875" s="427" t="s">
        <v>3256</v>
      </c>
    </row>
    <row r="1876" spans="1:39" ht="12.95" customHeight="1" x14ac:dyDescent="0.25">
      <c r="A1876" s="431" t="s">
        <v>2815</v>
      </c>
    </row>
    <row r="1877" spans="1:39" ht="12.95" customHeight="1" x14ac:dyDescent="0.25">
      <c r="A1877" s="430" t="s">
        <v>3077</v>
      </c>
    </row>
    <row r="1878" spans="1:39" ht="12.95" customHeight="1" x14ac:dyDescent="0.25">
      <c r="A1878" s="431" t="s">
        <v>3257</v>
      </c>
    </row>
    <row r="1879" spans="1:39" ht="12.95" customHeight="1" x14ac:dyDescent="0.25">
      <c r="A1879" s="436" t="s">
        <v>3750</v>
      </c>
      <c r="B1879" s="446" t="s">
        <v>3031</v>
      </c>
      <c r="C1879" s="446"/>
      <c r="D1879" s="446"/>
      <c r="E1879" s="446"/>
      <c r="F1879" s="446"/>
      <c r="G1879" s="446"/>
      <c r="H1879" s="446"/>
      <c r="I1879" s="446"/>
      <c r="J1879" s="446"/>
      <c r="K1879" s="446"/>
      <c r="L1879" s="446"/>
      <c r="M1879" s="446"/>
      <c r="N1879" s="446"/>
      <c r="O1879" s="446"/>
      <c r="P1879" s="447">
        <v>1</v>
      </c>
      <c r="Q1879" s="447"/>
      <c r="R1879" s="447"/>
      <c r="S1879" s="447"/>
      <c r="T1879" s="447"/>
      <c r="U1879" s="447"/>
    </row>
    <row r="1880" spans="1:39" ht="27.95" customHeight="1" x14ac:dyDescent="0.25">
      <c r="A1880" s="435" t="s">
        <v>3751</v>
      </c>
      <c r="B1880" s="444" t="s">
        <v>3033</v>
      </c>
      <c r="C1880" s="444"/>
      <c r="D1880" s="444"/>
      <c r="E1880" s="444"/>
      <c r="F1880" s="444"/>
      <c r="G1880" s="444"/>
      <c r="H1880" s="444"/>
      <c r="I1880" s="444"/>
      <c r="J1880" s="444"/>
      <c r="K1880" s="444"/>
      <c r="L1880" s="444"/>
      <c r="M1880" s="444"/>
      <c r="N1880" s="444"/>
      <c r="O1880" s="444"/>
      <c r="P1880" s="444" t="s">
        <v>3752</v>
      </c>
      <c r="Q1880" s="444"/>
      <c r="R1880" s="444"/>
      <c r="S1880" s="444"/>
      <c r="T1880" s="444"/>
      <c r="U1880" s="444"/>
    </row>
    <row r="1881" spans="1:39" ht="12.95" customHeight="1" x14ac:dyDescent="0.25">
      <c r="A1881" s="445" t="s">
        <v>3035</v>
      </c>
      <c r="B1881" s="445"/>
      <c r="C1881" s="445"/>
      <c r="D1881" s="445"/>
      <c r="E1881" s="445"/>
      <c r="F1881" s="445"/>
      <c r="G1881" s="444"/>
      <c r="H1881" s="444"/>
      <c r="I1881" s="444"/>
      <c r="J1881" s="444"/>
      <c r="K1881" s="444"/>
      <c r="L1881" s="444"/>
      <c r="M1881" s="444"/>
      <c r="N1881" s="444"/>
      <c r="O1881" s="444"/>
      <c r="P1881" s="444"/>
      <c r="Q1881" s="444"/>
      <c r="R1881" s="444"/>
      <c r="S1881" s="444"/>
      <c r="T1881" s="444"/>
      <c r="U1881" s="444"/>
      <c r="V1881" s="444"/>
      <c r="W1881" s="444"/>
      <c r="X1881" s="444"/>
      <c r="Y1881" s="444"/>
      <c r="Z1881" s="444"/>
      <c r="AA1881" s="444"/>
      <c r="AB1881" s="444"/>
      <c r="AC1881" s="444"/>
      <c r="AD1881" s="444"/>
      <c r="AE1881" s="444"/>
      <c r="AF1881" s="444"/>
      <c r="AG1881" s="444"/>
    </row>
    <row r="1882" spans="1:39" ht="9" customHeight="1" x14ac:dyDescent="0.25">
      <c r="A1882" s="446" t="s">
        <v>3036</v>
      </c>
      <c r="B1882" s="446"/>
      <c r="C1882" s="446"/>
      <c r="D1882" s="446"/>
      <c r="E1882" s="446"/>
      <c r="F1882" s="446"/>
      <c r="G1882" s="446" t="s">
        <v>3495</v>
      </c>
      <c r="H1882" s="446"/>
      <c r="I1882" s="446"/>
      <c r="J1882" s="446"/>
      <c r="K1882" s="446"/>
      <c r="L1882" s="446"/>
      <c r="M1882" s="446"/>
      <c r="N1882" s="446"/>
      <c r="O1882" s="446"/>
      <c r="P1882" s="446"/>
      <c r="Q1882" s="446"/>
      <c r="R1882" s="446" t="s">
        <v>2831</v>
      </c>
      <c r="S1882" s="446"/>
      <c r="T1882" s="446"/>
      <c r="U1882" s="446"/>
      <c r="V1882" s="446"/>
      <c r="W1882" s="446"/>
      <c r="X1882" s="446"/>
      <c r="Y1882" s="446"/>
      <c r="Z1882" s="446"/>
      <c r="AA1882" s="446"/>
      <c r="AB1882" s="446" t="s">
        <v>2832</v>
      </c>
      <c r="AC1882" s="446"/>
      <c r="AD1882" s="446"/>
      <c r="AE1882" s="446"/>
      <c r="AF1882" s="446"/>
      <c r="AG1882" s="446"/>
    </row>
    <row r="1883" spans="1:39" ht="24" customHeight="1" x14ac:dyDescent="0.25">
      <c r="A1883" s="444" t="s">
        <v>3482</v>
      </c>
      <c r="B1883" s="444"/>
      <c r="C1883" s="444"/>
      <c r="D1883" s="444"/>
      <c r="E1883" s="444"/>
      <c r="F1883" s="444"/>
      <c r="G1883" s="444" t="s">
        <v>3753</v>
      </c>
      <c r="H1883" s="444"/>
      <c r="I1883" s="444"/>
      <c r="J1883" s="444"/>
      <c r="K1883" s="444"/>
      <c r="L1883" s="444"/>
      <c r="M1883" s="444"/>
      <c r="N1883" s="444"/>
      <c r="O1883" s="444"/>
      <c r="P1883" s="444"/>
      <c r="Q1883" s="444"/>
      <c r="R1883" s="444" t="s">
        <v>3484</v>
      </c>
      <c r="S1883" s="444"/>
      <c r="T1883" s="444"/>
      <c r="U1883" s="444"/>
      <c r="V1883" s="444"/>
      <c r="W1883" s="444"/>
      <c r="X1883" s="444"/>
      <c r="Y1883" s="444"/>
      <c r="Z1883" s="444"/>
      <c r="AA1883" s="444"/>
      <c r="AB1883" s="444" t="s">
        <v>3754</v>
      </c>
      <c r="AC1883" s="444"/>
      <c r="AD1883" s="444"/>
      <c r="AE1883" s="444"/>
      <c r="AF1883" s="444"/>
      <c r="AG1883" s="444"/>
    </row>
    <row r="1884" spans="1:39" ht="39" customHeight="1" x14ac:dyDescent="0.25">
      <c r="A1884" s="449" t="s">
        <v>2877</v>
      </c>
      <c r="B1884" s="449"/>
      <c r="C1884" s="449"/>
      <c r="D1884" s="449"/>
      <c r="E1884" s="449"/>
      <c r="F1884" s="449"/>
      <c r="G1884" s="449"/>
      <c r="H1884" s="449"/>
      <c r="I1884" s="449"/>
      <c r="J1884" s="449"/>
      <c r="K1884" s="449"/>
      <c r="L1884" s="450" t="s">
        <v>3755</v>
      </c>
      <c r="M1884" s="450"/>
      <c r="N1884" s="450"/>
      <c r="O1884" s="450"/>
      <c r="P1884" s="450"/>
      <c r="Q1884" s="450"/>
      <c r="R1884" s="450"/>
      <c r="S1884" s="449" t="s">
        <v>2878</v>
      </c>
      <c r="T1884" s="449"/>
      <c r="U1884" s="449"/>
      <c r="V1884" s="449"/>
      <c r="W1884" s="449"/>
      <c r="X1884" s="449"/>
      <c r="Y1884" s="449"/>
      <c r="Z1884" s="449"/>
      <c r="AA1884" s="449"/>
      <c r="AB1884" s="449"/>
      <c r="AC1884" s="450" t="s">
        <v>3756</v>
      </c>
      <c r="AD1884" s="450"/>
      <c r="AE1884" s="450"/>
      <c r="AF1884" s="450"/>
      <c r="AG1884" s="450"/>
      <c r="AH1884" s="450"/>
      <c r="AI1884" s="450"/>
      <c r="AJ1884" s="450"/>
      <c r="AK1884" s="450"/>
      <c r="AL1884" s="450"/>
      <c r="AM1884" s="450"/>
    </row>
    <row r="1885" spans="1:39" ht="18" customHeight="1" x14ac:dyDescent="0.25">
      <c r="A1885" s="446" t="s">
        <v>2879</v>
      </c>
      <c r="B1885" s="446"/>
      <c r="C1885" s="446"/>
      <c r="D1885" s="446"/>
      <c r="E1885" s="446"/>
      <c r="F1885" s="446"/>
      <c r="G1885" s="446"/>
      <c r="H1885" s="446"/>
      <c r="I1885" s="446"/>
      <c r="J1885" s="446"/>
      <c r="K1885" s="446"/>
      <c r="L1885" s="444" t="s">
        <v>3757</v>
      </c>
      <c r="M1885" s="444"/>
      <c r="N1885" s="444"/>
      <c r="O1885" s="444"/>
      <c r="P1885" s="444"/>
      <c r="Q1885" s="444"/>
      <c r="R1885" s="444"/>
      <c r="S1885" s="446" t="s">
        <v>2880</v>
      </c>
      <c r="T1885" s="446"/>
      <c r="U1885" s="446"/>
      <c r="V1885" s="446"/>
      <c r="W1885" s="446"/>
      <c r="X1885" s="446"/>
      <c r="Y1885" s="446"/>
      <c r="Z1885" s="446"/>
      <c r="AA1885" s="446"/>
      <c r="AB1885" s="446"/>
      <c r="AC1885" s="446" t="s">
        <v>3758</v>
      </c>
      <c r="AD1885" s="446"/>
      <c r="AE1885" s="446"/>
      <c r="AF1885" s="446"/>
      <c r="AG1885" s="446"/>
      <c r="AH1885" s="446"/>
      <c r="AI1885" s="446"/>
      <c r="AJ1885" s="446"/>
      <c r="AK1885" s="446"/>
      <c r="AL1885" s="446"/>
      <c r="AM1885" s="446"/>
    </row>
    <row r="1886" spans="1:39" ht="45" customHeight="1" x14ac:dyDescent="0.25">
      <c r="A1886" s="444" t="s">
        <v>2898</v>
      </c>
      <c r="B1886" s="444"/>
      <c r="C1886" s="444"/>
      <c r="D1886" s="444"/>
      <c r="E1886" s="444"/>
      <c r="F1886" s="444"/>
      <c r="G1886" s="444"/>
      <c r="H1886" s="444"/>
      <c r="I1886" s="444"/>
      <c r="J1886" s="444"/>
      <c r="K1886" s="444"/>
      <c r="L1886" s="444" t="s">
        <v>3759</v>
      </c>
      <c r="M1886" s="444"/>
      <c r="N1886" s="444"/>
      <c r="O1886" s="444"/>
      <c r="P1886" s="444"/>
      <c r="Q1886" s="444"/>
      <c r="R1886" s="444"/>
      <c r="S1886" s="444" t="s">
        <v>2882</v>
      </c>
      <c r="T1886" s="444"/>
      <c r="U1886" s="444"/>
      <c r="V1886" s="444"/>
      <c r="W1886" s="444"/>
      <c r="X1886" s="444"/>
      <c r="Y1886" s="444"/>
      <c r="Z1886" s="444"/>
      <c r="AA1886" s="444"/>
      <c r="AB1886" s="444"/>
      <c r="AC1886" s="444" t="s">
        <v>3760</v>
      </c>
      <c r="AD1886" s="444"/>
      <c r="AE1886" s="444"/>
      <c r="AF1886" s="444"/>
      <c r="AG1886" s="444"/>
      <c r="AH1886" s="444"/>
      <c r="AI1886" s="444"/>
      <c r="AJ1886" s="444"/>
      <c r="AK1886" s="444"/>
      <c r="AL1886" s="444"/>
      <c r="AM1886" s="444"/>
    </row>
    <row r="1887" spans="1:39" ht="33" customHeight="1" x14ac:dyDescent="0.25">
      <c r="A1887" s="444" t="s">
        <v>2930</v>
      </c>
      <c r="B1887" s="444"/>
      <c r="C1887" s="444"/>
      <c r="D1887" s="444"/>
      <c r="E1887" s="444"/>
      <c r="F1887" s="444"/>
      <c r="G1887" s="444"/>
      <c r="H1887" s="444"/>
      <c r="I1887" s="444"/>
      <c r="J1887" s="444"/>
      <c r="K1887" s="444"/>
      <c r="L1887" s="448" t="s">
        <v>3492</v>
      </c>
      <c r="M1887" s="448"/>
      <c r="N1887" s="448"/>
      <c r="O1887" s="448"/>
      <c r="P1887" s="448"/>
      <c r="Q1887" s="448"/>
      <c r="R1887" s="448"/>
      <c r="S1887" s="444"/>
      <c r="T1887" s="444"/>
      <c r="U1887" s="444"/>
      <c r="V1887" s="444"/>
      <c r="W1887" s="444"/>
      <c r="X1887" s="444"/>
      <c r="Y1887" s="444"/>
      <c r="Z1887" s="444"/>
      <c r="AA1887" s="444"/>
      <c r="AB1887" s="444"/>
      <c r="AC1887" s="444"/>
      <c r="AD1887" s="444"/>
      <c r="AE1887" s="444"/>
      <c r="AF1887" s="444"/>
      <c r="AG1887" s="444"/>
      <c r="AH1887" s="444"/>
      <c r="AI1887" s="444"/>
      <c r="AJ1887" s="444"/>
      <c r="AK1887" s="444"/>
      <c r="AL1887" s="444"/>
      <c r="AM1887" s="444"/>
    </row>
    <row r="1888" spans="1:39" ht="21" customHeight="1" x14ac:dyDescent="0.25">
      <c r="A1888" s="445" t="s">
        <v>2824</v>
      </c>
      <c r="B1888" s="445"/>
      <c r="C1888" s="445"/>
      <c r="D1888" s="445"/>
      <c r="E1888" s="445"/>
      <c r="F1888" s="445"/>
      <c r="G1888" s="445"/>
      <c r="H1888" s="445"/>
      <c r="I1888" s="445"/>
      <c r="J1888" s="445"/>
      <c r="K1888" s="445"/>
      <c r="L1888" s="444"/>
      <c r="M1888" s="444"/>
      <c r="N1888" s="444"/>
      <c r="O1888" s="444"/>
      <c r="P1888" s="444"/>
      <c r="Q1888" s="444"/>
      <c r="R1888" s="444"/>
      <c r="S1888" s="444"/>
      <c r="T1888" s="444"/>
      <c r="U1888" s="444"/>
      <c r="V1888" s="444"/>
      <c r="W1888" s="444"/>
      <c r="X1888" s="444"/>
      <c r="Y1888" s="444"/>
      <c r="Z1888" s="444"/>
      <c r="AA1888" s="444"/>
      <c r="AB1888" s="444"/>
      <c r="AC1888" s="444"/>
      <c r="AD1888" s="444"/>
      <c r="AE1888" s="444"/>
      <c r="AF1888" s="444"/>
      <c r="AG1888" s="444"/>
      <c r="AH1888" s="444"/>
      <c r="AI1888" s="444"/>
      <c r="AJ1888" s="444"/>
      <c r="AK1888" s="444"/>
      <c r="AL1888" s="444"/>
      <c r="AM1888" s="444"/>
    </row>
    <row r="1889" spans="1:39" ht="29.1" customHeight="1" x14ac:dyDescent="0.25">
      <c r="A1889" s="444" t="s">
        <v>2830</v>
      </c>
      <c r="B1889" s="444"/>
      <c r="C1889" s="444"/>
      <c r="D1889" s="444"/>
      <c r="E1889" s="444"/>
      <c r="F1889" s="444"/>
      <c r="G1889" s="444"/>
      <c r="H1889" s="444"/>
      <c r="I1889" s="444"/>
      <c r="J1889" s="444"/>
      <c r="K1889" s="444"/>
      <c r="L1889" s="448" t="s">
        <v>3492</v>
      </c>
      <c r="M1889" s="448"/>
      <c r="N1889" s="448"/>
      <c r="O1889" s="448"/>
      <c r="P1889" s="448"/>
      <c r="Q1889" s="448"/>
      <c r="R1889" s="448"/>
      <c r="S1889" s="444"/>
      <c r="T1889" s="444"/>
      <c r="U1889" s="444"/>
      <c r="V1889" s="444"/>
      <c r="W1889" s="444"/>
      <c r="X1889" s="444"/>
      <c r="Y1889" s="444"/>
      <c r="Z1889" s="444"/>
      <c r="AA1889" s="444"/>
      <c r="AB1889" s="444"/>
      <c r="AC1889" s="444"/>
      <c r="AD1889" s="444"/>
      <c r="AE1889" s="444"/>
      <c r="AF1889" s="444"/>
      <c r="AG1889" s="444"/>
      <c r="AH1889" s="444"/>
      <c r="AI1889" s="444"/>
      <c r="AJ1889" s="444"/>
      <c r="AK1889" s="444"/>
      <c r="AL1889" s="444"/>
      <c r="AM1889" s="444"/>
    </row>
    <row r="1890" spans="1:39" ht="24.95" customHeight="1" x14ac:dyDescent="0.25">
      <c r="A1890" s="444" t="s">
        <v>2931</v>
      </c>
      <c r="B1890" s="444"/>
      <c r="C1890" s="444"/>
      <c r="D1890" s="444"/>
      <c r="E1890" s="444"/>
      <c r="F1890" s="444"/>
      <c r="G1890" s="444"/>
      <c r="H1890" s="444"/>
      <c r="I1890" s="444"/>
      <c r="J1890" s="444"/>
      <c r="K1890" s="444"/>
      <c r="L1890" s="444"/>
      <c r="M1890" s="444"/>
      <c r="N1890" s="444"/>
      <c r="O1890" s="444"/>
      <c r="P1890" s="444"/>
      <c r="Q1890" s="444"/>
      <c r="R1890" s="444"/>
      <c r="S1890" s="448" t="s">
        <v>2813</v>
      </c>
      <c r="T1890" s="448"/>
      <c r="U1890" s="448"/>
      <c r="V1890" s="448"/>
      <c r="W1890" s="448"/>
      <c r="X1890" s="448"/>
      <c r="Y1890" s="448"/>
      <c r="Z1890" s="448"/>
      <c r="AA1890" s="448"/>
      <c r="AB1890" s="448"/>
      <c r="AC1890" s="448" t="s">
        <v>3761</v>
      </c>
      <c r="AD1890" s="448"/>
      <c r="AE1890" s="448"/>
      <c r="AF1890" s="448"/>
      <c r="AG1890" s="448"/>
      <c r="AH1890" s="448"/>
      <c r="AI1890" s="448"/>
      <c r="AJ1890" s="448"/>
      <c r="AK1890" s="448"/>
      <c r="AL1890" s="448"/>
      <c r="AM1890" s="448"/>
    </row>
    <row r="1891" spans="1:39" ht="9" customHeight="1" x14ac:dyDescent="0.25">
      <c r="A1891" s="446" t="s">
        <v>2817</v>
      </c>
      <c r="B1891" s="446"/>
      <c r="C1891" s="446"/>
      <c r="D1891" s="446"/>
      <c r="E1891" s="446"/>
      <c r="F1891" s="446"/>
      <c r="G1891" s="446"/>
      <c r="H1891" s="446"/>
      <c r="I1891" s="446"/>
      <c r="J1891" s="446"/>
      <c r="K1891" s="446"/>
      <c r="L1891" s="446" t="s">
        <v>2857</v>
      </c>
      <c r="M1891" s="446"/>
      <c r="N1891" s="446"/>
      <c r="O1891" s="446"/>
      <c r="P1891" s="446"/>
      <c r="Q1891" s="446"/>
      <c r="R1891" s="446"/>
      <c r="S1891" s="446" t="s">
        <v>2812</v>
      </c>
      <c r="T1891" s="446"/>
      <c r="U1891" s="446"/>
      <c r="V1891" s="446"/>
      <c r="W1891" s="446"/>
      <c r="X1891" s="446"/>
      <c r="Y1891" s="446"/>
      <c r="Z1891" s="446"/>
      <c r="AA1891" s="446"/>
      <c r="AB1891" s="446"/>
      <c r="AC1891" s="446" t="s">
        <v>3494</v>
      </c>
      <c r="AD1891" s="446"/>
      <c r="AE1891" s="446"/>
      <c r="AF1891" s="446"/>
      <c r="AG1891" s="446"/>
      <c r="AH1891" s="446"/>
      <c r="AI1891" s="446"/>
      <c r="AJ1891" s="446"/>
      <c r="AK1891" s="446"/>
      <c r="AL1891" s="446"/>
      <c r="AM1891" s="446"/>
    </row>
    <row r="1892" spans="1:39" ht="17.100000000000001" customHeight="1" x14ac:dyDescent="0.25">
      <c r="A1892" s="446" t="s">
        <v>2816</v>
      </c>
      <c r="B1892" s="446"/>
      <c r="C1892" s="446"/>
      <c r="D1892" s="446"/>
      <c r="E1892" s="446"/>
      <c r="F1892" s="446"/>
      <c r="G1892" s="446"/>
      <c r="H1892" s="446"/>
      <c r="I1892" s="446"/>
      <c r="J1892" s="446"/>
      <c r="K1892" s="446"/>
      <c r="L1892" s="446" t="s">
        <v>2825</v>
      </c>
      <c r="M1892" s="446"/>
      <c r="N1892" s="446"/>
      <c r="O1892" s="446"/>
      <c r="P1892" s="446"/>
      <c r="Q1892" s="446"/>
      <c r="R1892" s="446"/>
      <c r="S1892" s="444"/>
      <c r="T1892" s="444"/>
      <c r="U1892" s="444"/>
      <c r="V1892" s="444"/>
      <c r="W1892" s="444"/>
      <c r="X1892" s="444"/>
      <c r="Y1892" s="444"/>
      <c r="Z1892" s="444"/>
      <c r="AA1892" s="444"/>
      <c r="AB1892" s="444"/>
      <c r="AC1892" s="444"/>
      <c r="AD1892" s="444"/>
      <c r="AE1892" s="444"/>
      <c r="AF1892" s="444"/>
      <c r="AG1892" s="444"/>
      <c r="AH1892" s="444"/>
      <c r="AI1892" s="444"/>
      <c r="AJ1892" s="444"/>
      <c r="AK1892" s="444"/>
      <c r="AL1892" s="444"/>
      <c r="AM1892" s="444"/>
    </row>
    <row r="1893" spans="1:39" ht="24.95" customHeight="1" x14ac:dyDescent="0.25">
      <c r="A1893" s="444" t="s">
        <v>2933</v>
      </c>
      <c r="B1893" s="444"/>
      <c r="C1893" s="444"/>
      <c r="D1893" s="444"/>
      <c r="E1893" s="444"/>
      <c r="F1893" s="444"/>
      <c r="G1893" s="444"/>
      <c r="H1893" s="444"/>
      <c r="I1893" s="444"/>
      <c r="J1893" s="444"/>
      <c r="K1893" s="444"/>
      <c r="L1893" s="448" t="s">
        <v>2923</v>
      </c>
      <c r="M1893" s="448"/>
      <c r="N1893" s="448"/>
      <c r="O1893" s="448"/>
      <c r="P1893" s="448"/>
      <c r="Q1893" s="448"/>
      <c r="R1893" s="448"/>
      <c r="S1893" s="448" t="s">
        <v>2831</v>
      </c>
      <c r="T1893" s="448"/>
      <c r="U1893" s="448"/>
      <c r="V1893" s="448"/>
      <c r="W1893" s="448"/>
      <c r="X1893" s="448"/>
      <c r="Y1893" s="448"/>
      <c r="Z1893" s="448"/>
      <c r="AA1893" s="448"/>
      <c r="AB1893" s="448"/>
      <c r="AC1893" s="448" t="s">
        <v>2832</v>
      </c>
      <c r="AD1893" s="448"/>
      <c r="AE1893" s="448"/>
      <c r="AF1893" s="448"/>
      <c r="AG1893" s="448"/>
      <c r="AH1893" s="448"/>
      <c r="AI1893" s="448"/>
      <c r="AJ1893" s="448"/>
      <c r="AK1893" s="448"/>
      <c r="AL1893" s="448"/>
      <c r="AM1893" s="448"/>
    </row>
    <row r="1894" spans="1:39" ht="9" customHeight="1" x14ac:dyDescent="0.25">
      <c r="A1894" s="446" t="s">
        <v>2833</v>
      </c>
      <c r="B1894" s="446"/>
      <c r="C1894" s="446"/>
      <c r="D1894" s="446"/>
      <c r="E1894" s="446"/>
      <c r="F1894" s="446"/>
      <c r="G1894" s="446"/>
      <c r="H1894" s="446"/>
      <c r="I1894" s="446"/>
      <c r="J1894" s="446"/>
      <c r="K1894" s="446"/>
      <c r="L1894" s="446" t="s">
        <v>2834</v>
      </c>
      <c r="M1894" s="446"/>
      <c r="N1894" s="446"/>
      <c r="O1894" s="446"/>
      <c r="P1894" s="446"/>
      <c r="Q1894" s="446"/>
      <c r="R1894" s="446"/>
      <c r="S1894" s="446" t="s">
        <v>2835</v>
      </c>
      <c r="T1894" s="446"/>
      <c r="U1894" s="446"/>
      <c r="V1894" s="446"/>
      <c r="W1894" s="446"/>
      <c r="X1894" s="446"/>
      <c r="Y1894" s="446"/>
      <c r="Z1894" s="446"/>
      <c r="AA1894" s="446"/>
      <c r="AB1894" s="446"/>
      <c r="AC1894" s="446" t="s">
        <v>2836</v>
      </c>
      <c r="AD1894" s="446"/>
      <c r="AE1894" s="446"/>
      <c r="AF1894" s="446"/>
      <c r="AG1894" s="446"/>
      <c r="AH1894" s="446"/>
      <c r="AI1894" s="446"/>
      <c r="AJ1894" s="446"/>
      <c r="AK1894" s="446"/>
      <c r="AL1894" s="446"/>
      <c r="AM1894" s="446"/>
    </row>
    <row r="1895" spans="1:39" ht="38.1" customHeight="1" x14ac:dyDescent="0.25">
      <c r="A1895" s="446" t="s">
        <v>2896</v>
      </c>
      <c r="B1895" s="446"/>
      <c r="C1895" s="446"/>
      <c r="D1895" s="446"/>
      <c r="E1895" s="446"/>
      <c r="F1895" s="446"/>
      <c r="G1895" s="446"/>
      <c r="H1895" s="446"/>
      <c r="I1895" s="446"/>
      <c r="J1895" s="446"/>
      <c r="K1895" s="446"/>
      <c r="L1895" s="444" t="s">
        <v>3762</v>
      </c>
      <c r="M1895" s="444"/>
      <c r="N1895" s="444"/>
      <c r="O1895" s="444"/>
      <c r="P1895" s="444"/>
      <c r="Q1895" s="444"/>
      <c r="R1895" s="444"/>
      <c r="S1895" s="446" t="s">
        <v>2897</v>
      </c>
      <c r="T1895" s="446"/>
      <c r="U1895" s="446"/>
      <c r="V1895" s="446"/>
      <c r="W1895" s="446"/>
      <c r="X1895" s="446"/>
      <c r="Y1895" s="446"/>
      <c r="Z1895" s="446"/>
      <c r="AA1895" s="446"/>
      <c r="AB1895" s="446"/>
      <c r="AC1895" s="444" t="s">
        <v>3763</v>
      </c>
      <c r="AD1895" s="444"/>
      <c r="AE1895" s="444"/>
      <c r="AF1895" s="444"/>
      <c r="AG1895" s="444"/>
      <c r="AH1895" s="444"/>
      <c r="AI1895" s="444"/>
      <c r="AJ1895" s="444"/>
      <c r="AK1895" s="444"/>
      <c r="AL1895" s="444"/>
      <c r="AM1895" s="444"/>
    </row>
    <row r="1896" spans="1:39" ht="18" customHeight="1" x14ac:dyDescent="0.25">
      <c r="A1896" s="446" t="s">
        <v>2879</v>
      </c>
      <c r="B1896" s="446"/>
      <c r="C1896" s="446"/>
      <c r="D1896" s="446"/>
      <c r="E1896" s="446"/>
      <c r="F1896" s="446"/>
      <c r="G1896" s="446"/>
      <c r="H1896" s="446"/>
      <c r="I1896" s="446"/>
      <c r="J1896" s="446"/>
      <c r="K1896" s="446"/>
      <c r="L1896" s="444" t="s">
        <v>3764</v>
      </c>
      <c r="M1896" s="444"/>
      <c r="N1896" s="444"/>
      <c r="O1896" s="444"/>
      <c r="P1896" s="444"/>
      <c r="Q1896" s="444"/>
      <c r="R1896" s="444"/>
      <c r="S1896" s="446" t="s">
        <v>2880</v>
      </c>
      <c r="T1896" s="446"/>
      <c r="U1896" s="446"/>
      <c r="V1896" s="446"/>
      <c r="W1896" s="446"/>
      <c r="X1896" s="446"/>
      <c r="Y1896" s="446"/>
      <c r="Z1896" s="446"/>
      <c r="AA1896" s="446"/>
      <c r="AB1896" s="446"/>
      <c r="AC1896" s="446" t="s">
        <v>3765</v>
      </c>
      <c r="AD1896" s="446"/>
      <c r="AE1896" s="446"/>
      <c r="AF1896" s="446"/>
      <c r="AG1896" s="446"/>
      <c r="AH1896" s="446"/>
      <c r="AI1896" s="446"/>
      <c r="AJ1896" s="446"/>
      <c r="AK1896" s="446"/>
      <c r="AL1896" s="446"/>
      <c r="AM1896" s="446"/>
    </row>
    <row r="1897" spans="1:39" ht="45" customHeight="1" x14ac:dyDescent="0.25">
      <c r="A1897" s="444" t="s">
        <v>2898</v>
      </c>
      <c r="B1897" s="444"/>
      <c r="C1897" s="444"/>
      <c r="D1897" s="444"/>
      <c r="E1897" s="444"/>
      <c r="F1897" s="444"/>
      <c r="G1897" s="444"/>
      <c r="H1897" s="444"/>
      <c r="I1897" s="444"/>
      <c r="J1897" s="444"/>
      <c r="K1897" s="444"/>
      <c r="L1897" s="444" t="s">
        <v>3766</v>
      </c>
      <c r="M1897" s="444"/>
      <c r="N1897" s="444"/>
      <c r="O1897" s="444"/>
      <c r="P1897" s="444"/>
      <c r="Q1897" s="444"/>
      <c r="R1897" s="444"/>
      <c r="S1897" s="444" t="s">
        <v>2882</v>
      </c>
      <c r="T1897" s="444"/>
      <c r="U1897" s="444"/>
      <c r="V1897" s="444"/>
      <c r="W1897" s="444"/>
      <c r="X1897" s="444"/>
      <c r="Y1897" s="444"/>
      <c r="Z1897" s="444"/>
      <c r="AA1897" s="444"/>
      <c r="AB1897" s="444"/>
      <c r="AC1897" s="444" t="s">
        <v>3767</v>
      </c>
      <c r="AD1897" s="444"/>
      <c r="AE1897" s="444"/>
      <c r="AF1897" s="444"/>
      <c r="AG1897" s="444"/>
      <c r="AH1897" s="444"/>
      <c r="AI1897" s="444"/>
      <c r="AJ1897" s="444"/>
      <c r="AK1897" s="444"/>
      <c r="AL1897" s="444"/>
      <c r="AM1897" s="444"/>
    </row>
    <row r="1898" spans="1:39" ht="18" customHeight="1" x14ac:dyDescent="0.25">
      <c r="A1898" s="445" t="s">
        <v>2911</v>
      </c>
      <c r="B1898" s="445"/>
      <c r="C1898" s="445"/>
      <c r="D1898" s="445"/>
      <c r="E1898" s="445"/>
      <c r="F1898" s="445"/>
      <c r="G1898" s="445"/>
      <c r="H1898" s="445"/>
      <c r="I1898" s="445"/>
      <c r="J1898" s="445"/>
      <c r="K1898" s="445"/>
      <c r="L1898" s="444"/>
      <c r="M1898" s="444"/>
      <c r="N1898" s="444"/>
      <c r="O1898" s="444"/>
      <c r="P1898" s="444"/>
      <c r="Q1898" s="444"/>
      <c r="R1898" s="444"/>
      <c r="S1898" s="444"/>
      <c r="T1898" s="444"/>
      <c r="U1898" s="444"/>
      <c r="V1898" s="444"/>
      <c r="W1898" s="444"/>
      <c r="X1898" s="444"/>
      <c r="Y1898" s="444"/>
      <c r="Z1898" s="444"/>
      <c r="AA1898" s="444"/>
      <c r="AB1898" s="444"/>
      <c r="AC1898" s="444"/>
      <c r="AD1898" s="444"/>
      <c r="AE1898" s="444"/>
      <c r="AF1898" s="444"/>
      <c r="AG1898" s="444"/>
      <c r="AH1898" s="444"/>
      <c r="AI1898" s="444"/>
      <c r="AJ1898" s="444"/>
      <c r="AK1898" s="444"/>
      <c r="AL1898" s="444"/>
      <c r="AM1898" s="444"/>
    </row>
    <row r="1899" spans="1:39" ht="12.95" customHeight="1" x14ac:dyDescent="0.25">
      <c r="A1899" s="446" t="s">
        <v>2839</v>
      </c>
      <c r="B1899" s="446"/>
      <c r="C1899" s="446"/>
      <c r="D1899" s="446"/>
      <c r="E1899" s="446"/>
      <c r="F1899" s="446"/>
      <c r="G1899" s="446"/>
      <c r="H1899" s="446"/>
      <c r="I1899" s="446"/>
      <c r="J1899" s="446"/>
      <c r="K1899" s="446"/>
      <c r="L1899" s="444" t="s">
        <v>3768</v>
      </c>
      <c r="M1899" s="444"/>
      <c r="N1899" s="444"/>
      <c r="O1899" s="444"/>
      <c r="P1899" s="444"/>
      <c r="Q1899" s="444"/>
      <c r="R1899" s="444"/>
      <c r="S1899" s="444" t="s">
        <v>2840</v>
      </c>
      <c r="T1899" s="444"/>
      <c r="U1899" s="444"/>
      <c r="V1899" s="444"/>
      <c r="W1899" s="444"/>
      <c r="X1899" s="444"/>
      <c r="Y1899" s="444"/>
      <c r="Z1899" s="444"/>
      <c r="AA1899" s="444"/>
      <c r="AB1899" s="444"/>
      <c r="AC1899" s="451">
        <v>426</v>
      </c>
      <c r="AD1899" s="451"/>
      <c r="AE1899" s="451"/>
      <c r="AF1899" s="451"/>
      <c r="AG1899" s="451"/>
      <c r="AH1899" s="451"/>
      <c r="AI1899" s="451"/>
      <c r="AJ1899" s="451"/>
      <c r="AK1899" s="451"/>
      <c r="AL1899" s="451"/>
      <c r="AM1899" s="451"/>
    </row>
    <row r="1900" spans="1:39" ht="9.9499999999999993" customHeight="1" x14ac:dyDescent="0.25">
      <c r="A1900" s="446" t="s">
        <v>2813</v>
      </c>
      <c r="B1900" s="446"/>
      <c r="C1900" s="446"/>
      <c r="D1900" s="446"/>
      <c r="E1900" s="446"/>
      <c r="F1900" s="446"/>
      <c r="G1900" s="446"/>
      <c r="H1900" s="446"/>
      <c r="I1900" s="446"/>
      <c r="J1900" s="446"/>
      <c r="K1900" s="446"/>
      <c r="L1900" s="447">
        <v>73</v>
      </c>
      <c r="M1900" s="447"/>
      <c r="N1900" s="447"/>
      <c r="O1900" s="447"/>
      <c r="P1900" s="447"/>
      <c r="Q1900" s="447"/>
      <c r="R1900" s="447"/>
      <c r="S1900" s="446" t="s">
        <v>2841</v>
      </c>
      <c r="T1900" s="446"/>
      <c r="U1900" s="446"/>
      <c r="V1900" s="446"/>
      <c r="W1900" s="446"/>
      <c r="X1900" s="446"/>
      <c r="Y1900" s="446"/>
      <c r="Z1900" s="446"/>
      <c r="AA1900" s="446"/>
      <c r="AB1900" s="446"/>
      <c r="AC1900" s="447">
        <v>20</v>
      </c>
      <c r="AD1900" s="447"/>
      <c r="AE1900" s="447"/>
      <c r="AF1900" s="447"/>
      <c r="AG1900" s="447"/>
      <c r="AH1900" s="447"/>
      <c r="AI1900" s="447"/>
      <c r="AJ1900" s="447"/>
      <c r="AK1900" s="447"/>
      <c r="AL1900" s="447"/>
      <c r="AM1900" s="447"/>
    </row>
    <row r="1901" spans="1:39" ht="9" customHeight="1" x14ac:dyDescent="0.25">
      <c r="A1901" s="446" t="s">
        <v>2826</v>
      </c>
      <c r="B1901" s="446"/>
      <c r="C1901" s="446"/>
      <c r="D1901" s="446"/>
      <c r="E1901" s="446"/>
      <c r="F1901" s="446"/>
      <c r="G1901" s="446"/>
      <c r="H1901" s="446"/>
      <c r="I1901" s="446"/>
      <c r="J1901" s="446"/>
      <c r="K1901" s="446"/>
      <c r="L1901" s="447">
        <v>50</v>
      </c>
      <c r="M1901" s="447"/>
      <c r="N1901" s="447"/>
      <c r="O1901" s="447"/>
      <c r="P1901" s="447"/>
      <c r="Q1901" s="447"/>
      <c r="R1901" s="447"/>
      <c r="S1901" s="446" t="s">
        <v>2842</v>
      </c>
      <c r="T1901" s="446"/>
      <c r="U1901" s="446"/>
      <c r="V1901" s="446"/>
      <c r="W1901" s="446"/>
      <c r="X1901" s="446"/>
      <c r="Y1901" s="446"/>
      <c r="Z1901" s="446"/>
      <c r="AA1901" s="446"/>
      <c r="AB1901" s="446"/>
      <c r="AC1901" s="451">
        <v>727</v>
      </c>
      <c r="AD1901" s="451"/>
      <c r="AE1901" s="451"/>
      <c r="AF1901" s="451"/>
      <c r="AG1901" s="451"/>
      <c r="AH1901" s="451"/>
      <c r="AI1901" s="451"/>
      <c r="AJ1901" s="451"/>
      <c r="AK1901" s="451"/>
      <c r="AL1901" s="451"/>
      <c r="AM1901" s="451"/>
    </row>
    <row r="1902" spans="1:39" ht="9" customHeight="1" x14ac:dyDescent="0.25">
      <c r="A1902" s="446" t="s">
        <v>2818</v>
      </c>
      <c r="B1902" s="446"/>
      <c r="C1902" s="446"/>
      <c r="D1902" s="446"/>
      <c r="E1902" s="446"/>
      <c r="F1902" s="446"/>
      <c r="G1902" s="446"/>
      <c r="H1902" s="446"/>
      <c r="I1902" s="446"/>
      <c r="J1902" s="446"/>
      <c r="K1902" s="446"/>
      <c r="L1902" s="466">
        <v>-566</v>
      </c>
      <c r="M1902" s="466"/>
      <c r="N1902" s="466"/>
      <c r="O1902" s="466"/>
      <c r="P1902" s="466"/>
      <c r="Q1902" s="466"/>
      <c r="R1902" s="466"/>
      <c r="S1902" s="446" t="s">
        <v>2843</v>
      </c>
      <c r="T1902" s="446"/>
      <c r="U1902" s="446"/>
      <c r="V1902" s="446"/>
      <c r="W1902" s="446"/>
      <c r="X1902" s="446"/>
      <c r="Y1902" s="446"/>
      <c r="Z1902" s="446"/>
      <c r="AA1902" s="446"/>
      <c r="AB1902" s="446"/>
      <c r="AC1902" s="451">
        <v>9952</v>
      </c>
      <c r="AD1902" s="451"/>
      <c r="AE1902" s="451"/>
      <c r="AF1902" s="451"/>
      <c r="AG1902" s="451"/>
      <c r="AH1902" s="451"/>
      <c r="AI1902" s="451"/>
      <c r="AJ1902" s="451"/>
      <c r="AK1902" s="451"/>
      <c r="AL1902" s="451"/>
      <c r="AM1902" s="451"/>
    </row>
    <row r="1903" spans="1:39" ht="15.95" customHeight="1" x14ac:dyDescent="0.25">
      <c r="A1903" s="446" t="s">
        <v>2827</v>
      </c>
      <c r="B1903" s="446"/>
      <c r="C1903" s="446"/>
      <c r="D1903" s="446"/>
      <c r="E1903" s="446"/>
      <c r="F1903" s="446"/>
      <c r="G1903" s="446"/>
      <c r="H1903" s="446"/>
      <c r="I1903" s="446"/>
      <c r="J1903" s="446"/>
      <c r="K1903" s="446"/>
      <c r="L1903" s="451">
        <v>247</v>
      </c>
      <c r="M1903" s="451"/>
      <c r="N1903" s="451"/>
      <c r="O1903" s="451"/>
      <c r="P1903" s="451"/>
      <c r="Q1903" s="451"/>
      <c r="R1903" s="451"/>
      <c r="S1903" s="446" t="s">
        <v>2844</v>
      </c>
      <c r="T1903" s="446"/>
      <c r="U1903" s="446"/>
      <c r="V1903" s="446"/>
      <c r="W1903" s="446"/>
      <c r="X1903" s="446"/>
      <c r="Y1903" s="446"/>
      <c r="Z1903" s="446"/>
      <c r="AA1903" s="446"/>
      <c r="AB1903" s="446"/>
      <c r="AC1903" s="447">
        <v>53</v>
      </c>
      <c r="AD1903" s="447"/>
      <c r="AE1903" s="447"/>
      <c r="AF1903" s="447"/>
      <c r="AG1903" s="447"/>
      <c r="AH1903" s="447"/>
      <c r="AI1903" s="447"/>
      <c r="AJ1903" s="447"/>
      <c r="AK1903" s="447"/>
      <c r="AL1903" s="447"/>
      <c r="AM1903" s="447"/>
    </row>
    <row r="1904" spans="1:39" ht="33" customHeight="1" x14ac:dyDescent="0.25">
      <c r="A1904" s="444" t="s">
        <v>2845</v>
      </c>
      <c r="B1904" s="444"/>
      <c r="C1904" s="444"/>
      <c r="D1904" s="444"/>
      <c r="E1904" s="444"/>
      <c r="F1904" s="444"/>
      <c r="G1904" s="444"/>
      <c r="H1904" s="444"/>
      <c r="I1904" s="444"/>
      <c r="J1904" s="444"/>
      <c r="K1904" s="444"/>
      <c r="L1904" s="448" t="s">
        <v>2951</v>
      </c>
      <c r="M1904" s="448"/>
      <c r="N1904" s="448"/>
      <c r="O1904" s="448"/>
      <c r="P1904" s="448"/>
      <c r="Q1904" s="448"/>
      <c r="R1904" s="448"/>
      <c r="S1904" s="448" t="s">
        <v>2812</v>
      </c>
      <c r="T1904" s="448"/>
      <c r="U1904" s="448"/>
      <c r="V1904" s="448"/>
      <c r="W1904" s="448"/>
      <c r="X1904" s="448"/>
      <c r="Y1904" s="448"/>
      <c r="Z1904" s="448"/>
      <c r="AA1904" s="448"/>
      <c r="AB1904" s="448"/>
      <c r="AC1904" s="448" t="s">
        <v>3503</v>
      </c>
      <c r="AD1904" s="448"/>
      <c r="AE1904" s="448"/>
      <c r="AF1904" s="448"/>
      <c r="AG1904" s="448"/>
      <c r="AH1904" s="448"/>
      <c r="AI1904" s="448"/>
      <c r="AJ1904" s="448"/>
      <c r="AK1904" s="448"/>
      <c r="AL1904" s="448"/>
      <c r="AM1904" s="448"/>
    </row>
    <row r="1905" spans="1:39" ht="33" customHeight="1" x14ac:dyDescent="0.25">
      <c r="A1905" s="444" t="s">
        <v>2938</v>
      </c>
      <c r="B1905" s="444"/>
      <c r="C1905" s="444"/>
      <c r="D1905" s="444"/>
      <c r="E1905" s="444"/>
      <c r="F1905" s="444"/>
      <c r="G1905" s="444"/>
      <c r="H1905" s="444"/>
      <c r="I1905" s="444"/>
      <c r="J1905" s="444"/>
      <c r="K1905" s="444"/>
      <c r="L1905" s="448" t="s">
        <v>2975</v>
      </c>
      <c r="M1905" s="448"/>
      <c r="N1905" s="448"/>
      <c r="O1905" s="448"/>
      <c r="P1905" s="448"/>
      <c r="Q1905" s="448"/>
      <c r="R1905" s="448"/>
      <c r="S1905" s="448" t="s">
        <v>2812</v>
      </c>
      <c r="T1905" s="448"/>
      <c r="U1905" s="448"/>
      <c r="V1905" s="448"/>
      <c r="W1905" s="448"/>
      <c r="X1905" s="448"/>
      <c r="Y1905" s="448"/>
      <c r="Z1905" s="448"/>
      <c r="AA1905" s="448"/>
      <c r="AB1905" s="448"/>
      <c r="AC1905" s="448" t="s">
        <v>2873</v>
      </c>
      <c r="AD1905" s="448"/>
      <c r="AE1905" s="448"/>
      <c r="AF1905" s="448"/>
      <c r="AG1905" s="448"/>
      <c r="AH1905" s="448"/>
      <c r="AI1905" s="448"/>
      <c r="AJ1905" s="448"/>
      <c r="AK1905" s="448"/>
      <c r="AL1905" s="448"/>
      <c r="AM1905" s="448"/>
    </row>
    <row r="1906" spans="1:39" ht="30" customHeight="1" x14ac:dyDescent="0.25">
      <c r="A1906" s="444" t="s">
        <v>2939</v>
      </c>
      <c r="B1906" s="444"/>
      <c r="C1906" s="444"/>
      <c r="D1906" s="444"/>
      <c r="E1906" s="444"/>
      <c r="F1906" s="444"/>
      <c r="G1906" s="444"/>
      <c r="H1906" s="444"/>
      <c r="I1906" s="444"/>
      <c r="J1906" s="444"/>
      <c r="K1906" s="444"/>
      <c r="L1906" s="448" t="s">
        <v>3492</v>
      </c>
      <c r="M1906" s="448"/>
      <c r="N1906" s="448"/>
      <c r="O1906" s="448"/>
      <c r="P1906" s="448"/>
      <c r="Q1906" s="448"/>
      <c r="R1906" s="448"/>
      <c r="S1906" s="444"/>
      <c r="T1906" s="444"/>
      <c r="U1906" s="444"/>
      <c r="V1906" s="444"/>
      <c r="W1906" s="444"/>
      <c r="X1906" s="444"/>
      <c r="Y1906" s="444"/>
      <c r="Z1906" s="444"/>
      <c r="AA1906" s="444"/>
      <c r="AB1906" s="444"/>
      <c r="AC1906" s="444"/>
      <c r="AD1906" s="444"/>
      <c r="AE1906" s="444"/>
      <c r="AF1906" s="444"/>
      <c r="AG1906" s="444"/>
      <c r="AH1906" s="444"/>
      <c r="AI1906" s="444"/>
      <c r="AJ1906" s="444"/>
      <c r="AK1906" s="444"/>
      <c r="AL1906" s="444"/>
      <c r="AM1906" s="444"/>
    </row>
    <row r="1907" spans="1:39" ht="12.95" customHeight="1" x14ac:dyDescent="0.25">
      <c r="A1907" s="430" t="s">
        <v>2674</v>
      </c>
    </row>
    <row r="1908" spans="1:39" ht="12.95" customHeight="1" x14ac:dyDescent="0.25">
      <c r="A1908" s="430" t="s">
        <v>2683</v>
      </c>
    </row>
    <row r="1909" spans="1:39" ht="12.95" customHeight="1" x14ac:dyDescent="0.25">
      <c r="A1909" s="458"/>
      <c r="B1909" s="459"/>
      <c r="C1909" s="460"/>
      <c r="D1909" s="452" t="s">
        <v>2675</v>
      </c>
      <c r="E1909" s="453"/>
      <c r="F1909" s="453"/>
      <c r="G1909" s="453"/>
      <c r="H1909" s="453"/>
      <c r="I1909" s="454"/>
      <c r="J1909" s="452" t="s">
        <v>2676</v>
      </c>
      <c r="K1909" s="453"/>
      <c r="L1909" s="454"/>
      <c r="M1909" s="452" t="s">
        <v>2677</v>
      </c>
      <c r="N1909" s="454"/>
      <c r="O1909" s="452" t="s">
        <v>2678</v>
      </c>
      <c r="P1909" s="453"/>
      <c r="Q1909" s="453"/>
      <c r="R1909" s="453"/>
      <c r="S1909" s="453"/>
      <c r="T1909" s="454"/>
      <c r="U1909" s="452" t="s">
        <v>2679</v>
      </c>
      <c r="V1909" s="454"/>
      <c r="W1909" s="432" t="s">
        <v>2680</v>
      </c>
      <c r="X1909" s="452" t="s">
        <v>2681</v>
      </c>
      <c r="Y1909" s="453"/>
      <c r="Z1909" s="454"/>
      <c r="AA1909" s="452" t="s">
        <v>2682</v>
      </c>
      <c r="AB1909" s="453"/>
      <c r="AC1909" s="453"/>
      <c r="AD1909" s="453"/>
      <c r="AE1909" s="454"/>
      <c r="AF1909" s="452" t="s">
        <v>2684</v>
      </c>
      <c r="AG1909" s="453"/>
      <c r="AH1909" s="454"/>
    </row>
    <row r="1910" spans="1:39" ht="12.95" customHeight="1" x14ac:dyDescent="0.25">
      <c r="A1910" s="452" t="s">
        <v>2685</v>
      </c>
      <c r="B1910" s="453"/>
      <c r="C1910" s="454"/>
      <c r="D1910" s="455">
        <v>4736</v>
      </c>
      <c r="E1910" s="456"/>
      <c r="F1910" s="456"/>
      <c r="G1910" s="456"/>
      <c r="H1910" s="456"/>
      <c r="I1910" s="457"/>
      <c r="J1910" s="455">
        <v>5584</v>
      </c>
      <c r="K1910" s="456"/>
      <c r="L1910" s="457"/>
      <c r="M1910" s="455">
        <v>8225</v>
      </c>
      <c r="N1910" s="457"/>
      <c r="O1910" s="455">
        <v>7824</v>
      </c>
      <c r="P1910" s="456"/>
      <c r="Q1910" s="456"/>
      <c r="R1910" s="456"/>
      <c r="S1910" s="456"/>
      <c r="T1910" s="457"/>
      <c r="U1910" s="455">
        <v>8102</v>
      </c>
      <c r="V1910" s="457"/>
      <c r="W1910" s="437">
        <v>8295</v>
      </c>
      <c r="X1910" s="455">
        <v>7908</v>
      </c>
      <c r="Y1910" s="456"/>
      <c r="Z1910" s="457"/>
      <c r="AA1910" s="455">
        <v>7764</v>
      </c>
      <c r="AB1910" s="456"/>
      <c r="AC1910" s="456"/>
      <c r="AD1910" s="456"/>
      <c r="AE1910" s="457"/>
      <c r="AF1910" s="461">
        <v>88</v>
      </c>
      <c r="AG1910" s="462"/>
      <c r="AH1910" s="463"/>
    </row>
    <row r="1911" spans="1:39" ht="12.95" customHeight="1" x14ac:dyDescent="0.25">
      <c r="A1911" s="452" t="s">
        <v>2686</v>
      </c>
      <c r="B1911" s="453"/>
      <c r="C1911" s="454"/>
      <c r="D1911" s="455">
        <v>5539</v>
      </c>
      <c r="E1911" s="456"/>
      <c r="F1911" s="456"/>
      <c r="G1911" s="456"/>
      <c r="H1911" s="456"/>
      <c r="I1911" s="457"/>
      <c r="J1911" s="455">
        <v>6397</v>
      </c>
      <c r="K1911" s="456"/>
      <c r="L1911" s="457"/>
      <c r="M1911" s="455">
        <v>8442</v>
      </c>
      <c r="N1911" s="457"/>
      <c r="O1911" s="455">
        <v>8864</v>
      </c>
      <c r="P1911" s="456"/>
      <c r="Q1911" s="456"/>
      <c r="R1911" s="456"/>
      <c r="S1911" s="456"/>
      <c r="T1911" s="457"/>
      <c r="U1911" s="455">
        <v>9200</v>
      </c>
      <c r="V1911" s="457"/>
      <c r="W1911" s="437">
        <v>8864</v>
      </c>
      <c r="X1911" s="455">
        <v>8488</v>
      </c>
      <c r="Y1911" s="456"/>
      <c r="Z1911" s="457"/>
      <c r="AA1911" s="455">
        <v>8121</v>
      </c>
      <c r="AB1911" s="456"/>
      <c r="AC1911" s="456"/>
      <c r="AD1911" s="456"/>
      <c r="AE1911" s="457"/>
      <c r="AF1911" s="461">
        <v>96</v>
      </c>
      <c r="AG1911" s="462"/>
      <c r="AH1911" s="463"/>
    </row>
    <row r="1912" spans="1:39" ht="12.95" customHeight="1" x14ac:dyDescent="0.25">
      <c r="A1912" s="452" t="s">
        <v>2687</v>
      </c>
      <c r="B1912" s="453"/>
      <c r="C1912" s="454"/>
      <c r="D1912" s="455">
        <v>1436</v>
      </c>
      <c r="E1912" s="456"/>
      <c r="F1912" s="456"/>
      <c r="G1912" s="456"/>
      <c r="H1912" s="456"/>
      <c r="I1912" s="457"/>
      <c r="J1912" s="455">
        <v>3084</v>
      </c>
      <c r="K1912" s="456"/>
      <c r="L1912" s="457"/>
      <c r="M1912" s="455">
        <v>5825</v>
      </c>
      <c r="N1912" s="457"/>
      <c r="O1912" s="455">
        <v>5324</v>
      </c>
      <c r="P1912" s="456"/>
      <c r="Q1912" s="456"/>
      <c r="R1912" s="456"/>
      <c r="S1912" s="456"/>
      <c r="T1912" s="457"/>
      <c r="U1912" s="455">
        <v>5902</v>
      </c>
      <c r="V1912" s="457"/>
      <c r="W1912" s="437">
        <v>5995</v>
      </c>
      <c r="X1912" s="455">
        <v>5308</v>
      </c>
      <c r="Y1912" s="456"/>
      <c r="Z1912" s="457"/>
      <c r="AA1912" s="455">
        <v>4764</v>
      </c>
      <c r="AB1912" s="456"/>
      <c r="AC1912" s="456"/>
      <c r="AD1912" s="456"/>
      <c r="AE1912" s="457"/>
      <c r="AF1912" s="461">
        <v>65</v>
      </c>
      <c r="AG1912" s="462"/>
      <c r="AH1912" s="463"/>
    </row>
    <row r="1913" spans="1:39" ht="12.95" customHeight="1" x14ac:dyDescent="0.25">
      <c r="A1913" s="430" t="s">
        <v>2828</v>
      </c>
    </row>
    <row r="1914" spans="1:39" ht="12.95" customHeight="1" x14ac:dyDescent="0.25">
      <c r="A1914" s="458"/>
      <c r="B1914" s="459"/>
      <c r="C1914" s="460"/>
      <c r="D1914" s="452" t="s">
        <v>2675</v>
      </c>
      <c r="E1914" s="453"/>
      <c r="F1914" s="453"/>
      <c r="G1914" s="453"/>
      <c r="H1914" s="453"/>
      <c r="I1914" s="454"/>
      <c r="J1914" s="452" t="s">
        <v>2676</v>
      </c>
      <c r="K1914" s="453"/>
      <c r="L1914" s="454"/>
      <c r="M1914" s="452" t="s">
        <v>2677</v>
      </c>
      <c r="N1914" s="454"/>
      <c r="O1914" s="452" t="s">
        <v>2678</v>
      </c>
      <c r="P1914" s="453"/>
      <c r="Q1914" s="453"/>
      <c r="R1914" s="453"/>
      <c r="S1914" s="453"/>
      <c r="T1914" s="454"/>
      <c r="U1914" s="452" t="s">
        <v>2679</v>
      </c>
      <c r="V1914" s="454"/>
      <c r="W1914" s="432" t="s">
        <v>2680</v>
      </c>
      <c r="X1914" s="452" t="s">
        <v>2681</v>
      </c>
      <c r="Y1914" s="453"/>
      <c r="Z1914" s="454"/>
      <c r="AA1914" s="452" t="s">
        <v>2682</v>
      </c>
      <c r="AB1914" s="453"/>
      <c r="AC1914" s="453"/>
      <c r="AD1914" s="453"/>
      <c r="AE1914" s="454"/>
      <c r="AF1914" s="452" t="s">
        <v>2684</v>
      </c>
      <c r="AG1914" s="453"/>
      <c r="AH1914" s="454"/>
    </row>
    <row r="1915" spans="1:39" ht="12.95" customHeight="1" x14ac:dyDescent="0.25">
      <c r="A1915" s="452" t="s">
        <v>2685</v>
      </c>
      <c r="B1915" s="453"/>
      <c r="C1915" s="454"/>
      <c r="D1915" s="455">
        <v>4914</v>
      </c>
      <c r="E1915" s="456"/>
      <c r="F1915" s="456"/>
      <c r="G1915" s="456"/>
      <c r="H1915" s="456"/>
      <c r="I1915" s="457"/>
      <c r="J1915" s="455">
        <v>5702</v>
      </c>
      <c r="K1915" s="456"/>
      <c r="L1915" s="457"/>
      <c r="M1915" s="455">
        <v>7090</v>
      </c>
      <c r="N1915" s="457"/>
      <c r="O1915" s="455">
        <v>8478</v>
      </c>
      <c r="P1915" s="456"/>
      <c r="Q1915" s="456"/>
      <c r="R1915" s="456"/>
      <c r="S1915" s="456"/>
      <c r="T1915" s="457"/>
      <c r="U1915" s="455">
        <v>8194</v>
      </c>
      <c r="V1915" s="457"/>
      <c r="W1915" s="437">
        <v>8278</v>
      </c>
      <c r="X1915" s="455">
        <v>8065</v>
      </c>
      <c r="Y1915" s="456"/>
      <c r="Z1915" s="457"/>
      <c r="AA1915" s="455">
        <v>7636</v>
      </c>
      <c r="AB1915" s="456"/>
      <c r="AC1915" s="456"/>
      <c r="AD1915" s="456"/>
      <c r="AE1915" s="457"/>
      <c r="AF1915" s="461">
        <v>89</v>
      </c>
      <c r="AG1915" s="462"/>
      <c r="AH1915" s="463"/>
    </row>
    <row r="1916" spans="1:39" ht="12.95" customHeight="1" x14ac:dyDescent="0.25">
      <c r="A1916" s="452" t="s">
        <v>2686</v>
      </c>
      <c r="B1916" s="453"/>
      <c r="C1916" s="454"/>
      <c r="D1916" s="455">
        <v>5325</v>
      </c>
      <c r="E1916" s="456"/>
      <c r="F1916" s="456"/>
      <c r="G1916" s="456"/>
      <c r="H1916" s="456"/>
      <c r="I1916" s="457"/>
      <c r="J1916" s="455">
        <v>6389</v>
      </c>
      <c r="K1916" s="456"/>
      <c r="L1916" s="457"/>
      <c r="M1916" s="455">
        <v>7583</v>
      </c>
      <c r="N1916" s="457"/>
      <c r="O1916" s="455">
        <v>8924</v>
      </c>
      <c r="P1916" s="456"/>
      <c r="Q1916" s="456"/>
      <c r="R1916" s="456"/>
      <c r="S1916" s="456"/>
      <c r="T1916" s="457"/>
      <c r="U1916" s="455">
        <v>9345</v>
      </c>
      <c r="V1916" s="457"/>
      <c r="W1916" s="437">
        <v>9189</v>
      </c>
      <c r="X1916" s="455">
        <v>8713</v>
      </c>
      <c r="Y1916" s="456"/>
      <c r="Z1916" s="457"/>
      <c r="AA1916" s="455">
        <v>8183</v>
      </c>
      <c r="AB1916" s="456"/>
      <c r="AC1916" s="456"/>
      <c r="AD1916" s="456"/>
      <c r="AE1916" s="457"/>
      <c r="AF1916" s="461">
        <v>97</v>
      </c>
      <c r="AG1916" s="462"/>
      <c r="AH1916" s="463"/>
    </row>
    <row r="1917" spans="1:39" ht="12.95" customHeight="1" x14ac:dyDescent="0.25">
      <c r="A1917" s="452" t="s">
        <v>2687</v>
      </c>
      <c r="B1917" s="453"/>
      <c r="C1917" s="454"/>
      <c r="D1917" s="455">
        <v>1614</v>
      </c>
      <c r="E1917" s="456"/>
      <c r="F1917" s="456"/>
      <c r="G1917" s="456"/>
      <c r="H1917" s="456"/>
      <c r="I1917" s="457"/>
      <c r="J1917" s="455">
        <v>3202</v>
      </c>
      <c r="K1917" s="456"/>
      <c r="L1917" s="457"/>
      <c r="M1917" s="455">
        <v>469</v>
      </c>
      <c r="N1917" s="457"/>
      <c r="O1917" s="455">
        <v>5978</v>
      </c>
      <c r="P1917" s="456"/>
      <c r="Q1917" s="456"/>
      <c r="R1917" s="456"/>
      <c r="S1917" s="456"/>
      <c r="T1917" s="457"/>
      <c r="U1917" s="455">
        <v>5994</v>
      </c>
      <c r="V1917" s="457"/>
      <c r="W1917" s="437">
        <v>5978</v>
      </c>
      <c r="X1917" s="455">
        <v>5465</v>
      </c>
      <c r="Y1917" s="456"/>
      <c r="Z1917" s="457"/>
      <c r="AA1917" s="455">
        <v>4636</v>
      </c>
      <c r="AB1917" s="456"/>
      <c r="AC1917" s="456"/>
      <c r="AD1917" s="456"/>
      <c r="AE1917" s="457"/>
      <c r="AF1917" s="461">
        <v>65</v>
      </c>
      <c r="AG1917" s="462"/>
      <c r="AH1917" s="463"/>
    </row>
    <row r="1918" spans="1:39" ht="15" customHeight="1" x14ac:dyDescent="0.25">
      <c r="A1918" s="427" t="s">
        <v>3769</v>
      </c>
    </row>
    <row r="1919" spans="1:39" ht="18.95" customHeight="1" x14ac:dyDescent="0.25">
      <c r="A1919" s="427" t="s">
        <v>2999</v>
      </c>
    </row>
    <row r="1920" spans="1:39" ht="18.95" customHeight="1" x14ac:dyDescent="0.25">
      <c r="A1920" s="427" t="s">
        <v>3000</v>
      </c>
    </row>
    <row r="1921" spans="1:32" ht="14.1" customHeight="1" x14ac:dyDescent="0.25">
      <c r="A1921" s="428" t="s">
        <v>3001</v>
      </c>
    </row>
    <row r="1922" spans="1:32" ht="21.95" customHeight="1" x14ac:dyDescent="0.25">
      <c r="A1922" s="427" t="s">
        <v>3617</v>
      </c>
    </row>
    <row r="1923" spans="1:32" ht="15" customHeight="1" x14ac:dyDescent="0.25">
      <c r="A1923" s="427" t="s">
        <v>3770</v>
      </c>
    </row>
    <row r="1924" spans="1:32" ht="12" customHeight="1" x14ac:dyDescent="0.25">
      <c r="A1924" s="433" t="s">
        <v>2860</v>
      </c>
    </row>
    <row r="1925" spans="1:32" ht="12" customHeight="1" x14ac:dyDescent="0.25">
      <c r="A1925" s="433" t="s">
        <v>2861</v>
      </c>
    </row>
    <row r="1926" spans="1:32" ht="14.1" customHeight="1" x14ac:dyDescent="0.25">
      <c r="A1926" s="428" t="s">
        <v>3458</v>
      </c>
    </row>
    <row r="1927" spans="1:32" ht="15" customHeight="1" x14ac:dyDescent="0.25">
      <c r="A1927" s="439" t="s">
        <v>2863</v>
      </c>
      <c r="B1927" s="439"/>
      <c r="C1927" s="439"/>
      <c r="D1927" s="439"/>
      <c r="E1927" s="442">
        <v>1310</v>
      </c>
      <c r="F1927" s="442"/>
      <c r="G1927" s="442"/>
      <c r="H1927" s="442"/>
      <c r="I1927" s="442"/>
      <c r="J1927" s="442"/>
      <c r="K1927" s="442"/>
      <c r="L1927" s="442"/>
      <c r="M1927" s="442"/>
      <c r="N1927" s="439" t="s">
        <v>2864</v>
      </c>
      <c r="O1927" s="439"/>
      <c r="P1927" s="439"/>
      <c r="Q1927" s="439"/>
      <c r="R1927" s="439"/>
      <c r="S1927" s="439"/>
      <c r="T1927" s="439"/>
      <c r="U1927" s="439"/>
      <c r="V1927" s="439"/>
      <c r="W1927" s="439"/>
      <c r="X1927" s="439"/>
      <c r="Y1927" s="439"/>
      <c r="Z1927" s="441" t="s">
        <v>2865</v>
      </c>
      <c r="AA1927" s="441"/>
      <c r="AB1927" s="441"/>
      <c r="AC1927" s="441"/>
      <c r="AD1927" s="441"/>
      <c r="AE1927" s="441"/>
      <c r="AF1927" s="441"/>
    </row>
    <row r="1928" spans="1:32" ht="9.9499999999999993" customHeight="1" x14ac:dyDescent="0.25">
      <c r="A1928" s="439" t="s">
        <v>2805</v>
      </c>
      <c r="B1928" s="439"/>
      <c r="C1928" s="439"/>
      <c r="D1928" s="439"/>
      <c r="E1928" s="442">
        <v>45</v>
      </c>
      <c r="F1928" s="442"/>
      <c r="G1928" s="442"/>
      <c r="H1928" s="442"/>
      <c r="I1928" s="442"/>
      <c r="J1928" s="442"/>
      <c r="K1928" s="442"/>
      <c r="L1928" s="442"/>
      <c r="M1928" s="442"/>
      <c r="N1928" s="439" t="s">
        <v>2809</v>
      </c>
      <c r="O1928" s="439"/>
      <c r="P1928" s="439"/>
      <c r="Q1928" s="439"/>
      <c r="R1928" s="439"/>
      <c r="S1928" s="439"/>
      <c r="T1928" s="439"/>
      <c r="U1928" s="439"/>
      <c r="V1928" s="439"/>
      <c r="W1928" s="439"/>
      <c r="X1928" s="439"/>
      <c r="Y1928" s="439"/>
      <c r="Z1928" s="441" t="s">
        <v>2810</v>
      </c>
      <c r="AA1928" s="441"/>
      <c r="AB1928" s="441"/>
      <c r="AC1928" s="441"/>
      <c r="AD1928" s="441"/>
      <c r="AE1928" s="441"/>
      <c r="AF1928" s="441"/>
    </row>
    <row r="1929" spans="1:32" ht="9.9499999999999993" customHeight="1" x14ac:dyDescent="0.25">
      <c r="A1929" s="439" t="s">
        <v>3053</v>
      </c>
      <c r="B1929" s="439"/>
      <c r="C1929" s="439"/>
      <c r="D1929" s="439"/>
      <c r="E1929" s="441" t="s">
        <v>3054</v>
      </c>
      <c r="F1929" s="441"/>
      <c r="G1929" s="441"/>
      <c r="H1929" s="441"/>
      <c r="I1929" s="441"/>
      <c r="J1929" s="441"/>
      <c r="K1929" s="441"/>
      <c r="L1929" s="441"/>
      <c r="M1929" s="441"/>
      <c r="N1929" s="439" t="s">
        <v>2866</v>
      </c>
      <c r="O1929" s="439"/>
      <c r="P1929" s="439"/>
      <c r="Q1929" s="439"/>
      <c r="R1929" s="439"/>
      <c r="S1929" s="439"/>
      <c r="T1929" s="439"/>
      <c r="U1929" s="439"/>
      <c r="V1929" s="439"/>
      <c r="W1929" s="439"/>
      <c r="X1929" s="439"/>
      <c r="Y1929" s="439"/>
      <c r="Z1929" s="441" t="s">
        <v>2867</v>
      </c>
      <c r="AA1929" s="441"/>
      <c r="AB1929" s="441"/>
      <c r="AC1929" s="441"/>
      <c r="AD1929" s="441"/>
      <c r="AE1929" s="441"/>
      <c r="AF1929" s="441"/>
    </row>
    <row r="1930" spans="1:32" ht="15" customHeight="1" x14ac:dyDescent="0.25">
      <c r="A1930" s="439" t="s">
        <v>3055</v>
      </c>
      <c r="B1930" s="439"/>
      <c r="C1930" s="439"/>
      <c r="D1930" s="439"/>
      <c r="E1930" s="441" t="s">
        <v>3056</v>
      </c>
      <c r="F1930" s="441"/>
      <c r="G1930" s="441"/>
      <c r="H1930" s="441"/>
      <c r="I1930" s="441"/>
      <c r="J1930" s="441"/>
      <c r="K1930" s="441"/>
      <c r="L1930" s="441"/>
      <c r="M1930" s="441"/>
      <c r="N1930" s="444"/>
      <c r="O1930" s="444"/>
      <c r="P1930" s="444"/>
      <c r="Q1930" s="444"/>
      <c r="R1930" s="444"/>
      <c r="S1930" s="444"/>
      <c r="T1930" s="444"/>
      <c r="U1930" s="444"/>
      <c r="V1930" s="444"/>
      <c r="W1930" s="444"/>
      <c r="X1930" s="444"/>
      <c r="Y1930" s="444"/>
      <c r="Z1930" s="444"/>
      <c r="AA1930" s="444"/>
      <c r="AB1930" s="444"/>
      <c r="AC1930" s="444"/>
      <c r="AD1930" s="444"/>
      <c r="AE1930" s="444"/>
      <c r="AF1930" s="444"/>
    </row>
    <row r="1931" spans="1:32" ht="20.100000000000001" customHeight="1" x14ac:dyDescent="0.25">
      <c r="A1931" s="444"/>
      <c r="B1931" s="444"/>
      <c r="C1931" s="444"/>
      <c r="D1931" s="444"/>
      <c r="E1931" s="444"/>
      <c r="F1931" s="444"/>
      <c r="G1931" s="444"/>
      <c r="H1931" s="444"/>
      <c r="I1931" s="439" t="s">
        <v>2868</v>
      </c>
      <c r="J1931" s="439"/>
      <c r="K1931" s="439"/>
      <c r="L1931" s="439"/>
      <c r="M1931" s="439"/>
      <c r="N1931" s="439"/>
      <c r="O1931" s="439"/>
      <c r="P1931" s="439"/>
      <c r="Q1931" s="439"/>
      <c r="R1931" s="439"/>
      <c r="S1931" s="439"/>
      <c r="T1931" s="439" t="s">
        <v>2869</v>
      </c>
      <c r="U1931" s="439"/>
      <c r="V1931" s="439"/>
      <c r="W1931" s="439"/>
      <c r="X1931" s="439"/>
    </row>
    <row r="1932" spans="1:32" ht="15.95" customHeight="1" x14ac:dyDescent="0.25">
      <c r="A1932" s="439" t="s">
        <v>2807</v>
      </c>
      <c r="B1932" s="439"/>
      <c r="C1932" s="439"/>
      <c r="D1932" s="439"/>
      <c r="E1932" s="439"/>
      <c r="F1932" s="439"/>
      <c r="G1932" s="439"/>
      <c r="H1932" s="439"/>
      <c r="I1932" s="442">
        <v>11300</v>
      </c>
      <c r="J1932" s="442"/>
      <c r="K1932" s="442"/>
      <c r="L1932" s="442"/>
      <c r="M1932" s="442"/>
      <c r="N1932" s="442"/>
      <c r="O1932" s="442"/>
      <c r="P1932" s="442"/>
      <c r="Q1932" s="442"/>
      <c r="R1932" s="442"/>
      <c r="S1932" s="442"/>
      <c r="T1932" s="442">
        <v>11300</v>
      </c>
      <c r="U1932" s="442"/>
      <c r="V1932" s="442"/>
      <c r="W1932" s="442"/>
      <c r="X1932" s="442"/>
    </row>
    <row r="1933" spans="1:32" ht="9.9499999999999993" customHeight="1" x14ac:dyDescent="0.25">
      <c r="A1933" s="439" t="s">
        <v>2886</v>
      </c>
      <c r="B1933" s="439"/>
      <c r="C1933" s="439"/>
      <c r="D1933" s="439"/>
      <c r="E1933" s="439"/>
      <c r="F1933" s="439"/>
      <c r="G1933" s="439"/>
      <c r="H1933" s="439"/>
      <c r="I1933" s="442">
        <v>600</v>
      </c>
      <c r="J1933" s="442"/>
      <c r="K1933" s="442"/>
      <c r="L1933" s="442"/>
      <c r="M1933" s="442"/>
      <c r="N1933" s="442"/>
      <c r="O1933" s="442"/>
      <c r="P1933" s="442"/>
      <c r="Q1933" s="442"/>
      <c r="R1933" s="442"/>
      <c r="S1933" s="442"/>
      <c r="T1933" s="442">
        <v>700</v>
      </c>
      <c r="U1933" s="442"/>
      <c r="V1933" s="442"/>
      <c r="W1933" s="442"/>
      <c r="X1933" s="442"/>
    </row>
    <row r="1934" spans="1:32" ht="9.9499999999999993" customHeight="1" x14ac:dyDescent="0.25">
      <c r="A1934" s="439" t="s">
        <v>2887</v>
      </c>
      <c r="B1934" s="439"/>
      <c r="C1934" s="439"/>
      <c r="D1934" s="439"/>
      <c r="E1934" s="439"/>
      <c r="F1934" s="439"/>
      <c r="G1934" s="439"/>
      <c r="H1934" s="439"/>
      <c r="I1934" s="442">
        <v>1519</v>
      </c>
      <c r="J1934" s="442"/>
      <c r="K1934" s="442"/>
      <c r="L1934" s="442"/>
      <c r="M1934" s="442"/>
      <c r="N1934" s="442"/>
      <c r="O1934" s="442"/>
      <c r="P1934" s="442"/>
      <c r="Q1934" s="442"/>
      <c r="R1934" s="442"/>
      <c r="S1934" s="442"/>
      <c r="T1934" s="442">
        <v>1224</v>
      </c>
      <c r="U1934" s="442"/>
      <c r="V1934" s="442"/>
      <c r="W1934" s="442"/>
      <c r="X1934" s="442"/>
    </row>
    <row r="1935" spans="1:32" ht="15" customHeight="1" x14ac:dyDescent="0.25">
      <c r="A1935" s="439" t="s">
        <v>2811</v>
      </c>
      <c r="B1935" s="439"/>
      <c r="C1935" s="439"/>
      <c r="D1935" s="439"/>
      <c r="E1935" s="439"/>
      <c r="F1935" s="439"/>
      <c r="G1935" s="439"/>
      <c r="H1935" s="439"/>
      <c r="I1935" s="443">
        <v>255</v>
      </c>
      <c r="J1935" s="443"/>
      <c r="K1935" s="443"/>
      <c r="L1935" s="443"/>
      <c r="M1935" s="443"/>
      <c r="N1935" s="443"/>
      <c r="O1935" s="443"/>
      <c r="P1935" s="443"/>
      <c r="Q1935" s="443"/>
      <c r="R1935" s="443"/>
      <c r="S1935" s="443"/>
      <c r="T1935" s="443">
        <v>255</v>
      </c>
      <c r="U1935" s="443"/>
      <c r="V1935" s="443"/>
      <c r="W1935" s="443"/>
      <c r="X1935" s="443"/>
    </row>
    <row r="1936" spans="1:32" ht="15" customHeight="1" x14ac:dyDescent="0.25">
      <c r="A1936" s="429" t="s">
        <v>2888</v>
      </c>
    </row>
    <row r="1937" spans="1:1" ht="15" customHeight="1" x14ac:dyDescent="0.25">
      <c r="A1937" s="429" t="s">
        <v>2871</v>
      </c>
    </row>
    <row r="1938" spans="1:1" ht="15" customHeight="1" x14ac:dyDescent="0.25">
      <c r="A1938" s="429" t="s">
        <v>2808</v>
      </c>
    </row>
    <row r="1939" spans="1:1" ht="12.95" customHeight="1" x14ac:dyDescent="0.25">
      <c r="A1939" s="430" t="s">
        <v>2821</v>
      </c>
    </row>
    <row r="1940" spans="1:1" ht="12.95" customHeight="1" x14ac:dyDescent="0.25">
      <c r="A1940" s="430" t="s">
        <v>2850</v>
      </c>
    </row>
    <row r="1941" spans="1:1" ht="12.95" customHeight="1" x14ac:dyDescent="0.25">
      <c r="A1941" s="431" t="s">
        <v>3238</v>
      </c>
    </row>
    <row r="1942" spans="1:1" ht="12.95" customHeight="1" x14ac:dyDescent="0.25">
      <c r="A1942" s="430" t="s">
        <v>2822</v>
      </c>
    </row>
    <row r="1943" spans="1:1" ht="12.95" customHeight="1" x14ac:dyDescent="0.25">
      <c r="A1943" s="431" t="s">
        <v>3771</v>
      </c>
    </row>
    <row r="1944" spans="1:1" ht="12.95" customHeight="1" x14ac:dyDescent="0.25">
      <c r="A1944" s="430" t="s">
        <v>2852</v>
      </c>
    </row>
    <row r="1945" spans="1:1" ht="12.95" customHeight="1" x14ac:dyDescent="0.25">
      <c r="A1945" s="431" t="s">
        <v>3772</v>
      </c>
    </row>
    <row r="1946" spans="1:1" ht="12.95" customHeight="1" x14ac:dyDescent="0.25">
      <c r="A1946" s="431" t="s">
        <v>3241</v>
      </c>
    </row>
    <row r="1947" spans="1:1" ht="12.95" customHeight="1" x14ac:dyDescent="0.25">
      <c r="A1947" s="431" t="s">
        <v>2823</v>
      </c>
    </row>
    <row r="1948" spans="1:1" ht="12.95" customHeight="1" x14ac:dyDescent="0.25">
      <c r="A1948" s="430" t="s">
        <v>2911</v>
      </c>
    </row>
    <row r="1949" spans="1:1" ht="18.95" customHeight="1" x14ac:dyDescent="0.25">
      <c r="A1949" s="427" t="s">
        <v>3773</v>
      </c>
    </row>
    <row r="1950" spans="1:1" ht="18.95" customHeight="1" x14ac:dyDescent="0.25">
      <c r="A1950" s="431" t="s">
        <v>3774</v>
      </c>
    </row>
    <row r="1951" spans="1:1" ht="18.95" customHeight="1" x14ac:dyDescent="0.25">
      <c r="A1951" s="431" t="s">
        <v>3775</v>
      </c>
    </row>
    <row r="1952" spans="1:1" ht="18.95" customHeight="1" x14ac:dyDescent="0.25">
      <c r="A1952" s="431" t="s">
        <v>3776</v>
      </c>
    </row>
    <row r="1953" spans="1:1" ht="18.95" customHeight="1" x14ac:dyDescent="0.25">
      <c r="A1953" s="431" t="s">
        <v>3777</v>
      </c>
    </row>
    <row r="1954" spans="1:1" ht="12.95" customHeight="1" x14ac:dyDescent="0.25">
      <c r="A1954" s="430" t="s">
        <v>3011</v>
      </c>
    </row>
    <row r="1955" spans="1:1" ht="12.95" customHeight="1" x14ac:dyDescent="0.25">
      <c r="A1955" s="431" t="s">
        <v>3778</v>
      </c>
    </row>
    <row r="1956" spans="1:1" ht="12.95" customHeight="1" x14ac:dyDescent="0.25">
      <c r="A1956" s="431" t="s">
        <v>3779</v>
      </c>
    </row>
    <row r="1957" spans="1:1" ht="12.95" customHeight="1" x14ac:dyDescent="0.25">
      <c r="A1957" s="431" t="s">
        <v>2823</v>
      </c>
    </row>
    <row r="1958" spans="1:1" ht="12.95" customHeight="1" x14ac:dyDescent="0.25">
      <c r="A1958" s="430" t="s">
        <v>3014</v>
      </c>
    </row>
    <row r="1959" spans="1:1" ht="14.1" customHeight="1" x14ac:dyDescent="0.25">
      <c r="A1959" s="427" t="s">
        <v>3780</v>
      </c>
    </row>
    <row r="1960" spans="1:1" ht="12.95" customHeight="1" x14ac:dyDescent="0.25">
      <c r="A1960" s="431" t="s">
        <v>2814</v>
      </c>
    </row>
    <row r="1961" spans="1:1" ht="18" customHeight="1" x14ac:dyDescent="0.25">
      <c r="A1961" s="431" t="s">
        <v>2892</v>
      </c>
    </row>
    <row r="1962" spans="1:1" ht="12.95" customHeight="1" x14ac:dyDescent="0.25">
      <c r="A1962" s="431" t="s">
        <v>2814</v>
      </c>
    </row>
    <row r="1963" spans="1:1" ht="18" customHeight="1" x14ac:dyDescent="0.25">
      <c r="A1963" s="431" t="s">
        <v>3067</v>
      </c>
    </row>
    <row r="1964" spans="1:1" ht="18.95" customHeight="1" x14ac:dyDescent="0.25">
      <c r="A1964" s="431" t="s">
        <v>2913</v>
      </c>
    </row>
    <row r="1965" spans="1:1" ht="18.95" customHeight="1" x14ac:dyDescent="0.25">
      <c r="A1965" s="427" t="s">
        <v>3017</v>
      </c>
    </row>
    <row r="1966" spans="1:1" ht="18.95" customHeight="1" x14ac:dyDescent="0.25">
      <c r="A1966" s="427" t="s">
        <v>3781</v>
      </c>
    </row>
    <row r="1967" spans="1:1" ht="18.95" customHeight="1" x14ac:dyDescent="0.25">
      <c r="A1967" s="431" t="s">
        <v>2823</v>
      </c>
    </row>
    <row r="1968" spans="1:1" ht="18.95" customHeight="1" x14ac:dyDescent="0.25">
      <c r="A1968" s="430" t="s">
        <v>2804</v>
      </c>
    </row>
    <row r="1969" spans="1:1" ht="18.95" customHeight="1" x14ac:dyDescent="0.25">
      <c r="A1969" s="431" t="s">
        <v>2815</v>
      </c>
    </row>
    <row r="1970" spans="1:1" ht="12.95" customHeight="1" x14ac:dyDescent="0.25">
      <c r="A1970" s="430" t="s">
        <v>3019</v>
      </c>
    </row>
    <row r="1971" spans="1:1" ht="14.1" customHeight="1" x14ac:dyDescent="0.25">
      <c r="A1971" s="427" t="s">
        <v>3020</v>
      </c>
    </row>
    <row r="1972" spans="1:1" ht="18" customHeight="1" x14ac:dyDescent="0.25">
      <c r="A1972" s="427" t="s">
        <v>3782</v>
      </c>
    </row>
    <row r="1973" spans="1:1" ht="12.95" customHeight="1" x14ac:dyDescent="0.25">
      <c r="A1973" s="431" t="s">
        <v>2903</v>
      </c>
    </row>
    <row r="1974" spans="1:1" ht="12.95" customHeight="1" x14ac:dyDescent="0.25">
      <c r="A1974" s="431" t="s">
        <v>2814</v>
      </c>
    </row>
    <row r="1975" spans="1:1" ht="18" customHeight="1" x14ac:dyDescent="0.25">
      <c r="A1975" s="431" t="s">
        <v>3250</v>
      </c>
    </row>
    <row r="1976" spans="1:1" ht="18" customHeight="1" x14ac:dyDescent="0.25">
      <c r="A1976" s="431" t="s">
        <v>3783</v>
      </c>
    </row>
    <row r="1977" spans="1:1" ht="18" customHeight="1" x14ac:dyDescent="0.25">
      <c r="A1977" s="427" t="s">
        <v>3784</v>
      </c>
    </row>
    <row r="1978" spans="1:1" ht="18.95" customHeight="1" x14ac:dyDescent="0.25">
      <c r="A1978" s="427" t="s">
        <v>3785</v>
      </c>
    </row>
    <row r="1979" spans="1:1" ht="12.95" customHeight="1" x14ac:dyDescent="0.25">
      <c r="A1979" s="431" t="s">
        <v>3786</v>
      </c>
    </row>
    <row r="1980" spans="1:1" ht="12.95" customHeight="1" x14ac:dyDescent="0.25">
      <c r="A1980" s="431" t="s">
        <v>3255</v>
      </c>
    </row>
    <row r="1981" spans="1:1" ht="12.95" customHeight="1" x14ac:dyDescent="0.25">
      <c r="A1981" s="427" t="s">
        <v>3256</v>
      </c>
    </row>
    <row r="1982" spans="1:1" ht="12.95" customHeight="1" x14ac:dyDescent="0.25">
      <c r="A1982" s="431" t="s">
        <v>2815</v>
      </c>
    </row>
    <row r="1983" spans="1:1" ht="12.95" customHeight="1" x14ac:dyDescent="0.25">
      <c r="A1983" s="430" t="s">
        <v>3126</v>
      </c>
    </row>
    <row r="1984" spans="1:1" ht="12.95" customHeight="1" x14ac:dyDescent="0.25">
      <c r="A1984" s="431" t="s">
        <v>3257</v>
      </c>
    </row>
    <row r="1985" spans="1:36" ht="12.95" customHeight="1" x14ac:dyDescent="0.25">
      <c r="A1985" s="436" t="s">
        <v>3787</v>
      </c>
      <c r="B1985" s="446" t="s">
        <v>3031</v>
      </c>
      <c r="C1985" s="446"/>
      <c r="D1985" s="446"/>
      <c r="E1985" s="446"/>
      <c r="F1985" s="446"/>
      <c r="G1985" s="446"/>
      <c r="H1985" s="446"/>
      <c r="I1985" s="446"/>
      <c r="J1985" s="446"/>
      <c r="K1985" s="446"/>
      <c r="L1985" s="446"/>
      <c r="M1985" s="446"/>
      <c r="N1985" s="446"/>
      <c r="O1985" s="446"/>
      <c r="P1985" s="447">
        <v>1</v>
      </c>
      <c r="Q1985" s="447"/>
      <c r="R1985" s="447"/>
      <c r="S1985" s="447"/>
      <c r="T1985" s="447"/>
      <c r="U1985" s="447"/>
    </row>
    <row r="1986" spans="1:36" ht="27.95" customHeight="1" x14ac:dyDescent="0.25">
      <c r="A1986" s="435" t="s">
        <v>3788</v>
      </c>
      <c r="B1986" s="444" t="s">
        <v>3033</v>
      </c>
      <c r="C1986" s="444"/>
      <c r="D1986" s="444"/>
      <c r="E1986" s="444"/>
      <c r="F1986" s="444"/>
      <c r="G1986" s="444"/>
      <c r="H1986" s="444"/>
      <c r="I1986" s="444"/>
      <c r="J1986" s="444"/>
      <c r="K1986" s="444"/>
      <c r="L1986" s="444"/>
      <c r="M1986" s="444"/>
      <c r="N1986" s="444"/>
      <c r="O1986" s="444"/>
      <c r="P1986" s="444" t="s">
        <v>3436</v>
      </c>
      <c r="Q1986" s="444"/>
      <c r="R1986" s="444"/>
      <c r="S1986" s="444"/>
      <c r="T1986" s="444"/>
      <c r="U1986" s="444"/>
    </row>
    <row r="1987" spans="1:36" ht="32.1" customHeight="1" x14ac:dyDescent="0.25">
      <c r="A1987" s="444" t="s">
        <v>3128</v>
      </c>
      <c r="B1987" s="444"/>
      <c r="C1987" s="444"/>
      <c r="D1987" s="444"/>
      <c r="E1987" s="444"/>
      <c r="F1987" s="444"/>
      <c r="G1987" s="444"/>
      <c r="H1987" s="444"/>
      <c r="I1987" s="444"/>
      <c r="J1987" s="444"/>
      <c r="K1987" s="444"/>
      <c r="L1987" s="448" t="s">
        <v>2984</v>
      </c>
      <c r="M1987" s="448"/>
      <c r="N1987" s="448"/>
      <c r="O1987" s="448"/>
      <c r="P1987" s="448"/>
      <c r="Q1987" s="448"/>
      <c r="R1987" s="448"/>
      <c r="S1987" s="448" t="s">
        <v>2894</v>
      </c>
      <c r="T1987" s="448"/>
      <c r="U1987" s="448"/>
      <c r="V1987" s="448"/>
      <c r="W1987" s="448"/>
      <c r="X1987" s="448"/>
      <c r="Y1987" s="448"/>
      <c r="Z1987" s="448"/>
      <c r="AA1987" s="448"/>
      <c r="AB1987" s="448"/>
      <c r="AC1987" s="448" t="s">
        <v>2895</v>
      </c>
      <c r="AD1987" s="448"/>
      <c r="AE1987" s="448"/>
      <c r="AF1987" s="448"/>
      <c r="AG1987" s="448"/>
      <c r="AH1987" s="448"/>
      <c r="AI1987" s="448"/>
      <c r="AJ1987" s="448"/>
    </row>
    <row r="1988" spans="1:36" ht="38.1" customHeight="1" x14ac:dyDescent="0.25">
      <c r="A1988" s="446" t="s">
        <v>2896</v>
      </c>
      <c r="B1988" s="446"/>
      <c r="C1988" s="446"/>
      <c r="D1988" s="446"/>
      <c r="E1988" s="446"/>
      <c r="F1988" s="446"/>
      <c r="G1988" s="446"/>
      <c r="H1988" s="446"/>
      <c r="I1988" s="446"/>
      <c r="J1988" s="446"/>
      <c r="K1988" s="446"/>
      <c r="L1988" s="444" t="s">
        <v>3789</v>
      </c>
      <c r="M1988" s="444"/>
      <c r="N1988" s="444"/>
      <c r="O1988" s="444"/>
      <c r="P1988" s="444"/>
      <c r="Q1988" s="444"/>
      <c r="R1988" s="444"/>
      <c r="S1988" s="446" t="s">
        <v>2897</v>
      </c>
      <c r="T1988" s="446"/>
      <c r="U1988" s="446"/>
      <c r="V1988" s="446"/>
      <c r="W1988" s="446"/>
      <c r="X1988" s="446"/>
      <c r="Y1988" s="446"/>
      <c r="Z1988" s="446"/>
      <c r="AA1988" s="446"/>
      <c r="AB1988" s="446"/>
      <c r="AC1988" s="444" t="s">
        <v>3790</v>
      </c>
      <c r="AD1988" s="444"/>
      <c r="AE1988" s="444"/>
      <c r="AF1988" s="444"/>
      <c r="AG1988" s="444"/>
      <c r="AH1988" s="444"/>
      <c r="AI1988" s="444"/>
      <c r="AJ1988" s="444"/>
    </row>
    <row r="1989" spans="1:36" ht="18" customHeight="1" x14ac:dyDescent="0.25">
      <c r="A1989" s="446" t="s">
        <v>2879</v>
      </c>
      <c r="B1989" s="446"/>
      <c r="C1989" s="446"/>
      <c r="D1989" s="446"/>
      <c r="E1989" s="446"/>
      <c r="F1989" s="446"/>
      <c r="G1989" s="446"/>
      <c r="H1989" s="446"/>
      <c r="I1989" s="446"/>
      <c r="J1989" s="446"/>
      <c r="K1989" s="446"/>
      <c r="L1989" s="444" t="s">
        <v>3791</v>
      </c>
      <c r="M1989" s="444"/>
      <c r="N1989" s="444"/>
      <c r="O1989" s="444"/>
      <c r="P1989" s="444"/>
      <c r="Q1989" s="444"/>
      <c r="R1989" s="444"/>
      <c r="S1989" s="446" t="s">
        <v>2880</v>
      </c>
      <c r="T1989" s="446"/>
      <c r="U1989" s="446"/>
      <c r="V1989" s="446"/>
      <c r="W1989" s="446"/>
      <c r="X1989" s="446"/>
      <c r="Y1989" s="446"/>
      <c r="Z1989" s="446"/>
      <c r="AA1989" s="446"/>
      <c r="AB1989" s="446"/>
      <c r="AC1989" s="446" t="s">
        <v>3792</v>
      </c>
      <c r="AD1989" s="446"/>
      <c r="AE1989" s="446"/>
      <c r="AF1989" s="446"/>
      <c r="AG1989" s="446"/>
      <c r="AH1989" s="446"/>
      <c r="AI1989" s="446"/>
      <c r="AJ1989" s="446"/>
    </row>
    <row r="1990" spans="1:36" ht="45" customHeight="1" x14ac:dyDescent="0.25">
      <c r="A1990" s="444" t="s">
        <v>2898</v>
      </c>
      <c r="B1990" s="444"/>
      <c r="C1990" s="444"/>
      <c r="D1990" s="444"/>
      <c r="E1990" s="444"/>
      <c r="F1990" s="444"/>
      <c r="G1990" s="444"/>
      <c r="H1990" s="444"/>
      <c r="I1990" s="444"/>
      <c r="J1990" s="444"/>
      <c r="K1990" s="444"/>
      <c r="L1990" s="444" t="s">
        <v>3793</v>
      </c>
      <c r="M1990" s="444"/>
      <c r="N1990" s="444"/>
      <c r="O1990" s="444"/>
      <c r="P1990" s="444"/>
      <c r="Q1990" s="444"/>
      <c r="R1990" s="444"/>
      <c r="S1990" s="444" t="s">
        <v>2882</v>
      </c>
      <c r="T1990" s="444"/>
      <c r="U1990" s="444"/>
      <c r="V1990" s="444"/>
      <c r="W1990" s="444"/>
      <c r="X1990" s="444"/>
      <c r="Y1990" s="444"/>
      <c r="Z1990" s="444"/>
      <c r="AA1990" s="444"/>
      <c r="AB1990" s="444"/>
      <c r="AC1990" s="444" t="s">
        <v>3794</v>
      </c>
      <c r="AD1990" s="444"/>
      <c r="AE1990" s="444"/>
      <c r="AF1990" s="444"/>
      <c r="AG1990" s="444"/>
      <c r="AH1990" s="444"/>
      <c r="AI1990" s="444"/>
      <c r="AJ1990" s="444"/>
    </row>
    <row r="1991" spans="1:36" ht="33" customHeight="1" x14ac:dyDescent="0.25">
      <c r="A1991" s="444" t="s">
        <v>2830</v>
      </c>
      <c r="B1991" s="444"/>
      <c r="C1991" s="444"/>
      <c r="D1991" s="444"/>
      <c r="E1991" s="444"/>
      <c r="F1991" s="444"/>
      <c r="G1991" s="444"/>
      <c r="H1991" s="444"/>
      <c r="I1991" s="444"/>
      <c r="J1991" s="444"/>
      <c r="K1991" s="444"/>
      <c r="L1991" s="448" t="s">
        <v>3492</v>
      </c>
      <c r="M1991" s="448"/>
      <c r="N1991" s="448"/>
      <c r="O1991" s="448"/>
      <c r="P1991" s="448"/>
      <c r="Q1991" s="448"/>
      <c r="R1991" s="448"/>
      <c r="S1991" s="444"/>
      <c r="T1991" s="444"/>
      <c r="U1991" s="444"/>
      <c r="V1991" s="444"/>
      <c r="W1991" s="444"/>
      <c r="X1991" s="444"/>
      <c r="Y1991" s="444"/>
      <c r="Z1991" s="444"/>
      <c r="AA1991" s="444"/>
      <c r="AB1991" s="444"/>
      <c r="AC1991" s="444"/>
      <c r="AD1991" s="444"/>
      <c r="AE1991" s="444"/>
      <c r="AF1991" s="444"/>
      <c r="AG1991" s="444"/>
      <c r="AH1991" s="444"/>
      <c r="AI1991" s="444"/>
      <c r="AJ1991" s="444"/>
    </row>
    <row r="1992" spans="1:36" ht="21" customHeight="1" x14ac:dyDescent="0.25">
      <c r="A1992" s="445" t="s">
        <v>2824</v>
      </c>
      <c r="B1992" s="445"/>
      <c r="C1992" s="445"/>
      <c r="D1992" s="445"/>
      <c r="E1992" s="445"/>
      <c r="F1992" s="445"/>
      <c r="G1992" s="445"/>
      <c r="H1992" s="445"/>
      <c r="I1992" s="445"/>
      <c r="J1992" s="445"/>
      <c r="K1992" s="445"/>
      <c r="L1992" s="444"/>
      <c r="M1992" s="444"/>
      <c r="N1992" s="444"/>
      <c r="O1992" s="444"/>
      <c r="P1992" s="444"/>
      <c r="Q1992" s="444"/>
      <c r="R1992" s="444"/>
      <c r="S1992" s="444"/>
      <c r="T1992" s="444"/>
      <c r="U1992" s="444"/>
      <c r="V1992" s="444"/>
      <c r="W1992" s="444"/>
      <c r="X1992" s="444"/>
      <c r="Y1992" s="444"/>
      <c r="Z1992" s="444"/>
      <c r="AA1992" s="444"/>
      <c r="AB1992" s="444"/>
      <c r="AC1992" s="444"/>
      <c r="AD1992" s="444"/>
      <c r="AE1992" s="444"/>
      <c r="AF1992" s="444"/>
      <c r="AG1992" s="444"/>
      <c r="AH1992" s="444"/>
      <c r="AI1992" s="444"/>
      <c r="AJ1992" s="444"/>
    </row>
    <row r="1993" spans="1:36" ht="29.1" customHeight="1" x14ac:dyDescent="0.25">
      <c r="A1993" s="444" t="s">
        <v>2855</v>
      </c>
      <c r="B1993" s="444"/>
      <c r="C1993" s="444"/>
      <c r="D1993" s="444"/>
      <c r="E1993" s="444"/>
      <c r="F1993" s="444"/>
      <c r="G1993" s="444"/>
      <c r="H1993" s="444"/>
      <c r="I1993" s="444"/>
      <c r="J1993" s="444"/>
      <c r="K1993" s="444"/>
      <c r="L1993" s="448" t="s">
        <v>3492</v>
      </c>
      <c r="M1993" s="448"/>
      <c r="N1993" s="448"/>
      <c r="O1993" s="448"/>
      <c r="P1993" s="448"/>
      <c r="Q1993" s="448"/>
      <c r="R1993" s="448"/>
      <c r="S1993" s="444"/>
      <c r="T1993" s="444"/>
      <c r="U1993" s="444"/>
      <c r="V1993" s="444"/>
      <c r="W1993" s="444"/>
      <c r="X1993" s="444"/>
      <c r="Y1993" s="444"/>
      <c r="Z1993" s="444"/>
      <c r="AA1993" s="444"/>
      <c r="AB1993" s="444"/>
      <c r="AC1993" s="444"/>
      <c r="AD1993" s="444"/>
      <c r="AE1993" s="444"/>
      <c r="AF1993" s="444"/>
      <c r="AG1993" s="444"/>
      <c r="AH1993" s="444"/>
      <c r="AI1993" s="444"/>
      <c r="AJ1993" s="444"/>
    </row>
    <row r="1994" spans="1:36" ht="24.95" customHeight="1" x14ac:dyDescent="0.25">
      <c r="A1994" s="444" t="s">
        <v>2856</v>
      </c>
      <c r="B1994" s="444"/>
      <c r="C1994" s="444"/>
      <c r="D1994" s="444"/>
      <c r="E1994" s="444"/>
      <c r="F1994" s="444"/>
      <c r="G1994" s="444"/>
      <c r="H1994" s="444"/>
      <c r="I1994" s="444"/>
      <c r="J1994" s="444"/>
      <c r="K1994" s="444"/>
      <c r="L1994" s="444"/>
      <c r="M1994" s="444"/>
      <c r="N1994" s="444"/>
      <c r="O1994" s="444"/>
      <c r="P1994" s="444"/>
      <c r="Q1994" s="444"/>
      <c r="R1994" s="444"/>
      <c r="S1994" s="448" t="s">
        <v>2813</v>
      </c>
      <c r="T1994" s="448"/>
      <c r="U1994" s="448"/>
      <c r="V1994" s="448"/>
      <c r="W1994" s="448"/>
      <c r="X1994" s="448"/>
      <c r="Y1994" s="448"/>
      <c r="Z1994" s="448"/>
      <c r="AA1994" s="448"/>
      <c r="AB1994" s="448"/>
      <c r="AC1994" s="448" t="s">
        <v>3795</v>
      </c>
      <c r="AD1994" s="448"/>
      <c r="AE1994" s="448"/>
      <c r="AF1994" s="448"/>
      <c r="AG1994" s="448"/>
      <c r="AH1994" s="448"/>
      <c r="AI1994" s="448"/>
      <c r="AJ1994" s="448"/>
    </row>
    <row r="1995" spans="1:36" ht="9" customHeight="1" x14ac:dyDescent="0.25">
      <c r="A1995" s="446" t="s">
        <v>2817</v>
      </c>
      <c r="B1995" s="446"/>
      <c r="C1995" s="446"/>
      <c r="D1995" s="446"/>
      <c r="E1995" s="446"/>
      <c r="F1995" s="446"/>
      <c r="G1995" s="446"/>
      <c r="H1995" s="446"/>
      <c r="I1995" s="446"/>
      <c r="J1995" s="446"/>
      <c r="K1995" s="446"/>
      <c r="L1995" s="446" t="s">
        <v>2857</v>
      </c>
      <c r="M1995" s="446"/>
      <c r="N1995" s="446"/>
      <c r="O1995" s="446"/>
      <c r="P1995" s="446"/>
      <c r="Q1995" s="446"/>
      <c r="R1995" s="446"/>
      <c r="S1995" s="446" t="s">
        <v>2812</v>
      </c>
      <c r="T1995" s="446"/>
      <c r="U1995" s="446"/>
      <c r="V1995" s="446"/>
      <c r="W1995" s="446"/>
      <c r="X1995" s="446"/>
      <c r="Y1995" s="446"/>
      <c r="Z1995" s="446"/>
      <c r="AA1995" s="446"/>
      <c r="AB1995" s="446"/>
      <c r="AC1995" s="446" t="s">
        <v>3494</v>
      </c>
      <c r="AD1995" s="446"/>
      <c r="AE1995" s="446"/>
      <c r="AF1995" s="446"/>
      <c r="AG1995" s="446"/>
      <c r="AH1995" s="446"/>
      <c r="AI1995" s="446"/>
      <c r="AJ1995" s="446"/>
    </row>
    <row r="1996" spans="1:36" ht="17.100000000000001" customHeight="1" x14ac:dyDescent="0.25">
      <c r="A1996" s="446" t="s">
        <v>2816</v>
      </c>
      <c r="B1996" s="446"/>
      <c r="C1996" s="446"/>
      <c r="D1996" s="446"/>
      <c r="E1996" s="446"/>
      <c r="F1996" s="446"/>
      <c r="G1996" s="446"/>
      <c r="H1996" s="446"/>
      <c r="I1996" s="446"/>
      <c r="J1996" s="446"/>
      <c r="K1996" s="446"/>
      <c r="L1996" s="446" t="s">
        <v>2825</v>
      </c>
      <c r="M1996" s="446"/>
      <c r="N1996" s="446"/>
      <c r="O1996" s="446"/>
      <c r="P1996" s="446"/>
      <c r="Q1996" s="446"/>
      <c r="R1996" s="446"/>
      <c r="S1996" s="444"/>
      <c r="T1996" s="444"/>
      <c r="U1996" s="444"/>
      <c r="V1996" s="444"/>
      <c r="W1996" s="444"/>
      <c r="X1996" s="444"/>
      <c r="Y1996" s="444"/>
      <c r="Z1996" s="444"/>
      <c r="AA1996" s="444"/>
      <c r="AB1996" s="444"/>
      <c r="AC1996" s="444"/>
      <c r="AD1996" s="444"/>
      <c r="AE1996" s="444"/>
      <c r="AF1996" s="444"/>
      <c r="AG1996" s="444"/>
      <c r="AH1996" s="444"/>
      <c r="AI1996" s="444"/>
      <c r="AJ1996" s="444"/>
    </row>
    <row r="1997" spans="1:36" ht="33" customHeight="1" x14ac:dyDescent="0.25">
      <c r="A1997" s="444" t="s">
        <v>2845</v>
      </c>
      <c r="B1997" s="444"/>
      <c r="C1997" s="444"/>
      <c r="D1997" s="444"/>
      <c r="E1997" s="444"/>
      <c r="F1997" s="444"/>
      <c r="G1997" s="444"/>
      <c r="H1997" s="444"/>
      <c r="I1997" s="444"/>
      <c r="J1997" s="444"/>
      <c r="K1997" s="444"/>
      <c r="L1997" s="448" t="s">
        <v>3089</v>
      </c>
      <c r="M1997" s="448"/>
      <c r="N1997" s="448"/>
      <c r="O1997" s="448"/>
      <c r="P1997" s="448"/>
      <c r="Q1997" s="448"/>
      <c r="R1997" s="448"/>
      <c r="S1997" s="448" t="s">
        <v>2812</v>
      </c>
      <c r="T1997" s="448"/>
      <c r="U1997" s="448"/>
      <c r="V1997" s="448"/>
      <c r="W1997" s="448"/>
      <c r="X1997" s="448"/>
      <c r="Y1997" s="448"/>
      <c r="Z1997" s="448"/>
      <c r="AA1997" s="448"/>
      <c r="AB1997" s="448"/>
      <c r="AC1997" s="448" t="s">
        <v>3796</v>
      </c>
      <c r="AD1997" s="448"/>
      <c r="AE1997" s="448"/>
      <c r="AF1997" s="448"/>
      <c r="AG1997" s="448"/>
      <c r="AH1997" s="448"/>
      <c r="AI1997" s="448"/>
      <c r="AJ1997" s="448"/>
    </row>
    <row r="1998" spans="1:36" ht="24.95" customHeight="1" x14ac:dyDescent="0.25">
      <c r="A1998" s="444" t="s">
        <v>3139</v>
      </c>
      <c r="B1998" s="444"/>
      <c r="C1998" s="444"/>
      <c r="D1998" s="444"/>
      <c r="E1998" s="444"/>
      <c r="F1998" s="444"/>
      <c r="G1998" s="444"/>
      <c r="H1998" s="444"/>
      <c r="I1998" s="444"/>
      <c r="J1998" s="444"/>
      <c r="K1998" s="444"/>
      <c r="L1998" s="448" t="s">
        <v>3091</v>
      </c>
      <c r="M1998" s="448"/>
      <c r="N1998" s="448"/>
      <c r="O1998" s="448"/>
      <c r="P1998" s="448"/>
      <c r="Q1998" s="448"/>
      <c r="R1998" s="448"/>
      <c r="S1998" s="448" t="s">
        <v>2831</v>
      </c>
      <c r="T1998" s="448"/>
      <c r="U1998" s="448"/>
      <c r="V1998" s="448"/>
      <c r="W1998" s="448"/>
      <c r="X1998" s="448"/>
      <c r="Y1998" s="448"/>
      <c r="Z1998" s="448"/>
      <c r="AA1998" s="448"/>
      <c r="AB1998" s="448"/>
      <c r="AC1998" s="448" t="s">
        <v>2832</v>
      </c>
      <c r="AD1998" s="448"/>
      <c r="AE1998" s="448"/>
      <c r="AF1998" s="448"/>
      <c r="AG1998" s="448"/>
      <c r="AH1998" s="448"/>
      <c r="AI1998" s="448"/>
      <c r="AJ1998" s="448"/>
    </row>
    <row r="1999" spans="1:36" ht="9" customHeight="1" x14ac:dyDescent="0.25">
      <c r="A1999" s="446" t="s">
        <v>2833</v>
      </c>
      <c r="B1999" s="446"/>
      <c r="C1999" s="446"/>
      <c r="D1999" s="446"/>
      <c r="E1999" s="446"/>
      <c r="F1999" s="446"/>
      <c r="G1999" s="446"/>
      <c r="H1999" s="446"/>
      <c r="I1999" s="446"/>
      <c r="J1999" s="446"/>
      <c r="K1999" s="446"/>
      <c r="L1999" s="446" t="s">
        <v>3797</v>
      </c>
      <c r="M1999" s="446"/>
      <c r="N1999" s="446"/>
      <c r="O1999" s="446"/>
      <c r="P1999" s="446"/>
      <c r="Q1999" s="446"/>
      <c r="R1999" s="446"/>
      <c r="S1999" s="446" t="s">
        <v>2835</v>
      </c>
      <c r="T1999" s="446"/>
      <c r="U1999" s="446"/>
      <c r="V1999" s="446"/>
      <c r="W1999" s="446"/>
      <c r="X1999" s="446"/>
      <c r="Y1999" s="446"/>
      <c r="Z1999" s="446"/>
      <c r="AA1999" s="446"/>
      <c r="AB1999" s="446"/>
      <c r="AC1999" s="446" t="s">
        <v>2836</v>
      </c>
      <c r="AD1999" s="446"/>
      <c r="AE1999" s="446"/>
      <c r="AF1999" s="446"/>
      <c r="AG1999" s="446"/>
      <c r="AH1999" s="446"/>
      <c r="AI1999" s="446"/>
      <c r="AJ1999" s="446"/>
    </row>
    <row r="2000" spans="1:36" ht="38.1" customHeight="1" x14ac:dyDescent="0.25">
      <c r="A2000" s="446" t="s">
        <v>2896</v>
      </c>
      <c r="B2000" s="446"/>
      <c r="C2000" s="446"/>
      <c r="D2000" s="446"/>
      <c r="E2000" s="446"/>
      <c r="F2000" s="446"/>
      <c r="G2000" s="446"/>
      <c r="H2000" s="446"/>
      <c r="I2000" s="446"/>
      <c r="J2000" s="446"/>
      <c r="K2000" s="446"/>
      <c r="L2000" s="444" t="s">
        <v>3798</v>
      </c>
      <c r="M2000" s="444"/>
      <c r="N2000" s="444"/>
      <c r="O2000" s="444"/>
      <c r="P2000" s="444"/>
      <c r="Q2000" s="444"/>
      <c r="R2000" s="444"/>
      <c r="S2000" s="446" t="s">
        <v>2897</v>
      </c>
      <c r="T2000" s="446"/>
      <c r="U2000" s="446"/>
      <c r="V2000" s="446"/>
      <c r="W2000" s="446"/>
      <c r="X2000" s="446"/>
      <c r="Y2000" s="446"/>
      <c r="Z2000" s="446"/>
      <c r="AA2000" s="446"/>
      <c r="AB2000" s="446"/>
      <c r="AC2000" s="444" t="s">
        <v>3799</v>
      </c>
      <c r="AD2000" s="444"/>
      <c r="AE2000" s="444"/>
      <c r="AF2000" s="444"/>
      <c r="AG2000" s="444"/>
      <c r="AH2000" s="444"/>
      <c r="AI2000" s="444"/>
      <c r="AJ2000" s="444"/>
    </row>
    <row r="2001" spans="1:36" ht="18" customHeight="1" x14ac:dyDescent="0.25">
      <c r="A2001" s="446" t="s">
        <v>2879</v>
      </c>
      <c r="B2001" s="446"/>
      <c r="C2001" s="446"/>
      <c r="D2001" s="446"/>
      <c r="E2001" s="446"/>
      <c r="F2001" s="446"/>
      <c r="G2001" s="446"/>
      <c r="H2001" s="446"/>
      <c r="I2001" s="446"/>
      <c r="J2001" s="446"/>
      <c r="K2001" s="446"/>
      <c r="L2001" s="444" t="s">
        <v>3800</v>
      </c>
      <c r="M2001" s="444"/>
      <c r="N2001" s="444"/>
      <c r="O2001" s="444"/>
      <c r="P2001" s="444"/>
      <c r="Q2001" s="444"/>
      <c r="R2001" s="444"/>
      <c r="S2001" s="446" t="s">
        <v>2880</v>
      </c>
      <c r="T2001" s="446"/>
      <c r="U2001" s="446"/>
      <c r="V2001" s="446"/>
      <c r="W2001" s="446"/>
      <c r="X2001" s="446"/>
      <c r="Y2001" s="446"/>
      <c r="Z2001" s="446"/>
      <c r="AA2001" s="446"/>
      <c r="AB2001" s="446"/>
      <c r="AC2001" s="446" t="s">
        <v>3801</v>
      </c>
      <c r="AD2001" s="446"/>
      <c r="AE2001" s="446"/>
      <c r="AF2001" s="446"/>
      <c r="AG2001" s="446"/>
      <c r="AH2001" s="446"/>
      <c r="AI2001" s="446"/>
      <c r="AJ2001" s="446"/>
    </row>
    <row r="2002" spans="1:36" ht="45" customHeight="1" x14ac:dyDescent="0.25">
      <c r="A2002" s="444" t="s">
        <v>2898</v>
      </c>
      <c r="B2002" s="444"/>
      <c r="C2002" s="444"/>
      <c r="D2002" s="444"/>
      <c r="E2002" s="444"/>
      <c r="F2002" s="444"/>
      <c r="G2002" s="444"/>
      <c r="H2002" s="444"/>
      <c r="I2002" s="444"/>
      <c r="J2002" s="444"/>
      <c r="K2002" s="444"/>
      <c r="L2002" s="444" t="s">
        <v>3802</v>
      </c>
      <c r="M2002" s="444"/>
      <c r="N2002" s="444"/>
      <c r="O2002" s="444"/>
      <c r="P2002" s="444"/>
      <c r="Q2002" s="444"/>
      <c r="R2002" s="444"/>
      <c r="S2002" s="444" t="s">
        <v>2882</v>
      </c>
      <c r="T2002" s="444"/>
      <c r="U2002" s="444"/>
      <c r="V2002" s="444"/>
      <c r="W2002" s="444"/>
      <c r="X2002" s="444"/>
      <c r="Y2002" s="444"/>
      <c r="Z2002" s="444"/>
      <c r="AA2002" s="444"/>
      <c r="AB2002" s="444"/>
      <c r="AC2002" s="444" t="s">
        <v>3803</v>
      </c>
      <c r="AD2002" s="444"/>
      <c r="AE2002" s="444"/>
      <c r="AF2002" s="444"/>
      <c r="AG2002" s="444"/>
      <c r="AH2002" s="444"/>
      <c r="AI2002" s="444"/>
      <c r="AJ2002" s="444"/>
    </row>
    <row r="2003" spans="1:36" ht="18" customHeight="1" x14ac:dyDescent="0.25">
      <c r="A2003" s="445" t="s">
        <v>2911</v>
      </c>
      <c r="B2003" s="445"/>
      <c r="C2003" s="445"/>
      <c r="D2003" s="445"/>
      <c r="E2003" s="445"/>
      <c r="F2003" s="445"/>
      <c r="G2003" s="445"/>
      <c r="H2003" s="445"/>
      <c r="I2003" s="445"/>
      <c r="J2003" s="445"/>
      <c r="K2003" s="445"/>
      <c r="L2003" s="444"/>
      <c r="M2003" s="444"/>
      <c r="N2003" s="444"/>
      <c r="O2003" s="444"/>
      <c r="P2003" s="444"/>
      <c r="Q2003" s="444"/>
      <c r="R2003" s="444"/>
      <c r="S2003" s="444"/>
      <c r="T2003" s="444"/>
      <c r="U2003" s="444"/>
      <c r="V2003" s="444"/>
      <c r="W2003" s="444"/>
      <c r="X2003" s="444"/>
      <c r="Y2003" s="444"/>
      <c r="Z2003" s="444"/>
      <c r="AA2003" s="444"/>
      <c r="AB2003" s="444"/>
      <c r="AC2003" s="444"/>
      <c r="AD2003" s="444"/>
      <c r="AE2003" s="444"/>
      <c r="AF2003" s="444"/>
      <c r="AG2003" s="444"/>
      <c r="AH2003" s="444"/>
      <c r="AI2003" s="444"/>
      <c r="AJ2003" s="444"/>
    </row>
    <row r="2004" spans="1:36" ht="12.95" customHeight="1" x14ac:dyDescent="0.25">
      <c r="A2004" s="446" t="s">
        <v>2839</v>
      </c>
      <c r="B2004" s="446"/>
      <c r="C2004" s="446"/>
      <c r="D2004" s="446"/>
      <c r="E2004" s="446"/>
      <c r="F2004" s="446"/>
      <c r="G2004" s="446"/>
      <c r="H2004" s="446"/>
      <c r="I2004" s="446"/>
      <c r="J2004" s="446"/>
      <c r="K2004" s="446"/>
      <c r="L2004" s="444" t="s">
        <v>3804</v>
      </c>
      <c r="M2004" s="444"/>
      <c r="N2004" s="444"/>
      <c r="O2004" s="444"/>
      <c r="P2004" s="444"/>
      <c r="Q2004" s="444"/>
      <c r="R2004" s="444"/>
      <c r="S2004" s="444" t="s">
        <v>2840</v>
      </c>
      <c r="T2004" s="444"/>
      <c r="U2004" s="444"/>
      <c r="V2004" s="444"/>
      <c r="W2004" s="444"/>
      <c r="X2004" s="444"/>
      <c r="Y2004" s="444"/>
      <c r="Z2004" s="444"/>
      <c r="AA2004" s="444"/>
      <c r="AB2004" s="444"/>
      <c r="AC2004" s="451">
        <v>703</v>
      </c>
      <c r="AD2004" s="451"/>
      <c r="AE2004" s="451"/>
      <c r="AF2004" s="451"/>
      <c r="AG2004" s="451"/>
      <c r="AH2004" s="451"/>
      <c r="AI2004" s="451"/>
      <c r="AJ2004" s="451"/>
    </row>
    <row r="2005" spans="1:36" ht="9.9499999999999993" customHeight="1" x14ac:dyDescent="0.25">
      <c r="A2005" s="446" t="s">
        <v>2813</v>
      </c>
      <c r="B2005" s="446"/>
      <c r="C2005" s="446"/>
      <c r="D2005" s="446"/>
      <c r="E2005" s="446"/>
      <c r="F2005" s="446"/>
      <c r="G2005" s="446"/>
      <c r="H2005" s="446"/>
      <c r="I2005" s="446"/>
      <c r="J2005" s="446"/>
      <c r="K2005" s="446"/>
      <c r="L2005" s="447">
        <v>184</v>
      </c>
      <c r="M2005" s="447"/>
      <c r="N2005" s="447"/>
      <c r="O2005" s="447"/>
      <c r="P2005" s="447"/>
      <c r="Q2005" s="447"/>
      <c r="R2005" s="447"/>
      <c r="S2005" s="446" t="s">
        <v>2841</v>
      </c>
      <c r="T2005" s="446"/>
      <c r="U2005" s="446"/>
      <c r="V2005" s="446"/>
      <c r="W2005" s="446"/>
      <c r="X2005" s="446"/>
      <c r="Y2005" s="446"/>
      <c r="Z2005" s="446"/>
      <c r="AA2005" s="446"/>
      <c r="AB2005" s="446"/>
      <c r="AC2005" s="447">
        <v>18</v>
      </c>
      <c r="AD2005" s="447"/>
      <c r="AE2005" s="447"/>
      <c r="AF2005" s="447"/>
      <c r="AG2005" s="447"/>
      <c r="AH2005" s="447"/>
      <c r="AI2005" s="447"/>
      <c r="AJ2005" s="447"/>
    </row>
    <row r="2006" spans="1:36" ht="9" customHeight="1" x14ac:dyDescent="0.25">
      <c r="A2006" s="446" t="s">
        <v>2826</v>
      </c>
      <c r="B2006" s="446"/>
      <c r="C2006" s="446"/>
      <c r="D2006" s="446"/>
      <c r="E2006" s="446"/>
      <c r="F2006" s="446"/>
      <c r="G2006" s="446"/>
      <c r="H2006" s="446"/>
      <c r="I2006" s="446"/>
      <c r="J2006" s="446"/>
      <c r="K2006" s="446"/>
      <c r="L2006" s="447">
        <v>50</v>
      </c>
      <c r="M2006" s="447"/>
      <c r="N2006" s="447"/>
      <c r="O2006" s="447"/>
      <c r="P2006" s="447"/>
      <c r="Q2006" s="447"/>
      <c r="R2006" s="447"/>
      <c r="S2006" s="446" t="s">
        <v>2842</v>
      </c>
      <c r="T2006" s="446"/>
      <c r="U2006" s="446"/>
      <c r="V2006" s="446"/>
      <c r="W2006" s="446"/>
      <c r="X2006" s="446"/>
      <c r="Y2006" s="446"/>
      <c r="Z2006" s="446"/>
      <c r="AA2006" s="446"/>
      <c r="AB2006" s="446"/>
      <c r="AC2006" s="451">
        <v>642</v>
      </c>
      <c r="AD2006" s="451"/>
      <c r="AE2006" s="451"/>
      <c r="AF2006" s="451"/>
      <c r="AG2006" s="451"/>
      <c r="AH2006" s="451"/>
      <c r="AI2006" s="451"/>
      <c r="AJ2006" s="451"/>
    </row>
    <row r="2007" spans="1:36" ht="9" customHeight="1" x14ac:dyDescent="0.25">
      <c r="A2007" s="446" t="s">
        <v>2818</v>
      </c>
      <c r="B2007" s="446"/>
      <c r="C2007" s="446"/>
      <c r="D2007" s="446"/>
      <c r="E2007" s="446"/>
      <c r="F2007" s="446"/>
      <c r="G2007" s="446"/>
      <c r="H2007" s="446"/>
      <c r="I2007" s="446"/>
      <c r="J2007" s="446"/>
      <c r="K2007" s="446"/>
      <c r="L2007" s="468">
        <v>-99</v>
      </c>
      <c r="M2007" s="468"/>
      <c r="N2007" s="468"/>
      <c r="O2007" s="468"/>
      <c r="P2007" s="468"/>
      <c r="Q2007" s="468"/>
      <c r="R2007" s="468"/>
      <c r="S2007" s="446" t="s">
        <v>2843</v>
      </c>
      <c r="T2007" s="446"/>
      <c r="U2007" s="446"/>
      <c r="V2007" s="446"/>
      <c r="W2007" s="446"/>
      <c r="X2007" s="446"/>
      <c r="Y2007" s="446"/>
      <c r="Z2007" s="446"/>
      <c r="AA2007" s="446"/>
      <c r="AB2007" s="446"/>
      <c r="AC2007" s="451">
        <v>9981</v>
      </c>
      <c r="AD2007" s="451"/>
      <c r="AE2007" s="451"/>
      <c r="AF2007" s="451"/>
      <c r="AG2007" s="451"/>
      <c r="AH2007" s="451"/>
      <c r="AI2007" s="451"/>
      <c r="AJ2007" s="451"/>
    </row>
    <row r="2008" spans="1:36" ht="15.95" customHeight="1" x14ac:dyDescent="0.25">
      <c r="A2008" s="446" t="s">
        <v>2827</v>
      </c>
      <c r="B2008" s="446"/>
      <c r="C2008" s="446"/>
      <c r="D2008" s="446"/>
      <c r="E2008" s="446"/>
      <c r="F2008" s="446"/>
      <c r="G2008" s="446"/>
      <c r="H2008" s="446"/>
      <c r="I2008" s="446"/>
      <c r="J2008" s="446"/>
      <c r="K2008" s="446"/>
      <c r="L2008" s="451">
        <v>35</v>
      </c>
      <c r="M2008" s="451"/>
      <c r="N2008" s="451"/>
      <c r="O2008" s="451"/>
      <c r="P2008" s="451"/>
      <c r="Q2008" s="451"/>
      <c r="R2008" s="451"/>
      <c r="S2008" s="446" t="s">
        <v>2844</v>
      </c>
      <c r="T2008" s="446"/>
      <c r="U2008" s="446"/>
      <c r="V2008" s="446"/>
      <c r="W2008" s="446"/>
      <c r="X2008" s="446"/>
      <c r="Y2008" s="446"/>
      <c r="Z2008" s="446"/>
      <c r="AA2008" s="446"/>
      <c r="AB2008" s="446"/>
      <c r="AC2008" s="447">
        <v>41</v>
      </c>
      <c r="AD2008" s="447"/>
      <c r="AE2008" s="447"/>
      <c r="AF2008" s="447"/>
      <c r="AG2008" s="447"/>
      <c r="AH2008" s="447"/>
      <c r="AI2008" s="447"/>
      <c r="AJ2008" s="447"/>
    </row>
    <row r="2009" spans="1:36" ht="33" customHeight="1" x14ac:dyDescent="0.25">
      <c r="A2009" s="444" t="s">
        <v>2948</v>
      </c>
      <c r="B2009" s="444"/>
      <c r="C2009" s="444"/>
      <c r="D2009" s="444"/>
      <c r="E2009" s="444"/>
      <c r="F2009" s="444"/>
      <c r="G2009" s="444"/>
      <c r="H2009" s="444"/>
      <c r="I2009" s="444"/>
      <c r="J2009" s="444"/>
      <c r="K2009" s="444"/>
      <c r="L2009" s="448" t="s">
        <v>2951</v>
      </c>
      <c r="M2009" s="448"/>
      <c r="N2009" s="448"/>
      <c r="O2009" s="448"/>
      <c r="P2009" s="448"/>
      <c r="Q2009" s="448"/>
      <c r="R2009" s="448"/>
      <c r="S2009" s="448" t="s">
        <v>2812</v>
      </c>
      <c r="T2009" s="448"/>
      <c r="U2009" s="448"/>
      <c r="V2009" s="448"/>
      <c r="W2009" s="448"/>
      <c r="X2009" s="448"/>
      <c r="Y2009" s="448"/>
      <c r="Z2009" s="448"/>
      <c r="AA2009" s="448"/>
      <c r="AB2009" s="448"/>
      <c r="AC2009" s="448" t="s">
        <v>3503</v>
      </c>
      <c r="AD2009" s="448"/>
      <c r="AE2009" s="448"/>
      <c r="AF2009" s="448"/>
      <c r="AG2009" s="448"/>
      <c r="AH2009" s="448"/>
      <c r="AI2009" s="448"/>
      <c r="AJ2009" s="448"/>
    </row>
    <row r="2010" spans="1:36" ht="33" customHeight="1" x14ac:dyDescent="0.25">
      <c r="A2010" s="444" t="s">
        <v>3147</v>
      </c>
      <c r="B2010" s="444"/>
      <c r="C2010" s="444"/>
      <c r="D2010" s="444"/>
      <c r="E2010" s="444"/>
      <c r="F2010" s="444"/>
      <c r="G2010" s="444"/>
      <c r="H2010" s="444"/>
      <c r="I2010" s="444"/>
      <c r="J2010" s="444"/>
      <c r="K2010" s="444"/>
      <c r="L2010" s="448" t="s">
        <v>3615</v>
      </c>
      <c r="M2010" s="448"/>
      <c r="N2010" s="448"/>
      <c r="O2010" s="448"/>
      <c r="P2010" s="448"/>
      <c r="Q2010" s="448"/>
      <c r="R2010" s="448"/>
      <c r="S2010" s="448" t="s">
        <v>2812</v>
      </c>
      <c r="T2010" s="448"/>
      <c r="U2010" s="448"/>
      <c r="V2010" s="448"/>
      <c r="W2010" s="448"/>
      <c r="X2010" s="448"/>
      <c r="Y2010" s="448"/>
      <c r="Z2010" s="448"/>
      <c r="AA2010" s="448"/>
      <c r="AB2010" s="448"/>
      <c r="AC2010" s="448" t="s">
        <v>2873</v>
      </c>
      <c r="AD2010" s="448"/>
      <c r="AE2010" s="448"/>
      <c r="AF2010" s="448"/>
      <c r="AG2010" s="448"/>
      <c r="AH2010" s="448"/>
      <c r="AI2010" s="448"/>
      <c r="AJ2010" s="448"/>
    </row>
    <row r="2011" spans="1:36" ht="30" customHeight="1" x14ac:dyDescent="0.25">
      <c r="A2011" s="444" t="s">
        <v>3150</v>
      </c>
      <c r="B2011" s="444"/>
      <c r="C2011" s="444"/>
      <c r="D2011" s="444"/>
      <c r="E2011" s="444"/>
      <c r="F2011" s="444"/>
      <c r="G2011" s="444"/>
      <c r="H2011" s="444"/>
      <c r="I2011" s="444"/>
      <c r="J2011" s="444"/>
      <c r="K2011" s="444"/>
      <c r="L2011" s="448" t="s">
        <v>3492</v>
      </c>
      <c r="M2011" s="448"/>
      <c r="N2011" s="448"/>
      <c r="O2011" s="448"/>
      <c r="P2011" s="448"/>
      <c r="Q2011" s="448"/>
      <c r="R2011" s="448"/>
      <c r="S2011" s="444"/>
      <c r="T2011" s="444"/>
      <c r="U2011" s="444"/>
      <c r="V2011" s="444"/>
      <c r="W2011" s="444"/>
      <c r="X2011" s="444"/>
      <c r="Y2011" s="444"/>
      <c r="Z2011" s="444"/>
      <c r="AA2011" s="444"/>
      <c r="AB2011" s="444"/>
      <c r="AC2011" s="444"/>
      <c r="AD2011" s="444"/>
      <c r="AE2011" s="444"/>
      <c r="AF2011" s="444"/>
      <c r="AG2011" s="444"/>
      <c r="AH2011" s="444"/>
      <c r="AI2011" s="444"/>
      <c r="AJ2011" s="444"/>
    </row>
    <row r="2012" spans="1:36" ht="12.95" customHeight="1" x14ac:dyDescent="0.25">
      <c r="A2012" s="430" t="s">
        <v>2674</v>
      </c>
    </row>
    <row r="2013" spans="1:36" ht="12.95" customHeight="1" x14ac:dyDescent="0.25">
      <c r="A2013" s="430" t="s">
        <v>2683</v>
      </c>
    </row>
    <row r="2014" spans="1:36" ht="12.95" customHeight="1" x14ac:dyDescent="0.25">
      <c r="A2014" s="458"/>
      <c r="B2014" s="459"/>
      <c r="C2014" s="460"/>
      <c r="D2014" s="452" t="s">
        <v>2675</v>
      </c>
      <c r="E2014" s="453"/>
      <c r="F2014" s="453"/>
      <c r="G2014" s="453"/>
      <c r="H2014" s="453"/>
      <c r="I2014" s="454"/>
      <c r="J2014" s="452" t="s">
        <v>2676</v>
      </c>
      <c r="K2014" s="453"/>
      <c r="L2014" s="454"/>
      <c r="M2014" s="452" t="s">
        <v>2677</v>
      </c>
      <c r="N2014" s="454"/>
      <c r="O2014" s="452" t="s">
        <v>2678</v>
      </c>
      <c r="P2014" s="453"/>
      <c r="Q2014" s="453"/>
      <c r="R2014" s="453"/>
      <c r="S2014" s="453"/>
      <c r="T2014" s="454"/>
      <c r="U2014" s="452" t="s">
        <v>2679</v>
      </c>
      <c r="V2014" s="454"/>
      <c r="W2014" s="432" t="s">
        <v>2680</v>
      </c>
      <c r="X2014" s="452" t="s">
        <v>2681</v>
      </c>
      <c r="Y2014" s="453"/>
      <c r="Z2014" s="454"/>
      <c r="AA2014" s="452" t="s">
        <v>2682</v>
      </c>
      <c r="AB2014" s="453"/>
      <c r="AC2014" s="453"/>
      <c r="AD2014" s="453"/>
      <c r="AE2014" s="454"/>
      <c r="AF2014" s="452" t="s">
        <v>2684</v>
      </c>
      <c r="AG2014" s="453"/>
      <c r="AH2014" s="454"/>
    </row>
    <row r="2015" spans="1:36" ht="12.95" customHeight="1" x14ac:dyDescent="0.25">
      <c r="A2015" s="452" t="s">
        <v>2685</v>
      </c>
      <c r="B2015" s="453"/>
      <c r="C2015" s="454"/>
      <c r="D2015" s="455">
        <v>4770</v>
      </c>
      <c r="E2015" s="456"/>
      <c r="F2015" s="456"/>
      <c r="G2015" s="456"/>
      <c r="H2015" s="456"/>
      <c r="I2015" s="457"/>
      <c r="J2015" s="455">
        <v>5593</v>
      </c>
      <c r="K2015" s="456"/>
      <c r="L2015" s="457"/>
      <c r="M2015" s="455">
        <v>8217</v>
      </c>
      <c r="N2015" s="457"/>
      <c r="O2015" s="455">
        <v>7816</v>
      </c>
      <c r="P2015" s="456"/>
      <c r="Q2015" s="456"/>
      <c r="R2015" s="456"/>
      <c r="S2015" s="456"/>
      <c r="T2015" s="457"/>
      <c r="U2015" s="455">
        <v>8089</v>
      </c>
      <c r="V2015" s="457"/>
      <c r="W2015" s="437">
        <v>8292</v>
      </c>
      <c r="X2015" s="455">
        <v>7898</v>
      </c>
      <c r="Y2015" s="456"/>
      <c r="Z2015" s="457"/>
      <c r="AA2015" s="455">
        <v>7714</v>
      </c>
      <c r="AB2015" s="456"/>
      <c r="AC2015" s="456"/>
      <c r="AD2015" s="456"/>
      <c r="AE2015" s="457"/>
      <c r="AF2015" s="461">
        <v>88</v>
      </c>
      <c r="AG2015" s="462"/>
      <c r="AH2015" s="463"/>
    </row>
    <row r="2016" spans="1:36" ht="12.95" customHeight="1" x14ac:dyDescent="0.25">
      <c r="A2016" s="452" t="s">
        <v>2686</v>
      </c>
      <c r="B2016" s="453"/>
      <c r="C2016" s="454"/>
      <c r="D2016" s="455">
        <v>5566</v>
      </c>
      <c r="E2016" s="456"/>
      <c r="F2016" s="456"/>
      <c r="G2016" s="456"/>
      <c r="H2016" s="456"/>
      <c r="I2016" s="457"/>
      <c r="J2016" s="455">
        <v>6420</v>
      </c>
      <c r="K2016" s="456"/>
      <c r="L2016" s="457"/>
      <c r="M2016" s="455">
        <v>8450</v>
      </c>
      <c r="N2016" s="457"/>
      <c r="O2016" s="455">
        <v>8861</v>
      </c>
      <c r="P2016" s="456"/>
      <c r="Q2016" s="456"/>
      <c r="R2016" s="456"/>
      <c r="S2016" s="456"/>
      <c r="T2016" s="457"/>
      <c r="U2016" s="455">
        <v>9188</v>
      </c>
      <c r="V2016" s="457"/>
      <c r="W2016" s="437">
        <v>8865</v>
      </c>
      <c r="X2016" s="455">
        <v>8479</v>
      </c>
      <c r="Y2016" s="456"/>
      <c r="Z2016" s="457"/>
      <c r="AA2016" s="455">
        <v>8090</v>
      </c>
      <c r="AB2016" s="456"/>
      <c r="AC2016" s="456"/>
      <c r="AD2016" s="456"/>
      <c r="AE2016" s="457"/>
      <c r="AF2016" s="461">
        <v>96</v>
      </c>
      <c r="AG2016" s="462"/>
      <c r="AH2016" s="463"/>
    </row>
    <row r="2017" spans="1:34" ht="12.95" customHeight="1" x14ac:dyDescent="0.25">
      <c r="A2017" s="452" t="s">
        <v>2687</v>
      </c>
      <c r="B2017" s="453"/>
      <c r="C2017" s="454"/>
      <c r="D2017" s="455">
        <v>147</v>
      </c>
      <c r="E2017" s="456"/>
      <c r="F2017" s="456"/>
      <c r="G2017" s="456"/>
      <c r="H2017" s="456"/>
      <c r="I2017" s="457"/>
      <c r="J2017" s="455">
        <v>3093</v>
      </c>
      <c r="K2017" s="456"/>
      <c r="L2017" s="457"/>
      <c r="M2017" s="455">
        <v>5817</v>
      </c>
      <c r="N2017" s="457"/>
      <c r="O2017" s="455">
        <v>5316</v>
      </c>
      <c r="P2017" s="456"/>
      <c r="Q2017" s="456"/>
      <c r="R2017" s="456"/>
      <c r="S2017" s="456"/>
      <c r="T2017" s="457"/>
      <c r="U2017" s="455">
        <v>5889</v>
      </c>
      <c r="V2017" s="457"/>
      <c r="W2017" s="437">
        <v>5992</v>
      </c>
      <c r="X2017" s="455">
        <v>5298</v>
      </c>
      <c r="Y2017" s="456"/>
      <c r="Z2017" s="457"/>
      <c r="AA2017" s="455">
        <v>4714</v>
      </c>
      <c r="AB2017" s="456"/>
      <c r="AC2017" s="456"/>
      <c r="AD2017" s="456"/>
      <c r="AE2017" s="457"/>
      <c r="AF2017" s="461">
        <v>65</v>
      </c>
      <c r="AG2017" s="462"/>
      <c r="AH2017" s="463"/>
    </row>
    <row r="2018" spans="1:34" ht="12.95" customHeight="1" x14ac:dyDescent="0.25">
      <c r="A2018" s="430" t="s">
        <v>2828</v>
      </c>
    </row>
    <row r="2019" spans="1:34" ht="12.95" customHeight="1" x14ac:dyDescent="0.25">
      <c r="A2019" s="458"/>
      <c r="B2019" s="459"/>
      <c r="C2019" s="460"/>
      <c r="D2019" s="452" t="s">
        <v>2675</v>
      </c>
      <c r="E2019" s="453"/>
      <c r="F2019" s="453"/>
      <c r="G2019" s="453"/>
      <c r="H2019" s="453"/>
      <c r="I2019" s="454"/>
      <c r="J2019" s="452" t="s">
        <v>2676</v>
      </c>
      <c r="K2019" s="453"/>
      <c r="L2019" s="454"/>
      <c r="M2019" s="452" t="s">
        <v>2677</v>
      </c>
      <c r="N2019" s="454"/>
      <c r="O2019" s="452" t="s">
        <v>2678</v>
      </c>
      <c r="P2019" s="453"/>
      <c r="Q2019" s="453"/>
      <c r="R2019" s="453"/>
      <c r="S2019" s="453"/>
      <c r="T2019" s="454"/>
      <c r="U2019" s="452" t="s">
        <v>2679</v>
      </c>
      <c r="V2019" s="454"/>
      <c r="W2019" s="432" t="s">
        <v>2680</v>
      </c>
      <c r="X2019" s="452" t="s">
        <v>2681</v>
      </c>
      <c r="Y2019" s="453"/>
      <c r="Z2019" s="454"/>
      <c r="AA2019" s="452" t="s">
        <v>2682</v>
      </c>
      <c r="AB2019" s="453"/>
      <c r="AC2019" s="453"/>
      <c r="AD2019" s="453"/>
      <c r="AE2019" s="454"/>
      <c r="AF2019" s="452" t="s">
        <v>2684</v>
      </c>
      <c r="AG2019" s="453"/>
      <c r="AH2019" s="454"/>
    </row>
    <row r="2020" spans="1:34" ht="12.95" customHeight="1" x14ac:dyDescent="0.25">
      <c r="A2020" s="452" t="s">
        <v>2685</v>
      </c>
      <c r="B2020" s="453"/>
      <c r="C2020" s="454"/>
      <c r="D2020" s="455">
        <v>5113</v>
      </c>
      <c r="E2020" s="456"/>
      <c r="F2020" s="456"/>
      <c r="G2020" s="456"/>
      <c r="H2020" s="456"/>
      <c r="I2020" s="457"/>
      <c r="J2020" s="455">
        <v>5945</v>
      </c>
      <c r="K2020" s="456"/>
      <c r="L2020" s="457"/>
      <c r="M2020" s="455">
        <v>8608</v>
      </c>
      <c r="N2020" s="457"/>
      <c r="O2020" s="455">
        <v>8415</v>
      </c>
      <c r="P2020" s="456"/>
      <c r="Q2020" s="456"/>
      <c r="R2020" s="456"/>
      <c r="S2020" s="456"/>
      <c r="T2020" s="457"/>
      <c r="U2020" s="455">
        <v>8359</v>
      </c>
      <c r="V2020" s="457"/>
      <c r="W2020" s="437">
        <v>8558</v>
      </c>
      <c r="X2020" s="455">
        <v>8233</v>
      </c>
      <c r="Y2020" s="456"/>
      <c r="Z2020" s="457"/>
      <c r="AA2020" s="455">
        <v>7788</v>
      </c>
      <c r="AB2020" s="456"/>
      <c r="AC2020" s="456"/>
      <c r="AD2020" s="456"/>
      <c r="AE2020" s="457"/>
      <c r="AF2020" s="461">
        <v>92</v>
      </c>
      <c r="AG2020" s="462"/>
      <c r="AH2020" s="463"/>
    </row>
    <row r="2021" spans="1:34" ht="12.95" customHeight="1" x14ac:dyDescent="0.25">
      <c r="A2021" s="452" t="s">
        <v>2686</v>
      </c>
      <c r="B2021" s="453"/>
      <c r="C2021" s="454"/>
      <c r="D2021" s="455">
        <v>5646</v>
      </c>
      <c r="E2021" s="456"/>
      <c r="F2021" s="456"/>
      <c r="G2021" s="456"/>
      <c r="H2021" s="456"/>
      <c r="I2021" s="457"/>
      <c r="J2021" s="455">
        <v>6600</v>
      </c>
      <c r="K2021" s="456"/>
      <c r="L2021" s="457"/>
      <c r="M2021" s="455">
        <v>8740</v>
      </c>
      <c r="N2021" s="457"/>
      <c r="O2021" s="455">
        <v>9171</v>
      </c>
      <c r="P2021" s="456"/>
      <c r="Q2021" s="456"/>
      <c r="R2021" s="456"/>
      <c r="S2021" s="456"/>
      <c r="T2021" s="457"/>
      <c r="U2021" s="455">
        <v>9476</v>
      </c>
      <c r="V2021" s="457"/>
      <c r="W2021" s="437">
        <v>9110</v>
      </c>
      <c r="X2021" s="455">
        <v>8749</v>
      </c>
      <c r="Y2021" s="456"/>
      <c r="Z2021" s="457"/>
      <c r="AA2021" s="455">
        <v>8263</v>
      </c>
      <c r="AB2021" s="456"/>
      <c r="AC2021" s="456"/>
      <c r="AD2021" s="456"/>
      <c r="AE2021" s="457"/>
      <c r="AF2021" s="461">
        <v>99</v>
      </c>
      <c r="AG2021" s="462"/>
      <c r="AH2021" s="463"/>
    </row>
    <row r="2022" spans="1:34" ht="12.95" customHeight="1" x14ac:dyDescent="0.25">
      <c r="A2022" s="452" t="s">
        <v>2687</v>
      </c>
      <c r="B2022" s="453"/>
      <c r="C2022" s="454"/>
      <c r="D2022" s="455">
        <v>1813</v>
      </c>
      <c r="E2022" s="456"/>
      <c r="F2022" s="456"/>
      <c r="G2022" s="456"/>
      <c r="H2022" s="456"/>
      <c r="I2022" s="457"/>
      <c r="J2022" s="455">
        <v>3445</v>
      </c>
      <c r="K2022" s="456"/>
      <c r="L2022" s="457"/>
      <c r="M2022" s="455">
        <v>6208</v>
      </c>
      <c r="N2022" s="457"/>
      <c r="O2022" s="455">
        <v>5915</v>
      </c>
      <c r="P2022" s="456"/>
      <c r="Q2022" s="456"/>
      <c r="R2022" s="456"/>
      <c r="S2022" s="456"/>
      <c r="T2022" s="457"/>
      <c r="U2022" s="455">
        <v>6159</v>
      </c>
      <c r="V2022" s="457"/>
      <c r="W2022" s="437">
        <v>6258</v>
      </c>
      <c r="X2022" s="455">
        <v>5633</v>
      </c>
      <c r="Y2022" s="456"/>
      <c r="Z2022" s="457"/>
      <c r="AA2022" s="455">
        <v>4788</v>
      </c>
      <c r="AB2022" s="456"/>
      <c r="AC2022" s="456"/>
      <c r="AD2022" s="456"/>
      <c r="AE2022" s="457"/>
      <c r="AF2022" s="461">
        <v>68</v>
      </c>
      <c r="AG2022" s="462"/>
      <c r="AH2022" s="463"/>
    </row>
    <row r="2023" spans="1:34" ht="15" customHeight="1" x14ac:dyDescent="0.25">
      <c r="A2023" s="427" t="s">
        <v>3805</v>
      </c>
    </row>
    <row r="2024" spans="1:34" ht="18.95" customHeight="1" x14ac:dyDescent="0.25">
      <c r="A2024" s="427" t="s">
        <v>2999</v>
      </c>
    </row>
    <row r="2025" spans="1:34" ht="18.95" customHeight="1" x14ac:dyDescent="0.25">
      <c r="A2025" s="427" t="s">
        <v>3000</v>
      </c>
    </row>
    <row r="2026" spans="1:34" ht="14.1" customHeight="1" x14ac:dyDescent="0.25">
      <c r="A2026" s="428" t="s">
        <v>3001</v>
      </c>
    </row>
    <row r="2027" spans="1:34" ht="21.95" customHeight="1" x14ac:dyDescent="0.25">
      <c r="A2027" s="427" t="s">
        <v>3617</v>
      </c>
    </row>
    <row r="2028" spans="1:34" ht="15" customHeight="1" x14ac:dyDescent="0.25">
      <c r="A2028" s="427" t="s">
        <v>3806</v>
      </c>
    </row>
    <row r="2029" spans="1:34" ht="12" customHeight="1" x14ac:dyDescent="0.25">
      <c r="A2029" s="433" t="s">
        <v>2860</v>
      </c>
    </row>
    <row r="2030" spans="1:34" ht="12" customHeight="1" x14ac:dyDescent="0.25">
      <c r="A2030" s="433" t="s">
        <v>2861</v>
      </c>
    </row>
    <row r="2031" spans="1:34" ht="14.1" customHeight="1" x14ac:dyDescent="0.25">
      <c r="A2031" s="428" t="s">
        <v>3807</v>
      </c>
    </row>
    <row r="2032" spans="1:34" ht="15" customHeight="1" x14ac:dyDescent="0.25">
      <c r="A2032" s="439" t="s">
        <v>2863</v>
      </c>
      <c r="B2032" s="439"/>
      <c r="C2032" s="439"/>
      <c r="D2032" s="439"/>
      <c r="E2032" s="440">
        <v>808</v>
      </c>
      <c r="F2032" s="440"/>
      <c r="G2032" s="440"/>
      <c r="H2032" s="440"/>
      <c r="I2032" s="440"/>
      <c r="J2032" s="440"/>
      <c r="K2032" s="440"/>
      <c r="L2032" s="440"/>
      <c r="M2032" s="440"/>
      <c r="N2032" s="439" t="s">
        <v>2864</v>
      </c>
      <c r="O2032" s="439"/>
      <c r="P2032" s="439"/>
      <c r="Q2032" s="439"/>
      <c r="R2032" s="439"/>
      <c r="S2032" s="439"/>
      <c r="T2032" s="439"/>
      <c r="U2032" s="439"/>
      <c r="V2032" s="439"/>
      <c r="W2032" s="439"/>
      <c r="X2032" s="439"/>
      <c r="Y2032" s="439"/>
      <c r="Z2032" s="441" t="s">
        <v>2865</v>
      </c>
      <c r="AA2032" s="441"/>
      <c r="AB2032" s="441"/>
      <c r="AC2032" s="441"/>
      <c r="AD2032" s="441"/>
      <c r="AE2032" s="441"/>
      <c r="AF2032" s="441"/>
    </row>
    <row r="2033" spans="1:32" ht="9.9499999999999993" customHeight="1" x14ac:dyDescent="0.25">
      <c r="A2033" s="439" t="s">
        <v>2805</v>
      </c>
      <c r="B2033" s="439"/>
      <c r="C2033" s="439"/>
      <c r="D2033" s="439"/>
      <c r="E2033" s="442">
        <v>45</v>
      </c>
      <c r="F2033" s="442"/>
      <c r="G2033" s="442"/>
      <c r="H2033" s="442"/>
      <c r="I2033" s="442"/>
      <c r="J2033" s="442"/>
      <c r="K2033" s="442"/>
      <c r="L2033" s="442"/>
      <c r="M2033" s="442"/>
      <c r="N2033" s="439" t="s">
        <v>2809</v>
      </c>
      <c r="O2033" s="439"/>
      <c r="P2033" s="439"/>
      <c r="Q2033" s="439"/>
      <c r="R2033" s="439"/>
      <c r="S2033" s="439"/>
      <c r="T2033" s="439"/>
      <c r="U2033" s="439"/>
      <c r="V2033" s="439"/>
      <c r="W2033" s="439"/>
      <c r="X2033" s="439"/>
      <c r="Y2033" s="439"/>
      <c r="Z2033" s="441" t="s">
        <v>2810</v>
      </c>
      <c r="AA2033" s="441"/>
      <c r="AB2033" s="441"/>
      <c r="AC2033" s="441"/>
      <c r="AD2033" s="441"/>
      <c r="AE2033" s="441"/>
      <c r="AF2033" s="441"/>
    </row>
    <row r="2034" spans="1:32" ht="9.9499999999999993" customHeight="1" x14ac:dyDescent="0.25">
      <c r="A2034" s="439" t="s">
        <v>3053</v>
      </c>
      <c r="B2034" s="439"/>
      <c r="C2034" s="439"/>
      <c r="D2034" s="439"/>
      <c r="E2034" s="441" t="s">
        <v>3237</v>
      </c>
      <c r="F2034" s="441"/>
      <c r="G2034" s="441"/>
      <c r="H2034" s="441"/>
      <c r="I2034" s="441"/>
      <c r="J2034" s="441"/>
      <c r="K2034" s="441"/>
      <c r="L2034" s="441"/>
      <c r="M2034" s="441"/>
      <c r="N2034" s="439" t="s">
        <v>2866</v>
      </c>
      <c r="O2034" s="439"/>
      <c r="P2034" s="439"/>
      <c r="Q2034" s="439"/>
      <c r="R2034" s="439"/>
      <c r="S2034" s="439"/>
      <c r="T2034" s="439"/>
      <c r="U2034" s="439"/>
      <c r="V2034" s="439"/>
      <c r="W2034" s="439"/>
      <c r="X2034" s="439"/>
      <c r="Y2034" s="439"/>
      <c r="Z2034" s="441" t="s">
        <v>2867</v>
      </c>
      <c r="AA2034" s="441"/>
      <c r="AB2034" s="441"/>
      <c r="AC2034" s="441"/>
      <c r="AD2034" s="441"/>
      <c r="AE2034" s="441"/>
      <c r="AF2034" s="441"/>
    </row>
    <row r="2035" spans="1:32" ht="15" customHeight="1" x14ac:dyDescent="0.25">
      <c r="A2035" s="439" t="s">
        <v>3055</v>
      </c>
      <c r="B2035" s="439"/>
      <c r="C2035" s="439"/>
      <c r="D2035" s="439"/>
      <c r="E2035" s="441" t="s">
        <v>3056</v>
      </c>
      <c r="F2035" s="441"/>
      <c r="G2035" s="441"/>
      <c r="H2035" s="441"/>
      <c r="I2035" s="441"/>
      <c r="J2035" s="441"/>
      <c r="K2035" s="441"/>
      <c r="L2035" s="441"/>
      <c r="M2035" s="441"/>
      <c r="N2035" s="444"/>
      <c r="O2035" s="444"/>
      <c r="P2035" s="444"/>
      <c r="Q2035" s="444"/>
      <c r="R2035" s="444"/>
      <c r="S2035" s="444"/>
      <c r="T2035" s="444"/>
      <c r="U2035" s="444"/>
      <c r="V2035" s="444"/>
      <c r="W2035" s="444"/>
      <c r="X2035" s="444"/>
      <c r="Y2035" s="444"/>
      <c r="Z2035" s="444"/>
      <c r="AA2035" s="444"/>
      <c r="AB2035" s="444"/>
      <c r="AC2035" s="444"/>
      <c r="AD2035" s="444"/>
      <c r="AE2035" s="444"/>
      <c r="AF2035" s="444"/>
    </row>
    <row r="2036" spans="1:32" ht="20.100000000000001" customHeight="1" x14ac:dyDescent="0.25">
      <c r="A2036" s="444"/>
      <c r="B2036" s="444"/>
      <c r="C2036" s="444"/>
      <c r="D2036" s="444"/>
      <c r="E2036" s="444"/>
      <c r="F2036" s="444"/>
      <c r="G2036" s="444"/>
      <c r="H2036" s="444"/>
      <c r="I2036" s="439" t="s">
        <v>2868</v>
      </c>
      <c r="J2036" s="439"/>
      <c r="K2036" s="439"/>
      <c r="L2036" s="439"/>
      <c r="M2036" s="439"/>
      <c r="N2036" s="439"/>
      <c r="O2036" s="439"/>
      <c r="P2036" s="439"/>
      <c r="Q2036" s="439"/>
      <c r="R2036" s="439"/>
      <c r="S2036" s="439"/>
      <c r="T2036" s="439" t="s">
        <v>2869</v>
      </c>
      <c r="U2036" s="439"/>
      <c r="V2036" s="439"/>
      <c r="W2036" s="439"/>
      <c r="X2036" s="439"/>
    </row>
    <row r="2037" spans="1:32" ht="15.95" customHeight="1" x14ac:dyDescent="0.25">
      <c r="A2037" s="439" t="s">
        <v>2807</v>
      </c>
      <c r="B2037" s="439"/>
      <c r="C2037" s="439"/>
      <c r="D2037" s="439"/>
      <c r="E2037" s="439"/>
      <c r="F2037" s="439"/>
      <c r="G2037" s="439"/>
      <c r="H2037" s="439"/>
      <c r="I2037" s="442">
        <v>5220</v>
      </c>
      <c r="J2037" s="442"/>
      <c r="K2037" s="442"/>
      <c r="L2037" s="442"/>
      <c r="M2037" s="442"/>
      <c r="N2037" s="442"/>
      <c r="O2037" s="442"/>
      <c r="P2037" s="442"/>
      <c r="Q2037" s="442"/>
      <c r="R2037" s="442"/>
      <c r="S2037" s="442"/>
      <c r="T2037" s="441" t="s">
        <v>2819</v>
      </c>
      <c r="U2037" s="441"/>
      <c r="V2037" s="441"/>
      <c r="W2037" s="441"/>
      <c r="X2037" s="441"/>
    </row>
    <row r="2038" spans="1:32" ht="9.9499999999999993" customHeight="1" x14ac:dyDescent="0.25">
      <c r="A2038" s="439" t="s">
        <v>2886</v>
      </c>
      <c r="B2038" s="439"/>
      <c r="C2038" s="439"/>
      <c r="D2038" s="439"/>
      <c r="E2038" s="439"/>
      <c r="F2038" s="439"/>
      <c r="G2038" s="439"/>
      <c r="H2038" s="439"/>
      <c r="I2038" s="442">
        <v>400</v>
      </c>
      <c r="J2038" s="442"/>
      <c r="K2038" s="442"/>
      <c r="L2038" s="442"/>
      <c r="M2038" s="442"/>
      <c r="N2038" s="442"/>
      <c r="O2038" s="442"/>
      <c r="P2038" s="442"/>
      <c r="Q2038" s="442"/>
      <c r="R2038" s="442"/>
      <c r="S2038" s="442"/>
      <c r="T2038" s="441" t="s">
        <v>2819</v>
      </c>
      <c r="U2038" s="441"/>
      <c r="V2038" s="441"/>
      <c r="W2038" s="441"/>
      <c r="X2038" s="441"/>
    </row>
    <row r="2039" spans="1:32" ht="9.9499999999999993" customHeight="1" x14ac:dyDescent="0.25">
      <c r="A2039" s="439" t="s">
        <v>2887</v>
      </c>
      <c r="B2039" s="439"/>
      <c r="C2039" s="439"/>
      <c r="D2039" s="439"/>
      <c r="E2039" s="439"/>
      <c r="F2039" s="439"/>
      <c r="G2039" s="439"/>
      <c r="H2039" s="439"/>
      <c r="I2039" s="442">
        <v>787</v>
      </c>
      <c r="J2039" s="442"/>
      <c r="K2039" s="442"/>
      <c r="L2039" s="442"/>
      <c r="M2039" s="442"/>
      <c r="N2039" s="442"/>
      <c r="O2039" s="442"/>
      <c r="P2039" s="442"/>
      <c r="Q2039" s="442"/>
      <c r="R2039" s="442"/>
      <c r="S2039" s="442"/>
      <c r="T2039" s="444"/>
      <c r="U2039" s="444"/>
      <c r="V2039" s="444"/>
      <c r="W2039" s="444"/>
      <c r="X2039" s="444"/>
    </row>
    <row r="2040" spans="1:32" ht="15" customHeight="1" x14ac:dyDescent="0.25">
      <c r="A2040" s="439" t="s">
        <v>2811</v>
      </c>
      <c r="B2040" s="439"/>
      <c r="C2040" s="439"/>
      <c r="D2040" s="439"/>
      <c r="E2040" s="439"/>
      <c r="F2040" s="439"/>
      <c r="G2040" s="439"/>
      <c r="H2040" s="439"/>
      <c r="I2040" s="443">
        <v>245</v>
      </c>
      <c r="J2040" s="443"/>
      <c r="K2040" s="443"/>
      <c r="L2040" s="443"/>
      <c r="M2040" s="443"/>
      <c r="N2040" s="443"/>
      <c r="O2040" s="443"/>
      <c r="P2040" s="443"/>
      <c r="Q2040" s="443"/>
      <c r="R2040" s="443"/>
      <c r="S2040" s="443"/>
      <c r="T2040" s="441" t="s">
        <v>2819</v>
      </c>
      <c r="U2040" s="441"/>
      <c r="V2040" s="441"/>
      <c r="W2040" s="441"/>
      <c r="X2040" s="441"/>
    </row>
    <row r="2041" spans="1:32" ht="15" customHeight="1" x14ac:dyDescent="0.25">
      <c r="A2041" s="429" t="s">
        <v>2888</v>
      </c>
    </row>
    <row r="2042" spans="1:32" ht="15" customHeight="1" x14ac:dyDescent="0.25">
      <c r="A2042" s="429" t="s">
        <v>2808</v>
      </c>
    </row>
    <row r="2043" spans="1:32" ht="12.95" customHeight="1" x14ac:dyDescent="0.25">
      <c r="A2043" s="430" t="s">
        <v>2821</v>
      </c>
    </row>
    <row r="2044" spans="1:32" ht="12.95" customHeight="1" x14ac:dyDescent="0.25">
      <c r="A2044" s="430" t="s">
        <v>2850</v>
      </c>
    </row>
    <row r="2045" spans="1:32" ht="12.95" customHeight="1" x14ac:dyDescent="0.25">
      <c r="A2045" s="431" t="s">
        <v>2908</v>
      </c>
    </row>
    <row r="2046" spans="1:32" ht="12.95" customHeight="1" x14ac:dyDescent="0.25">
      <c r="A2046" s="430" t="s">
        <v>2822</v>
      </c>
    </row>
    <row r="2047" spans="1:32" ht="12.95" customHeight="1" x14ac:dyDescent="0.25">
      <c r="A2047" s="431" t="s">
        <v>2909</v>
      </c>
    </row>
    <row r="2048" spans="1:32" ht="12.95" customHeight="1" x14ac:dyDescent="0.25">
      <c r="A2048" s="430" t="s">
        <v>2852</v>
      </c>
    </row>
    <row r="2049" spans="1:36" ht="12.95" customHeight="1" x14ac:dyDescent="0.25">
      <c r="A2049" s="431" t="s">
        <v>3808</v>
      </c>
    </row>
    <row r="2050" spans="1:36" ht="12.95" customHeight="1" x14ac:dyDescent="0.25">
      <c r="A2050" s="434" t="s">
        <v>2889</v>
      </c>
    </row>
    <row r="2051" spans="1:36" ht="18" customHeight="1" x14ac:dyDescent="0.25">
      <c r="A2051" s="431" t="s">
        <v>2910</v>
      </c>
    </row>
    <row r="2052" spans="1:36" ht="18" customHeight="1" x14ac:dyDescent="0.25">
      <c r="A2052" s="431" t="s">
        <v>2823</v>
      </c>
    </row>
    <row r="2053" spans="1:36" ht="12.95" customHeight="1" x14ac:dyDescent="0.25">
      <c r="A2053" s="430" t="s">
        <v>2891</v>
      </c>
    </row>
    <row r="2054" spans="1:36" ht="14.1" customHeight="1" x14ac:dyDescent="0.25">
      <c r="A2054" s="427" t="s">
        <v>3809</v>
      </c>
    </row>
    <row r="2055" spans="1:36" ht="12.95" customHeight="1" x14ac:dyDescent="0.25">
      <c r="A2055" s="431" t="s">
        <v>2814</v>
      </c>
    </row>
    <row r="2056" spans="1:36" ht="18" customHeight="1" x14ac:dyDescent="0.25">
      <c r="A2056" s="431" t="s">
        <v>2892</v>
      </c>
    </row>
    <row r="2057" spans="1:36" ht="12.95" customHeight="1" x14ac:dyDescent="0.25">
      <c r="A2057" s="431" t="s">
        <v>2814</v>
      </c>
    </row>
    <row r="2058" spans="1:36" ht="18" customHeight="1" x14ac:dyDescent="0.25">
      <c r="A2058" s="431" t="s">
        <v>2927</v>
      </c>
    </row>
    <row r="2059" spans="1:36" ht="18.95" customHeight="1" x14ac:dyDescent="0.25">
      <c r="A2059" s="431" t="s">
        <v>2900</v>
      </c>
    </row>
    <row r="2060" spans="1:36" ht="18.95" customHeight="1" x14ac:dyDescent="0.25">
      <c r="A2060" s="427" t="s">
        <v>3017</v>
      </c>
    </row>
    <row r="2061" spans="1:36" ht="18.95" customHeight="1" x14ac:dyDescent="0.25">
      <c r="A2061" s="427" t="s">
        <v>3810</v>
      </c>
    </row>
    <row r="2062" spans="1:36" ht="18.95" customHeight="1" x14ac:dyDescent="0.25">
      <c r="A2062" s="430" t="s">
        <v>2804</v>
      </c>
    </row>
    <row r="2063" spans="1:36" ht="18.95" customHeight="1" x14ac:dyDescent="0.25">
      <c r="A2063" s="431" t="s">
        <v>2815</v>
      </c>
    </row>
    <row r="2064" spans="1:36" ht="32.1" customHeight="1" x14ac:dyDescent="0.25">
      <c r="A2064" s="444" t="s">
        <v>2893</v>
      </c>
      <c r="B2064" s="444"/>
      <c r="C2064" s="444"/>
      <c r="D2064" s="444"/>
      <c r="E2064" s="444"/>
      <c r="F2064" s="444"/>
      <c r="G2064" s="444"/>
      <c r="H2064" s="444"/>
      <c r="I2064" s="444"/>
      <c r="J2064" s="444"/>
      <c r="K2064" s="448" t="s">
        <v>3811</v>
      </c>
      <c r="L2064" s="448"/>
      <c r="M2064" s="448"/>
      <c r="N2064" s="448"/>
      <c r="O2064" s="448"/>
      <c r="P2064" s="448"/>
      <c r="Q2064" s="448"/>
      <c r="R2064" s="448" t="s">
        <v>2894</v>
      </c>
      <c r="S2064" s="448"/>
      <c r="T2064" s="448"/>
      <c r="U2064" s="448"/>
      <c r="V2064" s="448"/>
      <c r="W2064" s="448"/>
      <c r="X2064" s="448"/>
      <c r="Y2064" s="448"/>
      <c r="Z2064" s="448"/>
      <c r="AA2064" s="448"/>
      <c r="AB2064" s="448"/>
      <c r="AC2064" s="448" t="s">
        <v>2895</v>
      </c>
      <c r="AD2064" s="448"/>
      <c r="AE2064" s="448"/>
      <c r="AF2064" s="448"/>
      <c r="AG2064" s="448"/>
      <c r="AH2064" s="448"/>
      <c r="AI2064" s="448"/>
      <c r="AJ2064" s="448"/>
    </row>
    <row r="2065" spans="1:36" ht="38.1" customHeight="1" x14ac:dyDescent="0.25">
      <c r="A2065" s="446" t="s">
        <v>2896</v>
      </c>
      <c r="B2065" s="446"/>
      <c r="C2065" s="446"/>
      <c r="D2065" s="446"/>
      <c r="E2065" s="446"/>
      <c r="F2065" s="446"/>
      <c r="G2065" s="446"/>
      <c r="H2065" s="446"/>
      <c r="I2065" s="446"/>
      <c r="J2065" s="446"/>
      <c r="K2065" s="464" t="s">
        <v>3812</v>
      </c>
      <c r="L2065" s="464"/>
      <c r="M2065" s="464"/>
      <c r="N2065" s="464"/>
      <c r="O2065" s="464"/>
      <c r="P2065" s="464"/>
      <c r="Q2065" s="464"/>
      <c r="R2065" s="446" t="s">
        <v>2897</v>
      </c>
      <c r="S2065" s="446"/>
      <c r="T2065" s="446"/>
      <c r="U2065" s="446"/>
      <c r="V2065" s="446"/>
      <c r="W2065" s="446"/>
      <c r="X2065" s="446"/>
      <c r="Y2065" s="446"/>
      <c r="Z2065" s="446"/>
      <c r="AA2065" s="446"/>
      <c r="AB2065" s="446"/>
      <c r="AC2065" s="444" t="s">
        <v>3813</v>
      </c>
      <c r="AD2065" s="444"/>
      <c r="AE2065" s="444"/>
      <c r="AF2065" s="444"/>
      <c r="AG2065" s="444"/>
      <c r="AH2065" s="444"/>
      <c r="AI2065" s="444"/>
      <c r="AJ2065" s="444"/>
    </row>
    <row r="2066" spans="1:36" ht="18" customHeight="1" x14ac:dyDescent="0.25">
      <c r="A2066" s="446" t="s">
        <v>2879</v>
      </c>
      <c r="B2066" s="446"/>
      <c r="C2066" s="446"/>
      <c r="D2066" s="446"/>
      <c r="E2066" s="446"/>
      <c r="F2066" s="446"/>
      <c r="G2066" s="446"/>
      <c r="H2066" s="446"/>
      <c r="I2066" s="446"/>
      <c r="J2066" s="446"/>
      <c r="K2066" s="444" t="s">
        <v>3814</v>
      </c>
      <c r="L2066" s="444"/>
      <c r="M2066" s="444"/>
      <c r="N2066" s="444"/>
      <c r="O2066" s="444"/>
      <c r="P2066" s="444"/>
      <c r="Q2066" s="444"/>
      <c r="R2066" s="446" t="s">
        <v>2880</v>
      </c>
      <c r="S2066" s="446"/>
      <c r="T2066" s="446"/>
      <c r="U2066" s="446"/>
      <c r="V2066" s="446"/>
      <c r="W2066" s="446"/>
      <c r="X2066" s="446"/>
      <c r="Y2066" s="446"/>
      <c r="Z2066" s="446"/>
      <c r="AA2066" s="446"/>
      <c r="AB2066" s="446"/>
      <c r="AC2066" s="446" t="s">
        <v>3815</v>
      </c>
      <c r="AD2066" s="446"/>
      <c r="AE2066" s="446"/>
      <c r="AF2066" s="446"/>
      <c r="AG2066" s="446"/>
      <c r="AH2066" s="446"/>
      <c r="AI2066" s="446"/>
      <c r="AJ2066" s="446"/>
    </row>
    <row r="2067" spans="1:36" ht="42" customHeight="1" x14ac:dyDescent="0.25">
      <c r="A2067" s="444" t="s">
        <v>2898</v>
      </c>
      <c r="B2067" s="444"/>
      <c r="C2067" s="444"/>
      <c r="D2067" s="444"/>
      <c r="E2067" s="444"/>
      <c r="F2067" s="444"/>
      <c r="G2067" s="444"/>
      <c r="H2067" s="444"/>
      <c r="I2067" s="444"/>
      <c r="J2067" s="444"/>
      <c r="K2067" s="444" t="s">
        <v>3816</v>
      </c>
      <c r="L2067" s="444"/>
      <c r="M2067" s="444"/>
      <c r="N2067" s="444"/>
      <c r="O2067" s="444"/>
      <c r="P2067" s="444"/>
      <c r="Q2067" s="444"/>
      <c r="R2067" s="444" t="s">
        <v>2882</v>
      </c>
      <c r="S2067" s="444"/>
      <c r="T2067" s="444"/>
      <c r="U2067" s="444"/>
      <c r="V2067" s="444"/>
      <c r="W2067" s="444"/>
      <c r="X2067" s="444"/>
      <c r="Y2067" s="444"/>
      <c r="Z2067" s="444"/>
      <c r="AA2067" s="444"/>
      <c r="AB2067" s="444"/>
      <c r="AC2067" s="444" t="s">
        <v>3817</v>
      </c>
      <c r="AD2067" s="444"/>
      <c r="AE2067" s="444"/>
      <c r="AF2067" s="444"/>
      <c r="AG2067" s="444"/>
      <c r="AH2067" s="444"/>
      <c r="AI2067" s="444"/>
      <c r="AJ2067" s="444"/>
    </row>
    <row r="2068" spans="1:36" ht="12.95" customHeight="1" x14ac:dyDescent="0.25">
      <c r="A2068" s="430" t="s">
        <v>3818</v>
      </c>
    </row>
    <row r="2069" spans="1:36" ht="12.95" customHeight="1" x14ac:dyDescent="0.25">
      <c r="A2069" s="431" t="s">
        <v>2908</v>
      </c>
    </row>
    <row r="2070" spans="1:36" ht="12.95" customHeight="1" x14ac:dyDescent="0.25">
      <c r="A2070" s="430" t="s">
        <v>2674</v>
      </c>
    </row>
    <row r="2071" spans="1:36" ht="12.95" customHeight="1" x14ac:dyDescent="0.25">
      <c r="A2071" s="430" t="s">
        <v>2683</v>
      </c>
    </row>
    <row r="2072" spans="1:36" ht="12.95" customHeight="1" x14ac:dyDescent="0.25">
      <c r="A2072" s="458"/>
      <c r="B2072" s="459"/>
      <c r="C2072" s="460"/>
      <c r="D2072" s="452" t="s">
        <v>2675</v>
      </c>
      <c r="E2072" s="453"/>
      <c r="F2072" s="453"/>
      <c r="G2072" s="453"/>
      <c r="H2072" s="453"/>
      <c r="I2072" s="454"/>
      <c r="J2072" s="452" t="s">
        <v>2676</v>
      </c>
      <c r="K2072" s="453"/>
      <c r="L2072" s="454"/>
      <c r="M2072" s="452" t="s">
        <v>2677</v>
      </c>
      <c r="N2072" s="454"/>
      <c r="O2072" s="452" t="s">
        <v>2678</v>
      </c>
      <c r="P2072" s="453"/>
      <c r="Q2072" s="453"/>
      <c r="R2072" s="453"/>
      <c r="S2072" s="453"/>
      <c r="T2072" s="454"/>
      <c r="U2072" s="452" t="s">
        <v>2679</v>
      </c>
      <c r="V2072" s="454"/>
      <c r="W2072" s="432" t="s">
        <v>2680</v>
      </c>
      <c r="X2072" s="452" t="s">
        <v>2681</v>
      </c>
      <c r="Y2072" s="453"/>
      <c r="Z2072" s="454"/>
      <c r="AA2072" s="452" t="s">
        <v>2682</v>
      </c>
      <c r="AB2072" s="453"/>
      <c r="AC2072" s="453"/>
      <c r="AD2072" s="453"/>
      <c r="AE2072" s="454"/>
      <c r="AF2072" s="452" t="s">
        <v>2684</v>
      </c>
      <c r="AG2072" s="453"/>
      <c r="AH2072" s="454"/>
    </row>
    <row r="2073" spans="1:36" ht="12.95" customHeight="1" x14ac:dyDescent="0.25">
      <c r="A2073" s="452" t="s">
        <v>2685</v>
      </c>
      <c r="B2073" s="453"/>
      <c r="C2073" s="454"/>
      <c r="D2073" s="455">
        <v>4438</v>
      </c>
      <c r="E2073" s="456"/>
      <c r="F2073" s="456"/>
      <c r="G2073" s="456"/>
      <c r="H2073" s="456"/>
      <c r="I2073" s="457"/>
      <c r="J2073" s="455">
        <v>5154</v>
      </c>
      <c r="K2073" s="456"/>
      <c r="L2073" s="457"/>
      <c r="M2073" s="455">
        <v>7373</v>
      </c>
      <c r="N2073" s="457"/>
      <c r="O2073" s="455">
        <v>7474</v>
      </c>
      <c r="P2073" s="456"/>
      <c r="Q2073" s="456"/>
      <c r="R2073" s="456"/>
      <c r="S2073" s="456"/>
      <c r="T2073" s="457"/>
      <c r="U2073" s="455">
        <v>7464</v>
      </c>
      <c r="V2073" s="457"/>
      <c r="W2073" s="437">
        <v>7573</v>
      </c>
      <c r="X2073" s="455">
        <v>7353</v>
      </c>
      <c r="Y2073" s="456"/>
      <c r="Z2073" s="457"/>
      <c r="AA2073" s="455">
        <v>6786</v>
      </c>
      <c r="AB2073" s="456"/>
      <c r="AC2073" s="456"/>
      <c r="AD2073" s="456"/>
      <c r="AE2073" s="457"/>
      <c r="AF2073" s="461">
        <v>82</v>
      </c>
      <c r="AG2073" s="462"/>
      <c r="AH2073" s="463"/>
    </row>
    <row r="2074" spans="1:36" ht="12.95" customHeight="1" x14ac:dyDescent="0.25">
      <c r="A2074" s="452" t="s">
        <v>2686</v>
      </c>
      <c r="B2074" s="453"/>
      <c r="C2074" s="454"/>
      <c r="D2074" s="455">
        <v>4801</v>
      </c>
      <c r="E2074" s="456"/>
      <c r="F2074" s="456"/>
      <c r="G2074" s="456"/>
      <c r="H2074" s="456"/>
      <c r="I2074" s="457"/>
      <c r="J2074" s="455">
        <v>5815</v>
      </c>
      <c r="K2074" s="456"/>
      <c r="L2074" s="457"/>
      <c r="M2074" s="455">
        <v>7746</v>
      </c>
      <c r="N2074" s="457"/>
      <c r="O2074" s="455">
        <v>8105</v>
      </c>
      <c r="P2074" s="456"/>
      <c r="Q2074" s="456"/>
      <c r="R2074" s="456"/>
      <c r="S2074" s="456"/>
      <c r="T2074" s="457"/>
      <c r="U2074" s="455">
        <v>8571</v>
      </c>
      <c r="V2074" s="457"/>
      <c r="W2074" s="437">
        <v>8290</v>
      </c>
      <c r="X2074" s="455">
        <v>7977</v>
      </c>
      <c r="Y2074" s="456"/>
      <c r="Z2074" s="457"/>
      <c r="AA2074" s="455">
        <v>7250</v>
      </c>
      <c r="AB2074" s="456"/>
      <c r="AC2074" s="456"/>
      <c r="AD2074" s="456"/>
      <c r="AE2074" s="457"/>
      <c r="AF2074" s="461">
        <v>90</v>
      </c>
      <c r="AG2074" s="462"/>
      <c r="AH2074" s="463"/>
    </row>
    <row r="2075" spans="1:36" ht="12.95" customHeight="1" x14ac:dyDescent="0.25">
      <c r="A2075" s="452" t="s">
        <v>2687</v>
      </c>
      <c r="B2075" s="453"/>
      <c r="C2075" s="454"/>
      <c r="D2075" s="455">
        <v>1138</v>
      </c>
      <c r="E2075" s="456"/>
      <c r="F2075" s="456"/>
      <c r="G2075" s="456"/>
      <c r="H2075" s="456"/>
      <c r="I2075" s="457"/>
      <c r="J2075" s="455">
        <v>2654</v>
      </c>
      <c r="K2075" s="456"/>
      <c r="L2075" s="457"/>
      <c r="M2075" s="455">
        <v>4973</v>
      </c>
      <c r="N2075" s="457"/>
      <c r="O2075" s="455">
        <v>4974</v>
      </c>
      <c r="P2075" s="456"/>
      <c r="Q2075" s="456"/>
      <c r="R2075" s="456"/>
      <c r="S2075" s="456"/>
      <c r="T2075" s="457"/>
      <c r="U2075" s="455">
        <v>5264</v>
      </c>
      <c r="V2075" s="457"/>
      <c r="W2075" s="437">
        <v>5273</v>
      </c>
      <c r="X2075" s="455">
        <v>4753</v>
      </c>
      <c r="Y2075" s="456"/>
      <c r="Z2075" s="457"/>
      <c r="AA2075" s="455">
        <v>3786</v>
      </c>
      <c r="AB2075" s="456"/>
      <c r="AC2075" s="456"/>
      <c r="AD2075" s="456"/>
      <c r="AE2075" s="457"/>
      <c r="AF2075" s="461">
        <v>58</v>
      </c>
      <c r="AG2075" s="462"/>
      <c r="AH2075" s="463"/>
    </row>
    <row r="2076" spans="1:36" ht="15" customHeight="1" x14ac:dyDescent="0.25">
      <c r="A2076" s="427" t="s">
        <v>3819</v>
      </c>
    </row>
    <row r="2077" spans="1:36" ht="18.95" customHeight="1" x14ac:dyDescent="0.25">
      <c r="A2077" s="427" t="s">
        <v>2999</v>
      </c>
    </row>
    <row r="2078" spans="1:36" ht="18.95" customHeight="1" x14ac:dyDescent="0.25">
      <c r="A2078" s="427" t="s">
        <v>3000</v>
      </c>
    </row>
    <row r="2079" spans="1:36" ht="14.1" customHeight="1" x14ac:dyDescent="0.25">
      <c r="A2079" s="428" t="s">
        <v>3001</v>
      </c>
    </row>
    <row r="2080" spans="1:36" ht="21.95" customHeight="1" x14ac:dyDescent="0.25">
      <c r="A2080" s="427" t="s">
        <v>3617</v>
      </c>
    </row>
    <row r="2081" spans="1:32" ht="15" customHeight="1" x14ac:dyDescent="0.25">
      <c r="A2081" s="427" t="s">
        <v>3820</v>
      </c>
    </row>
    <row r="2082" spans="1:32" ht="12" customHeight="1" x14ac:dyDescent="0.25">
      <c r="A2082" s="433" t="s">
        <v>2860</v>
      </c>
    </row>
    <row r="2083" spans="1:32" ht="12" customHeight="1" x14ac:dyDescent="0.25">
      <c r="A2083" s="433" t="s">
        <v>2861</v>
      </c>
    </row>
    <row r="2084" spans="1:32" ht="14.1" customHeight="1" x14ac:dyDescent="0.25">
      <c r="A2084" s="428" t="s">
        <v>2885</v>
      </c>
    </row>
    <row r="2085" spans="1:32" ht="15" customHeight="1" x14ac:dyDescent="0.25">
      <c r="A2085" s="439" t="s">
        <v>2863</v>
      </c>
      <c r="B2085" s="439"/>
      <c r="C2085" s="439"/>
      <c r="D2085" s="439"/>
      <c r="E2085" s="440">
        <v>505</v>
      </c>
      <c r="F2085" s="440"/>
      <c r="G2085" s="440"/>
      <c r="H2085" s="440"/>
      <c r="I2085" s="440"/>
      <c r="J2085" s="440"/>
      <c r="K2085" s="440"/>
      <c r="L2085" s="440"/>
      <c r="M2085" s="440"/>
      <c r="N2085" s="439" t="s">
        <v>2864</v>
      </c>
      <c r="O2085" s="439"/>
      <c r="P2085" s="439"/>
      <c r="Q2085" s="439"/>
      <c r="R2085" s="439"/>
      <c r="S2085" s="439"/>
      <c r="T2085" s="439"/>
      <c r="U2085" s="439"/>
      <c r="V2085" s="439"/>
      <c r="W2085" s="439"/>
      <c r="X2085" s="439"/>
      <c r="Y2085" s="439"/>
      <c r="Z2085" s="441" t="s">
        <v>2865</v>
      </c>
      <c r="AA2085" s="441"/>
      <c r="AB2085" s="441"/>
      <c r="AC2085" s="441"/>
      <c r="AD2085" s="441"/>
      <c r="AE2085" s="441"/>
      <c r="AF2085" s="441"/>
    </row>
    <row r="2086" spans="1:32" ht="9.9499999999999993" customHeight="1" x14ac:dyDescent="0.25">
      <c r="A2086" s="439" t="s">
        <v>2805</v>
      </c>
      <c r="B2086" s="439"/>
      <c r="C2086" s="439"/>
      <c r="D2086" s="439"/>
      <c r="E2086" s="442">
        <v>45</v>
      </c>
      <c r="F2086" s="442"/>
      <c r="G2086" s="442"/>
      <c r="H2086" s="442"/>
      <c r="I2086" s="442"/>
      <c r="J2086" s="442"/>
      <c r="K2086" s="442"/>
      <c r="L2086" s="442"/>
      <c r="M2086" s="442"/>
      <c r="N2086" s="439" t="s">
        <v>2809</v>
      </c>
      <c r="O2086" s="439"/>
      <c r="P2086" s="439"/>
      <c r="Q2086" s="439"/>
      <c r="R2086" s="439"/>
      <c r="S2086" s="439"/>
      <c r="T2086" s="439"/>
      <c r="U2086" s="439"/>
      <c r="V2086" s="439"/>
      <c r="W2086" s="439"/>
      <c r="X2086" s="439"/>
      <c r="Y2086" s="439"/>
      <c r="Z2086" s="441" t="s">
        <v>2810</v>
      </c>
      <c r="AA2086" s="441"/>
      <c r="AB2086" s="441"/>
      <c r="AC2086" s="441"/>
      <c r="AD2086" s="441"/>
      <c r="AE2086" s="441"/>
      <c r="AF2086" s="441"/>
    </row>
    <row r="2087" spans="1:32" ht="9.9499999999999993" customHeight="1" x14ac:dyDescent="0.25">
      <c r="A2087" s="439" t="s">
        <v>3053</v>
      </c>
      <c r="B2087" s="439"/>
      <c r="C2087" s="439"/>
      <c r="D2087" s="439"/>
      <c r="E2087" s="441" t="s">
        <v>3237</v>
      </c>
      <c r="F2087" s="441"/>
      <c r="G2087" s="441"/>
      <c r="H2087" s="441"/>
      <c r="I2087" s="441"/>
      <c r="J2087" s="441"/>
      <c r="K2087" s="441"/>
      <c r="L2087" s="441"/>
      <c r="M2087" s="441"/>
      <c r="N2087" s="439" t="s">
        <v>2866</v>
      </c>
      <c r="O2087" s="439"/>
      <c r="P2087" s="439"/>
      <c r="Q2087" s="439"/>
      <c r="R2087" s="439"/>
      <c r="S2087" s="439"/>
      <c r="T2087" s="439"/>
      <c r="U2087" s="439"/>
      <c r="V2087" s="439"/>
      <c r="W2087" s="439"/>
      <c r="X2087" s="439"/>
      <c r="Y2087" s="439"/>
      <c r="Z2087" s="441" t="s">
        <v>2867</v>
      </c>
      <c r="AA2087" s="441"/>
      <c r="AB2087" s="441"/>
      <c r="AC2087" s="441"/>
      <c r="AD2087" s="441"/>
      <c r="AE2087" s="441"/>
      <c r="AF2087" s="441"/>
    </row>
    <row r="2088" spans="1:32" ht="15" customHeight="1" x14ac:dyDescent="0.25">
      <c r="A2088" s="439" t="s">
        <v>3055</v>
      </c>
      <c r="B2088" s="439"/>
      <c r="C2088" s="439"/>
      <c r="D2088" s="439"/>
      <c r="E2088" s="441" t="s">
        <v>3056</v>
      </c>
      <c r="F2088" s="441"/>
      <c r="G2088" s="441"/>
      <c r="H2088" s="441"/>
      <c r="I2088" s="441"/>
      <c r="J2088" s="441"/>
      <c r="K2088" s="441"/>
      <c r="L2088" s="441"/>
      <c r="M2088" s="441"/>
      <c r="N2088" s="444"/>
      <c r="O2088" s="444"/>
      <c r="P2088" s="444"/>
      <c r="Q2088" s="444"/>
      <c r="R2088" s="444"/>
      <c r="S2088" s="444"/>
      <c r="T2088" s="444"/>
      <c r="U2088" s="444"/>
      <c r="V2088" s="444"/>
      <c r="W2088" s="444"/>
      <c r="X2088" s="444"/>
      <c r="Y2088" s="444"/>
      <c r="Z2088" s="444"/>
      <c r="AA2088" s="444"/>
      <c r="AB2088" s="444"/>
      <c r="AC2088" s="444"/>
      <c r="AD2088" s="444"/>
      <c r="AE2088" s="444"/>
      <c r="AF2088" s="444"/>
    </row>
    <row r="2089" spans="1:32" ht="20.100000000000001" customHeight="1" x14ac:dyDescent="0.25">
      <c r="A2089" s="444"/>
      <c r="B2089" s="444"/>
      <c r="C2089" s="444"/>
      <c r="D2089" s="444"/>
      <c r="E2089" s="444"/>
      <c r="F2089" s="444"/>
      <c r="G2089" s="444"/>
      <c r="H2089" s="444"/>
      <c r="I2089" s="439" t="s">
        <v>2868</v>
      </c>
      <c r="J2089" s="439"/>
      <c r="K2089" s="439"/>
      <c r="L2089" s="439"/>
      <c r="M2089" s="439"/>
      <c r="N2089" s="439"/>
      <c r="O2089" s="439"/>
      <c r="P2089" s="439"/>
      <c r="Q2089" s="439"/>
      <c r="R2089" s="439"/>
      <c r="S2089" s="439"/>
      <c r="T2089" s="439" t="s">
        <v>2869</v>
      </c>
      <c r="U2089" s="439"/>
      <c r="V2089" s="439"/>
      <c r="W2089" s="439"/>
      <c r="X2089" s="439"/>
    </row>
    <row r="2090" spans="1:32" ht="15.95" customHeight="1" x14ac:dyDescent="0.25">
      <c r="A2090" s="439" t="s">
        <v>2807</v>
      </c>
      <c r="B2090" s="439"/>
      <c r="C2090" s="439"/>
      <c r="D2090" s="439"/>
      <c r="E2090" s="439"/>
      <c r="F2090" s="439"/>
      <c r="G2090" s="439"/>
      <c r="H2090" s="439"/>
      <c r="I2090" s="442">
        <v>1870</v>
      </c>
      <c r="J2090" s="442"/>
      <c r="K2090" s="442"/>
      <c r="L2090" s="442"/>
      <c r="M2090" s="442"/>
      <c r="N2090" s="442"/>
      <c r="O2090" s="442"/>
      <c r="P2090" s="442"/>
      <c r="Q2090" s="442"/>
      <c r="R2090" s="442"/>
      <c r="S2090" s="442"/>
      <c r="T2090" s="441" t="s">
        <v>2819</v>
      </c>
      <c r="U2090" s="441"/>
      <c r="V2090" s="441"/>
      <c r="W2090" s="441"/>
      <c r="X2090" s="441"/>
    </row>
    <row r="2091" spans="1:32" ht="9.9499999999999993" customHeight="1" x14ac:dyDescent="0.25">
      <c r="A2091" s="439" t="s">
        <v>2886</v>
      </c>
      <c r="B2091" s="439"/>
      <c r="C2091" s="439"/>
      <c r="D2091" s="439"/>
      <c r="E2091" s="439"/>
      <c r="F2091" s="439"/>
      <c r="G2091" s="439"/>
      <c r="H2091" s="439"/>
      <c r="I2091" s="442">
        <v>400</v>
      </c>
      <c r="J2091" s="442"/>
      <c r="K2091" s="442"/>
      <c r="L2091" s="442"/>
      <c r="M2091" s="442"/>
      <c r="N2091" s="442"/>
      <c r="O2091" s="442"/>
      <c r="P2091" s="442"/>
      <c r="Q2091" s="442"/>
      <c r="R2091" s="442"/>
      <c r="S2091" s="442"/>
      <c r="T2091" s="441" t="s">
        <v>2819</v>
      </c>
      <c r="U2091" s="441"/>
      <c r="V2091" s="441"/>
      <c r="W2091" s="441"/>
      <c r="X2091" s="441"/>
    </row>
    <row r="2092" spans="1:32" ht="9.9499999999999993" customHeight="1" x14ac:dyDescent="0.25">
      <c r="A2092" s="439" t="s">
        <v>2887</v>
      </c>
      <c r="B2092" s="439"/>
      <c r="C2092" s="439"/>
      <c r="D2092" s="439"/>
      <c r="E2092" s="439"/>
      <c r="F2092" s="439"/>
      <c r="G2092" s="439"/>
      <c r="H2092" s="439"/>
      <c r="I2092" s="442">
        <v>1251</v>
      </c>
      <c r="J2092" s="442"/>
      <c r="K2092" s="442"/>
      <c r="L2092" s="442"/>
      <c r="M2092" s="442"/>
      <c r="N2092" s="442"/>
      <c r="O2092" s="442"/>
      <c r="P2092" s="442"/>
      <c r="Q2092" s="442"/>
      <c r="R2092" s="442"/>
      <c r="S2092" s="442"/>
      <c r="T2092" s="444"/>
      <c r="U2092" s="444"/>
      <c r="V2092" s="444"/>
      <c r="W2092" s="444"/>
      <c r="X2092" s="444"/>
    </row>
    <row r="2093" spans="1:32" ht="15" customHeight="1" x14ac:dyDescent="0.25">
      <c r="A2093" s="439" t="s">
        <v>2811</v>
      </c>
      <c r="B2093" s="439"/>
      <c r="C2093" s="439"/>
      <c r="D2093" s="439"/>
      <c r="E2093" s="439"/>
      <c r="F2093" s="439"/>
      <c r="G2093" s="439"/>
      <c r="H2093" s="439"/>
      <c r="I2093" s="443">
        <v>235</v>
      </c>
      <c r="J2093" s="443"/>
      <c r="K2093" s="443"/>
      <c r="L2093" s="443"/>
      <c r="M2093" s="443"/>
      <c r="N2093" s="443"/>
      <c r="O2093" s="443"/>
      <c r="P2093" s="443"/>
      <c r="Q2093" s="443"/>
      <c r="R2093" s="443"/>
      <c r="S2093" s="443"/>
      <c r="T2093" s="441" t="s">
        <v>2819</v>
      </c>
      <c r="U2093" s="441"/>
      <c r="V2093" s="441"/>
      <c r="W2093" s="441"/>
      <c r="X2093" s="441"/>
    </row>
    <row r="2094" spans="1:32" ht="15" customHeight="1" x14ac:dyDescent="0.25">
      <c r="A2094" s="429" t="s">
        <v>2888</v>
      </c>
    </row>
    <row r="2095" spans="1:32" ht="15" customHeight="1" x14ac:dyDescent="0.25">
      <c r="A2095" s="429" t="s">
        <v>2808</v>
      </c>
    </row>
    <row r="2096" spans="1:32" ht="12.95" customHeight="1" x14ac:dyDescent="0.25">
      <c r="A2096" s="430" t="s">
        <v>2821</v>
      </c>
    </row>
    <row r="2097" spans="1:1" ht="12.95" customHeight="1" x14ac:dyDescent="0.25">
      <c r="A2097" s="430" t="s">
        <v>2850</v>
      </c>
    </row>
    <row r="2098" spans="1:1" ht="12.95" customHeight="1" x14ac:dyDescent="0.25">
      <c r="A2098" s="431" t="s">
        <v>2851</v>
      </c>
    </row>
    <row r="2099" spans="1:1" ht="12.95" customHeight="1" x14ac:dyDescent="0.25">
      <c r="A2099" s="430" t="s">
        <v>2822</v>
      </c>
    </row>
    <row r="2100" spans="1:1" ht="12.95" customHeight="1" x14ac:dyDescent="0.25">
      <c r="A2100" s="431" t="s">
        <v>3821</v>
      </c>
    </row>
    <row r="2101" spans="1:1" ht="12.95" customHeight="1" x14ac:dyDescent="0.25">
      <c r="A2101" s="430" t="s">
        <v>2852</v>
      </c>
    </row>
    <row r="2102" spans="1:1" ht="12.95" customHeight="1" x14ac:dyDescent="0.25">
      <c r="A2102" s="431" t="s">
        <v>3822</v>
      </c>
    </row>
    <row r="2103" spans="1:1" ht="12.95" customHeight="1" x14ac:dyDescent="0.25">
      <c r="A2103" s="434" t="s">
        <v>2889</v>
      </c>
    </row>
    <row r="2104" spans="1:1" ht="18" customHeight="1" x14ac:dyDescent="0.25">
      <c r="A2104" s="431" t="s">
        <v>2890</v>
      </c>
    </row>
    <row r="2105" spans="1:1" ht="18" customHeight="1" x14ac:dyDescent="0.25">
      <c r="A2105" s="431" t="s">
        <v>2823</v>
      </c>
    </row>
    <row r="2106" spans="1:1" ht="12.95" customHeight="1" x14ac:dyDescent="0.25">
      <c r="A2106" s="430" t="s">
        <v>3319</v>
      </c>
    </row>
    <row r="2107" spans="1:1" ht="12.95" customHeight="1" x14ac:dyDescent="0.25">
      <c r="A2107" s="431" t="s">
        <v>3823</v>
      </c>
    </row>
    <row r="2108" spans="1:1" ht="12.95" customHeight="1" x14ac:dyDescent="0.25">
      <c r="A2108" s="431" t="s">
        <v>3515</v>
      </c>
    </row>
    <row r="2109" spans="1:1" ht="12.95" customHeight="1" x14ac:dyDescent="0.25">
      <c r="A2109" s="431" t="s">
        <v>2823</v>
      </c>
    </row>
    <row r="2110" spans="1:1" ht="12.95" customHeight="1" x14ac:dyDescent="0.25">
      <c r="A2110" s="430" t="s">
        <v>2912</v>
      </c>
    </row>
    <row r="2111" spans="1:1" ht="14.1" customHeight="1" x14ac:dyDescent="0.25">
      <c r="A2111" s="427" t="s">
        <v>3824</v>
      </c>
    </row>
    <row r="2112" spans="1:1" ht="12.95" customHeight="1" x14ac:dyDescent="0.25">
      <c r="A2112" s="431" t="s">
        <v>2814</v>
      </c>
    </row>
    <row r="2113" spans="1:38" ht="18" customHeight="1" x14ac:dyDescent="0.25">
      <c r="A2113" s="431" t="s">
        <v>2892</v>
      </c>
    </row>
    <row r="2114" spans="1:38" ht="12.95" customHeight="1" x14ac:dyDescent="0.25">
      <c r="A2114" s="431" t="s">
        <v>2814</v>
      </c>
    </row>
    <row r="2115" spans="1:38" ht="18" customHeight="1" x14ac:dyDescent="0.25">
      <c r="A2115" s="431" t="s">
        <v>2927</v>
      </c>
    </row>
    <row r="2116" spans="1:38" ht="18.95" customHeight="1" x14ac:dyDescent="0.25">
      <c r="A2116" s="431" t="s">
        <v>2900</v>
      </c>
    </row>
    <row r="2117" spans="1:38" ht="18.95" customHeight="1" x14ac:dyDescent="0.25">
      <c r="A2117" s="427" t="s">
        <v>3017</v>
      </c>
    </row>
    <row r="2118" spans="1:38" ht="18.95" customHeight="1" x14ac:dyDescent="0.25">
      <c r="A2118" s="427" t="s">
        <v>3825</v>
      </c>
    </row>
    <row r="2119" spans="1:38" ht="18.95" customHeight="1" x14ac:dyDescent="0.25">
      <c r="A2119" s="430" t="s">
        <v>2804</v>
      </c>
    </row>
    <row r="2120" spans="1:38" ht="18.95" customHeight="1" x14ac:dyDescent="0.25">
      <c r="A2120" s="431" t="s">
        <v>2815</v>
      </c>
    </row>
    <row r="2121" spans="1:38" ht="12.95" customHeight="1" x14ac:dyDescent="0.25">
      <c r="A2121" s="430" t="s">
        <v>3163</v>
      </c>
    </row>
    <row r="2122" spans="1:38" ht="14.1" customHeight="1" x14ac:dyDescent="0.25">
      <c r="A2122" s="427" t="s">
        <v>3020</v>
      </c>
    </row>
    <row r="2123" spans="1:38" ht="18" customHeight="1" x14ac:dyDescent="0.25">
      <c r="A2123" s="427" t="s">
        <v>3826</v>
      </c>
    </row>
    <row r="2124" spans="1:38" ht="12.95" customHeight="1" x14ac:dyDescent="0.25">
      <c r="A2124" s="431" t="s">
        <v>2903</v>
      </c>
    </row>
    <row r="2125" spans="1:38" ht="12.95" customHeight="1" x14ac:dyDescent="0.25">
      <c r="A2125" s="431" t="s">
        <v>2814</v>
      </c>
    </row>
    <row r="2126" spans="1:38" ht="18" customHeight="1" x14ac:dyDescent="0.25">
      <c r="A2126" s="431" t="s">
        <v>3827</v>
      </c>
    </row>
    <row r="2127" spans="1:38" ht="24.95" customHeight="1" x14ac:dyDescent="0.25">
      <c r="A2127" s="444" t="s">
        <v>3023</v>
      </c>
      <c r="B2127" s="444"/>
      <c r="C2127" s="444"/>
      <c r="D2127" s="444"/>
      <c r="E2127" s="444"/>
      <c r="F2127" s="444"/>
      <c r="G2127" s="444"/>
      <c r="H2127" s="444"/>
      <c r="I2127" s="444"/>
      <c r="J2127" s="444"/>
      <c r="K2127" s="444"/>
      <c r="L2127" s="444" t="s">
        <v>3166</v>
      </c>
      <c r="M2127" s="444"/>
      <c r="N2127" s="444"/>
      <c r="O2127" s="444"/>
      <c r="P2127" s="444"/>
      <c r="Q2127" s="444"/>
      <c r="R2127" s="444"/>
      <c r="S2127" s="444" t="s">
        <v>3025</v>
      </c>
      <c r="T2127" s="444"/>
      <c r="U2127" s="444"/>
      <c r="V2127" s="444"/>
      <c r="W2127" s="444"/>
      <c r="X2127" s="444"/>
      <c r="Y2127" s="444"/>
      <c r="Z2127" s="444"/>
      <c r="AA2127" s="444"/>
      <c r="AB2127" s="444"/>
      <c r="AC2127" s="444"/>
      <c r="AD2127" s="444"/>
      <c r="AE2127" s="444" t="s">
        <v>3828</v>
      </c>
      <c r="AF2127" s="444"/>
      <c r="AG2127" s="444"/>
      <c r="AH2127" s="444"/>
      <c r="AI2127" s="444"/>
      <c r="AJ2127" s="444"/>
      <c r="AK2127" s="444"/>
      <c r="AL2127" s="444"/>
    </row>
    <row r="2128" spans="1:38" ht="12" customHeight="1" x14ac:dyDescent="0.25">
      <c r="A2128" s="446" t="s">
        <v>3027</v>
      </c>
      <c r="B2128" s="446"/>
      <c r="C2128" s="446"/>
      <c r="D2128" s="446"/>
      <c r="E2128" s="446"/>
      <c r="F2128" s="446"/>
      <c r="G2128" s="446"/>
      <c r="H2128" s="446"/>
      <c r="I2128" s="446"/>
      <c r="J2128" s="446"/>
      <c r="K2128" s="446"/>
      <c r="L2128" s="444" t="s">
        <v>3829</v>
      </c>
      <c r="M2128" s="444"/>
      <c r="N2128" s="444"/>
      <c r="O2128" s="444"/>
      <c r="P2128" s="444"/>
      <c r="Q2128" s="444"/>
      <c r="R2128" s="444"/>
      <c r="S2128" s="446" t="s">
        <v>2960</v>
      </c>
      <c r="T2128" s="446"/>
      <c r="U2128" s="446"/>
      <c r="V2128" s="446"/>
      <c r="W2128" s="446"/>
      <c r="X2128" s="446"/>
      <c r="Y2128" s="446"/>
      <c r="Z2128" s="446"/>
      <c r="AA2128" s="446"/>
      <c r="AB2128" s="446"/>
      <c r="AC2128" s="446"/>
      <c r="AD2128" s="446"/>
      <c r="AE2128" s="446" t="s">
        <v>3830</v>
      </c>
      <c r="AF2128" s="446"/>
      <c r="AG2128" s="446"/>
      <c r="AH2128" s="446"/>
      <c r="AI2128" s="446"/>
      <c r="AJ2128" s="446"/>
      <c r="AK2128" s="446"/>
      <c r="AL2128" s="446"/>
    </row>
    <row r="2129" spans="1:38" ht="12.95" customHeight="1" x14ac:dyDescent="0.25">
      <c r="A2129" s="444" t="s">
        <v>3831</v>
      </c>
      <c r="B2129" s="444"/>
      <c r="C2129" s="444"/>
      <c r="D2129" s="444"/>
      <c r="E2129" s="444"/>
      <c r="F2129" s="444"/>
      <c r="G2129" s="444"/>
      <c r="H2129" s="444"/>
      <c r="I2129" s="444"/>
      <c r="J2129" s="444"/>
      <c r="K2129" s="444"/>
      <c r="L2129" s="444"/>
      <c r="M2129" s="444"/>
      <c r="N2129" s="444"/>
      <c r="O2129" s="444"/>
      <c r="P2129" s="444"/>
      <c r="Q2129" s="444"/>
      <c r="R2129" s="444"/>
      <c r="S2129" s="446" t="s">
        <v>3031</v>
      </c>
      <c r="T2129" s="446"/>
      <c r="U2129" s="446"/>
      <c r="V2129" s="446"/>
      <c r="W2129" s="446"/>
      <c r="X2129" s="446"/>
      <c r="Y2129" s="446"/>
      <c r="Z2129" s="446"/>
      <c r="AA2129" s="446"/>
      <c r="AB2129" s="446"/>
      <c r="AC2129" s="446"/>
      <c r="AD2129" s="446"/>
      <c r="AE2129" s="447">
        <v>1</v>
      </c>
      <c r="AF2129" s="447"/>
      <c r="AG2129" s="447"/>
      <c r="AH2129" s="447"/>
      <c r="AI2129" s="447"/>
      <c r="AJ2129" s="447"/>
      <c r="AK2129" s="447"/>
      <c r="AL2129" s="447"/>
    </row>
    <row r="2130" spans="1:38" ht="27.95" customHeight="1" x14ac:dyDescent="0.25">
      <c r="A2130" s="444" t="s">
        <v>3832</v>
      </c>
      <c r="B2130" s="444"/>
      <c r="C2130" s="444"/>
      <c r="D2130" s="444"/>
      <c r="E2130" s="444"/>
      <c r="F2130" s="444"/>
      <c r="G2130" s="444"/>
      <c r="H2130" s="444"/>
      <c r="I2130" s="444"/>
      <c r="J2130" s="444"/>
      <c r="K2130" s="444"/>
      <c r="L2130" s="444"/>
      <c r="M2130" s="444"/>
      <c r="N2130" s="444"/>
      <c r="O2130" s="444"/>
      <c r="P2130" s="444"/>
      <c r="Q2130" s="444"/>
      <c r="R2130" s="444"/>
      <c r="S2130" s="444" t="s">
        <v>3033</v>
      </c>
      <c r="T2130" s="444"/>
      <c r="U2130" s="444"/>
      <c r="V2130" s="444"/>
      <c r="W2130" s="444"/>
      <c r="X2130" s="444"/>
      <c r="Y2130" s="444"/>
      <c r="Z2130" s="444"/>
      <c r="AA2130" s="444"/>
      <c r="AB2130" s="444"/>
      <c r="AC2130" s="444"/>
      <c r="AD2130" s="444"/>
      <c r="AE2130" s="444" t="s">
        <v>3525</v>
      </c>
      <c r="AF2130" s="444"/>
      <c r="AG2130" s="444"/>
      <c r="AH2130" s="444"/>
      <c r="AI2130" s="444"/>
      <c r="AJ2130" s="444"/>
      <c r="AK2130" s="444"/>
      <c r="AL2130" s="444"/>
    </row>
    <row r="2131" spans="1:38" ht="12.95" customHeight="1" x14ac:dyDescent="0.25">
      <c r="A2131" s="430" t="s">
        <v>2804</v>
      </c>
    </row>
    <row r="2132" spans="1:38" ht="12.95" customHeight="1" x14ac:dyDescent="0.25">
      <c r="A2132" s="431" t="s">
        <v>2815</v>
      </c>
    </row>
    <row r="2133" spans="1:38" ht="32.1" customHeight="1" x14ac:dyDescent="0.25">
      <c r="A2133" s="444" t="s">
        <v>2915</v>
      </c>
      <c r="B2133" s="444"/>
      <c r="C2133" s="444"/>
      <c r="D2133" s="444"/>
      <c r="E2133" s="444"/>
      <c r="F2133" s="444"/>
      <c r="G2133" s="444"/>
      <c r="H2133" s="444"/>
      <c r="I2133" s="444"/>
      <c r="J2133" s="444"/>
      <c r="K2133" s="448" t="s">
        <v>2901</v>
      </c>
      <c r="L2133" s="448"/>
      <c r="M2133" s="448"/>
      <c r="N2133" s="448"/>
      <c r="O2133" s="448"/>
      <c r="P2133" s="448"/>
      <c r="Q2133" s="448"/>
      <c r="R2133" s="448" t="s">
        <v>2894</v>
      </c>
      <c r="S2133" s="448"/>
      <c r="T2133" s="448"/>
      <c r="U2133" s="448"/>
      <c r="V2133" s="448"/>
      <c r="W2133" s="448"/>
      <c r="X2133" s="448"/>
      <c r="Y2133" s="448"/>
      <c r="Z2133" s="448"/>
      <c r="AA2133" s="448"/>
      <c r="AB2133" s="448"/>
      <c r="AC2133" s="448" t="s">
        <v>2895</v>
      </c>
      <c r="AD2133" s="448"/>
      <c r="AE2133" s="448"/>
      <c r="AF2133" s="448"/>
      <c r="AG2133" s="448"/>
      <c r="AH2133" s="448"/>
      <c r="AI2133" s="448"/>
    </row>
    <row r="2134" spans="1:38" ht="38.1" customHeight="1" x14ac:dyDescent="0.25">
      <c r="A2134" s="446" t="s">
        <v>2896</v>
      </c>
      <c r="B2134" s="446"/>
      <c r="C2134" s="446"/>
      <c r="D2134" s="446"/>
      <c r="E2134" s="446"/>
      <c r="F2134" s="446"/>
      <c r="G2134" s="446"/>
      <c r="H2134" s="446"/>
      <c r="I2134" s="446"/>
      <c r="J2134" s="446"/>
      <c r="K2134" s="464" t="s">
        <v>3833</v>
      </c>
      <c r="L2134" s="464"/>
      <c r="M2134" s="464"/>
      <c r="N2134" s="464"/>
      <c r="O2134" s="464"/>
      <c r="P2134" s="464"/>
      <c r="Q2134" s="464"/>
      <c r="R2134" s="446" t="s">
        <v>2897</v>
      </c>
      <c r="S2134" s="446"/>
      <c r="T2134" s="446"/>
      <c r="U2134" s="446"/>
      <c r="V2134" s="446"/>
      <c r="W2134" s="446"/>
      <c r="X2134" s="446"/>
      <c r="Y2134" s="446"/>
      <c r="Z2134" s="446"/>
      <c r="AA2134" s="446"/>
      <c r="AB2134" s="446"/>
      <c r="AC2134" s="444" t="s">
        <v>3834</v>
      </c>
      <c r="AD2134" s="444"/>
      <c r="AE2134" s="444"/>
      <c r="AF2134" s="444"/>
      <c r="AG2134" s="444"/>
      <c r="AH2134" s="444"/>
      <c r="AI2134" s="444"/>
    </row>
    <row r="2135" spans="1:38" ht="18" customHeight="1" x14ac:dyDescent="0.25">
      <c r="A2135" s="446" t="s">
        <v>2879</v>
      </c>
      <c r="B2135" s="446"/>
      <c r="C2135" s="446"/>
      <c r="D2135" s="446"/>
      <c r="E2135" s="446"/>
      <c r="F2135" s="446"/>
      <c r="G2135" s="446"/>
      <c r="H2135" s="446"/>
      <c r="I2135" s="446"/>
      <c r="J2135" s="446"/>
      <c r="K2135" s="444" t="s">
        <v>3835</v>
      </c>
      <c r="L2135" s="444"/>
      <c r="M2135" s="444"/>
      <c r="N2135" s="444"/>
      <c r="O2135" s="444"/>
      <c r="P2135" s="444"/>
      <c r="Q2135" s="444"/>
      <c r="R2135" s="446" t="s">
        <v>2880</v>
      </c>
      <c r="S2135" s="446"/>
      <c r="T2135" s="446"/>
      <c r="U2135" s="446"/>
      <c r="V2135" s="446"/>
      <c r="W2135" s="446"/>
      <c r="X2135" s="446"/>
      <c r="Y2135" s="446"/>
      <c r="Z2135" s="446"/>
      <c r="AA2135" s="446"/>
      <c r="AB2135" s="446"/>
      <c r="AC2135" s="446" t="s">
        <v>3836</v>
      </c>
      <c r="AD2135" s="446"/>
      <c r="AE2135" s="446"/>
      <c r="AF2135" s="446"/>
      <c r="AG2135" s="446"/>
      <c r="AH2135" s="446"/>
      <c r="AI2135" s="446"/>
    </row>
    <row r="2136" spans="1:38" ht="33" customHeight="1" x14ac:dyDescent="0.25">
      <c r="A2136" s="444" t="s">
        <v>2881</v>
      </c>
      <c r="B2136" s="444"/>
      <c r="C2136" s="444"/>
      <c r="D2136" s="444"/>
      <c r="E2136" s="444"/>
      <c r="F2136" s="444"/>
      <c r="G2136" s="444"/>
      <c r="H2136" s="444"/>
      <c r="I2136" s="444"/>
      <c r="J2136" s="444"/>
      <c r="K2136" s="444" t="s">
        <v>3837</v>
      </c>
      <c r="L2136" s="444"/>
      <c r="M2136" s="444"/>
      <c r="N2136" s="444"/>
      <c r="O2136" s="444"/>
      <c r="P2136" s="444"/>
      <c r="Q2136" s="444"/>
      <c r="R2136" s="444" t="s">
        <v>2882</v>
      </c>
      <c r="S2136" s="444"/>
      <c r="T2136" s="444"/>
      <c r="U2136" s="444"/>
      <c r="V2136" s="444"/>
      <c r="W2136" s="444"/>
      <c r="X2136" s="444"/>
      <c r="Y2136" s="444"/>
      <c r="Z2136" s="444"/>
      <c r="AA2136" s="444"/>
      <c r="AB2136" s="444"/>
      <c r="AC2136" s="444" t="s">
        <v>3838</v>
      </c>
      <c r="AD2136" s="444"/>
      <c r="AE2136" s="444"/>
      <c r="AF2136" s="444"/>
      <c r="AG2136" s="444"/>
      <c r="AH2136" s="444"/>
      <c r="AI2136" s="444"/>
    </row>
    <row r="2137" spans="1:38" ht="12.95" customHeight="1" x14ac:dyDescent="0.25">
      <c r="A2137" s="431" t="s">
        <v>2823</v>
      </c>
    </row>
    <row r="2138" spans="1:38" ht="12.95" customHeight="1" x14ac:dyDescent="0.25">
      <c r="A2138" s="430" t="s">
        <v>2899</v>
      </c>
    </row>
    <row r="2139" spans="1:38" ht="12.95" customHeight="1" x14ac:dyDescent="0.25">
      <c r="A2139" s="431" t="s">
        <v>2851</v>
      </c>
    </row>
    <row r="2140" spans="1:38" ht="12.95" customHeight="1" x14ac:dyDescent="0.25">
      <c r="A2140" s="430" t="s">
        <v>2674</v>
      </c>
    </row>
    <row r="2141" spans="1:38" ht="12.95" customHeight="1" x14ac:dyDescent="0.25">
      <c r="A2141" s="430" t="s">
        <v>2683</v>
      </c>
    </row>
    <row r="2142" spans="1:38" ht="12.95" customHeight="1" x14ac:dyDescent="0.25">
      <c r="A2142" s="458"/>
      <c r="B2142" s="459"/>
      <c r="C2142" s="460"/>
      <c r="D2142" s="452" t="s">
        <v>2675</v>
      </c>
      <c r="E2142" s="453"/>
      <c r="F2142" s="453"/>
      <c r="G2142" s="453"/>
      <c r="H2142" s="453"/>
      <c r="I2142" s="454"/>
      <c r="J2142" s="452" t="s">
        <v>2676</v>
      </c>
      <c r="K2142" s="453"/>
      <c r="L2142" s="454"/>
      <c r="M2142" s="452" t="s">
        <v>2677</v>
      </c>
      <c r="N2142" s="454"/>
      <c r="O2142" s="452" t="s">
        <v>2678</v>
      </c>
      <c r="P2142" s="453"/>
      <c r="Q2142" s="453"/>
      <c r="R2142" s="453"/>
      <c r="S2142" s="453"/>
      <c r="T2142" s="454"/>
      <c r="U2142" s="452" t="s">
        <v>2679</v>
      </c>
      <c r="V2142" s="454"/>
      <c r="W2142" s="432" t="s">
        <v>2680</v>
      </c>
      <c r="X2142" s="452" t="s">
        <v>2681</v>
      </c>
      <c r="Y2142" s="453"/>
      <c r="Z2142" s="454"/>
      <c r="AA2142" s="452" t="s">
        <v>2682</v>
      </c>
      <c r="AB2142" s="453"/>
      <c r="AC2142" s="453"/>
      <c r="AD2142" s="453"/>
      <c r="AE2142" s="454"/>
      <c r="AF2142" s="452" t="s">
        <v>2684</v>
      </c>
      <c r="AG2142" s="453"/>
      <c r="AH2142" s="454"/>
    </row>
    <row r="2143" spans="1:38" ht="12.95" customHeight="1" x14ac:dyDescent="0.25">
      <c r="A2143" s="452" t="s">
        <v>2685</v>
      </c>
      <c r="B2143" s="453"/>
      <c r="C2143" s="454"/>
      <c r="D2143" s="455">
        <v>5005</v>
      </c>
      <c r="E2143" s="456"/>
      <c r="F2143" s="456"/>
      <c r="G2143" s="456"/>
      <c r="H2143" s="456"/>
      <c r="I2143" s="457"/>
      <c r="J2143" s="455">
        <v>5525</v>
      </c>
      <c r="K2143" s="456"/>
      <c r="L2143" s="457"/>
      <c r="M2143" s="455">
        <v>6799</v>
      </c>
      <c r="N2143" s="457"/>
      <c r="O2143" s="455">
        <v>7429</v>
      </c>
      <c r="P2143" s="456"/>
      <c r="Q2143" s="456"/>
      <c r="R2143" s="456"/>
      <c r="S2143" s="456"/>
      <c r="T2143" s="457"/>
      <c r="U2143" s="455">
        <v>7242</v>
      </c>
      <c r="V2143" s="457"/>
      <c r="W2143" s="437">
        <v>7254</v>
      </c>
      <c r="X2143" s="455">
        <v>7157</v>
      </c>
      <c r="Y2143" s="456"/>
      <c r="Z2143" s="457"/>
      <c r="AA2143" s="455">
        <v>6702</v>
      </c>
      <c r="AB2143" s="456"/>
      <c r="AC2143" s="456"/>
      <c r="AD2143" s="456"/>
      <c r="AE2143" s="457"/>
      <c r="AF2143" s="461">
        <v>79</v>
      </c>
      <c r="AG2143" s="462"/>
      <c r="AH2143" s="463"/>
    </row>
    <row r="2144" spans="1:38" ht="12.95" customHeight="1" x14ac:dyDescent="0.25">
      <c r="A2144" s="452" t="s">
        <v>2686</v>
      </c>
      <c r="B2144" s="453"/>
      <c r="C2144" s="454"/>
      <c r="D2144" s="455">
        <v>5425</v>
      </c>
      <c r="E2144" s="456"/>
      <c r="F2144" s="456"/>
      <c r="G2144" s="456"/>
      <c r="H2144" s="456"/>
      <c r="I2144" s="457"/>
      <c r="J2144" s="455">
        <v>6208</v>
      </c>
      <c r="K2144" s="456"/>
      <c r="L2144" s="457"/>
      <c r="M2144" s="455">
        <v>7244</v>
      </c>
      <c r="N2144" s="457"/>
      <c r="O2144" s="455">
        <v>7841</v>
      </c>
      <c r="P2144" s="456"/>
      <c r="Q2144" s="456"/>
      <c r="R2144" s="456"/>
      <c r="S2144" s="456"/>
      <c r="T2144" s="457"/>
      <c r="U2144" s="455">
        <v>8335</v>
      </c>
      <c r="V2144" s="457"/>
      <c r="W2144" s="437">
        <v>8257</v>
      </c>
      <c r="X2144" s="455">
        <v>7770</v>
      </c>
      <c r="Y2144" s="456"/>
      <c r="Z2144" s="457"/>
      <c r="AA2144" s="455">
        <v>7187</v>
      </c>
      <c r="AB2144" s="456"/>
      <c r="AC2144" s="456"/>
      <c r="AD2144" s="456"/>
      <c r="AE2144" s="457"/>
      <c r="AF2144" s="461">
        <v>87</v>
      </c>
      <c r="AG2144" s="462"/>
      <c r="AH2144" s="463"/>
    </row>
    <row r="2145" spans="1:34" ht="12.95" customHeight="1" x14ac:dyDescent="0.25">
      <c r="A2145" s="452" t="s">
        <v>2687</v>
      </c>
      <c r="B2145" s="453"/>
      <c r="C2145" s="454"/>
      <c r="D2145" s="455">
        <v>1705</v>
      </c>
      <c r="E2145" s="456"/>
      <c r="F2145" s="456"/>
      <c r="G2145" s="456"/>
      <c r="H2145" s="456"/>
      <c r="I2145" s="457"/>
      <c r="J2145" s="455">
        <v>3025</v>
      </c>
      <c r="K2145" s="456"/>
      <c r="L2145" s="457"/>
      <c r="M2145" s="455">
        <v>4399</v>
      </c>
      <c r="N2145" s="457"/>
      <c r="O2145" s="455">
        <v>4929</v>
      </c>
      <c r="P2145" s="456"/>
      <c r="Q2145" s="456"/>
      <c r="R2145" s="456"/>
      <c r="S2145" s="456"/>
      <c r="T2145" s="457"/>
      <c r="U2145" s="455">
        <v>5042</v>
      </c>
      <c r="V2145" s="457"/>
      <c r="W2145" s="437">
        <v>4954</v>
      </c>
      <c r="X2145" s="455">
        <v>4557</v>
      </c>
      <c r="Y2145" s="456"/>
      <c r="Z2145" s="457"/>
      <c r="AA2145" s="455">
        <v>3702</v>
      </c>
      <c r="AB2145" s="456"/>
      <c r="AC2145" s="456"/>
      <c r="AD2145" s="456"/>
      <c r="AE2145" s="457"/>
      <c r="AF2145" s="461">
        <v>55</v>
      </c>
      <c r="AG2145" s="462"/>
      <c r="AH2145" s="463"/>
    </row>
    <row r="2146" spans="1:34" ht="15" customHeight="1" x14ac:dyDescent="0.25">
      <c r="A2146" s="427" t="s">
        <v>3839</v>
      </c>
    </row>
    <row r="2147" spans="1:34" ht="18.95" customHeight="1" x14ac:dyDescent="0.25">
      <c r="A2147" s="427" t="s">
        <v>2999</v>
      </c>
    </row>
    <row r="2148" spans="1:34" ht="18.95" customHeight="1" x14ac:dyDescent="0.25">
      <c r="A2148" s="427" t="s">
        <v>3000</v>
      </c>
    </row>
    <row r="2149" spans="1:34" ht="14.1" customHeight="1" x14ac:dyDescent="0.25">
      <c r="A2149" s="428" t="s">
        <v>3001</v>
      </c>
    </row>
    <row r="2150" spans="1:34" ht="21.95" customHeight="1" x14ac:dyDescent="0.25">
      <c r="A2150" s="427" t="s">
        <v>3617</v>
      </c>
    </row>
    <row r="2151" spans="1:34" ht="15" customHeight="1" x14ac:dyDescent="0.25">
      <c r="A2151" s="427" t="s">
        <v>3840</v>
      </c>
    </row>
    <row r="2152" spans="1:34" ht="12" customHeight="1" x14ac:dyDescent="0.25">
      <c r="A2152" s="433" t="s">
        <v>2860</v>
      </c>
    </row>
    <row r="2153" spans="1:34" ht="12" customHeight="1" x14ac:dyDescent="0.25">
      <c r="A2153" s="433" t="s">
        <v>2861</v>
      </c>
    </row>
    <row r="2154" spans="1:34" ht="14.1" customHeight="1" x14ac:dyDescent="0.25">
      <c r="A2154" s="428" t="s">
        <v>2907</v>
      </c>
    </row>
    <row r="2155" spans="1:34" ht="15" customHeight="1" x14ac:dyDescent="0.25">
      <c r="A2155" s="439" t="s">
        <v>2863</v>
      </c>
      <c r="B2155" s="439"/>
      <c r="C2155" s="439"/>
      <c r="D2155" s="439"/>
      <c r="E2155" s="440">
        <v>808</v>
      </c>
      <c r="F2155" s="440"/>
      <c r="G2155" s="440"/>
      <c r="H2155" s="440"/>
      <c r="I2155" s="440"/>
      <c r="J2155" s="440"/>
      <c r="K2155" s="440"/>
      <c r="L2155" s="440"/>
      <c r="M2155" s="440"/>
      <c r="N2155" s="439" t="s">
        <v>2864</v>
      </c>
      <c r="O2155" s="439"/>
      <c r="P2155" s="439"/>
      <c r="Q2155" s="439"/>
      <c r="R2155" s="439"/>
      <c r="S2155" s="439"/>
      <c r="T2155" s="439"/>
      <c r="U2155" s="439"/>
      <c r="V2155" s="439"/>
      <c r="W2155" s="439"/>
      <c r="X2155" s="439"/>
      <c r="Y2155" s="439"/>
      <c r="Z2155" s="441" t="s">
        <v>2865</v>
      </c>
      <c r="AA2155" s="441"/>
      <c r="AB2155" s="441"/>
      <c r="AC2155" s="441"/>
      <c r="AD2155" s="441"/>
      <c r="AE2155" s="441"/>
      <c r="AF2155" s="441"/>
    </row>
    <row r="2156" spans="1:34" ht="9.9499999999999993" customHeight="1" x14ac:dyDescent="0.25">
      <c r="A2156" s="439" t="s">
        <v>2805</v>
      </c>
      <c r="B2156" s="439"/>
      <c r="C2156" s="439"/>
      <c r="D2156" s="439"/>
      <c r="E2156" s="442">
        <v>45</v>
      </c>
      <c r="F2156" s="442"/>
      <c r="G2156" s="442"/>
      <c r="H2156" s="442"/>
      <c r="I2156" s="442"/>
      <c r="J2156" s="442"/>
      <c r="K2156" s="442"/>
      <c r="L2156" s="442"/>
      <c r="M2156" s="442"/>
      <c r="N2156" s="439" t="s">
        <v>2809</v>
      </c>
      <c r="O2156" s="439"/>
      <c r="P2156" s="439"/>
      <c r="Q2156" s="439"/>
      <c r="R2156" s="439"/>
      <c r="S2156" s="439"/>
      <c r="T2156" s="439"/>
      <c r="U2156" s="439"/>
      <c r="V2156" s="439"/>
      <c r="W2156" s="439"/>
      <c r="X2156" s="439"/>
      <c r="Y2156" s="439"/>
      <c r="Z2156" s="441" t="s">
        <v>2810</v>
      </c>
      <c r="AA2156" s="441"/>
      <c r="AB2156" s="441"/>
      <c r="AC2156" s="441"/>
      <c r="AD2156" s="441"/>
      <c r="AE2156" s="441"/>
      <c r="AF2156" s="441"/>
    </row>
    <row r="2157" spans="1:34" ht="9.9499999999999993" customHeight="1" x14ac:dyDescent="0.25">
      <c r="A2157" s="439" t="s">
        <v>3053</v>
      </c>
      <c r="B2157" s="439"/>
      <c r="C2157" s="439"/>
      <c r="D2157" s="439"/>
      <c r="E2157" s="441" t="s">
        <v>3054</v>
      </c>
      <c r="F2157" s="441"/>
      <c r="G2157" s="441"/>
      <c r="H2157" s="441"/>
      <c r="I2157" s="441"/>
      <c r="J2157" s="441"/>
      <c r="K2157" s="441"/>
      <c r="L2157" s="441"/>
      <c r="M2157" s="441"/>
      <c r="N2157" s="439" t="s">
        <v>2866</v>
      </c>
      <c r="O2157" s="439"/>
      <c r="P2157" s="439"/>
      <c r="Q2157" s="439"/>
      <c r="R2157" s="439"/>
      <c r="S2157" s="439"/>
      <c r="T2157" s="439"/>
      <c r="U2157" s="439"/>
      <c r="V2157" s="439"/>
      <c r="W2157" s="439"/>
      <c r="X2157" s="439"/>
      <c r="Y2157" s="439"/>
      <c r="Z2157" s="441" t="s">
        <v>2867</v>
      </c>
      <c r="AA2157" s="441"/>
      <c r="AB2157" s="441"/>
      <c r="AC2157" s="441"/>
      <c r="AD2157" s="441"/>
      <c r="AE2157" s="441"/>
      <c r="AF2157" s="441"/>
    </row>
    <row r="2158" spans="1:34" ht="15" customHeight="1" x14ac:dyDescent="0.25">
      <c r="A2158" s="439" t="s">
        <v>3055</v>
      </c>
      <c r="B2158" s="439"/>
      <c r="C2158" s="439"/>
      <c r="D2158" s="439"/>
      <c r="E2158" s="441" t="s">
        <v>3056</v>
      </c>
      <c r="F2158" s="441"/>
      <c r="G2158" s="441"/>
      <c r="H2158" s="441"/>
      <c r="I2158" s="441"/>
      <c r="J2158" s="441"/>
      <c r="K2158" s="441"/>
      <c r="L2158" s="441"/>
      <c r="M2158" s="441"/>
      <c r="N2158" s="444"/>
      <c r="O2158" s="444"/>
      <c r="P2158" s="444"/>
      <c r="Q2158" s="444"/>
      <c r="R2158" s="444"/>
      <c r="S2158" s="444"/>
      <c r="T2158" s="444"/>
      <c r="U2158" s="444"/>
      <c r="V2158" s="444"/>
      <c r="W2158" s="444"/>
      <c r="X2158" s="444"/>
      <c r="Y2158" s="444"/>
      <c r="Z2158" s="444"/>
      <c r="AA2158" s="444"/>
      <c r="AB2158" s="444"/>
      <c r="AC2158" s="444"/>
      <c r="AD2158" s="444"/>
      <c r="AE2158" s="444"/>
      <c r="AF2158" s="444"/>
    </row>
    <row r="2159" spans="1:34" ht="20.100000000000001" customHeight="1" x14ac:dyDescent="0.25">
      <c r="A2159" s="444"/>
      <c r="B2159" s="444"/>
      <c r="C2159" s="444"/>
      <c r="D2159" s="444"/>
      <c r="E2159" s="444"/>
      <c r="F2159" s="444"/>
      <c r="G2159" s="444"/>
      <c r="H2159" s="444"/>
      <c r="I2159" s="439" t="s">
        <v>2868</v>
      </c>
      <c r="J2159" s="439"/>
      <c r="K2159" s="439"/>
      <c r="L2159" s="439"/>
      <c r="M2159" s="439"/>
      <c r="N2159" s="439"/>
      <c r="O2159" s="439"/>
      <c r="P2159" s="439"/>
      <c r="Q2159" s="439"/>
      <c r="R2159" s="439"/>
      <c r="S2159" s="439"/>
      <c r="T2159" s="439" t="s">
        <v>2869</v>
      </c>
      <c r="U2159" s="439"/>
      <c r="V2159" s="439"/>
      <c r="W2159" s="439"/>
      <c r="X2159" s="439"/>
    </row>
    <row r="2160" spans="1:34" ht="15.95" customHeight="1" x14ac:dyDescent="0.25">
      <c r="A2160" s="439" t="s">
        <v>2807</v>
      </c>
      <c r="B2160" s="439"/>
      <c r="C2160" s="439"/>
      <c r="D2160" s="439"/>
      <c r="E2160" s="439"/>
      <c r="F2160" s="439"/>
      <c r="G2160" s="439"/>
      <c r="H2160" s="439"/>
      <c r="I2160" s="442">
        <v>6490</v>
      </c>
      <c r="J2160" s="442"/>
      <c r="K2160" s="442"/>
      <c r="L2160" s="442"/>
      <c r="M2160" s="442"/>
      <c r="N2160" s="442"/>
      <c r="O2160" s="442"/>
      <c r="P2160" s="442"/>
      <c r="Q2160" s="442"/>
      <c r="R2160" s="442"/>
      <c r="S2160" s="442"/>
      <c r="T2160" s="442">
        <v>6490</v>
      </c>
      <c r="U2160" s="442"/>
      <c r="V2160" s="442"/>
      <c r="W2160" s="442"/>
      <c r="X2160" s="442"/>
    </row>
    <row r="2161" spans="1:24" ht="9.9499999999999993" customHeight="1" x14ac:dyDescent="0.25">
      <c r="A2161" s="439" t="s">
        <v>2886</v>
      </c>
      <c r="B2161" s="439"/>
      <c r="C2161" s="439"/>
      <c r="D2161" s="439"/>
      <c r="E2161" s="439"/>
      <c r="F2161" s="439"/>
      <c r="G2161" s="439"/>
      <c r="H2161" s="439"/>
      <c r="I2161" s="442">
        <v>500</v>
      </c>
      <c r="J2161" s="442"/>
      <c r="K2161" s="442"/>
      <c r="L2161" s="442"/>
      <c r="M2161" s="442"/>
      <c r="N2161" s="442"/>
      <c r="O2161" s="442"/>
      <c r="P2161" s="442"/>
      <c r="Q2161" s="442"/>
      <c r="R2161" s="442"/>
      <c r="S2161" s="442"/>
      <c r="T2161" s="442">
        <v>500</v>
      </c>
      <c r="U2161" s="442"/>
      <c r="V2161" s="442"/>
      <c r="W2161" s="442"/>
      <c r="X2161" s="442"/>
    </row>
    <row r="2162" spans="1:24" ht="9.9499999999999993" customHeight="1" x14ac:dyDescent="0.25">
      <c r="A2162" s="439" t="s">
        <v>2887</v>
      </c>
      <c r="B2162" s="439"/>
      <c r="C2162" s="439"/>
      <c r="D2162" s="439"/>
      <c r="E2162" s="439"/>
      <c r="F2162" s="439"/>
      <c r="G2162" s="439"/>
      <c r="H2162" s="439"/>
      <c r="I2162" s="442">
        <v>1831</v>
      </c>
      <c r="J2162" s="442"/>
      <c r="K2162" s="442"/>
      <c r="L2162" s="442"/>
      <c r="M2162" s="442"/>
      <c r="N2162" s="442"/>
      <c r="O2162" s="442"/>
      <c r="P2162" s="442"/>
      <c r="Q2162" s="442"/>
      <c r="R2162" s="442"/>
      <c r="S2162" s="442"/>
      <c r="T2162" s="442">
        <v>1042</v>
      </c>
      <c r="U2162" s="442"/>
      <c r="V2162" s="442"/>
      <c r="W2162" s="442"/>
      <c r="X2162" s="442"/>
    </row>
    <row r="2163" spans="1:24" ht="15" customHeight="1" x14ac:dyDescent="0.25">
      <c r="A2163" s="439" t="s">
        <v>2811</v>
      </c>
      <c r="B2163" s="439"/>
      <c r="C2163" s="439"/>
      <c r="D2163" s="439"/>
      <c r="E2163" s="439"/>
      <c r="F2163" s="439"/>
      <c r="G2163" s="439"/>
      <c r="H2163" s="439"/>
      <c r="I2163" s="443">
        <v>304</v>
      </c>
      <c r="J2163" s="443"/>
      <c r="K2163" s="443"/>
      <c r="L2163" s="443"/>
      <c r="M2163" s="443"/>
      <c r="N2163" s="443"/>
      <c r="O2163" s="443"/>
      <c r="P2163" s="443"/>
      <c r="Q2163" s="443"/>
      <c r="R2163" s="443"/>
      <c r="S2163" s="443"/>
      <c r="T2163" s="443">
        <v>304</v>
      </c>
      <c r="U2163" s="443"/>
      <c r="V2163" s="443"/>
      <c r="W2163" s="443"/>
      <c r="X2163" s="443"/>
    </row>
    <row r="2164" spans="1:24" ht="15" customHeight="1" x14ac:dyDescent="0.25">
      <c r="A2164" s="429" t="s">
        <v>2888</v>
      </c>
    </row>
    <row r="2165" spans="1:24" ht="15" customHeight="1" x14ac:dyDescent="0.25">
      <c r="A2165" s="429" t="s">
        <v>2871</v>
      </c>
    </row>
    <row r="2166" spans="1:24" ht="15" customHeight="1" x14ac:dyDescent="0.25">
      <c r="A2166" s="429" t="s">
        <v>2808</v>
      </c>
    </row>
    <row r="2167" spans="1:24" ht="12.95" customHeight="1" x14ac:dyDescent="0.25">
      <c r="A2167" s="430" t="s">
        <v>2821</v>
      </c>
    </row>
    <row r="2168" spans="1:24" ht="12.95" customHeight="1" x14ac:dyDescent="0.25">
      <c r="A2168" s="430" t="s">
        <v>2850</v>
      </c>
    </row>
    <row r="2169" spans="1:24" ht="12.95" customHeight="1" x14ac:dyDescent="0.25">
      <c r="A2169" s="431" t="s">
        <v>2908</v>
      </c>
    </row>
    <row r="2170" spans="1:24" ht="12.95" customHeight="1" x14ac:dyDescent="0.25">
      <c r="A2170" s="430" t="s">
        <v>2822</v>
      </c>
    </row>
    <row r="2171" spans="1:24" ht="12.95" customHeight="1" x14ac:dyDescent="0.25">
      <c r="A2171" s="431" t="s">
        <v>3841</v>
      </c>
    </row>
    <row r="2172" spans="1:24" ht="12.95" customHeight="1" x14ac:dyDescent="0.25">
      <c r="A2172" s="430" t="s">
        <v>2852</v>
      </c>
    </row>
    <row r="2173" spans="1:24" ht="12.95" customHeight="1" x14ac:dyDescent="0.25">
      <c r="A2173" s="431" t="s">
        <v>3842</v>
      </c>
    </row>
    <row r="2174" spans="1:24" ht="12.95" customHeight="1" x14ac:dyDescent="0.25">
      <c r="A2174" s="434" t="s">
        <v>2889</v>
      </c>
    </row>
    <row r="2175" spans="1:24" ht="18" customHeight="1" x14ac:dyDescent="0.25">
      <c r="A2175" s="431" t="s">
        <v>2910</v>
      </c>
    </row>
    <row r="2176" spans="1:24" ht="18" customHeight="1" x14ac:dyDescent="0.25">
      <c r="A2176" s="431" t="s">
        <v>2823</v>
      </c>
    </row>
    <row r="2177" spans="1:1" ht="12.95" customHeight="1" x14ac:dyDescent="0.25">
      <c r="A2177" s="430" t="s">
        <v>2911</v>
      </c>
    </row>
    <row r="2178" spans="1:1" ht="18.95" customHeight="1" x14ac:dyDescent="0.25">
      <c r="A2178" s="427" t="s">
        <v>3843</v>
      </c>
    </row>
    <row r="2179" spans="1:1" ht="18.95" customHeight="1" x14ac:dyDescent="0.25">
      <c r="A2179" s="431" t="s">
        <v>3844</v>
      </c>
    </row>
    <row r="2180" spans="1:1" ht="18.95" customHeight="1" x14ac:dyDescent="0.25">
      <c r="A2180" s="431" t="s">
        <v>3845</v>
      </c>
    </row>
    <row r="2181" spans="1:1" ht="18.95" customHeight="1" x14ac:dyDescent="0.25">
      <c r="A2181" s="431" t="s">
        <v>3158</v>
      </c>
    </row>
    <row r="2182" spans="1:1" ht="18.95" customHeight="1" x14ac:dyDescent="0.25">
      <c r="A2182" s="431" t="s">
        <v>3846</v>
      </c>
    </row>
    <row r="2183" spans="1:1" ht="12.95" customHeight="1" x14ac:dyDescent="0.25">
      <c r="A2183" s="430" t="s">
        <v>3011</v>
      </c>
    </row>
    <row r="2184" spans="1:1" ht="12.95" customHeight="1" x14ac:dyDescent="0.25">
      <c r="A2184" s="431" t="s">
        <v>3847</v>
      </c>
    </row>
    <row r="2185" spans="1:1" ht="12.95" customHeight="1" x14ac:dyDescent="0.25">
      <c r="A2185" s="431" t="s">
        <v>3848</v>
      </c>
    </row>
    <row r="2186" spans="1:1" ht="12.95" customHeight="1" x14ac:dyDescent="0.25">
      <c r="A2186" s="431" t="s">
        <v>2823</v>
      </c>
    </row>
    <row r="2187" spans="1:1" ht="12.95" customHeight="1" x14ac:dyDescent="0.25">
      <c r="A2187" s="430" t="s">
        <v>3014</v>
      </c>
    </row>
    <row r="2188" spans="1:1" ht="14.1" customHeight="1" x14ac:dyDescent="0.25">
      <c r="A2188" s="427" t="s">
        <v>3849</v>
      </c>
    </row>
    <row r="2189" spans="1:1" ht="12.95" customHeight="1" x14ac:dyDescent="0.25">
      <c r="A2189" s="431" t="s">
        <v>2814</v>
      </c>
    </row>
    <row r="2190" spans="1:1" ht="18" customHeight="1" x14ac:dyDescent="0.25">
      <c r="A2190" s="431" t="s">
        <v>2892</v>
      </c>
    </row>
    <row r="2191" spans="1:1" ht="12.95" customHeight="1" x14ac:dyDescent="0.25">
      <c r="A2191" s="431" t="s">
        <v>2814</v>
      </c>
    </row>
    <row r="2192" spans="1:1" ht="18" customHeight="1" x14ac:dyDescent="0.25">
      <c r="A2192" s="431" t="s">
        <v>3702</v>
      </c>
    </row>
    <row r="2193" spans="1:37" ht="18.95" customHeight="1" x14ac:dyDescent="0.25">
      <c r="A2193" s="431" t="s">
        <v>2853</v>
      </c>
    </row>
    <row r="2194" spans="1:37" ht="18.95" customHeight="1" x14ac:dyDescent="0.25">
      <c r="A2194" s="427" t="s">
        <v>3017</v>
      </c>
    </row>
    <row r="2195" spans="1:37" ht="18.95" customHeight="1" x14ac:dyDescent="0.25">
      <c r="A2195" s="427" t="s">
        <v>3850</v>
      </c>
    </row>
    <row r="2196" spans="1:37" ht="18.95" customHeight="1" x14ac:dyDescent="0.25">
      <c r="A2196" s="430" t="s">
        <v>2804</v>
      </c>
    </row>
    <row r="2197" spans="1:37" ht="18.95" customHeight="1" x14ac:dyDescent="0.25">
      <c r="A2197" s="431" t="s">
        <v>2815</v>
      </c>
    </row>
    <row r="2198" spans="1:37" ht="12.95" customHeight="1" x14ac:dyDescent="0.25">
      <c r="A2198" s="430" t="s">
        <v>3019</v>
      </c>
    </row>
    <row r="2199" spans="1:37" ht="14.1" customHeight="1" x14ac:dyDescent="0.25">
      <c r="A2199" s="427" t="s">
        <v>3020</v>
      </c>
    </row>
    <row r="2200" spans="1:37" ht="18" customHeight="1" x14ac:dyDescent="0.25">
      <c r="A2200" s="427" t="s">
        <v>3851</v>
      </c>
    </row>
    <row r="2201" spans="1:37" ht="12.95" customHeight="1" x14ac:dyDescent="0.25">
      <c r="A2201" s="431" t="s">
        <v>2903</v>
      </c>
    </row>
    <row r="2202" spans="1:37" ht="12.95" customHeight="1" x14ac:dyDescent="0.25">
      <c r="A2202" s="431" t="s">
        <v>2814</v>
      </c>
    </row>
    <row r="2203" spans="1:37" ht="18" customHeight="1" x14ac:dyDescent="0.25">
      <c r="A2203" s="431" t="s">
        <v>3852</v>
      </c>
    </row>
    <row r="2204" spans="1:37" ht="24.95" customHeight="1" x14ac:dyDescent="0.25">
      <c r="A2204" s="444" t="s">
        <v>3023</v>
      </c>
      <c r="B2204" s="444"/>
      <c r="C2204" s="444"/>
      <c r="D2204" s="444"/>
      <c r="E2204" s="444"/>
      <c r="F2204" s="444"/>
      <c r="G2204" s="444"/>
      <c r="H2204" s="444"/>
      <c r="I2204" s="444"/>
      <c r="J2204" s="444"/>
      <c r="K2204" s="444"/>
      <c r="L2204" s="444" t="s">
        <v>3853</v>
      </c>
      <c r="M2204" s="444"/>
      <c r="N2204" s="444"/>
      <c r="O2204" s="444"/>
      <c r="P2204" s="444"/>
      <c r="Q2204" s="444"/>
      <c r="R2204" s="444"/>
      <c r="S2204" s="444"/>
      <c r="T2204" s="444" t="s">
        <v>3025</v>
      </c>
      <c r="U2204" s="444"/>
      <c r="V2204" s="444"/>
      <c r="W2204" s="444"/>
      <c r="X2204" s="444"/>
      <c r="Y2204" s="444"/>
      <c r="Z2204" s="444"/>
      <c r="AA2204" s="444"/>
      <c r="AB2204" s="444"/>
      <c r="AC2204" s="444"/>
      <c r="AD2204" s="444"/>
      <c r="AE2204" s="444" t="s">
        <v>3854</v>
      </c>
      <c r="AF2204" s="444"/>
      <c r="AG2204" s="444"/>
      <c r="AH2204" s="444"/>
      <c r="AI2204" s="444"/>
      <c r="AJ2204" s="444"/>
      <c r="AK2204" s="444"/>
    </row>
    <row r="2205" spans="1:37" ht="12" customHeight="1" x14ac:dyDescent="0.25">
      <c r="A2205" s="446" t="s">
        <v>3027</v>
      </c>
      <c r="B2205" s="446"/>
      <c r="C2205" s="446"/>
      <c r="D2205" s="446"/>
      <c r="E2205" s="446"/>
      <c r="F2205" s="446"/>
      <c r="G2205" s="446"/>
      <c r="H2205" s="446"/>
      <c r="I2205" s="446"/>
      <c r="J2205" s="446"/>
      <c r="K2205" s="446"/>
      <c r="L2205" s="444" t="s">
        <v>3855</v>
      </c>
      <c r="M2205" s="444"/>
      <c r="N2205" s="444"/>
      <c r="O2205" s="444"/>
      <c r="P2205" s="444"/>
      <c r="Q2205" s="444"/>
      <c r="R2205" s="444"/>
      <c r="S2205" s="444"/>
      <c r="T2205" s="446" t="s">
        <v>2960</v>
      </c>
      <c r="U2205" s="446"/>
      <c r="V2205" s="446"/>
      <c r="W2205" s="446"/>
      <c r="X2205" s="446"/>
      <c r="Y2205" s="446"/>
      <c r="Z2205" s="446"/>
      <c r="AA2205" s="446"/>
      <c r="AB2205" s="446"/>
      <c r="AC2205" s="446"/>
      <c r="AD2205" s="446"/>
      <c r="AE2205" s="446" t="s">
        <v>3856</v>
      </c>
      <c r="AF2205" s="446"/>
      <c r="AG2205" s="446"/>
      <c r="AH2205" s="446"/>
      <c r="AI2205" s="446"/>
      <c r="AJ2205" s="446"/>
      <c r="AK2205" s="446"/>
    </row>
    <row r="2206" spans="1:37" ht="12.95" customHeight="1" x14ac:dyDescent="0.25">
      <c r="A2206" s="444" t="s">
        <v>3857</v>
      </c>
      <c r="B2206" s="444"/>
      <c r="C2206" s="444"/>
      <c r="D2206" s="444"/>
      <c r="E2206" s="444"/>
      <c r="F2206" s="444"/>
      <c r="G2206" s="444"/>
      <c r="H2206" s="444"/>
      <c r="I2206" s="444"/>
      <c r="J2206" s="444"/>
      <c r="K2206" s="444"/>
      <c r="L2206" s="444"/>
      <c r="M2206" s="444"/>
      <c r="N2206" s="444"/>
      <c r="O2206" s="444"/>
      <c r="P2206" s="444"/>
      <c r="Q2206" s="444"/>
      <c r="R2206" s="444"/>
      <c r="S2206" s="444"/>
      <c r="T2206" s="446" t="s">
        <v>3031</v>
      </c>
      <c r="U2206" s="446"/>
      <c r="V2206" s="446"/>
      <c r="W2206" s="446"/>
      <c r="X2206" s="446"/>
      <c r="Y2206" s="446"/>
      <c r="Z2206" s="446"/>
      <c r="AA2206" s="446"/>
      <c r="AB2206" s="446"/>
      <c r="AC2206" s="446"/>
      <c r="AD2206" s="446"/>
      <c r="AE2206" s="447">
        <v>1</v>
      </c>
      <c r="AF2206" s="447"/>
      <c r="AG2206" s="447"/>
      <c r="AH2206" s="447"/>
      <c r="AI2206" s="447"/>
      <c r="AJ2206" s="447"/>
      <c r="AK2206" s="447"/>
    </row>
    <row r="2207" spans="1:37" ht="27.95" customHeight="1" x14ac:dyDescent="0.25">
      <c r="A2207" s="444" t="s">
        <v>3858</v>
      </c>
      <c r="B2207" s="444"/>
      <c r="C2207" s="444"/>
      <c r="D2207" s="444"/>
      <c r="E2207" s="444"/>
      <c r="F2207" s="444"/>
      <c r="G2207" s="444"/>
      <c r="H2207" s="444"/>
      <c r="I2207" s="444"/>
      <c r="J2207" s="444"/>
      <c r="K2207" s="444"/>
      <c r="L2207" s="444"/>
      <c r="M2207" s="444"/>
      <c r="N2207" s="444"/>
      <c r="O2207" s="444"/>
      <c r="P2207" s="444"/>
      <c r="Q2207" s="444"/>
      <c r="R2207" s="444"/>
      <c r="S2207" s="444"/>
      <c r="T2207" s="444" t="s">
        <v>3033</v>
      </c>
      <c r="U2207" s="444"/>
      <c r="V2207" s="444"/>
      <c r="W2207" s="444"/>
      <c r="X2207" s="444"/>
      <c r="Y2207" s="444"/>
      <c r="Z2207" s="444"/>
      <c r="AA2207" s="444"/>
      <c r="AB2207" s="444"/>
      <c r="AC2207" s="444"/>
      <c r="AD2207" s="444"/>
      <c r="AE2207" s="444" t="s">
        <v>3859</v>
      </c>
      <c r="AF2207" s="444"/>
      <c r="AG2207" s="444"/>
      <c r="AH2207" s="444"/>
      <c r="AI2207" s="444"/>
      <c r="AJ2207" s="444"/>
      <c r="AK2207" s="444"/>
    </row>
    <row r="2208" spans="1:37" ht="12.95" customHeight="1" x14ac:dyDescent="0.25">
      <c r="A2208" s="430" t="s">
        <v>2804</v>
      </c>
    </row>
    <row r="2209" spans="1:39" ht="12.95" customHeight="1" x14ac:dyDescent="0.25">
      <c r="A2209" s="431" t="s">
        <v>2815</v>
      </c>
    </row>
    <row r="2210" spans="1:39" ht="12.95" customHeight="1" x14ac:dyDescent="0.25">
      <c r="A2210" s="430" t="s">
        <v>3126</v>
      </c>
    </row>
    <row r="2211" spans="1:39" ht="12.95" customHeight="1" x14ac:dyDescent="0.25">
      <c r="A2211" s="431" t="s">
        <v>3860</v>
      </c>
    </row>
    <row r="2212" spans="1:39" ht="48" customHeight="1" x14ac:dyDescent="0.25">
      <c r="A2212" s="465" t="s">
        <v>3128</v>
      </c>
      <c r="B2212" s="465"/>
      <c r="C2212" s="465"/>
      <c r="D2212" s="465"/>
      <c r="E2212" s="465"/>
      <c r="F2212" s="465"/>
      <c r="G2212" s="465"/>
      <c r="H2212" s="465"/>
      <c r="I2212" s="465"/>
      <c r="J2212" s="465"/>
      <c r="K2212" s="465"/>
      <c r="L2212" s="469" t="s">
        <v>3129</v>
      </c>
      <c r="M2212" s="469"/>
      <c r="N2212" s="469"/>
      <c r="O2212" s="469"/>
      <c r="P2212" s="469"/>
      <c r="Q2212" s="469"/>
      <c r="R2212" s="469" t="s">
        <v>2894</v>
      </c>
      <c r="S2212" s="469"/>
      <c r="T2212" s="469"/>
      <c r="U2212" s="469"/>
      <c r="V2212" s="469"/>
      <c r="W2212" s="469"/>
      <c r="X2212" s="469"/>
      <c r="Y2212" s="469"/>
      <c r="Z2212" s="469"/>
      <c r="AA2212" s="469"/>
      <c r="AB2212" s="469"/>
      <c r="AC2212" s="469" t="s">
        <v>2895</v>
      </c>
      <c r="AD2212" s="469"/>
      <c r="AE2212" s="469"/>
      <c r="AF2212" s="469"/>
      <c r="AG2212" s="469"/>
      <c r="AH2212" s="469"/>
      <c r="AI2212" s="469"/>
      <c r="AJ2212" s="469"/>
      <c r="AK2212" s="469"/>
      <c r="AL2212" s="469"/>
      <c r="AM2212" s="469"/>
    </row>
    <row r="2213" spans="1:39" ht="38.1" customHeight="1" x14ac:dyDescent="0.25">
      <c r="A2213" s="446" t="s">
        <v>2896</v>
      </c>
      <c r="B2213" s="446"/>
      <c r="C2213" s="446"/>
      <c r="D2213" s="446"/>
      <c r="E2213" s="446"/>
      <c r="F2213" s="446"/>
      <c r="G2213" s="446"/>
      <c r="H2213" s="446"/>
      <c r="I2213" s="446"/>
      <c r="J2213" s="446"/>
      <c r="K2213" s="446"/>
      <c r="L2213" s="444" t="s">
        <v>3861</v>
      </c>
      <c r="M2213" s="444"/>
      <c r="N2213" s="444"/>
      <c r="O2213" s="444"/>
      <c r="P2213" s="444"/>
      <c r="Q2213" s="444"/>
      <c r="R2213" s="446" t="s">
        <v>2897</v>
      </c>
      <c r="S2213" s="446"/>
      <c r="T2213" s="446"/>
      <c r="U2213" s="446"/>
      <c r="V2213" s="446"/>
      <c r="W2213" s="446"/>
      <c r="X2213" s="446"/>
      <c r="Y2213" s="446"/>
      <c r="Z2213" s="446"/>
      <c r="AA2213" s="446"/>
      <c r="AB2213" s="446"/>
      <c r="AC2213" s="444" t="s">
        <v>3862</v>
      </c>
      <c r="AD2213" s="444"/>
      <c r="AE2213" s="444"/>
      <c r="AF2213" s="444"/>
      <c r="AG2213" s="444"/>
      <c r="AH2213" s="444"/>
      <c r="AI2213" s="444"/>
      <c r="AJ2213" s="444"/>
      <c r="AK2213" s="444"/>
      <c r="AL2213" s="444"/>
      <c r="AM2213" s="444"/>
    </row>
    <row r="2214" spans="1:39" ht="18" customHeight="1" x14ac:dyDescent="0.25">
      <c r="A2214" s="446" t="s">
        <v>2879</v>
      </c>
      <c r="B2214" s="446"/>
      <c r="C2214" s="446"/>
      <c r="D2214" s="446"/>
      <c r="E2214" s="446"/>
      <c r="F2214" s="446"/>
      <c r="G2214" s="446"/>
      <c r="H2214" s="446"/>
      <c r="I2214" s="446"/>
      <c r="J2214" s="446"/>
      <c r="K2214" s="446"/>
      <c r="L2214" s="444" t="s">
        <v>3863</v>
      </c>
      <c r="M2214" s="444"/>
      <c r="N2214" s="444"/>
      <c r="O2214" s="444"/>
      <c r="P2214" s="444"/>
      <c r="Q2214" s="444"/>
      <c r="R2214" s="446" t="s">
        <v>2880</v>
      </c>
      <c r="S2214" s="446"/>
      <c r="T2214" s="446"/>
      <c r="U2214" s="446"/>
      <c r="V2214" s="446"/>
      <c r="W2214" s="446"/>
      <c r="X2214" s="446"/>
      <c r="Y2214" s="446"/>
      <c r="Z2214" s="446"/>
      <c r="AA2214" s="446"/>
      <c r="AB2214" s="446"/>
      <c r="AC2214" s="446" t="s">
        <v>3864</v>
      </c>
      <c r="AD2214" s="446"/>
      <c r="AE2214" s="446"/>
      <c r="AF2214" s="446"/>
      <c r="AG2214" s="446"/>
      <c r="AH2214" s="446"/>
      <c r="AI2214" s="446"/>
      <c r="AJ2214" s="446"/>
      <c r="AK2214" s="446"/>
      <c r="AL2214" s="446"/>
      <c r="AM2214" s="446"/>
    </row>
    <row r="2215" spans="1:39" ht="45" customHeight="1" x14ac:dyDescent="0.25">
      <c r="A2215" s="444" t="s">
        <v>2898</v>
      </c>
      <c r="B2215" s="444"/>
      <c r="C2215" s="444"/>
      <c r="D2215" s="444"/>
      <c r="E2215" s="444"/>
      <c r="F2215" s="444"/>
      <c r="G2215" s="444"/>
      <c r="H2215" s="444"/>
      <c r="I2215" s="444"/>
      <c r="J2215" s="444"/>
      <c r="K2215" s="444"/>
      <c r="L2215" s="444" t="s">
        <v>3865</v>
      </c>
      <c r="M2215" s="444"/>
      <c r="N2215" s="444"/>
      <c r="O2215" s="444"/>
      <c r="P2215" s="444"/>
      <c r="Q2215" s="444"/>
      <c r="R2215" s="444" t="s">
        <v>2882</v>
      </c>
      <c r="S2215" s="444"/>
      <c r="T2215" s="444"/>
      <c r="U2215" s="444"/>
      <c r="V2215" s="444"/>
      <c r="W2215" s="444"/>
      <c r="X2215" s="444"/>
      <c r="Y2215" s="444"/>
      <c r="Z2215" s="444"/>
      <c r="AA2215" s="444"/>
      <c r="AB2215" s="444"/>
      <c r="AC2215" s="444" t="s">
        <v>3866</v>
      </c>
      <c r="AD2215" s="444"/>
      <c r="AE2215" s="444"/>
      <c r="AF2215" s="444"/>
      <c r="AG2215" s="444"/>
      <c r="AH2215" s="444"/>
      <c r="AI2215" s="444"/>
      <c r="AJ2215" s="444"/>
      <c r="AK2215" s="444"/>
      <c r="AL2215" s="444"/>
      <c r="AM2215" s="444"/>
    </row>
    <row r="2216" spans="1:39" ht="33" customHeight="1" x14ac:dyDescent="0.25">
      <c r="A2216" s="444" t="s">
        <v>2830</v>
      </c>
      <c r="B2216" s="444"/>
      <c r="C2216" s="444"/>
      <c r="D2216" s="444"/>
      <c r="E2216" s="444"/>
      <c r="F2216" s="444"/>
      <c r="G2216" s="444"/>
      <c r="H2216" s="444"/>
      <c r="I2216" s="444"/>
      <c r="J2216" s="444"/>
      <c r="K2216" s="444"/>
      <c r="L2216" s="448" t="s">
        <v>2917</v>
      </c>
      <c r="M2216" s="448"/>
      <c r="N2216" s="448"/>
      <c r="O2216" s="448"/>
      <c r="P2216" s="448"/>
      <c r="Q2216" s="448"/>
      <c r="R2216" s="444"/>
      <c r="S2216" s="444"/>
      <c r="T2216" s="444"/>
      <c r="U2216" s="444"/>
      <c r="V2216" s="444"/>
      <c r="W2216" s="444"/>
      <c r="X2216" s="444"/>
      <c r="Y2216" s="444"/>
      <c r="Z2216" s="444"/>
      <c r="AA2216" s="444"/>
      <c r="AB2216" s="444"/>
      <c r="AC2216" s="444"/>
      <c r="AD2216" s="444"/>
      <c r="AE2216" s="444"/>
      <c r="AF2216" s="444"/>
      <c r="AG2216" s="444"/>
      <c r="AH2216" s="444"/>
      <c r="AI2216" s="444"/>
      <c r="AJ2216" s="444"/>
      <c r="AK2216" s="444"/>
      <c r="AL2216" s="444"/>
      <c r="AM2216" s="444"/>
    </row>
    <row r="2217" spans="1:39" ht="21" customHeight="1" x14ac:dyDescent="0.25">
      <c r="A2217" s="445" t="s">
        <v>2824</v>
      </c>
      <c r="B2217" s="445"/>
      <c r="C2217" s="445"/>
      <c r="D2217" s="445"/>
      <c r="E2217" s="445"/>
      <c r="F2217" s="445"/>
      <c r="G2217" s="445"/>
      <c r="H2217" s="445"/>
      <c r="I2217" s="445"/>
      <c r="J2217" s="445"/>
      <c r="K2217" s="445"/>
      <c r="L2217" s="444"/>
      <c r="M2217" s="444"/>
      <c r="N2217" s="444"/>
      <c r="O2217" s="444"/>
      <c r="P2217" s="444"/>
      <c r="Q2217" s="444"/>
      <c r="R2217" s="444"/>
      <c r="S2217" s="444"/>
      <c r="T2217" s="444"/>
      <c r="U2217" s="444"/>
      <c r="V2217" s="444"/>
      <c r="W2217" s="444"/>
      <c r="X2217" s="444"/>
      <c r="Y2217" s="444"/>
      <c r="Z2217" s="444"/>
      <c r="AA2217" s="444"/>
      <c r="AB2217" s="444"/>
      <c r="AC2217" s="444"/>
      <c r="AD2217" s="444"/>
      <c r="AE2217" s="444"/>
      <c r="AF2217" s="444"/>
      <c r="AG2217" s="444"/>
      <c r="AH2217" s="444"/>
      <c r="AI2217" s="444"/>
      <c r="AJ2217" s="444"/>
      <c r="AK2217" s="444"/>
      <c r="AL2217" s="444"/>
      <c r="AM2217" s="444"/>
    </row>
    <row r="2218" spans="1:39" ht="29.1" customHeight="1" x14ac:dyDescent="0.25">
      <c r="A2218" s="444" t="s">
        <v>2855</v>
      </c>
      <c r="B2218" s="444"/>
      <c r="C2218" s="444"/>
      <c r="D2218" s="444"/>
      <c r="E2218" s="444"/>
      <c r="F2218" s="444"/>
      <c r="G2218" s="444"/>
      <c r="H2218" s="444"/>
      <c r="I2218" s="444"/>
      <c r="J2218" s="444"/>
      <c r="K2218" s="444"/>
      <c r="L2218" s="448" t="s">
        <v>2917</v>
      </c>
      <c r="M2218" s="448"/>
      <c r="N2218" s="448"/>
      <c r="O2218" s="448"/>
      <c r="P2218" s="448"/>
      <c r="Q2218" s="448"/>
      <c r="R2218" s="444"/>
      <c r="S2218" s="444"/>
      <c r="T2218" s="444"/>
      <c r="U2218" s="444"/>
      <c r="V2218" s="444"/>
      <c r="W2218" s="444"/>
      <c r="X2218" s="444"/>
      <c r="Y2218" s="444"/>
      <c r="Z2218" s="444"/>
      <c r="AA2218" s="444"/>
      <c r="AB2218" s="444"/>
      <c r="AC2218" s="444"/>
      <c r="AD2218" s="444"/>
      <c r="AE2218" s="444"/>
      <c r="AF2218" s="444"/>
      <c r="AG2218" s="444"/>
      <c r="AH2218" s="444"/>
      <c r="AI2218" s="444"/>
      <c r="AJ2218" s="444"/>
      <c r="AK2218" s="444"/>
      <c r="AL2218" s="444"/>
      <c r="AM2218" s="444"/>
    </row>
    <row r="2219" spans="1:39" ht="27" customHeight="1" x14ac:dyDescent="0.25">
      <c r="A2219" s="444" t="s">
        <v>2856</v>
      </c>
      <c r="B2219" s="444"/>
      <c r="C2219" s="444"/>
      <c r="D2219" s="444"/>
      <c r="E2219" s="444"/>
      <c r="F2219" s="444"/>
      <c r="G2219" s="444"/>
      <c r="H2219" s="444"/>
      <c r="I2219" s="444"/>
      <c r="J2219" s="444"/>
      <c r="K2219" s="444"/>
      <c r="L2219" s="444"/>
      <c r="M2219" s="444"/>
      <c r="N2219" s="444"/>
      <c r="O2219" s="444"/>
      <c r="P2219" s="444"/>
      <c r="Q2219" s="444"/>
      <c r="R2219" s="448" t="s">
        <v>2813</v>
      </c>
      <c r="S2219" s="448"/>
      <c r="T2219" s="448"/>
      <c r="U2219" s="448"/>
      <c r="V2219" s="448"/>
      <c r="W2219" s="448"/>
      <c r="X2219" s="448"/>
      <c r="Y2219" s="448"/>
      <c r="Z2219" s="448"/>
      <c r="AA2219" s="448"/>
      <c r="AB2219" s="448"/>
      <c r="AC2219" s="448" t="s">
        <v>3867</v>
      </c>
      <c r="AD2219" s="448"/>
      <c r="AE2219" s="448"/>
      <c r="AF2219" s="448"/>
      <c r="AG2219" s="448"/>
      <c r="AH2219" s="448"/>
      <c r="AI2219" s="448"/>
      <c r="AJ2219" s="448"/>
      <c r="AK2219" s="448"/>
      <c r="AL2219" s="448"/>
      <c r="AM2219" s="448"/>
    </row>
    <row r="2220" spans="1:39" ht="12.95" customHeight="1" x14ac:dyDescent="0.25">
      <c r="A2220" s="446" t="s">
        <v>2817</v>
      </c>
      <c r="B2220" s="446"/>
      <c r="C2220" s="446"/>
      <c r="D2220" s="446"/>
      <c r="E2220" s="446"/>
      <c r="F2220" s="446"/>
      <c r="G2220" s="446"/>
      <c r="H2220" s="446"/>
      <c r="I2220" s="446"/>
      <c r="J2220" s="446"/>
      <c r="K2220" s="446"/>
      <c r="L2220" s="444" t="s">
        <v>2918</v>
      </c>
      <c r="M2220" s="444"/>
      <c r="N2220" s="444"/>
      <c r="O2220" s="444"/>
      <c r="P2220" s="444"/>
      <c r="Q2220" s="444"/>
      <c r="R2220" s="446" t="s">
        <v>2812</v>
      </c>
      <c r="S2220" s="446"/>
      <c r="T2220" s="446"/>
      <c r="U2220" s="446"/>
      <c r="V2220" s="446"/>
      <c r="W2220" s="446"/>
      <c r="X2220" s="446"/>
      <c r="Y2220" s="446"/>
      <c r="Z2220" s="446"/>
      <c r="AA2220" s="446"/>
      <c r="AB2220" s="446"/>
      <c r="AC2220" s="446" t="s">
        <v>2919</v>
      </c>
      <c r="AD2220" s="446"/>
      <c r="AE2220" s="446"/>
      <c r="AF2220" s="446"/>
      <c r="AG2220" s="446"/>
      <c r="AH2220" s="446"/>
      <c r="AI2220" s="446"/>
      <c r="AJ2220" s="446"/>
      <c r="AK2220" s="446"/>
      <c r="AL2220" s="446"/>
      <c r="AM2220" s="446"/>
    </row>
    <row r="2221" spans="1:39" ht="18" customHeight="1" x14ac:dyDescent="0.25">
      <c r="A2221" s="446" t="s">
        <v>2816</v>
      </c>
      <c r="B2221" s="446"/>
      <c r="C2221" s="446"/>
      <c r="D2221" s="446"/>
      <c r="E2221" s="446"/>
      <c r="F2221" s="446"/>
      <c r="G2221" s="446"/>
      <c r="H2221" s="446"/>
      <c r="I2221" s="446"/>
      <c r="J2221" s="446"/>
      <c r="K2221" s="446"/>
      <c r="L2221" s="446" t="s">
        <v>2825</v>
      </c>
      <c r="M2221" s="446"/>
      <c r="N2221" s="446"/>
      <c r="O2221" s="446"/>
      <c r="P2221" s="446"/>
      <c r="Q2221" s="446"/>
      <c r="R2221" s="444"/>
      <c r="S2221" s="444"/>
      <c r="T2221" s="444"/>
      <c r="U2221" s="444"/>
      <c r="V2221" s="444"/>
      <c r="W2221" s="444"/>
      <c r="X2221" s="444"/>
      <c r="Y2221" s="444"/>
      <c r="Z2221" s="444"/>
      <c r="AA2221" s="444"/>
      <c r="AB2221" s="444"/>
      <c r="AC2221" s="444"/>
      <c r="AD2221" s="444"/>
      <c r="AE2221" s="444"/>
      <c r="AF2221" s="444"/>
      <c r="AG2221" s="444"/>
      <c r="AH2221" s="444"/>
      <c r="AI2221" s="444"/>
      <c r="AJ2221" s="444"/>
      <c r="AK2221" s="444"/>
      <c r="AL2221" s="444"/>
      <c r="AM2221" s="444"/>
    </row>
    <row r="2222" spans="1:39" ht="24.95" customHeight="1" x14ac:dyDescent="0.25">
      <c r="A2222" s="444" t="s">
        <v>2981</v>
      </c>
      <c r="B2222" s="444"/>
      <c r="C2222" s="444"/>
      <c r="D2222" s="444"/>
      <c r="E2222" s="444"/>
      <c r="F2222" s="444"/>
      <c r="G2222" s="444"/>
      <c r="H2222" s="444"/>
      <c r="I2222" s="444"/>
      <c r="J2222" s="444"/>
      <c r="K2222" s="444"/>
      <c r="L2222" s="448" t="s">
        <v>2923</v>
      </c>
      <c r="M2222" s="448"/>
      <c r="N2222" s="448"/>
      <c r="O2222" s="448"/>
      <c r="P2222" s="448"/>
      <c r="Q2222" s="448"/>
      <c r="R2222" s="448" t="s">
        <v>2831</v>
      </c>
      <c r="S2222" s="448"/>
      <c r="T2222" s="448"/>
      <c r="U2222" s="448"/>
      <c r="V2222" s="448"/>
      <c r="W2222" s="448"/>
      <c r="X2222" s="448"/>
      <c r="Y2222" s="448"/>
      <c r="Z2222" s="448"/>
      <c r="AA2222" s="448"/>
      <c r="AB2222" s="448"/>
      <c r="AC2222" s="448" t="s">
        <v>2832</v>
      </c>
      <c r="AD2222" s="448"/>
      <c r="AE2222" s="448"/>
      <c r="AF2222" s="448"/>
      <c r="AG2222" s="448"/>
      <c r="AH2222" s="448"/>
      <c r="AI2222" s="448"/>
      <c r="AJ2222" s="448"/>
      <c r="AK2222" s="448"/>
      <c r="AL2222" s="448"/>
      <c r="AM2222" s="448"/>
    </row>
    <row r="2223" spans="1:39" ht="9" customHeight="1" x14ac:dyDescent="0.25">
      <c r="A2223" s="446" t="s">
        <v>2833</v>
      </c>
      <c r="B2223" s="446"/>
      <c r="C2223" s="446"/>
      <c r="D2223" s="446"/>
      <c r="E2223" s="446"/>
      <c r="F2223" s="446"/>
      <c r="G2223" s="446"/>
      <c r="H2223" s="446"/>
      <c r="I2223" s="446"/>
      <c r="J2223" s="446"/>
      <c r="K2223" s="446"/>
      <c r="L2223" s="446" t="s">
        <v>2834</v>
      </c>
      <c r="M2223" s="446"/>
      <c r="N2223" s="446"/>
      <c r="O2223" s="446"/>
      <c r="P2223" s="446"/>
      <c r="Q2223" s="446"/>
      <c r="R2223" s="446" t="s">
        <v>2835</v>
      </c>
      <c r="S2223" s="446"/>
      <c r="T2223" s="446"/>
      <c r="U2223" s="446"/>
      <c r="V2223" s="446"/>
      <c r="W2223" s="446"/>
      <c r="X2223" s="446"/>
      <c r="Y2223" s="446"/>
      <c r="Z2223" s="446"/>
      <c r="AA2223" s="446"/>
      <c r="AB2223" s="446"/>
      <c r="AC2223" s="446" t="s">
        <v>2836</v>
      </c>
      <c r="AD2223" s="446"/>
      <c r="AE2223" s="446"/>
      <c r="AF2223" s="446"/>
      <c r="AG2223" s="446"/>
      <c r="AH2223" s="446"/>
      <c r="AI2223" s="446"/>
      <c r="AJ2223" s="446"/>
      <c r="AK2223" s="446"/>
      <c r="AL2223" s="446"/>
      <c r="AM2223" s="446"/>
    </row>
    <row r="2224" spans="1:39" ht="9" customHeight="1" x14ac:dyDescent="0.25">
      <c r="A2224" s="446" t="s">
        <v>2837</v>
      </c>
      <c r="B2224" s="446"/>
      <c r="C2224" s="446"/>
      <c r="D2224" s="446"/>
      <c r="E2224" s="446"/>
      <c r="F2224" s="446"/>
      <c r="G2224" s="446"/>
      <c r="H2224" s="446"/>
      <c r="I2224" s="446"/>
      <c r="J2224" s="446"/>
      <c r="K2224" s="446"/>
      <c r="L2224" s="444" t="s">
        <v>3868</v>
      </c>
      <c r="M2224" s="444"/>
      <c r="N2224" s="444"/>
      <c r="O2224" s="444"/>
      <c r="P2224" s="444"/>
      <c r="Q2224" s="444"/>
      <c r="R2224" s="446" t="s">
        <v>2838</v>
      </c>
      <c r="S2224" s="446"/>
      <c r="T2224" s="446"/>
      <c r="U2224" s="446"/>
      <c r="V2224" s="446"/>
      <c r="W2224" s="446"/>
      <c r="X2224" s="446"/>
      <c r="Y2224" s="446"/>
      <c r="Z2224" s="446"/>
      <c r="AA2224" s="446"/>
      <c r="AB2224" s="446"/>
      <c r="AC2224" s="446" t="s">
        <v>2959</v>
      </c>
      <c r="AD2224" s="446"/>
      <c r="AE2224" s="446"/>
      <c r="AF2224" s="446"/>
      <c r="AG2224" s="446"/>
      <c r="AH2224" s="446"/>
      <c r="AI2224" s="446"/>
      <c r="AJ2224" s="446"/>
      <c r="AK2224" s="446"/>
      <c r="AL2224" s="446"/>
      <c r="AM2224" s="446"/>
    </row>
    <row r="2225" spans="1:39" ht="27.95" customHeight="1" x14ac:dyDescent="0.25">
      <c r="A2225" s="446" t="s">
        <v>2877</v>
      </c>
      <c r="B2225" s="446"/>
      <c r="C2225" s="446"/>
      <c r="D2225" s="446"/>
      <c r="E2225" s="446"/>
      <c r="F2225" s="446"/>
      <c r="G2225" s="446"/>
      <c r="H2225" s="446"/>
      <c r="I2225" s="446"/>
      <c r="J2225" s="446"/>
      <c r="K2225" s="446"/>
      <c r="L2225" s="444" t="s">
        <v>3869</v>
      </c>
      <c r="M2225" s="444"/>
      <c r="N2225" s="444"/>
      <c r="O2225" s="444"/>
      <c r="P2225" s="444"/>
      <c r="Q2225" s="444"/>
      <c r="R2225" s="446" t="s">
        <v>2878</v>
      </c>
      <c r="S2225" s="446"/>
      <c r="T2225" s="446"/>
      <c r="U2225" s="446"/>
      <c r="V2225" s="446"/>
      <c r="W2225" s="446"/>
      <c r="X2225" s="446"/>
      <c r="Y2225" s="446"/>
      <c r="Z2225" s="446"/>
      <c r="AA2225" s="446"/>
      <c r="AB2225" s="446"/>
      <c r="AC2225" s="444" t="s">
        <v>3870</v>
      </c>
      <c r="AD2225" s="444"/>
      <c r="AE2225" s="444"/>
      <c r="AF2225" s="444"/>
      <c r="AG2225" s="444"/>
      <c r="AH2225" s="444"/>
      <c r="AI2225" s="444"/>
      <c r="AJ2225" s="444"/>
      <c r="AK2225" s="444"/>
      <c r="AL2225" s="444"/>
      <c r="AM2225" s="444"/>
    </row>
    <row r="2226" spans="1:39" ht="18" customHeight="1" x14ac:dyDescent="0.25">
      <c r="A2226" s="446" t="s">
        <v>2879</v>
      </c>
      <c r="B2226" s="446"/>
      <c r="C2226" s="446"/>
      <c r="D2226" s="446"/>
      <c r="E2226" s="446"/>
      <c r="F2226" s="446"/>
      <c r="G2226" s="446"/>
      <c r="H2226" s="446"/>
      <c r="I2226" s="446"/>
      <c r="J2226" s="446"/>
      <c r="K2226" s="446"/>
      <c r="L2226" s="444" t="s">
        <v>3871</v>
      </c>
      <c r="M2226" s="444"/>
      <c r="N2226" s="444"/>
      <c r="O2226" s="444"/>
      <c r="P2226" s="444"/>
      <c r="Q2226" s="444"/>
      <c r="R2226" s="446" t="s">
        <v>2880</v>
      </c>
      <c r="S2226" s="446"/>
      <c r="T2226" s="446"/>
      <c r="U2226" s="446"/>
      <c r="V2226" s="446"/>
      <c r="W2226" s="446"/>
      <c r="X2226" s="446"/>
      <c r="Y2226" s="446"/>
      <c r="Z2226" s="446"/>
      <c r="AA2226" s="446"/>
      <c r="AB2226" s="446"/>
      <c r="AC2226" s="446" t="s">
        <v>3872</v>
      </c>
      <c r="AD2226" s="446"/>
      <c r="AE2226" s="446"/>
      <c r="AF2226" s="446"/>
      <c r="AG2226" s="446"/>
      <c r="AH2226" s="446"/>
      <c r="AI2226" s="446"/>
      <c r="AJ2226" s="446"/>
      <c r="AK2226" s="446"/>
      <c r="AL2226" s="446"/>
      <c r="AM2226" s="446"/>
    </row>
    <row r="2227" spans="1:39" ht="27.95" customHeight="1" x14ac:dyDescent="0.25">
      <c r="A2227" s="444" t="s">
        <v>2881</v>
      </c>
      <c r="B2227" s="444"/>
      <c r="C2227" s="444"/>
      <c r="D2227" s="444"/>
      <c r="E2227" s="444"/>
      <c r="F2227" s="444"/>
      <c r="G2227" s="444"/>
      <c r="H2227" s="444"/>
      <c r="I2227" s="444"/>
      <c r="J2227" s="444"/>
      <c r="K2227" s="444"/>
      <c r="L2227" s="444" t="s">
        <v>3873</v>
      </c>
      <c r="M2227" s="444"/>
      <c r="N2227" s="444"/>
      <c r="O2227" s="444"/>
      <c r="P2227" s="444"/>
      <c r="Q2227" s="444"/>
      <c r="R2227" s="444" t="s">
        <v>2882</v>
      </c>
      <c r="S2227" s="444"/>
      <c r="T2227" s="444"/>
      <c r="U2227" s="444"/>
      <c r="V2227" s="444"/>
      <c r="W2227" s="444"/>
      <c r="X2227" s="444"/>
      <c r="Y2227" s="444"/>
      <c r="Z2227" s="444"/>
      <c r="AA2227" s="444"/>
      <c r="AB2227" s="444"/>
      <c r="AC2227" s="444" t="s">
        <v>3874</v>
      </c>
      <c r="AD2227" s="444"/>
      <c r="AE2227" s="444"/>
      <c r="AF2227" s="444"/>
      <c r="AG2227" s="444"/>
      <c r="AH2227" s="444"/>
      <c r="AI2227" s="444"/>
      <c r="AJ2227" s="444"/>
      <c r="AK2227" s="444"/>
      <c r="AL2227" s="444"/>
      <c r="AM2227" s="444"/>
    </row>
    <row r="2228" spans="1:39" ht="15.95" customHeight="1" x14ac:dyDescent="0.25">
      <c r="A2228" s="446" t="s">
        <v>2816</v>
      </c>
      <c r="B2228" s="446"/>
      <c r="C2228" s="446"/>
      <c r="D2228" s="446"/>
      <c r="E2228" s="446"/>
      <c r="F2228" s="446"/>
      <c r="G2228" s="446"/>
      <c r="H2228" s="446"/>
      <c r="I2228" s="446"/>
      <c r="J2228" s="446"/>
      <c r="K2228" s="446"/>
      <c r="L2228" s="446" t="s">
        <v>2825</v>
      </c>
      <c r="M2228" s="446"/>
      <c r="N2228" s="446"/>
      <c r="O2228" s="446"/>
      <c r="P2228" s="446"/>
      <c r="Q2228" s="446"/>
      <c r="R2228" s="444"/>
      <c r="S2228" s="444"/>
      <c r="T2228" s="444"/>
      <c r="U2228" s="444"/>
      <c r="V2228" s="444"/>
      <c r="W2228" s="444"/>
      <c r="X2228" s="444"/>
      <c r="Y2228" s="444"/>
      <c r="Z2228" s="444"/>
      <c r="AA2228" s="444"/>
      <c r="AB2228" s="444"/>
      <c r="AC2228" s="444"/>
      <c r="AD2228" s="444"/>
      <c r="AE2228" s="444"/>
      <c r="AF2228" s="444"/>
      <c r="AG2228" s="444"/>
      <c r="AH2228" s="444"/>
      <c r="AI2228" s="444"/>
      <c r="AJ2228" s="444"/>
      <c r="AK2228" s="444"/>
      <c r="AL2228" s="444"/>
      <c r="AM2228" s="444"/>
    </row>
    <row r="2229" spans="1:39" ht="18" customHeight="1" x14ac:dyDescent="0.25">
      <c r="A2229" s="445" t="s">
        <v>2911</v>
      </c>
      <c r="B2229" s="445"/>
      <c r="C2229" s="445"/>
      <c r="D2229" s="445"/>
      <c r="E2229" s="445"/>
      <c r="F2229" s="445"/>
      <c r="G2229" s="445"/>
      <c r="H2229" s="445"/>
      <c r="I2229" s="445"/>
      <c r="J2229" s="445"/>
      <c r="K2229" s="445"/>
      <c r="L2229" s="444"/>
      <c r="M2229" s="444"/>
      <c r="N2229" s="444"/>
      <c r="O2229" s="444"/>
      <c r="P2229" s="444"/>
      <c r="Q2229" s="444"/>
      <c r="R2229" s="444"/>
      <c r="S2229" s="444"/>
      <c r="T2229" s="444"/>
      <c r="U2229" s="444"/>
      <c r="V2229" s="444"/>
      <c r="W2229" s="444"/>
      <c r="X2229" s="444"/>
      <c r="Y2229" s="444"/>
      <c r="Z2229" s="444"/>
      <c r="AA2229" s="444"/>
      <c r="AB2229" s="444"/>
      <c r="AC2229" s="444"/>
      <c r="AD2229" s="444"/>
      <c r="AE2229" s="444"/>
      <c r="AF2229" s="444"/>
      <c r="AG2229" s="444"/>
      <c r="AH2229" s="444"/>
      <c r="AI2229" s="444"/>
      <c r="AJ2229" s="444"/>
      <c r="AK2229" s="444"/>
      <c r="AL2229" s="444"/>
      <c r="AM2229" s="444"/>
    </row>
    <row r="2230" spans="1:39" ht="12.95" customHeight="1" x14ac:dyDescent="0.25">
      <c r="A2230" s="446" t="s">
        <v>2839</v>
      </c>
      <c r="B2230" s="446"/>
      <c r="C2230" s="446"/>
      <c r="D2230" s="446"/>
      <c r="E2230" s="446"/>
      <c r="F2230" s="446"/>
      <c r="G2230" s="446"/>
      <c r="H2230" s="446"/>
      <c r="I2230" s="446"/>
      <c r="J2230" s="446"/>
      <c r="K2230" s="446"/>
      <c r="L2230" s="444" t="s">
        <v>3868</v>
      </c>
      <c r="M2230" s="444"/>
      <c r="N2230" s="444"/>
      <c r="O2230" s="444"/>
      <c r="P2230" s="444"/>
      <c r="Q2230" s="444"/>
      <c r="R2230" s="444" t="s">
        <v>2840</v>
      </c>
      <c r="S2230" s="444"/>
      <c r="T2230" s="444"/>
      <c r="U2230" s="444"/>
      <c r="V2230" s="444"/>
      <c r="W2230" s="444"/>
      <c r="X2230" s="444"/>
      <c r="Y2230" s="444"/>
      <c r="Z2230" s="444"/>
      <c r="AA2230" s="444"/>
      <c r="AB2230" s="444"/>
      <c r="AC2230" s="451">
        <v>801</v>
      </c>
      <c r="AD2230" s="451"/>
      <c r="AE2230" s="451"/>
      <c r="AF2230" s="451"/>
      <c r="AG2230" s="451"/>
      <c r="AH2230" s="451"/>
      <c r="AI2230" s="451"/>
      <c r="AJ2230" s="451"/>
      <c r="AK2230" s="451"/>
      <c r="AL2230" s="451"/>
      <c r="AM2230" s="451"/>
    </row>
    <row r="2231" spans="1:39" ht="9.9499999999999993" customHeight="1" x14ac:dyDescent="0.25">
      <c r="A2231" s="446" t="s">
        <v>2813</v>
      </c>
      <c r="B2231" s="446"/>
      <c r="C2231" s="446"/>
      <c r="D2231" s="446"/>
      <c r="E2231" s="446"/>
      <c r="F2231" s="446"/>
      <c r="G2231" s="446"/>
      <c r="H2231" s="446"/>
      <c r="I2231" s="446"/>
      <c r="J2231" s="446"/>
      <c r="K2231" s="446"/>
      <c r="L2231" s="447">
        <v>167</v>
      </c>
      <c r="M2231" s="447"/>
      <c r="N2231" s="447"/>
      <c r="O2231" s="447"/>
      <c r="P2231" s="447"/>
      <c r="Q2231" s="447"/>
      <c r="R2231" s="446" t="s">
        <v>2841</v>
      </c>
      <c r="S2231" s="446"/>
      <c r="T2231" s="446"/>
      <c r="U2231" s="446"/>
      <c r="V2231" s="446"/>
      <c r="W2231" s="446"/>
      <c r="X2231" s="446"/>
      <c r="Y2231" s="446"/>
      <c r="Z2231" s="446"/>
      <c r="AA2231" s="446"/>
      <c r="AB2231" s="446"/>
      <c r="AC2231" s="447">
        <v>20</v>
      </c>
      <c r="AD2231" s="447"/>
      <c r="AE2231" s="447"/>
      <c r="AF2231" s="447"/>
      <c r="AG2231" s="447"/>
      <c r="AH2231" s="447"/>
      <c r="AI2231" s="447"/>
      <c r="AJ2231" s="447"/>
      <c r="AK2231" s="447"/>
      <c r="AL2231" s="447"/>
      <c r="AM2231" s="447"/>
    </row>
    <row r="2232" spans="1:39" ht="9" customHeight="1" x14ac:dyDescent="0.25">
      <c r="A2232" s="446" t="s">
        <v>2826</v>
      </c>
      <c r="B2232" s="446"/>
      <c r="C2232" s="446"/>
      <c r="D2232" s="446"/>
      <c r="E2232" s="446"/>
      <c r="F2232" s="446"/>
      <c r="G2232" s="446"/>
      <c r="H2232" s="446"/>
      <c r="I2232" s="446"/>
      <c r="J2232" s="446"/>
      <c r="K2232" s="446"/>
      <c r="L2232" s="447">
        <v>50</v>
      </c>
      <c r="M2232" s="447"/>
      <c r="N2232" s="447"/>
      <c r="O2232" s="447"/>
      <c r="P2232" s="447"/>
      <c r="Q2232" s="447"/>
      <c r="R2232" s="446" t="s">
        <v>2842</v>
      </c>
      <c r="S2232" s="446"/>
      <c r="T2232" s="446"/>
      <c r="U2232" s="446"/>
      <c r="V2232" s="446"/>
      <c r="W2232" s="446"/>
      <c r="X2232" s="446"/>
      <c r="Y2232" s="446"/>
      <c r="Z2232" s="446"/>
      <c r="AA2232" s="446"/>
      <c r="AB2232" s="446"/>
      <c r="AC2232" s="451">
        <v>727</v>
      </c>
      <c r="AD2232" s="451"/>
      <c r="AE2232" s="451"/>
      <c r="AF2232" s="451"/>
      <c r="AG2232" s="451"/>
      <c r="AH2232" s="451"/>
      <c r="AI2232" s="451"/>
      <c r="AJ2232" s="451"/>
      <c r="AK2232" s="451"/>
      <c r="AL2232" s="451"/>
      <c r="AM2232" s="451"/>
    </row>
    <row r="2233" spans="1:39" ht="9" customHeight="1" x14ac:dyDescent="0.25">
      <c r="A2233" s="446" t="s">
        <v>2818</v>
      </c>
      <c r="B2233" s="446"/>
      <c r="C2233" s="446"/>
      <c r="D2233" s="446"/>
      <c r="E2233" s="446"/>
      <c r="F2233" s="446"/>
      <c r="G2233" s="446"/>
      <c r="H2233" s="446"/>
      <c r="I2233" s="446"/>
      <c r="J2233" s="446"/>
      <c r="K2233" s="446"/>
      <c r="L2233" s="451">
        <v>192</v>
      </c>
      <c r="M2233" s="451"/>
      <c r="N2233" s="451"/>
      <c r="O2233" s="451"/>
      <c r="P2233" s="451"/>
      <c r="Q2233" s="451"/>
      <c r="R2233" s="446" t="s">
        <v>2843</v>
      </c>
      <c r="S2233" s="446"/>
      <c r="T2233" s="446"/>
      <c r="U2233" s="446"/>
      <c r="V2233" s="446"/>
      <c r="W2233" s="446"/>
      <c r="X2233" s="446"/>
      <c r="Y2233" s="446"/>
      <c r="Z2233" s="446"/>
      <c r="AA2233" s="446"/>
      <c r="AB2233" s="446"/>
      <c r="AC2233" s="451">
        <v>9841</v>
      </c>
      <c r="AD2233" s="451"/>
      <c r="AE2233" s="451"/>
      <c r="AF2233" s="451"/>
      <c r="AG2233" s="451"/>
      <c r="AH2233" s="451"/>
      <c r="AI2233" s="451"/>
      <c r="AJ2233" s="451"/>
      <c r="AK2233" s="451"/>
      <c r="AL2233" s="451"/>
      <c r="AM2233" s="451"/>
    </row>
    <row r="2234" spans="1:39" ht="15.95" customHeight="1" x14ac:dyDescent="0.25">
      <c r="A2234" s="446" t="s">
        <v>2827</v>
      </c>
      <c r="B2234" s="446"/>
      <c r="C2234" s="446"/>
      <c r="D2234" s="446"/>
      <c r="E2234" s="446"/>
      <c r="F2234" s="446"/>
      <c r="G2234" s="446"/>
      <c r="H2234" s="446"/>
      <c r="I2234" s="446"/>
      <c r="J2234" s="446"/>
      <c r="K2234" s="446"/>
      <c r="L2234" s="451">
        <v>433</v>
      </c>
      <c r="M2234" s="451"/>
      <c r="N2234" s="451"/>
      <c r="O2234" s="451"/>
      <c r="P2234" s="451"/>
      <c r="Q2234" s="451"/>
      <c r="R2234" s="446" t="s">
        <v>2844</v>
      </c>
      <c r="S2234" s="446"/>
      <c r="T2234" s="446"/>
      <c r="U2234" s="446"/>
      <c r="V2234" s="446"/>
      <c r="W2234" s="446"/>
      <c r="X2234" s="446"/>
      <c r="Y2234" s="446"/>
      <c r="Z2234" s="446"/>
      <c r="AA2234" s="446"/>
      <c r="AB2234" s="446"/>
      <c r="AC2234" s="447">
        <v>38</v>
      </c>
      <c r="AD2234" s="447"/>
      <c r="AE2234" s="447"/>
      <c r="AF2234" s="447"/>
      <c r="AG2234" s="447"/>
      <c r="AH2234" s="447"/>
      <c r="AI2234" s="447"/>
      <c r="AJ2234" s="447"/>
      <c r="AK2234" s="447"/>
      <c r="AL2234" s="447"/>
      <c r="AM2234" s="447"/>
    </row>
    <row r="2235" spans="1:39" ht="33" customHeight="1" x14ac:dyDescent="0.25">
      <c r="A2235" s="444" t="s">
        <v>2920</v>
      </c>
      <c r="B2235" s="444"/>
      <c r="C2235" s="444"/>
      <c r="D2235" s="444"/>
      <c r="E2235" s="444"/>
      <c r="F2235" s="444"/>
      <c r="G2235" s="444"/>
      <c r="H2235" s="444"/>
      <c r="I2235" s="444"/>
      <c r="J2235" s="444"/>
      <c r="K2235" s="444"/>
      <c r="L2235" s="448" t="s">
        <v>2921</v>
      </c>
      <c r="M2235" s="448"/>
      <c r="N2235" s="448"/>
      <c r="O2235" s="448"/>
      <c r="P2235" s="448"/>
      <c r="Q2235" s="448"/>
      <c r="R2235" s="448" t="s">
        <v>2812</v>
      </c>
      <c r="S2235" s="448"/>
      <c r="T2235" s="448"/>
      <c r="U2235" s="448"/>
      <c r="V2235" s="448"/>
      <c r="W2235" s="448"/>
      <c r="X2235" s="448"/>
      <c r="Y2235" s="448"/>
      <c r="Z2235" s="448"/>
      <c r="AA2235" s="448"/>
      <c r="AB2235" s="448"/>
      <c r="AC2235" s="448" t="s">
        <v>2922</v>
      </c>
      <c r="AD2235" s="448"/>
      <c r="AE2235" s="448"/>
      <c r="AF2235" s="448"/>
      <c r="AG2235" s="448"/>
      <c r="AH2235" s="448"/>
      <c r="AI2235" s="448"/>
      <c r="AJ2235" s="448"/>
      <c r="AK2235" s="448"/>
      <c r="AL2235" s="448"/>
      <c r="AM2235" s="448"/>
    </row>
    <row r="2236" spans="1:39" ht="33" customHeight="1" x14ac:dyDescent="0.25">
      <c r="A2236" s="444" t="s">
        <v>3100</v>
      </c>
      <c r="B2236" s="444"/>
      <c r="C2236" s="444"/>
      <c r="D2236" s="444"/>
      <c r="E2236" s="444"/>
      <c r="F2236" s="444"/>
      <c r="G2236" s="444"/>
      <c r="H2236" s="444"/>
      <c r="I2236" s="444"/>
      <c r="J2236" s="444"/>
      <c r="K2236" s="444"/>
      <c r="L2236" s="448" t="s">
        <v>3875</v>
      </c>
      <c r="M2236" s="448"/>
      <c r="N2236" s="448"/>
      <c r="O2236" s="448"/>
      <c r="P2236" s="448"/>
      <c r="Q2236" s="448"/>
      <c r="R2236" s="448" t="s">
        <v>2812</v>
      </c>
      <c r="S2236" s="448"/>
      <c r="T2236" s="448"/>
      <c r="U2236" s="448"/>
      <c r="V2236" s="448"/>
      <c r="W2236" s="448"/>
      <c r="X2236" s="448"/>
      <c r="Y2236" s="448"/>
      <c r="Z2236" s="448"/>
      <c r="AA2236" s="448"/>
      <c r="AB2236" s="448"/>
      <c r="AC2236" s="448" t="s">
        <v>2926</v>
      </c>
      <c r="AD2236" s="448"/>
      <c r="AE2236" s="448"/>
      <c r="AF2236" s="448"/>
      <c r="AG2236" s="448"/>
      <c r="AH2236" s="448"/>
      <c r="AI2236" s="448"/>
      <c r="AJ2236" s="448"/>
      <c r="AK2236" s="448"/>
      <c r="AL2236" s="448"/>
      <c r="AM2236" s="448"/>
    </row>
    <row r="2237" spans="1:39" ht="30" customHeight="1" x14ac:dyDescent="0.25">
      <c r="A2237" s="444" t="s">
        <v>3101</v>
      </c>
      <c r="B2237" s="444"/>
      <c r="C2237" s="444"/>
      <c r="D2237" s="444"/>
      <c r="E2237" s="444"/>
      <c r="F2237" s="444"/>
      <c r="G2237" s="444"/>
      <c r="H2237" s="444"/>
      <c r="I2237" s="444"/>
      <c r="J2237" s="444"/>
      <c r="K2237" s="444"/>
      <c r="L2237" s="448" t="s">
        <v>2917</v>
      </c>
      <c r="M2237" s="448"/>
      <c r="N2237" s="448"/>
      <c r="O2237" s="448"/>
      <c r="P2237" s="448"/>
      <c r="Q2237" s="448"/>
      <c r="R2237" s="444"/>
      <c r="S2237" s="444"/>
      <c r="T2237" s="444"/>
      <c r="U2237" s="444"/>
      <c r="V2237" s="444"/>
      <c r="W2237" s="444"/>
      <c r="X2237" s="444"/>
      <c r="Y2237" s="444"/>
      <c r="Z2237" s="444"/>
      <c r="AA2237" s="444"/>
      <c r="AB2237" s="444"/>
      <c r="AC2237" s="444"/>
      <c r="AD2237" s="444"/>
      <c r="AE2237" s="444"/>
      <c r="AF2237" s="444"/>
      <c r="AG2237" s="444"/>
      <c r="AH2237" s="444"/>
      <c r="AI2237" s="444"/>
      <c r="AJ2237" s="444"/>
      <c r="AK2237" s="444"/>
      <c r="AL2237" s="444"/>
      <c r="AM2237" s="444"/>
    </row>
    <row r="2238" spans="1:39" ht="12.95" customHeight="1" x14ac:dyDescent="0.25">
      <c r="A2238" s="430" t="s">
        <v>2674</v>
      </c>
    </row>
    <row r="2239" spans="1:39" ht="12.95" customHeight="1" x14ac:dyDescent="0.25">
      <c r="A2239" s="430" t="s">
        <v>2683</v>
      </c>
    </row>
    <row r="2240" spans="1:39" ht="12.95" customHeight="1" x14ac:dyDescent="0.25">
      <c r="A2240" s="458"/>
      <c r="B2240" s="459"/>
      <c r="C2240" s="460"/>
      <c r="D2240" s="452" t="s">
        <v>2675</v>
      </c>
      <c r="E2240" s="453"/>
      <c r="F2240" s="453"/>
      <c r="G2240" s="453"/>
      <c r="H2240" s="453"/>
      <c r="I2240" s="454"/>
      <c r="J2240" s="452" t="s">
        <v>2676</v>
      </c>
      <c r="K2240" s="453"/>
      <c r="L2240" s="454"/>
      <c r="M2240" s="452" t="s">
        <v>2677</v>
      </c>
      <c r="N2240" s="454"/>
      <c r="O2240" s="452" t="s">
        <v>2678</v>
      </c>
      <c r="P2240" s="453"/>
      <c r="Q2240" s="453"/>
      <c r="R2240" s="453"/>
      <c r="S2240" s="453"/>
      <c r="T2240" s="454"/>
      <c r="U2240" s="452" t="s">
        <v>2679</v>
      </c>
      <c r="V2240" s="454"/>
      <c r="W2240" s="432" t="s">
        <v>2680</v>
      </c>
      <c r="X2240" s="452" t="s">
        <v>2681</v>
      </c>
      <c r="Y2240" s="453"/>
      <c r="Z2240" s="454"/>
      <c r="AA2240" s="452" t="s">
        <v>2682</v>
      </c>
      <c r="AB2240" s="453"/>
      <c r="AC2240" s="453"/>
      <c r="AD2240" s="453"/>
      <c r="AE2240" s="454"/>
      <c r="AF2240" s="452" t="s">
        <v>2684</v>
      </c>
      <c r="AG2240" s="453"/>
      <c r="AH2240" s="454"/>
    </row>
    <row r="2241" spans="1:34" ht="12.95" customHeight="1" x14ac:dyDescent="0.25">
      <c r="A2241" s="452" t="s">
        <v>2685</v>
      </c>
      <c r="B2241" s="453"/>
      <c r="C2241" s="454"/>
      <c r="D2241" s="455">
        <v>4937</v>
      </c>
      <c r="E2241" s="456"/>
      <c r="F2241" s="456"/>
      <c r="G2241" s="456"/>
      <c r="H2241" s="456"/>
      <c r="I2241" s="457"/>
      <c r="J2241" s="455">
        <v>5602</v>
      </c>
      <c r="K2241" s="456"/>
      <c r="L2241" s="457"/>
      <c r="M2241" s="455">
        <v>7396</v>
      </c>
      <c r="N2241" s="457"/>
      <c r="O2241" s="455">
        <v>8073</v>
      </c>
      <c r="P2241" s="456"/>
      <c r="Q2241" s="456"/>
      <c r="R2241" s="456"/>
      <c r="S2241" s="456"/>
      <c r="T2241" s="457"/>
      <c r="U2241" s="455">
        <v>7910</v>
      </c>
      <c r="V2241" s="457"/>
      <c r="W2241" s="437">
        <v>8204</v>
      </c>
      <c r="X2241" s="455">
        <v>8004</v>
      </c>
      <c r="Y2241" s="456"/>
      <c r="Z2241" s="457"/>
      <c r="AA2241" s="455">
        <v>7613</v>
      </c>
      <c r="AB2241" s="456"/>
      <c r="AC2241" s="456"/>
      <c r="AD2241" s="456"/>
      <c r="AE2241" s="457"/>
      <c r="AF2241" s="461">
        <v>87</v>
      </c>
      <c r="AG2241" s="462"/>
      <c r="AH2241" s="463"/>
    </row>
    <row r="2242" spans="1:34" ht="12.95" customHeight="1" x14ac:dyDescent="0.25">
      <c r="A2242" s="452" t="s">
        <v>2686</v>
      </c>
      <c r="B2242" s="453"/>
      <c r="C2242" s="454"/>
      <c r="D2242" s="455">
        <v>5593</v>
      </c>
      <c r="E2242" s="456"/>
      <c r="F2242" s="456"/>
      <c r="G2242" s="456"/>
      <c r="H2242" s="456"/>
      <c r="I2242" s="457"/>
      <c r="J2242" s="455">
        <v>6442</v>
      </c>
      <c r="K2242" s="456"/>
      <c r="L2242" s="457"/>
      <c r="M2242" s="455">
        <v>7812</v>
      </c>
      <c r="N2242" s="457"/>
      <c r="O2242" s="455">
        <v>8597</v>
      </c>
      <c r="P2242" s="456"/>
      <c r="Q2242" s="456"/>
      <c r="R2242" s="456"/>
      <c r="S2242" s="456"/>
      <c r="T2242" s="457"/>
      <c r="U2242" s="455">
        <v>9035</v>
      </c>
      <c r="V2242" s="457"/>
      <c r="W2242" s="437">
        <v>8838</v>
      </c>
      <c r="X2242" s="455">
        <v>8569</v>
      </c>
      <c r="Y2242" s="456"/>
      <c r="Z2242" s="457"/>
      <c r="AA2242" s="455">
        <v>8039</v>
      </c>
      <c r="AB2242" s="456"/>
      <c r="AC2242" s="456"/>
      <c r="AD2242" s="456"/>
      <c r="AE2242" s="457"/>
      <c r="AF2242" s="461">
        <v>94</v>
      </c>
      <c r="AG2242" s="462"/>
      <c r="AH2242" s="463"/>
    </row>
    <row r="2243" spans="1:34" ht="12.95" customHeight="1" x14ac:dyDescent="0.25">
      <c r="A2243" s="452" t="s">
        <v>2687</v>
      </c>
      <c r="B2243" s="453"/>
      <c r="C2243" s="454"/>
      <c r="D2243" s="455">
        <v>1637</v>
      </c>
      <c r="E2243" s="456"/>
      <c r="F2243" s="456"/>
      <c r="G2243" s="456"/>
      <c r="H2243" s="456"/>
      <c r="I2243" s="457"/>
      <c r="J2243" s="455">
        <v>3102</v>
      </c>
      <c r="K2243" s="456"/>
      <c r="L2243" s="457"/>
      <c r="M2243" s="455">
        <v>4996</v>
      </c>
      <c r="N2243" s="457"/>
      <c r="O2243" s="455">
        <v>5573</v>
      </c>
      <c r="P2243" s="456"/>
      <c r="Q2243" s="456"/>
      <c r="R2243" s="456"/>
      <c r="S2243" s="456"/>
      <c r="T2243" s="457"/>
      <c r="U2243" s="455">
        <v>571</v>
      </c>
      <c r="V2243" s="457"/>
      <c r="W2243" s="437">
        <v>5904</v>
      </c>
      <c r="X2243" s="455">
        <v>5404</v>
      </c>
      <c r="Y2243" s="456"/>
      <c r="Z2243" s="457"/>
      <c r="AA2243" s="455">
        <v>4613</v>
      </c>
      <c r="AB2243" s="456"/>
      <c r="AC2243" s="456"/>
      <c r="AD2243" s="456"/>
      <c r="AE2243" s="457"/>
      <c r="AF2243" s="461">
        <v>63</v>
      </c>
      <c r="AG2243" s="462"/>
      <c r="AH2243" s="463"/>
    </row>
    <row r="2244" spans="1:34" ht="12.95" customHeight="1" x14ac:dyDescent="0.25">
      <c r="A2244" s="430" t="s">
        <v>2828</v>
      </c>
    </row>
    <row r="2245" spans="1:34" ht="12.95" customHeight="1" x14ac:dyDescent="0.25">
      <c r="A2245" s="458"/>
      <c r="B2245" s="459"/>
      <c r="C2245" s="460"/>
      <c r="D2245" s="452" t="s">
        <v>2675</v>
      </c>
      <c r="E2245" s="453"/>
      <c r="F2245" s="453"/>
      <c r="G2245" s="453"/>
      <c r="H2245" s="453"/>
      <c r="I2245" s="454"/>
      <c r="J2245" s="452" t="s">
        <v>2676</v>
      </c>
      <c r="K2245" s="453"/>
      <c r="L2245" s="454"/>
      <c r="M2245" s="452" t="s">
        <v>2677</v>
      </c>
      <c r="N2245" s="454"/>
      <c r="O2245" s="452" t="s">
        <v>2678</v>
      </c>
      <c r="P2245" s="453"/>
      <c r="Q2245" s="453"/>
      <c r="R2245" s="453"/>
      <c r="S2245" s="453"/>
      <c r="T2245" s="454"/>
      <c r="U2245" s="452" t="s">
        <v>2679</v>
      </c>
      <c r="V2245" s="454"/>
      <c r="W2245" s="432" t="s">
        <v>2680</v>
      </c>
      <c r="X2245" s="452" t="s">
        <v>2681</v>
      </c>
      <c r="Y2245" s="453"/>
      <c r="Z2245" s="454"/>
      <c r="AA2245" s="452" t="s">
        <v>2682</v>
      </c>
      <c r="AB2245" s="453"/>
      <c r="AC2245" s="453"/>
      <c r="AD2245" s="453"/>
      <c r="AE2245" s="454"/>
      <c r="AF2245" s="452" t="s">
        <v>2684</v>
      </c>
      <c r="AG2245" s="453"/>
      <c r="AH2245" s="454"/>
    </row>
    <row r="2246" spans="1:34" ht="12.95" customHeight="1" x14ac:dyDescent="0.25">
      <c r="A2246" s="452" t="s">
        <v>2685</v>
      </c>
      <c r="B2246" s="453"/>
      <c r="C2246" s="454"/>
      <c r="D2246" s="455">
        <v>4789</v>
      </c>
      <c r="E2246" s="456"/>
      <c r="F2246" s="456"/>
      <c r="G2246" s="456"/>
      <c r="H2246" s="456"/>
      <c r="I2246" s="457"/>
      <c r="J2246" s="455">
        <v>5602</v>
      </c>
      <c r="K2246" s="456"/>
      <c r="L2246" s="457"/>
      <c r="M2246" s="455">
        <v>7088</v>
      </c>
      <c r="N2246" s="457"/>
      <c r="O2246" s="455">
        <v>8261</v>
      </c>
      <c r="P2246" s="456"/>
      <c r="Q2246" s="456"/>
      <c r="R2246" s="456"/>
      <c r="S2246" s="456"/>
      <c r="T2246" s="457"/>
      <c r="U2246" s="455">
        <v>8070</v>
      </c>
      <c r="V2246" s="457"/>
      <c r="W2246" s="437">
        <v>8162</v>
      </c>
      <c r="X2246" s="455">
        <v>7904</v>
      </c>
      <c r="Y2246" s="456"/>
      <c r="Z2246" s="457"/>
      <c r="AA2246" s="455">
        <v>7452</v>
      </c>
      <c r="AB2246" s="456"/>
      <c r="AC2246" s="456"/>
      <c r="AD2246" s="456"/>
      <c r="AE2246" s="457"/>
      <c r="AF2246" s="461">
        <v>88</v>
      </c>
      <c r="AG2246" s="462"/>
      <c r="AH2246" s="463"/>
    </row>
    <row r="2247" spans="1:34" ht="12.95" customHeight="1" x14ac:dyDescent="0.25">
      <c r="A2247" s="452" t="s">
        <v>2686</v>
      </c>
      <c r="B2247" s="453"/>
      <c r="C2247" s="454"/>
      <c r="D2247" s="455">
        <v>5173</v>
      </c>
      <c r="E2247" s="456"/>
      <c r="F2247" s="456"/>
      <c r="G2247" s="456"/>
      <c r="H2247" s="456"/>
      <c r="I2247" s="457"/>
      <c r="J2247" s="455">
        <v>6232</v>
      </c>
      <c r="K2247" s="456"/>
      <c r="L2247" s="457"/>
      <c r="M2247" s="455">
        <v>7512</v>
      </c>
      <c r="N2247" s="457"/>
      <c r="O2247" s="455">
        <v>8740</v>
      </c>
      <c r="P2247" s="456"/>
      <c r="Q2247" s="456"/>
      <c r="R2247" s="456"/>
      <c r="S2247" s="456"/>
      <c r="T2247" s="457"/>
      <c r="U2247" s="455">
        <v>9218</v>
      </c>
      <c r="V2247" s="457"/>
      <c r="W2247" s="437">
        <v>8988</v>
      </c>
      <c r="X2247" s="455">
        <v>8528</v>
      </c>
      <c r="Y2247" s="456"/>
      <c r="Z2247" s="457"/>
      <c r="AA2247" s="455">
        <v>7971</v>
      </c>
      <c r="AB2247" s="456"/>
      <c r="AC2247" s="456"/>
      <c r="AD2247" s="456"/>
      <c r="AE2247" s="457"/>
      <c r="AF2247" s="461">
        <v>95</v>
      </c>
      <c r="AG2247" s="462"/>
      <c r="AH2247" s="463"/>
    </row>
    <row r="2248" spans="1:34" ht="12.95" customHeight="1" x14ac:dyDescent="0.25">
      <c r="A2248" s="452" t="s">
        <v>2687</v>
      </c>
      <c r="B2248" s="453"/>
      <c r="C2248" s="454"/>
      <c r="D2248" s="455">
        <v>1489</v>
      </c>
      <c r="E2248" s="456"/>
      <c r="F2248" s="456"/>
      <c r="G2248" s="456"/>
      <c r="H2248" s="456"/>
      <c r="I2248" s="457"/>
      <c r="J2248" s="455">
        <v>3102</v>
      </c>
      <c r="K2248" s="456"/>
      <c r="L2248" s="457"/>
      <c r="M2248" s="455">
        <v>4688</v>
      </c>
      <c r="N2248" s="457"/>
      <c r="O2248" s="455">
        <v>5761</v>
      </c>
      <c r="P2248" s="456"/>
      <c r="Q2248" s="456"/>
      <c r="R2248" s="456"/>
      <c r="S2248" s="456"/>
      <c r="T2248" s="457"/>
      <c r="U2248" s="455">
        <v>587</v>
      </c>
      <c r="V2248" s="457"/>
      <c r="W2248" s="437">
        <v>5862</v>
      </c>
      <c r="X2248" s="455">
        <v>5304</v>
      </c>
      <c r="Y2248" s="456"/>
      <c r="Z2248" s="457"/>
      <c r="AA2248" s="455">
        <v>4452</v>
      </c>
      <c r="AB2248" s="456"/>
      <c r="AC2248" s="456"/>
      <c r="AD2248" s="456"/>
      <c r="AE2248" s="457"/>
      <c r="AF2248" s="461">
        <v>64</v>
      </c>
      <c r="AG2248" s="462"/>
      <c r="AH2248" s="463"/>
    </row>
    <row r="2249" spans="1:34" ht="15" customHeight="1" x14ac:dyDescent="0.25">
      <c r="A2249" s="427" t="s">
        <v>3876</v>
      </c>
    </row>
    <row r="2250" spans="1:34" ht="18.95" customHeight="1" x14ac:dyDescent="0.25">
      <c r="A2250" s="427" t="s">
        <v>2999</v>
      </c>
    </row>
    <row r="2251" spans="1:34" ht="18.95" customHeight="1" x14ac:dyDescent="0.25">
      <c r="A2251" s="427" t="s">
        <v>3000</v>
      </c>
    </row>
    <row r="2252" spans="1:34" ht="14.1" customHeight="1" x14ac:dyDescent="0.25">
      <c r="A2252" s="428" t="s">
        <v>3001</v>
      </c>
    </row>
    <row r="2253" spans="1:34" ht="21.95" customHeight="1" x14ac:dyDescent="0.25">
      <c r="A2253" s="427" t="s">
        <v>3617</v>
      </c>
    </row>
    <row r="2254" spans="1:34" ht="15" customHeight="1" x14ac:dyDescent="0.25">
      <c r="A2254" s="427" t="s">
        <v>3877</v>
      </c>
    </row>
    <row r="2255" spans="1:34" ht="12" customHeight="1" x14ac:dyDescent="0.25">
      <c r="A2255" s="433" t="s">
        <v>2860</v>
      </c>
    </row>
    <row r="2256" spans="1:34" ht="12" customHeight="1" x14ac:dyDescent="0.25">
      <c r="A2256" s="433" t="s">
        <v>2861</v>
      </c>
    </row>
    <row r="2257" spans="1:35" ht="14.1" customHeight="1" x14ac:dyDescent="0.25">
      <c r="A2257" s="428" t="s">
        <v>2862</v>
      </c>
    </row>
    <row r="2258" spans="1:35" ht="15" customHeight="1" x14ac:dyDescent="0.25">
      <c r="A2258" s="439" t="s">
        <v>2863</v>
      </c>
      <c r="B2258" s="439"/>
      <c r="C2258" s="439"/>
      <c r="D2258" s="439"/>
      <c r="E2258" s="440">
        <v>505</v>
      </c>
      <c r="F2258" s="440"/>
      <c r="G2258" s="440"/>
      <c r="H2258" s="440"/>
      <c r="I2258" s="440"/>
      <c r="J2258" s="440"/>
      <c r="K2258" s="440"/>
      <c r="L2258" s="440"/>
      <c r="M2258" s="440"/>
      <c r="N2258" s="439" t="s">
        <v>2864</v>
      </c>
      <c r="O2258" s="439"/>
      <c r="P2258" s="439"/>
      <c r="Q2258" s="439"/>
      <c r="R2258" s="439"/>
      <c r="S2258" s="439"/>
      <c r="T2258" s="439"/>
      <c r="U2258" s="439"/>
      <c r="V2258" s="439"/>
      <c r="W2258" s="439"/>
      <c r="X2258" s="439"/>
      <c r="Y2258" s="439"/>
      <c r="Z2258" s="441" t="s">
        <v>2865</v>
      </c>
      <c r="AA2258" s="441"/>
      <c r="AB2258" s="441"/>
      <c r="AC2258" s="441"/>
      <c r="AD2258" s="441"/>
      <c r="AE2258" s="441"/>
      <c r="AF2258" s="441"/>
    </row>
    <row r="2259" spans="1:35" ht="9.9499999999999993" customHeight="1" x14ac:dyDescent="0.25">
      <c r="A2259" s="439" t="s">
        <v>2805</v>
      </c>
      <c r="B2259" s="439"/>
      <c r="C2259" s="439"/>
      <c r="D2259" s="439"/>
      <c r="E2259" s="442">
        <v>45</v>
      </c>
      <c r="F2259" s="442"/>
      <c r="G2259" s="442"/>
      <c r="H2259" s="442"/>
      <c r="I2259" s="442"/>
      <c r="J2259" s="442"/>
      <c r="K2259" s="442"/>
      <c r="L2259" s="442"/>
      <c r="M2259" s="442"/>
      <c r="N2259" s="439" t="s">
        <v>2809</v>
      </c>
      <c r="O2259" s="439"/>
      <c r="P2259" s="439"/>
      <c r="Q2259" s="439"/>
      <c r="R2259" s="439"/>
      <c r="S2259" s="439"/>
      <c r="T2259" s="439"/>
      <c r="U2259" s="439"/>
      <c r="V2259" s="439"/>
      <c r="W2259" s="439"/>
      <c r="X2259" s="439"/>
      <c r="Y2259" s="439"/>
      <c r="Z2259" s="441" t="s">
        <v>2810</v>
      </c>
      <c r="AA2259" s="441"/>
      <c r="AB2259" s="441"/>
      <c r="AC2259" s="441"/>
      <c r="AD2259" s="441"/>
      <c r="AE2259" s="441"/>
      <c r="AF2259" s="441"/>
    </row>
    <row r="2260" spans="1:35" ht="9.9499999999999993" customHeight="1" x14ac:dyDescent="0.25">
      <c r="A2260" s="439" t="s">
        <v>3053</v>
      </c>
      <c r="B2260" s="439"/>
      <c r="C2260" s="439"/>
      <c r="D2260" s="439"/>
      <c r="E2260" s="441" t="s">
        <v>3878</v>
      </c>
      <c r="F2260" s="441"/>
      <c r="G2260" s="441"/>
      <c r="H2260" s="441"/>
      <c r="I2260" s="441"/>
      <c r="J2260" s="441"/>
      <c r="K2260" s="441"/>
      <c r="L2260" s="441"/>
      <c r="M2260" s="441"/>
      <c r="N2260" s="439" t="s">
        <v>2866</v>
      </c>
      <c r="O2260" s="439"/>
      <c r="P2260" s="439"/>
      <c r="Q2260" s="439"/>
      <c r="R2260" s="439"/>
      <c r="S2260" s="439"/>
      <c r="T2260" s="439"/>
      <c r="U2260" s="439"/>
      <c r="V2260" s="439"/>
      <c r="W2260" s="439"/>
      <c r="X2260" s="439"/>
      <c r="Y2260" s="439"/>
      <c r="Z2260" s="441" t="s">
        <v>2867</v>
      </c>
      <c r="AA2260" s="441"/>
      <c r="AB2260" s="441"/>
      <c r="AC2260" s="441"/>
      <c r="AD2260" s="441"/>
      <c r="AE2260" s="441"/>
      <c r="AF2260" s="441"/>
    </row>
    <row r="2261" spans="1:35" ht="15" customHeight="1" x14ac:dyDescent="0.25">
      <c r="A2261" s="439" t="s">
        <v>3055</v>
      </c>
      <c r="B2261" s="439"/>
      <c r="C2261" s="439"/>
      <c r="D2261" s="439"/>
      <c r="E2261" s="441" t="s">
        <v>3056</v>
      </c>
      <c r="F2261" s="441"/>
      <c r="G2261" s="441"/>
      <c r="H2261" s="441"/>
      <c r="I2261" s="441"/>
      <c r="J2261" s="441"/>
      <c r="K2261" s="441"/>
      <c r="L2261" s="441"/>
      <c r="M2261" s="441"/>
      <c r="N2261" s="444"/>
      <c r="O2261" s="444"/>
      <c r="P2261" s="444"/>
      <c r="Q2261" s="444"/>
      <c r="R2261" s="444"/>
      <c r="S2261" s="444"/>
      <c r="T2261" s="444"/>
      <c r="U2261" s="444"/>
      <c r="V2261" s="444"/>
      <c r="W2261" s="444"/>
      <c r="X2261" s="444"/>
      <c r="Y2261" s="444"/>
      <c r="Z2261" s="444"/>
      <c r="AA2261" s="444"/>
      <c r="AB2261" s="444"/>
      <c r="AC2261" s="444"/>
      <c r="AD2261" s="444"/>
      <c r="AE2261" s="444"/>
      <c r="AF2261" s="444"/>
    </row>
    <row r="2262" spans="1:35" ht="20.100000000000001" customHeight="1" x14ac:dyDescent="0.25">
      <c r="A2262" s="444"/>
      <c r="B2262" s="444"/>
      <c r="C2262" s="444"/>
      <c r="D2262" s="444"/>
      <c r="E2262" s="444"/>
      <c r="F2262" s="444"/>
      <c r="G2262" s="444"/>
      <c r="H2262" s="444"/>
      <c r="I2262" s="439" t="s">
        <v>2868</v>
      </c>
      <c r="J2262" s="439"/>
      <c r="K2262" s="439"/>
      <c r="L2262" s="439"/>
      <c r="M2262" s="439"/>
      <c r="N2262" s="439"/>
      <c r="O2262" s="439"/>
      <c r="P2262" s="439"/>
      <c r="Q2262" s="439"/>
      <c r="R2262" s="439"/>
      <c r="S2262" s="439"/>
      <c r="T2262" s="439" t="s">
        <v>2869</v>
      </c>
      <c r="U2262" s="439"/>
      <c r="V2262" s="439"/>
      <c r="W2262" s="439"/>
      <c r="X2262" s="439"/>
    </row>
    <row r="2263" spans="1:35" ht="15.95" customHeight="1" x14ac:dyDescent="0.25">
      <c r="A2263" s="439" t="s">
        <v>2807</v>
      </c>
      <c r="B2263" s="439"/>
      <c r="C2263" s="439"/>
      <c r="D2263" s="439"/>
      <c r="E2263" s="439"/>
      <c r="F2263" s="439"/>
      <c r="G2263" s="439"/>
      <c r="H2263" s="439"/>
      <c r="I2263" s="442">
        <v>2090</v>
      </c>
      <c r="J2263" s="442"/>
      <c r="K2263" s="442"/>
      <c r="L2263" s="442"/>
      <c r="M2263" s="442"/>
      <c r="N2263" s="442"/>
      <c r="O2263" s="442"/>
      <c r="P2263" s="442"/>
      <c r="Q2263" s="442"/>
      <c r="R2263" s="442"/>
      <c r="S2263" s="442"/>
      <c r="T2263" s="441" t="s">
        <v>2819</v>
      </c>
      <c r="U2263" s="441"/>
      <c r="V2263" s="441"/>
      <c r="W2263" s="441"/>
      <c r="X2263" s="441"/>
    </row>
    <row r="2264" spans="1:35" ht="36.950000000000003" customHeight="1" x14ac:dyDescent="0.25">
      <c r="A2264" s="439" t="s">
        <v>2870</v>
      </c>
      <c r="B2264" s="439"/>
      <c r="C2264" s="439"/>
      <c r="D2264" s="439"/>
      <c r="E2264" s="439"/>
      <c r="F2264" s="439"/>
      <c r="G2264" s="439"/>
      <c r="H2264" s="439"/>
      <c r="I2264" s="444" t="s">
        <v>3879</v>
      </c>
      <c r="J2264" s="444"/>
      <c r="K2264" s="444"/>
      <c r="L2264" s="444"/>
      <c r="M2264" s="444"/>
      <c r="N2264" s="444"/>
      <c r="O2264" s="444"/>
      <c r="P2264" s="444"/>
      <c r="Q2264" s="444"/>
      <c r="R2264" s="444"/>
      <c r="S2264" s="444"/>
      <c r="T2264" s="444" t="s">
        <v>3880</v>
      </c>
      <c r="U2264" s="444"/>
      <c r="V2264" s="444"/>
      <c r="W2264" s="444"/>
      <c r="X2264" s="444"/>
    </row>
    <row r="2265" spans="1:35" ht="15" customHeight="1" x14ac:dyDescent="0.25">
      <c r="A2265" s="429" t="s">
        <v>2871</v>
      </c>
    </row>
    <row r="2266" spans="1:35" ht="15" customHeight="1" x14ac:dyDescent="0.25">
      <c r="A2266" s="429" t="s">
        <v>2808</v>
      </c>
    </row>
    <row r="2267" spans="1:35" ht="32.1" customHeight="1" x14ac:dyDescent="0.25">
      <c r="A2267" s="444" t="s">
        <v>2872</v>
      </c>
      <c r="B2267" s="444"/>
      <c r="C2267" s="444"/>
      <c r="D2267" s="444"/>
      <c r="E2267" s="444"/>
      <c r="F2267" s="444"/>
      <c r="G2267" s="444"/>
      <c r="H2267" s="444"/>
      <c r="I2267" s="444"/>
      <c r="J2267" s="444"/>
      <c r="K2267" s="444"/>
      <c r="L2267" s="444"/>
      <c r="M2267" s="444"/>
      <c r="N2267" s="444"/>
      <c r="O2267" s="444"/>
      <c r="P2267" s="444"/>
      <c r="Q2267" s="444"/>
      <c r="R2267" s="444"/>
      <c r="S2267" s="444"/>
      <c r="T2267" s="444"/>
      <c r="U2267" s="444"/>
      <c r="V2267" s="444"/>
      <c r="W2267" s="444"/>
      <c r="X2267" s="444"/>
      <c r="Y2267" s="444"/>
      <c r="Z2267" s="444"/>
      <c r="AA2267" s="444"/>
      <c r="AB2267" s="444"/>
      <c r="AC2267" s="444"/>
      <c r="AD2267" s="444"/>
      <c r="AE2267" s="444"/>
      <c r="AF2267" s="444"/>
      <c r="AG2267" s="444"/>
      <c r="AH2267" s="444"/>
      <c r="AI2267" s="444"/>
    </row>
    <row r="2268" spans="1:35" ht="15.95" customHeight="1" x14ac:dyDescent="0.25">
      <c r="A2268" s="446" t="s">
        <v>2812</v>
      </c>
      <c r="B2268" s="446"/>
      <c r="C2268" s="446"/>
      <c r="D2268" s="446"/>
      <c r="E2268" s="446"/>
      <c r="F2268" s="446"/>
      <c r="G2268" s="446"/>
      <c r="H2268" s="446"/>
      <c r="I2268" s="446"/>
      <c r="J2268" s="446"/>
      <c r="K2268" s="467" t="s">
        <v>2829</v>
      </c>
      <c r="L2268" s="467"/>
      <c r="M2268" s="467"/>
      <c r="N2268" s="467"/>
      <c r="O2268" s="467"/>
      <c r="P2268" s="467"/>
      <c r="Q2268" s="467"/>
      <c r="R2268" s="444"/>
      <c r="S2268" s="444"/>
      <c r="T2268" s="444"/>
      <c r="U2268" s="444"/>
      <c r="V2268" s="444"/>
      <c r="W2268" s="444"/>
      <c r="X2268" s="444"/>
      <c r="Y2268" s="444"/>
      <c r="Z2268" s="444"/>
      <c r="AA2268" s="444"/>
      <c r="AB2268" s="444"/>
      <c r="AC2268" s="444"/>
      <c r="AD2268" s="444"/>
      <c r="AE2268" s="444"/>
      <c r="AF2268" s="444"/>
      <c r="AG2268" s="444"/>
      <c r="AH2268" s="444"/>
      <c r="AI2268" s="444"/>
    </row>
    <row r="2269" spans="1:35" ht="24.95" customHeight="1" x14ac:dyDescent="0.25">
      <c r="A2269" s="444" t="s">
        <v>3881</v>
      </c>
      <c r="B2269" s="444"/>
      <c r="C2269" s="444"/>
      <c r="D2269" s="444"/>
      <c r="E2269" s="444"/>
      <c r="F2269" s="444"/>
      <c r="G2269" s="444"/>
      <c r="H2269" s="444"/>
      <c r="I2269" s="444"/>
      <c r="J2269" s="444"/>
      <c r="K2269" s="470" t="s">
        <v>2934</v>
      </c>
      <c r="L2269" s="470"/>
      <c r="M2269" s="470"/>
      <c r="N2269" s="470"/>
      <c r="O2269" s="470"/>
      <c r="P2269" s="470"/>
      <c r="Q2269" s="470"/>
      <c r="R2269" s="448" t="s">
        <v>2831</v>
      </c>
      <c r="S2269" s="448"/>
      <c r="T2269" s="448"/>
      <c r="U2269" s="448"/>
      <c r="V2269" s="448"/>
      <c r="W2269" s="448"/>
      <c r="X2269" s="448"/>
      <c r="Y2269" s="448"/>
      <c r="Z2269" s="448"/>
      <c r="AA2269" s="448"/>
      <c r="AB2269" s="448"/>
      <c r="AC2269" s="448" t="s">
        <v>2832</v>
      </c>
      <c r="AD2269" s="448"/>
      <c r="AE2269" s="448"/>
      <c r="AF2269" s="448"/>
      <c r="AG2269" s="448"/>
      <c r="AH2269" s="448"/>
      <c r="AI2269" s="448"/>
    </row>
    <row r="2270" spans="1:35" ht="9" customHeight="1" x14ac:dyDescent="0.25">
      <c r="A2270" s="446" t="s">
        <v>2833</v>
      </c>
      <c r="B2270" s="446"/>
      <c r="C2270" s="446"/>
      <c r="D2270" s="446"/>
      <c r="E2270" s="446"/>
      <c r="F2270" s="446"/>
      <c r="G2270" s="446"/>
      <c r="H2270" s="446"/>
      <c r="I2270" s="446"/>
      <c r="J2270" s="446"/>
      <c r="K2270" s="446" t="s">
        <v>2875</v>
      </c>
      <c r="L2270" s="446"/>
      <c r="M2270" s="446"/>
      <c r="N2270" s="446"/>
      <c r="O2270" s="446"/>
      <c r="P2270" s="446"/>
      <c r="Q2270" s="446"/>
      <c r="R2270" s="446" t="s">
        <v>2835</v>
      </c>
      <c r="S2270" s="446"/>
      <c r="T2270" s="446"/>
      <c r="U2270" s="446"/>
      <c r="V2270" s="446"/>
      <c r="W2270" s="446"/>
      <c r="X2270" s="446"/>
      <c r="Y2270" s="446"/>
      <c r="Z2270" s="446"/>
      <c r="AA2270" s="446"/>
      <c r="AB2270" s="446"/>
      <c r="AC2270" s="467" t="s">
        <v>2836</v>
      </c>
      <c r="AD2270" s="467"/>
      <c r="AE2270" s="467"/>
      <c r="AF2270" s="467"/>
      <c r="AG2270" s="467"/>
      <c r="AH2270" s="467"/>
      <c r="AI2270" s="467"/>
    </row>
    <row r="2271" spans="1:35" ht="38.1" customHeight="1" x14ac:dyDescent="0.25">
      <c r="A2271" s="446" t="s">
        <v>2896</v>
      </c>
      <c r="B2271" s="446"/>
      <c r="C2271" s="446"/>
      <c r="D2271" s="446"/>
      <c r="E2271" s="446"/>
      <c r="F2271" s="446"/>
      <c r="G2271" s="446"/>
      <c r="H2271" s="446"/>
      <c r="I2271" s="446"/>
      <c r="J2271" s="446"/>
      <c r="K2271" s="464" t="s">
        <v>3882</v>
      </c>
      <c r="L2271" s="464"/>
      <c r="M2271" s="464"/>
      <c r="N2271" s="464"/>
      <c r="O2271" s="464"/>
      <c r="P2271" s="464"/>
      <c r="Q2271" s="464"/>
      <c r="R2271" s="446" t="s">
        <v>2897</v>
      </c>
      <c r="S2271" s="446"/>
      <c r="T2271" s="446"/>
      <c r="U2271" s="446"/>
      <c r="V2271" s="446"/>
      <c r="W2271" s="446"/>
      <c r="X2271" s="446"/>
      <c r="Y2271" s="446"/>
      <c r="Z2271" s="446"/>
      <c r="AA2271" s="446"/>
      <c r="AB2271" s="446"/>
      <c r="AC2271" s="444" t="s">
        <v>3883</v>
      </c>
      <c r="AD2271" s="444"/>
      <c r="AE2271" s="444"/>
      <c r="AF2271" s="444"/>
      <c r="AG2271" s="444"/>
      <c r="AH2271" s="444"/>
      <c r="AI2271" s="444"/>
    </row>
    <row r="2272" spans="1:35" ht="18" customHeight="1" x14ac:dyDescent="0.25">
      <c r="A2272" s="446" t="s">
        <v>2879</v>
      </c>
      <c r="B2272" s="446"/>
      <c r="C2272" s="446"/>
      <c r="D2272" s="446"/>
      <c r="E2272" s="446"/>
      <c r="F2272" s="446"/>
      <c r="G2272" s="446"/>
      <c r="H2272" s="446"/>
      <c r="I2272" s="446"/>
      <c r="J2272" s="446"/>
      <c r="K2272" s="444" t="s">
        <v>3884</v>
      </c>
      <c r="L2272" s="444"/>
      <c r="M2272" s="444"/>
      <c r="N2272" s="444"/>
      <c r="O2272" s="444"/>
      <c r="P2272" s="444"/>
      <c r="Q2272" s="444"/>
      <c r="R2272" s="446" t="s">
        <v>2880</v>
      </c>
      <c r="S2272" s="446"/>
      <c r="T2272" s="446"/>
      <c r="U2272" s="446"/>
      <c r="V2272" s="446"/>
      <c r="W2272" s="446"/>
      <c r="X2272" s="446"/>
      <c r="Y2272" s="446"/>
      <c r="Z2272" s="446"/>
      <c r="AA2272" s="446"/>
      <c r="AB2272" s="446"/>
      <c r="AC2272" s="446" t="s">
        <v>3885</v>
      </c>
      <c r="AD2272" s="446"/>
      <c r="AE2272" s="446"/>
      <c r="AF2272" s="446"/>
      <c r="AG2272" s="446"/>
      <c r="AH2272" s="446"/>
      <c r="AI2272" s="446"/>
    </row>
    <row r="2273" spans="1:35" ht="45" customHeight="1" x14ac:dyDescent="0.25">
      <c r="A2273" s="444" t="s">
        <v>2898</v>
      </c>
      <c r="B2273" s="444"/>
      <c r="C2273" s="444"/>
      <c r="D2273" s="444"/>
      <c r="E2273" s="444"/>
      <c r="F2273" s="444"/>
      <c r="G2273" s="444"/>
      <c r="H2273" s="444"/>
      <c r="I2273" s="444"/>
      <c r="J2273" s="444"/>
      <c r="K2273" s="444" t="s">
        <v>3886</v>
      </c>
      <c r="L2273" s="444"/>
      <c r="M2273" s="444"/>
      <c r="N2273" s="444"/>
      <c r="O2273" s="444"/>
      <c r="P2273" s="444"/>
      <c r="Q2273" s="444"/>
      <c r="R2273" s="444" t="s">
        <v>2882</v>
      </c>
      <c r="S2273" s="444"/>
      <c r="T2273" s="444"/>
      <c r="U2273" s="444"/>
      <c r="V2273" s="444"/>
      <c r="W2273" s="444"/>
      <c r="X2273" s="444"/>
      <c r="Y2273" s="444"/>
      <c r="Z2273" s="444"/>
      <c r="AA2273" s="444"/>
      <c r="AB2273" s="444"/>
      <c r="AC2273" s="444" t="s">
        <v>3887</v>
      </c>
      <c r="AD2273" s="444"/>
      <c r="AE2273" s="444"/>
      <c r="AF2273" s="444"/>
      <c r="AG2273" s="444"/>
      <c r="AH2273" s="444"/>
      <c r="AI2273" s="444"/>
    </row>
    <row r="2274" spans="1:35" ht="33" customHeight="1" x14ac:dyDescent="0.25">
      <c r="A2274" s="444" t="s">
        <v>3888</v>
      </c>
      <c r="B2274" s="444"/>
      <c r="C2274" s="444"/>
      <c r="D2274" s="444"/>
      <c r="E2274" s="444"/>
      <c r="F2274" s="444"/>
      <c r="G2274" s="444"/>
      <c r="H2274" s="444"/>
      <c r="I2274" s="444"/>
      <c r="J2274" s="444"/>
      <c r="K2274" s="448" t="s">
        <v>3573</v>
      </c>
      <c r="L2274" s="448"/>
      <c r="M2274" s="448"/>
      <c r="N2274" s="448"/>
      <c r="O2274" s="448"/>
      <c r="P2274" s="448"/>
      <c r="Q2274" s="448"/>
      <c r="R2274" s="448" t="s">
        <v>2812</v>
      </c>
      <c r="S2274" s="448"/>
      <c r="T2274" s="448"/>
      <c r="U2274" s="448"/>
      <c r="V2274" s="448"/>
      <c r="W2274" s="448"/>
      <c r="X2274" s="448"/>
      <c r="Y2274" s="448"/>
      <c r="Z2274" s="448"/>
      <c r="AA2274" s="448"/>
      <c r="AB2274" s="448"/>
      <c r="AC2274" s="470" t="s">
        <v>2884</v>
      </c>
      <c r="AD2274" s="470"/>
      <c r="AE2274" s="470"/>
      <c r="AF2274" s="470"/>
      <c r="AG2274" s="470"/>
      <c r="AH2274" s="470"/>
      <c r="AI2274" s="470"/>
    </row>
    <row r="2275" spans="1:35" ht="30" customHeight="1" x14ac:dyDescent="0.25">
      <c r="A2275" s="444" t="s">
        <v>3889</v>
      </c>
      <c r="B2275" s="444"/>
      <c r="C2275" s="444"/>
      <c r="D2275" s="444"/>
      <c r="E2275" s="444"/>
      <c r="F2275" s="444"/>
      <c r="G2275" s="444"/>
      <c r="H2275" s="444"/>
      <c r="I2275" s="444"/>
      <c r="J2275" s="444"/>
      <c r="K2275" s="470" t="s">
        <v>2829</v>
      </c>
      <c r="L2275" s="470"/>
      <c r="M2275" s="470"/>
      <c r="N2275" s="470"/>
      <c r="O2275" s="470"/>
      <c r="P2275" s="470"/>
      <c r="Q2275" s="470"/>
      <c r="R2275" s="444"/>
      <c r="S2275" s="444"/>
      <c r="T2275" s="444"/>
      <c r="U2275" s="444"/>
      <c r="V2275" s="444"/>
      <c r="W2275" s="444"/>
      <c r="X2275" s="444"/>
      <c r="Y2275" s="444"/>
      <c r="Z2275" s="444"/>
      <c r="AA2275" s="444"/>
      <c r="AB2275" s="444"/>
      <c r="AC2275" s="444"/>
      <c r="AD2275" s="444"/>
      <c r="AE2275" s="444"/>
      <c r="AF2275" s="444"/>
      <c r="AG2275" s="444"/>
      <c r="AH2275" s="444"/>
      <c r="AI2275" s="444"/>
    </row>
    <row r="2276" spans="1:35" ht="12.95" customHeight="1" x14ac:dyDescent="0.25">
      <c r="A2276" s="430" t="s">
        <v>2674</v>
      </c>
    </row>
    <row r="2277" spans="1:35" ht="12.95" customHeight="1" x14ac:dyDescent="0.25">
      <c r="A2277" s="430" t="s">
        <v>2828</v>
      </c>
    </row>
    <row r="2278" spans="1:35" ht="12.95" customHeight="1" x14ac:dyDescent="0.25">
      <c r="A2278" s="458"/>
      <c r="B2278" s="459"/>
      <c r="C2278" s="460"/>
      <c r="D2278" s="452" t="s">
        <v>2675</v>
      </c>
      <c r="E2278" s="453"/>
      <c r="F2278" s="453"/>
      <c r="G2278" s="453"/>
      <c r="H2278" s="453"/>
      <c r="I2278" s="454"/>
      <c r="J2278" s="452" t="s">
        <v>2676</v>
      </c>
      <c r="K2278" s="453"/>
      <c r="L2278" s="454"/>
      <c r="M2278" s="452" t="s">
        <v>2677</v>
      </c>
      <c r="N2278" s="454"/>
      <c r="O2278" s="452" t="s">
        <v>2678</v>
      </c>
      <c r="P2278" s="453"/>
      <c r="Q2278" s="453"/>
      <c r="R2278" s="453"/>
      <c r="S2278" s="453"/>
      <c r="T2278" s="454"/>
      <c r="U2278" s="452" t="s">
        <v>2679</v>
      </c>
      <c r="V2278" s="454"/>
      <c r="W2278" s="432" t="s">
        <v>2680</v>
      </c>
      <c r="X2278" s="452" t="s">
        <v>2681</v>
      </c>
      <c r="Y2278" s="453"/>
      <c r="Z2278" s="454"/>
      <c r="AA2278" s="452" t="s">
        <v>2682</v>
      </c>
      <c r="AB2278" s="453"/>
      <c r="AC2278" s="453"/>
      <c r="AD2278" s="453"/>
      <c r="AE2278" s="454"/>
      <c r="AF2278" s="452" t="s">
        <v>2684</v>
      </c>
      <c r="AG2278" s="453"/>
      <c r="AH2278" s="454"/>
    </row>
    <row r="2279" spans="1:35" ht="12.95" customHeight="1" x14ac:dyDescent="0.25">
      <c r="A2279" s="452" t="s">
        <v>2685</v>
      </c>
      <c r="B2279" s="453"/>
      <c r="C2279" s="454"/>
      <c r="D2279" s="455">
        <v>4223</v>
      </c>
      <c r="E2279" s="456"/>
      <c r="F2279" s="456"/>
      <c r="G2279" s="456"/>
      <c r="H2279" s="456"/>
      <c r="I2279" s="457"/>
      <c r="J2279" s="455">
        <v>4869</v>
      </c>
      <c r="K2279" s="456"/>
      <c r="L2279" s="457"/>
      <c r="M2279" s="455">
        <v>5945</v>
      </c>
      <c r="N2279" s="457"/>
      <c r="O2279" s="455">
        <v>6934</v>
      </c>
      <c r="P2279" s="456"/>
      <c r="Q2279" s="456"/>
      <c r="R2279" s="456"/>
      <c r="S2279" s="456"/>
      <c r="T2279" s="457"/>
      <c r="U2279" s="455">
        <v>6944</v>
      </c>
      <c r="V2279" s="457"/>
      <c r="W2279" s="437">
        <v>6807</v>
      </c>
      <c r="X2279" s="455">
        <v>6737</v>
      </c>
      <c r="Y2279" s="456"/>
      <c r="Z2279" s="457"/>
      <c r="AA2279" s="455">
        <v>6327</v>
      </c>
      <c r="AB2279" s="456"/>
      <c r="AC2279" s="456"/>
      <c r="AD2279" s="456"/>
      <c r="AE2279" s="457"/>
      <c r="AF2279" s="461">
        <v>75</v>
      </c>
      <c r="AG2279" s="462"/>
      <c r="AH2279" s="463"/>
    </row>
    <row r="2280" spans="1:35" ht="12.95" customHeight="1" x14ac:dyDescent="0.25">
      <c r="A2280" s="452" t="s">
        <v>2686</v>
      </c>
      <c r="B2280" s="453"/>
      <c r="C2280" s="454"/>
      <c r="D2280" s="455">
        <v>4254</v>
      </c>
      <c r="E2280" s="456"/>
      <c r="F2280" s="456"/>
      <c r="G2280" s="456"/>
      <c r="H2280" s="456"/>
      <c r="I2280" s="457"/>
      <c r="J2280" s="455">
        <v>5112</v>
      </c>
      <c r="K2280" s="456"/>
      <c r="L2280" s="457"/>
      <c r="M2280" s="455">
        <v>6429</v>
      </c>
      <c r="N2280" s="457"/>
      <c r="O2280" s="455">
        <v>7282</v>
      </c>
      <c r="P2280" s="456"/>
      <c r="Q2280" s="456"/>
      <c r="R2280" s="456"/>
      <c r="S2280" s="456"/>
      <c r="T2280" s="457"/>
      <c r="U2280" s="455">
        <v>7874</v>
      </c>
      <c r="V2280" s="457"/>
      <c r="W2280" s="437">
        <v>7797</v>
      </c>
      <c r="X2280" s="455">
        <v>7342</v>
      </c>
      <c r="Y2280" s="456"/>
      <c r="Z2280" s="457"/>
      <c r="AA2280" s="455">
        <v>6783</v>
      </c>
      <c r="AB2280" s="456"/>
      <c r="AC2280" s="456"/>
      <c r="AD2280" s="456"/>
      <c r="AE2280" s="457"/>
      <c r="AF2280" s="461">
        <v>83</v>
      </c>
      <c r="AG2280" s="462"/>
      <c r="AH2280" s="463"/>
    </row>
    <row r="2281" spans="1:35" ht="12.95" customHeight="1" x14ac:dyDescent="0.25">
      <c r="A2281" s="452" t="s">
        <v>2687</v>
      </c>
      <c r="B2281" s="453"/>
      <c r="C2281" s="454"/>
      <c r="D2281" s="455">
        <v>923</v>
      </c>
      <c r="E2281" s="456"/>
      <c r="F2281" s="456"/>
      <c r="G2281" s="456"/>
      <c r="H2281" s="456"/>
      <c r="I2281" s="457"/>
      <c r="J2281" s="455">
        <v>2369</v>
      </c>
      <c r="K2281" s="456"/>
      <c r="L2281" s="457"/>
      <c r="M2281" s="455">
        <v>3545</v>
      </c>
      <c r="N2281" s="457"/>
      <c r="O2281" s="455">
        <v>4434</v>
      </c>
      <c r="P2281" s="456"/>
      <c r="Q2281" s="456"/>
      <c r="R2281" s="456"/>
      <c r="S2281" s="456"/>
      <c r="T2281" s="457"/>
      <c r="U2281" s="455">
        <v>4744</v>
      </c>
      <c r="V2281" s="457"/>
      <c r="W2281" s="437">
        <v>4507</v>
      </c>
      <c r="X2281" s="455">
        <v>4137</v>
      </c>
      <c r="Y2281" s="456"/>
      <c r="Z2281" s="457"/>
      <c r="AA2281" s="455">
        <v>3327</v>
      </c>
      <c r="AB2281" s="456"/>
      <c r="AC2281" s="456"/>
      <c r="AD2281" s="456"/>
      <c r="AE2281" s="457"/>
      <c r="AF2281" s="461">
        <v>51</v>
      </c>
      <c r="AG2281" s="462"/>
      <c r="AH2281" s="463"/>
    </row>
    <row r="2282" spans="1:35" ht="15" customHeight="1" x14ac:dyDescent="0.25">
      <c r="A2282" s="427" t="s">
        <v>3890</v>
      </c>
    </row>
    <row r="2283" spans="1:35" ht="18.95" customHeight="1" x14ac:dyDescent="0.25">
      <c r="A2283" s="427" t="s">
        <v>2999</v>
      </c>
    </row>
    <row r="2284" spans="1:35" ht="18.95" customHeight="1" x14ac:dyDescent="0.25">
      <c r="A2284" s="427" t="s">
        <v>3000</v>
      </c>
    </row>
    <row r="2285" spans="1:35" ht="14.1" customHeight="1" x14ac:dyDescent="0.25">
      <c r="A2285" s="428" t="s">
        <v>3001</v>
      </c>
    </row>
    <row r="2286" spans="1:35" ht="21.95" customHeight="1" x14ac:dyDescent="0.25">
      <c r="A2286" s="427" t="s">
        <v>3617</v>
      </c>
    </row>
    <row r="2287" spans="1:35" ht="15" customHeight="1" x14ac:dyDescent="0.25">
      <c r="A2287" s="427" t="s">
        <v>3891</v>
      </c>
    </row>
    <row r="2288" spans="1:35" ht="12" customHeight="1" x14ac:dyDescent="0.25">
      <c r="A2288" s="433" t="s">
        <v>2860</v>
      </c>
    </row>
    <row r="2289" spans="1:36" ht="12" customHeight="1" x14ac:dyDescent="0.25">
      <c r="A2289" s="433" t="s">
        <v>2861</v>
      </c>
    </row>
    <row r="2290" spans="1:36" ht="14.1" customHeight="1" x14ac:dyDescent="0.25">
      <c r="A2290" s="428" t="s">
        <v>2862</v>
      </c>
    </row>
    <row r="2291" spans="1:36" ht="15" customHeight="1" x14ac:dyDescent="0.25">
      <c r="A2291" s="439" t="s">
        <v>2863</v>
      </c>
      <c r="B2291" s="439"/>
      <c r="C2291" s="439"/>
      <c r="D2291" s="439"/>
      <c r="E2291" s="440">
        <v>505</v>
      </c>
      <c r="F2291" s="440"/>
      <c r="G2291" s="440"/>
      <c r="H2291" s="440"/>
      <c r="I2291" s="440"/>
      <c r="J2291" s="440"/>
      <c r="K2291" s="440"/>
      <c r="L2291" s="440"/>
      <c r="M2291" s="440"/>
      <c r="N2291" s="439" t="s">
        <v>2864</v>
      </c>
      <c r="O2291" s="439"/>
      <c r="P2291" s="439"/>
      <c r="Q2291" s="439"/>
      <c r="R2291" s="439"/>
      <c r="S2291" s="439"/>
      <c r="T2291" s="439"/>
      <c r="U2291" s="439"/>
      <c r="V2291" s="439"/>
      <c r="W2291" s="439"/>
      <c r="X2291" s="439"/>
      <c r="Y2291" s="439"/>
      <c r="Z2291" s="441" t="s">
        <v>2865</v>
      </c>
      <c r="AA2291" s="441"/>
      <c r="AB2291" s="441"/>
      <c r="AC2291" s="441"/>
      <c r="AD2291" s="441"/>
      <c r="AE2291" s="441"/>
      <c r="AF2291" s="441"/>
    </row>
    <row r="2292" spans="1:36" ht="9.9499999999999993" customHeight="1" x14ac:dyDescent="0.25">
      <c r="A2292" s="439" t="s">
        <v>2805</v>
      </c>
      <c r="B2292" s="439"/>
      <c r="C2292" s="439"/>
      <c r="D2292" s="439"/>
      <c r="E2292" s="442">
        <v>45</v>
      </c>
      <c r="F2292" s="442"/>
      <c r="G2292" s="442"/>
      <c r="H2292" s="442"/>
      <c r="I2292" s="442"/>
      <c r="J2292" s="442"/>
      <c r="K2292" s="442"/>
      <c r="L2292" s="442"/>
      <c r="M2292" s="442"/>
      <c r="N2292" s="439" t="s">
        <v>2809</v>
      </c>
      <c r="O2292" s="439"/>
      <c r="P2292" s="439"/>
      <c r="Q2292" s="439"/>
      <c r="R2292" s="439"/>
      <c r="S2292" s="439"/>
      <c r="T2292" s="439"/>
      <c r="U2292" s="439"/>
      <c r="V2292" s="439"/>
      <c r="W2292" s="439"/>
      <c r="X2292" s="439"/>
      <c r="Y2292" s="439"/>
      <c r="Z2292" s="441" t="s">
        <v>2810</v>
      </c>
      <c r="AA2292" s="441"/>
      <c r="AB2292" s="441"/>
      <c r="AC2292" s="441"/>
      <c r="AD2292" s="441"/>
      <c r="AE2292" s="441"/>
      <c r="AF2292" s="441"/>
    </row>
    <row r="2293" spans="1:36" ht="9.9499999999999993" customHeight="1" x14ac:dyDescent="0.25">
      <c r="A2293" s="439" t="s">
        <v>3053</v>
      </c>
      <c r="B2293" s="439"/>
      <c r="C2293" s="439"/>
      <c r="D2293" s="439"/>
      <c r="E2293" s="441" t="s">
        <v>3878</v>
      </c>
      <c r="F2293" s="441"/>
      <c r="G2293" s="441"/>
      <c r="H2293" s="441"/>
      <c r="I2293" s="441"/>
      <c r="J2293" s="441"/>
      <c r="K2293" s="441"/>
      <c r="L2293" s="441"/>
      <c r="M2293" s="441"/>
      <c r="N2293" s="439" t="s">
        <v>2866</v>
      </c>
      <c r="O2293" s="439"/>
      <c r="P2293" s="439"/>
      <c r="Q2293" s="439"/>
      <c r="R2293" s="439"/>
      <c r="S2293" s="439"/>
      <c r="T2293" s="439"/>
      <c r="U2293" s="439"/>
      <c r="V2293" s="439"/>
      <c r="W2293" s="439"/>
      <c r="X2293" s="439"/>
      <c r="Y2293" s="439"/>
      <c r="Z2293" s="441" t="s">
        <v>2867</v>
      </c>
      <c r="AA2293" s="441"/>
      <c r="AB2293" s="441"/>
      <c r="AC2293" s="441"/>
      <c r="AD2293" s="441"/>
      <c r="AE2293" s="441"/>
      <c r="AF2293" s="441"/>
    </row>
    <row r="2294" spans="1:36" ht="15" customHeight="1" x14ac:dyDescent="0.25">
      <c r="A2294" s="439" t="s">
        <v>3055</v>
      </c>
      <c r="B2294" s="439"/>
      <c r="C2294" s="439"/>
      <c r="D2294" s="439"/>
      <c r="E2294" s="441" t="s">
        <v>3056</v>
      </c>
      <c r="F2294" s="441"/>
      <c r="G2294" s="441"/>
      <c r="H2294" s="441"/>
      <c r="I2294" s="441"/>
      <c r="J2294" s="441"/>
      <c r="K2294" s="441"/>
      <c r="L2294" s="441"/>
      <c r="M2294" s="441"/>
      <c r="N2294" s="444"/>
      <c r="O2294" s="444"/>
      <c r="P2294" s="444"/>
      <c r="Q2294" s="444"/>
      <c r="R2294" s="444"/>
      <c r="S2294" s="444"/>
      <c r="T2294" s="444"/>
      <c r="U2294" s="444"/>
      <c r="V2294" s="444"/>
      <c r="W2294" s="444"/>
      <c r="X2294" s="444"/>
      <c r="Y2294" s="444"/>
      <c r="Z2294" s="444"/>
      <c r="AA2294" s="444"/>
      <c r="AB2294" s="444"/>
      <c r="AC2294" s="444"/>
      <c r="AD2294" s="444"/>
      <c r="AE2294" s="444"/>
      <c r="AF2294" s="444"/>
    </row>
    <row r="2295" spans="1:36" ht="20.100000000000001" customHeight="1" x14ac:dyDescent="0.25">
      <c r="A2295" s="444"/>
      <c r="B2295" s="444"/>
      <c r="C2295" s="444"/>
      <c r="D2295" s="444"/>
      <c r="E2295" s="444"/>
      <c r="F2295" s="444"/>
      <c r="G2295" s="444"/>
      <c r="H2295" s="444"/>
      <c r="I2295" s="439" t="s">
        <v>2868</v>
      </c>
      <c r="J2295" s="439"/>
      <c r="K2295" s="439"/>
      <c r="L2295" s="439"/>
      <c r="M2295" s="439"/>
      <c r="N2295" s="439"/>
      <c r="O2295" s="439"/>
      <c r="P2295" s="439"/>
      <c r="Q2295" s="439"/>
      <c r="R2295" s="439"/>
      <c r="S2295" s="439"/>
      <c r="T2295" s="439" t="s">
        <v>2869</v>
      </c>
      <c r="U2295" s="439"/>
      <c r="V2295" s="439"/>
      <c r="W2295" s="439"/>
      <c r="X2295" s="439"/>
    </row>
    <row r="2296" spans="1:36" ht="15.95" customHeight="1" x14ac:dyDescent="0.25">
      <c r="A2296" s="439" t="s">
        <v>2807</v>
      </c>
      <c r="B2296" s="439"/>
      <c r="C2296" s="439"/>
      <c r="D2296" s="439"/>
      <c r="E2296" s="439"/>
      <c r="F2296" s="439"/>
      <c r="G2296" s="439"/>
      <c r="H2296" s="439"/>
      <c r="I2296" s="442">
        <v>2180</v>
      </c>
      <c r="J2296" s="442"/>
      <c r="K2296" s="442"/>
      <c r="L2296" s="442"/>
      <c r="M2296" s="442"/>
      <c r="N2296" s="442"/>
      <c r="O2296" s="442"/>
      <c r="P2296" s="442"/>
      <c r="Q2296" s="442"/>
      <c r="R2296" s="442"/>
      <c r="S2296" s="442"/>
      <c r="T2296" s="441" t="s">
        <v>2819</v>
      </c>
      <c r="U2296" s="441"/>
      <c r="V2296" s="441"/>
      <c r="W2296" s="441"/>
      <c r="X2296" s="441"/>
    </row>
    <row r="2297" spans="1:36" ht="36.950000000000003" customHeight="1" x14ac:dyDescent="0.25">
      <c r="A2297" s="439" t="s">
        <v>2870</v>
      </c>
      <c r="B2297" s="439"/>
      <c r="C2297" s="439"/>
      <c r="D2297" s="439"/>
      <c r="E2297" s="439"/>
      <c r="F2297" s="439"/>
      <c r="G2297" s="439"/>
      <c r="H2297" s="439"/>
      <c r="I2297" s="444" t="s">
        <v>3892</v>
      </c>
      <c r="J2297" s="444"/>
      <c r="K2297" s="444"/>
      <c r="L2297" s="444"/>
      <c r="M2297" s="444"/>
      <c r="N2297" s="444"/>
      <c r="O2297" s="444"/>
      <c r="P2297" s="444"/>
      <c r="Q2297" s="444"/>
      <c r="R2297" s="444"/>
      <c r="S2297" s="444"/>
      <c r="T2297" s="444" t="s">
        <v>3893</v>
      </c>
      <c r="U2297" s="444"/>
      <c r="V2297" s="444"/>
      <c r="W2297" s="444"/>
      <c r="X2297" s="444"/>
    </row>
    <row r="2298" spans="1:36" ht="15" customHeight="1" x14ac:dyDescent="0.25">
      <c r="A2298" s="429" t="s">
        <v>2871</v>
      </c>
    </row>
    <row r="2299" spans="1:36" ht="15" customHeight="1" x14ac:dyDescent="0.25">
      <c r="A2299" s="429" t="s">
        <v>2808</v>
      </c>
    </row>
    <row r="2300" spans="1:36" ht="32.1" customHeight="1" x14ac:dyDescent="0.25">
      <c r="A2300" s="444" t="s">
        <v>2872</v>
      </c>
      <c r="B2300" s="444"/>
      <c r="C2300" s="444"/>
      <c r="D2300" s="444"/>
      <c r="E2300" s="444"/>
      <c r="F2300" s="444"/>
      <c r="G2300" s="444"/>
      <c r="H2300" s="444"/>
      <c r="I2300" s="444"/>
      <c r="J2300" s="444"/>
      <c r="K2300" s="444"/>
      <c r="L2300" s="444"/>
      <c r="M2300" s="444"/>
      <c r="N2300" s="444"/>
      <c r="O2300" s="444"/>
      <c r="P2300" s="444"/>
      <c r="Q2300" s="444"/>
      <c r="R2300" s="444"/>
      <c r="S2300" s="444"/>
      <c r="T2300" s="444"/>
      <c r="U2300" s="444"/>
      <c r="V2300" s="444"/>
      <c r="W2300" s="444"/>
      <c r="X2300" s="444"/>
      <c r="Y2300" s="444"/>
      <c r="Z2300" s="444"/>
      <c r="AA2300" s="444"/>
      <c r="AB2300" s="444"/>
      <c r="AC2300" s="444"/>
      <c r="AD2300" s="444"/>
      <c r="AE2300" s="444"/>
      <c r="AF2300" s="444"/>
      <c r="AG2300" s="444"/>
      <c r="AH2300" s="444"/>
      <c r="AI2300" s="444"/>
      <c r="AJ2300" s="444"/>
    </row>
    <row r="2301" spans="1:36" ht="15.95" customHeight="1" x14ac:dyDescent="0.25">
      <c r="A2301" s="446" t="s">
        <v>2812</v>
      </c>
      <c r="B2301" s="446"/>
      <c r="C2301" s="446"/>
      <c r="D2301" s="446"/>
      <c r="E2301" s="446"/>
      <c r="F2301" s="446"/>
      <c r="G2301" s="446"/>
      <c r="H2301" s="446"/>
      <c r="I2301" s="446"/>
      <c r="J2301" s="446"/>
      <c r="K2301" s="467" t="s">
        <v>2829</v>
      </c>
      <c r="L2301" s="467"/>
      <c r="M2301" s="467"/>
      <c r="N2301" s="467"/>
      <c r="O2301" s="467"/>
      <c r="P2301" s="467"/>
      <c r="Q2301" s="467"/>
      <c r="R2301" s="444"/>
      <c r="S2301" s="444"/>
      <c r="T2301" s="444"/>
      <c r="U2301" s="444"/>
      <c r="V2301" s="444"/>
      <c r="W2301" s="444"/>
      <c r="X2301" s="444"/>
      <c r="Y2301" s="444"/>
      <c r="Z2301" s="444"/>
      <c r="AA2301" s="444"/>
      <c r="AB2301" s="444"/>
      <c r="AC2301" s="444"/>
      <c r="AD2301" s="444"/>
      <c r="AE2301" s="444"/>
      <c r="AF2301" s="444"/>
      <c r="AG2301" s="444"/>
      <c r="AH2301" s="444"/>
      <c r="AI2301" s="444"/>
      <c r="AJ2301" s="444"/>
    </row>
    <row r="2302" spans="1:36" ht="24.95" customHeight="1" x14ac:dyDescent="0.25">
      <c r="A2302" s="444" t="s">
        <v>3881</v>
      </c>
      <c r="B2302" s="444"/>
      <c r="C2302" s="444"/>
      <c r="D2302" s="444"/>
      <c r="E2302" s="444"/>
      <c r="F2302" s="444"/>
      <c r="G2302" s="444"/>
      <c r="H2302" s="444"/>
      <c r="I2302" s="444"/>
      <c r="J2302" s="444"/>
      <c r="K2302" s="470" t="s">
        <v>2874</v>
      </c>
      <c r="L2302" s="470"/>
      <c r="M2302" s="470"/>
      <c r="N2302" s="470"/>
      <c r="O2302" s="470"/>
      <c r="P2302" s="470"/>
      <c r="Q2302" s="470"/>
      <c r="R2302" s="448" t="s">
        <v>2831</v>
      </c>
      <c r="S2302" s="448"/>
      <c r="T2302" s="448"/>
      <c r="U2302" s="448"/>
      <c r="V2302" s="448"/>
      <c r="W2302" s="448"/>
      <c r="X2302" s="448"/>
      <c r="Y2302" s="448"/>
      <c r="Z2302" s="448"/>
      <c r="AA2302" s="448"/>
      <c r="AB2302" s="448"/>
      <c r="AC2302" s="448" t="s">
        <v>2832</v>
      </c>
      <c r="AD2302" s="448"/>
      <c r="AE2302" s="448"/>
      <c r="AF2302" s="448"/>
      <c r="AG2302" s="448"/>
      <c r="AH2302" s="448"/>
      <c r="AI2302" s="448"/>
      <c r="AJ2302" s="448"/>
    </row>
    <row r="2303" spans="1:36" ht="9" customHeight="1" x14ac:dyDescent="0.25">
      <c r="A2303" s="446" t="s">
        <v>2833</v>
      </c>
      <c r="B2303" s="446"/>
      <c r="C2303" s="446"/>
      <c r="D2303" s="446"/>
      <c r="E2303" s="446"/>
      <c r="F2303" s="446"/>
      <c r="G2303" s="446"/>
      <c r="H2303" s="446"/>
      <c r="I2303" s="446"/>
      <c r="J2303" s="446"/>
      <c r="K2303" s="446" t="s">
        <v>2875</v>
      </c>
      <c r="L2303" s="446"/>
      <c r="M2303" s="446"/>
      <c r="N2303" s="446"/>
      <c r="O2303" s="446"/>
      <c r="P2303" s="446"/>
      <c r="Q2303" s="446"/>
      <c r="R2303" s="446" t="s">
        <v>2835</v>
      </c>
      <c r="S2303" s="446"/>
      <c r="T2303" s="446"/>
      <c r="U2303" s="446"/>
      <c r="V2303" s="446"/>
      <c r="W2303" s="446"/>
      <c r="X2303" s="446"/>
      <c r="Y2303" s="446"/>
      <c r="Z2303" s="446"/>
      <c r="AA2303" s="446"/>
      <c r="AB2303" s="446"/>
      <c r="AC2303" s="467" t="s">
        <v>2836</v>
      </c>
      <c r="AD2303" s="467"/>
      <c r="AE2303" s="467"/>
      <c r="AF2303" s="467"/>
      <c r="AG2303" s="467"/>
      <c r="AH2303" s="467"/>
      <c r="AI2303" s="467"/>
      <c r="AJ2303" s="467"/>
    </row>
    <row r="2304" spans="1:36" ht="38.1" customHeight="1" x14ac:dyDescent="0.25">
      <c r="A2304" s="446" t="s">
        <v>2896</v>
      </c>
      <c r="B2304" s="446"/>
      <c r="C2304" s="446"/>
      <c r="D2304" s="446"/>
      <c r="E2304" s="446"/>
      <c r="F2304" s="446"/>
      <c r="G2304" s="446"/>
      <c r="H2304" s="446"/>
      <c r="I2304" s="446"/>
      <c r="J2304" s="446"/>
      <c r="K2304" s="464" t="s">
        <v>3894</v>
      </c>
      <c r="L2304" s="464"/>
      <c r="M2304" s="464"/>
      <c r="N2304" s="464"/>
      <c r="O2304" s="464"/>
      <c r="P2304" s="464"/>
      <c r="Q2304" s="464"/>
      <c r="R2304" s="446" t="s">
        <v>2897</v>
      </c>
      <c r="S2304" s="446"/>
      <c r="T2304" s="446"/>
      <c r="U2304" s="446"/>
      <c r="V2304" s="446"/>
      <c r="W2304" s="446"/>
      <c r="X2304" s="446"/>
      <c r="Y2304" s="446"/>
      <c r="Z2304" s="446"/>
      <c r="AA2304" s="446"/>
      <c r="AB2304" s="446"/>
      <c r="AC2304" s="444" t="s">
        <v>3895</v>
      </c>
      <c r="AD2304" s="444"/>
      <c r="AE2304" s="444"/>
      <c r="AF2304" s="444"/>
      <c r="AG2304" s="444"/>
      <c r="AH2304" s="444"/>
      <c r="AI2304" s="444"/>
      <c r="AJ2304" s="444"/>
    </row>
    <row r="2305" spans="1:36" ht="18" customHeight="1" x14ac:dyDescent="0.25">
      <c r="A2305" s="446" t="s">
        <v>2879</v>
      </c>
      <c r="B2305" s="446"/>
      <c r="C2305" s="446"/>
      <c r="D2305" s="446"/>
      <c r="E2305" s="446"/>
      <c r="F2305" s="446"/>
      <c r="G2305" s="446"/>
      <c r="H2305" s="446"/>
      <c r="I2305" s="446"/>
      <c r="J2305" s="446"/>
      <c r="K2305" s="444" t="s">
        <v>3896</v>
      </c>
      <c r="L2305" s="444"/>
      <c r="M2305" s="444"/>
      <c r="N2305" s="444"/>
      <c r="O2305" s="444"/>
      <c r="P2305" s="444"/>
      <c r="Q2305" s="444"/>
      <c r="R2305" s="446" t="s">
        <v>2880</v>
      </c>
      <c r="S2305" s="446"/>
      <c r="T2305" s="446"/>
      <c r="U2305" s="446"/>
      <c r="V2305" s="446"/>
      <c r="W2305" s="446"/>
      <c r="X2305" s="446"/>
      <c r="Y2305" s="446"/>
      <c r="Z2305" s="446"/>
      <c r="AA2305" s="446"/>
      <c r="AB2305" s="446"/>
      <c r="AC2305" s="446" t="s">
        <v>3897</v>
      </c>
      <c r="AD2305" s="446"/>
      <c r="AE2305" s="446"/>
      <c r="AF2305" s="446"/>
      <c r="AG2305" s="446"/>
      <c r="AH2305" s="446"/>
      <c r="AI2305" s="446"/>
      <c r="AJ2305" s="446"/>
    </row>
    <row r="2306" spans="1:36" ht="45" customHeight="1" x14ac:dyDescent="0.25">
      <c r="A2306" s="444" t="s">
        <v>2898</v>
      </c>
      <c r="B2306" s="444"/>
      <c r="C2306" s="444"/>
      <c r="D2306" s="444"/>
      <c r="E2306" s="444"/>
      <c r="F2306" s="444"/>
      <c r="G2306" s="444"/>
      <c r="H2306" s="444"/>
      <c r="I2306" s="444"/>
      <c r="J2306" s="444"/>
      <c r="K2306" s="444" t="s">
        <v>3898</v>
      </c>
      <c r="L2306" s="444"/>
      <c r="M2306" s="444"/>
      <c r="N2306" s="444"/>
      <c r="O2306" s="444"/>
      <c r="P2306" s="444"/>
      <c r="Q2306" s="444"/>
      <c r="R2306" s="444" t="s">
        <v>2882</v>
      </c>
      <c r="S2306" s="444"/>
      <c r="T2306" s="444"/>
      <c r="U2306" s="444"/>
      <c r="V2306" s="444"/>
      <c r="W2306" s="444"/>
      <c r="X2306" s="444"/>
      <c r="Y2306" s="444"/>
      <c r="Z2306" s="444"/>
      <c r="AA2306" s="444"/>
      <c r="AB2306" s="444"/>
      <c r="AC2306" s="444" t="s">
        <v>3899</v>
      </c>
      <c r="AD2306" s="444"/>
      <c r="AE2306" s="444"/>
      <c r="AF2306" s="444"/>
      <c r="AG2306" s="444"/>
      <c r="AH2306" s="444"/>
      <c r="AI2306" s="444"/>
      <c r="AJ2306" s="444"/>
    </row>
    <row r="2307" spans="1:36" ht="33" customHeight="1" x14ac:dyDescent="0.25">
      <c r="A2307" s="444" t="s">
        <v>3888</v>
      </c>
      <c r="B2307" s="444"/>
      <c r="C2307" s="444"/>
      <c r="D2307" s="444"/>
      <c r="E2307" s="444"/>
      <c r="F2307" s="444"/>
      <c r="G2307" s="444"/>
      <c r="H2307" s="444"/>
      <c r="I2307" s="444"/>
      <c r="J2307" s="444"/>
      <c r="K2307" s="448" t="s">
        <v>3900</v>
      </c>
      <c r="L2307" s="448"/>
      <c r="M2307" s="448"/>
      <c r="N2307" s="448"/>
      <c r="O2307" s="448"/>
      <c r="P2307" s="448"/>
      <c r="Q2307" s="448"/>
      <c r="R2307" s="448" t="s">
        <v>2812</v>
      </c>
      <c r="S2307" s="448"/>
      <c r="T2307" s="448"/>
      <c r="U2307" s="448"/>
      <c r="V2307" s="448"/>
      <c r="W2307" s="448"/>
      <c r="X2307" s="448"/>
      <c r="Y2307" s="448"/>
      <c r="Z2307" s="448"/>
      <c r="AA2307" s="448"/>
      <c r="AB2307" s="448"/>
      <c r="AC2307" s="470" t="s">
        <v>2884</v>
      </c>
      <c r="AD2307" s="470"/>
      <c r="AE2307" s="470"/>
      <c r="AF2307" s="470"/>
      <c r="AG2307" s="470"/>
      <c r="AH2307" s="470"/>
      <c r="AI2307" s="470"/>
      <c r="AJ2307" s="470"/>
    </row>
    <row r="2308" spans="1:36" ht="30" customHeight="1" x14ac:dyDescent="0.25">
      <c r="A2308" s="444" t="s">
        <v>3889</v>
      </c>
      <c r="B2308" s="444"/>
      <c r="C2308" s="444"/>
      <c r="D2308" s="444"/>
      <c r="E2308" s="444"/>
      <c r="F2308" s="444"/>
      <c r="G2308" s="444"/>
      <c r="H2308" s="444"/>
      <c r="I2308" s="444"/>
      <c r="J2308" s="444"/>
      <c r="K2308" s="470" t="s">
        <v>2829</v>
      </c>
      <c r="L2308" s="470"/>
      <c r="M2308" s="470"/>
      <c r="N2308" s="470"/>
      <c r="O2308" s="470"/>
      <c r="P2308" s="470"/>
      <c r="Q2308" s="470"/>
      <c r="R2308" s="444"/>
      <c r="S2308" s="444"/>
      <c r="T2308" s="444"/>
      <c r="U2308" s="444"/>
      <c r="V2308" s="444"/>
      <c r="W2308" s="444"/>
      <c r="X2308" s="444"/>
      <c r="Y2308" s="444"/>
      <c r="Z2308" s="444"/>
      <c r="AA2308" s="444"/>
      <c r="AB2308" s="444"/>
      <c r="AC2308" s="444"/>
      <c r="AD2308" s="444"/>
      <c r="AE2308" s="444"/>
      <c r="AF2308" s="444"/>
      <c r="AG2308" s="444"/>
      <c r="AH2308" s="444"/>
      <c r="AI2308" s="444"/>
      <c r="AJ2308" s="444"/>
    </row>
    <row r="2309" spans="1:36" ht="12.95" customHeight="1" x14ac:dyDescent="0.25">
      <c r="A2309" s="430" t="s">
        <v>2674</v>
      </c>
    </row>
    <row r="2310" spans="1:36" ht="12.95" customHeight="1" x14ac:dyDescent="0.25">
      <c r="A2310" s="430" t="s">
        <v>2828</v>
      </c>
    </row>
    <row r="2311" spans="1:36" ht="12.95" customHeight="1" x14ac:dyDescent="0.25">
      <c r="A2311" s="458"/>
      <c r="B2311" s="459"/>
      <c r="C2311" s="460"/>
      <c r="D2311" s="452" t="s">
        <v>2675</v>
      </c>
      <c r="E2311" s="453"/>
      <c r="F2311" s="453"/>
      <c r="G2311" s="453"/>
      <c r="H2311" s="453"/>
      <c r="I2311" s="454"/>
      <c r="J2311" s="452" t="s">
        <v>2676</v>
      </c>
      <c r="K2311" s="453"/>
      <c r="L2311" s="454"/>
      <c r="M2311" s="452" t="s">
        <v>2677</v>
      </c>
      <c r="N2311" s="454"/>
      <c r="O2311" s="452" t="s">
        <v>2678</v>
      </c>
      <c r="P2311" s="453"/>
      <c r="Q2311" s="453"/>
      <c r="R2311" s="453"/>
      <c r="S2311" s="453"/>
      <c r="T2311" s="454"/>
      <c r="U2311" s="452" t="s">
        <v>2679</v>
      </c>
      <c r="V2311" s="454"/>
      <c r="W2311" s="432" t="s">
        <v>2680</v>
      </c>
      <c r="X2311" s="452" t="s">
        <v>2681</v>
      </c>
      <c r="Y2311" s="453"/>
      <c r="Z2311" s="454"/>
      <c r="AA2311" s="452" t="s">
        <v>2682</v>
      </c>
      <c r="AB2311" s="453"/>
      <c r="AC2311" s="453"/>
      <c r="AD2311" s="453"/>
      <c r="AE2311" s="454"/>
      <c r="AF2311" s="452" t="s">
        <v>2684</v>
      </c>
      <c r="AG2311" s="453"/>
      <c r="AH2311" s="454"/>
    </row>
    <row r="2312" spans="1:36" ht="12.95" customHeight="1" x14ac:dyDescent="0.25">
      <c r="A2312" s="452" t="s">
        <v>2685</v>
      </c>
      <c r="B2312" s="453"/>
      <c r="C2312" s="454"/>
      <c r="D2312" s="455">
        <v>3780</v>
      </c>
      <c r="E2312" s="456"/>
      <c r="F2312" s="456"/>
      <c r="G2312" s="456"/>
      <c r="H2312" s="456"/>
      <c r="I2312" s="457"/>
      <c r="J2312" s="455">
        <v>4588</v>
      </c>
      <c r="K2312" s="456"/>
      <c r="L2312" s="457"/>
      <c r="M2312" s="455">
        <v>6026</v>
      </c>
      <c r="N2312" s="457"/>
      <c r="O2312" s="455">
        <v>6521</v>
      </c>
      <c r="P2312" s="456"/>
      <c r="Q2312" s="456"/>
      <c r="R2312" s="456"/>
      <c r="S2312" s="456"/>
      <c r="T2312" s="457"/>
      <c r="U2312" s="455">
        <v>6547</v>
      </c>
      <c r="V2312" s="457"/>
      <c r="W2312" s="437">
        <v>6699</v>
      </c>
      <c r="X2312" s="455">
        <v>6577</v>
      </c>
      <c r="Y2312" s="456"/>
      <c r="Z2312" s="457"/>
      <c r="AA2312" s="455">
        <v>6003</v>
      </c>
      <c r="AB2312" s="456"/>
      <c r="AC2312" s="456"/>
      <c r="AD2312" s="456"/>
      <c r="AE2312" s="457"/>
      <c r="AF2312" s="461">
        <v>72</v>
      </c>
      <c r="AG2312" s="462"/>
      <c r="AH2312" s="463"/>
    </row>
    <row r="2313" spans="1:36" ht="12.95" customHeight="1" x14ac:dyDescent="0.25">
      <c r="A2313" s="452" t="s">
        <v>2686</v>
      </c>
      <c r="B2313" s="453"/>
      <c r="C2313" s="454"/>
      <c r="D2313" s="455">
        <v>3885</v>
      </c>
      <c r="E2313" s="456"/>
      <c r="F2313" s="456"/>
      <c r="G2313" s="456"/>
      <c r="H2313" s="456"/>
      <c r="I2313" s="457"/>
      <c r="J2313" s="455">
        <v>4917</v>
      </c>
      <c r="K2313" s="456"/>
      <c r="L2313" s="457"/>
      <c r="M2313" s="455">
        <v>6462</v>
      </c>
      <c r="N2313" s="457"/>
      <c r="O2313" s="455">
        <v>7016</v>
      </c>
      <c r="P2313" s="456"/>
      <c r="Q2313" s="456"/>
      <c r="R2313" s="456"/>
      <c r="S2313" s="456"/>
      <c r="T2313" s="457"/>
      <c r="U2313" s="455">
        <v>7643</v>
      </c>
      <c r="V2313" s="457"/>
      <c r="W2313" s="437">
        <v>7497</v>
      </c>
      <c r="X2313" s="455">
        <v>7241</v>
      </c>
      <c r="Y2313" s="456"/>
      <c r="Z2313" s="457"/>
      <c r="AA2313" s="455">
        <v>6438</v>
      </c>
      <c r="AB2313" s="456"/>
      <c r="AC2313" s="456"/>
      <c r="AD2313" s="456"/>
      <c r="AE2313" s="457"/>
      <c r="AF2313" s="461">
        <v>80</v>
      </c>
      <c r="AG2313" s="462"/>
      <c r="AH2313" s="463"/>
    </row>
    <row r="2314" spans="1:36" ht="12.95" customHeight="1" x14ac:dyDescent="0.25">
      <c r="A2314" s="452" t="s">
        <v>2687</v>
      </c>
      <c r="B2314" s="453"/>
      <c r="C2314" s="454"/>
      <c r="D2314" s="474">
        <v>48</v>
      </c>
      <c r="E2314" s="475"/>
      <c r="F2314" s="475"/>
      <c r="G2314" s="475"/>
      <c r="H2314" s="475"/>
      <c r="I2314" s="476"/>
      <c r="J2314" s="455">
        <v>2088</v>
      </c>
      <c r="K2314" s="456"/>
      <c r="L2314" s="457"/>
      <c r="M2314" s="455">
        <v>3626</v>
      </c>
      <c r="N2314" s="457"/>
      <c r="O2314" s="455">
        <v>4021</v>
      </c>
      <c r="P2314" s="456"/>
      <c r="Q2314" s="456"/>
      <c r="R2314" s="456"/>
      <c r="S2314" s="456"/>
      <c r="T2314" s="457"/>
      <c r="U2314" s="455">
        <v>4347</v>
      </c>
      <c r="V2314" s="457"/>
      <c r="W2314" s="437">
        <v>4399</v>
      </c>
      <c r="X2314" s="455">
        <v>3977</v>
      </c>
      <c r="Y2314" s="456"/>
      <c r="Z2314" s="457"/>
      <c r="AA2314" s="455">
        <v>3003</v>
      </c>
      <c r="AB2314" s="456"/>
      <c r="AC2314" s="456"/>
      <c r="AD2314" s="456"/>
      <c r="AE2314" s="457"/>
      <c r="AF2314" s="461">
        <v>48</v>
      </c>
      <c r="AG2314" s="462"/>
      <c r="AH2314" s="463"/>
    </row>
    <row r="2315" spans="1:36" ht="15" customHeight="1" x14ac:dyDescent="0.25">
      <c r="A2315" s="427" t="s">
        <v>3901</v>
      </c>
    </row>
    <row r="2316" spans="1:36" ht="18.95" customHeight="1" x14ac:dyDescent="0.25">
      <c r="A2316" s="427" t="s">
        <v>2999</v>
      </c>
    </row>
    <row r="2317" spans="1:36" ht="18.95" customHeight="1" x14ac:dyDescent="0.25">
      <c r="A2317" s="427" t="s">
        <v>3000</v>
      </c>
    </row>
    <row r="2318" spans="1:36" ht="14.1" customHeight="1" x14ac:dyDescent="0.25">
      <c r="A2318" s="428" t="s">
        <v>3001</v>
      </c>
    </row>
    <row r="2319" spans="1:36" ht="21.95" customHeight="1" x14ac:dyDescent="0.25">
      <c r="A2319" s="427" t="s">
        <v>3617</v>
      </c>
    </row>
    <row r="2320" spans="1:36" ht="15" customHeight="1" x14ac:dyDescent="0.25">
      <c r="A2320" s="427" t="s">
        <v>3902</v>
      </c>
    </row>
    <row r="2321" spans="1:36" ht="12" customHeight="1" x14ac:dyDescent="0.25">
      <c r="A2321" s="433" t="s">
        <v>2860</v>
      </c>
    </row>
    <row r="2322" spans="1:36" ht="12" customHeight="1" x14ac:dyDescent="0.25">
      <c r="A2322" s="433" t="s">
        <v>2861</v>
      </c>
    </row>
    <row r="2323" spans="1:36" ht="14.1" customHeight="1" x14ac:dyDescent="0.25">
      <c r="A2323" s="428" t="s">
        <v>3903</v>
      </c>
    </row>
    <row r="2324" spans="1:36" ht="15" customHeight="1" x14ac:dyDescent="0.25">
      <c r="A2324" s="439" t="s">
        <v>2863</v>
      </c>
      <c r="B2324" s="439"/>
      <c r="C2324" s="439"/>
      <c r="D2324" s="439"/>
      <c r="E2324" s="440">
        <v>808</v>
      </c>
      <c r="F2324" s="440"/>
      <c r="G2324" s="440"/>
      <c r="H2324" s="440"/>
      <c r="I2324" s="440"/>
      <c r="J2324" s="440"/>
      <c r="K2324" s="440"/>
      <c r="L2324" s="440"/>
      <c r="M2324" s="440"/>
      <c r="N2324" s="439" t="s">
        <v>2864</v>
      </c>
      <c r="O2324" s="439"/>
      <c r="P2324" s="439"/>
      <c r="Q2324" s="439"/>
      <c r="R2324" s="439"/>
      <c r="S2324" s="439"/>
      <c r="T2324" s="439"/>
      <c r="U2324" s="439"/>
      <c r="V2324" s="439"/>
      <c r="W2324" s="439"/>
      <c r="X2324" s="439"/>
      <c r="Y2324" s="439"/>
      <c r="Z2324" s="441" t="s">
        <v>2865</v>
      </c>
      <c r="AA2324" s="441"/>
      <c r="AB2324" s="441"/>
      <c r="AC2324" s="441"/>
      <c r="AD2324" s="441"/>
      <c r="AE2324" s="441"/>
      <c r="AF2324" s="441"/>
    </row>
    <row r="2325" spans="1:36" ht="9.9499999999999993" customHeight="1" x14ac:dyDescent="0.25">
      <c r="A2325" s="439" t="s">
        <v>2805</v>
      </c>
      <c r="B2325" s="439"/>
      <c r="C2325" s="439"/>
      <c r="D2325" s="439"/>
      <c r="E2325" s="442">
        <v>45</v>
      </c>
      <c r="F2325" s="442"/>
      <c r="G2325" s="442"/>
      <c r="H2325" s="442"/>
      <c r="I2325" s="442"/>
      <c r="J2325" s="442"/>
      <c r="K2325" s="442"/>
      <c r="L2325" s="442"/>
      <c r="M2325" s="442"/>
      <c r="N2325" s="439" t="s">
        <v>2809</v>
      </c>
      <c r="O2325" s="439"/>
      <c r="P2325" s="439"/>
      <c r="Q2325" s="439"/>
      <c r="R2325" s="439"/>
      <c r="S2325" s="439"/>
      <c r="T2325" s="439"/>
      <c r="U2325" s="439"/>
      <c r="V2325" s="439"/>
      <c r="W2325" s="439"/>
      <c r="X2325" s="439"/>
      <c r="Y2325" s="439"/>
      <c r="Z2325" s="441" t="s">
        <v>2810</v>
      </c>
      <c r="AA2325" s="441"/>
      <c r="AB2325" s="441"/>
      <c r="AC2325" s="441"/>
      <c r="AD2325" s="441"/>
      <c r="AE2325" s="441"/>
      <c r="AF2325" s="441"/>
    </row>
    <row r="2326" spans="1:36" ht="9.9499999999999993" customHeight="1" x14ac:dyDescent="0.25">
      <c r="A2326" s="439" t="s">
        <v>3053</v>
      </c>
      <c r="B2326" s="439"/>
      <c r="C2326" s="439"/>
      <c r="D2326" s="439"/>
      <c r="E2326" s="441" t="s">
        <v>3878</v>
      </c>
      <c r="F2326" s="441"/>
      <c r="G2326" s="441"/>
      <c r="H2326" s="441"/>
      <c r="I2326" s="441"/>
      <c r="J2326" s="441"/>
      <c r="K2326" s="441"/>
      <c r="L2326" s="441"/>
      <c r="M2326" s="441"/>
      <c r="N2326" s="439" t="s">
        <v>2866</v>
      </c>
      <c r="O2326" s="439"/>
      <c r="P2326" s="439"/>
      <c r="Q2326" s="439"/>
      <c r="R2326" s="439"/>
      <c r="S2326" s="439"/>
      <c r="T2326" s="439"/>
      <c r="U2326" s="439"/>
      <c r="V2326" s="439"/>
      <c r="W2326" s="439"/>
      <c r="X2326" s="439"/>
      <c r="Y2326" s="439"/>
      <c r="Z2326" s="441" t="s">
        <v>2867</v>
      </c>
      <c r="AA2326" s="441"/>
      <c r="AB2326" s="441"/>
      <c r="AC2326" s="441"/>
      <c r="AD2326" s="441"/>
      <c r="AE2326" s="441"/>
      <c r="AF2326" s="441"/>
    </row>
    <row r="2327" spans="1:36" ht="15" customHeight="1" x14ac:dyDescent="0.25">
      <c r="A2327" s="439" t="s">
        <v>3055</v>
      </c>
      <c r="B2327" s="439"/>
      <c r="C2327" s="439"/>
      <c r="D2327" s="439"/>
      <c r="E2327" s="441" t="s">
        <v>3056</v>
      </c>
      <c r="F2327" s="441"/>
      <c r="G2327" s="441"/>
      <c r="H2327" s="441"/>
      <c r="I2327" s="441"/>
      <c r="J2327" s="441"/>
      <c r="K2327" s="441"/>
      <c r="L2327" s="441"/>
      <c r="M2327" s="441"/>
      <c r="N2327" s="444"/>
      <c r="O2327" s="444"/>
      <c r="P2327" s="444"/>
      <c r="Q2327" s="444"/>
      <c r="R2327" s="444"/>
      <c r="S2327" s="444"/>
      <c r="T2327" s="444"/>
      <c r="U2327" s="444"/>
      <c r="V2327" s="444"/>
      <c r="W2327" s="444"/>
      <c r="X2327" s="444"/>
      <c r="Y2327" s="444"/>
      <c r="Z2327" s="444"/>
      <c r="AA2327" s="444"/>
      <c r="AB2327" s="444"/>
      <c r="AC2327" s="444"/>
      <c r="AD2327" s="444"/>
      <c r="AE2327" s="444"/>
      <c r="AF2327" s="444"/>
    </row>
    <row r="2328" spans="1:36" ht="20.100000000000001" customHeight="1" x14ac:dyDescent="0.25">
      <c r="A2328" s="444"/>
      <c r="B2328" s="444"/>
      <c r="C2328" s="444"/>
      <c r="D2328" s="444"/>
      <c r="E2328" s="444"/>
      <c r="F2328" s="444"/>
      <c r="G2328" s="444"/>
      <c r="H2328" s="444"/>
      <c r="I2328" s="439" t="s">
        <v>2868</v>
      </c>
      <c r="J2328" s="439"/>
      <c r="K2328" s="439"/>
      <c r="L2328" s="439"/>
      <c r="M2328" s="439"/>
      <c r="N2328" s="439"/>
      <c r="O2328" s="439"/>
      <c r="P2328" s="439"/>
      <c r="Q2328" s="439"/>
      <c r="R2328" s="439"/>
      <c r="S2328" s="439"/>
      <c r="T2328" s="439" t="s">
        <v>2869</v>
      </c>
      <c r="U2328" s="439"/>
      <c r="V2328" s="439"/>
      <c r="W2328" s="439"/>
      <c r="X2328" s="439"/>
    </row>
    <row r="2329" spans="1:36" ht="15.95" customHeight="1" x14ac:dyDescent="0.25">
      <c r="A2329" s="439" t="s">
        <v>2807</v>
      </c>
      <c r="B2329" s="439"/>
      <c r="C2329" s="439"/>
      <c r="D2329" s="439"/>
      <c r="E2329" s="439"/>
      <c r="F2329" s="439"/>
      <c r="G2329" s="439"/>
      <c r="H2329" s="439"/>
      <c r="I2329" s="442">
        <v>6860</v>
      </c>
      <c r="J2329" s="442"/>
      <c r="K2329" s="442"/>
      <c r="L2329" s="442"/>
      <c r="M2329" s="442"/>
      <c r="N2329" s="442"/>
      <c r="O2329" s="442"/>
      <c r="P2329" s="442"/>
      <c r="Q2329" s="442"/>
      <c r="R2329" s="442"/>
      <c r="S2329" s="442"/>
      <c r="T2329" s="441" t="s">
        <v>2819</v>
      </c>
      <c r="U2329" s="441"/>
      <c r="V2329" s="441"/>
      <c r="W2329" s="441"/>
      <c r="X2329" s="441"/>
    </row>
    <row r="2330" spans="1:36" ht="36.950000000000003" customHeight="1" x14ac:dyDescent="0.25">
      <c r="A2330" s="439" t="s">
        <v>2870</v>
      </c>
      <c r="B2330" s="439"/>
      <c r="C2330" s="439"/>
      <c r="D2330" s="439"/>
      <c r="E2330" s="439"/>
      <c r="F2330" s="439"/>
      <c r="G2330" s="439"/>
      <c r="H2330" s="439"/>
      <c r="I2330" s="444" t="s">
        <v>3904</v>
      </c>
      <c r="J2330" s="444"/>
      <c r="K2330" s="444"/>
      <c r="L2330" s="444"/>
      <c r="M2330" s="444"/>
      <c r="N2330" s="444"/>
      <c r="O2330" s="444"/>
      <c r="P2330" s="444"/>
      <c r="Q2330" s="444"/>
      <c r="R2330" s="444"/>
      <c r="S2330" s="444"/>
      <c r="T2330" s="444" t="s">
        <v>3905</v>
      </c>
      <c r="U2330" s="444"/>
      <c r="V2330" s="444"/>
      <c r="W2330" s="444"/>
      <c r="X2330" s="444"/>
    </row>
    <row r="2331" spans="1:36" ht="15" customHeight="1" x14ac:dyDescent="0.25">
      <c r="A2331" s="429" t="s">
        <v>2871</v>
      </c>
    </row>
    <row r="2332" spans="1:36" ht="15" customHeight="1" x14ac:dyDescent="0.25">
      <c r="A2332" s="429" t="s">
        <v>2808</v>
      </c>
    </row>
    <row r="2333" spans="1:36" ht="32.1" customHeight="1" x14ac:dyDescent="0.25">
      <c r="A2333" s="444" t="s">
        <v>2872</v>
      </c>
      <c r="B2333" s="444"/>
      <c r="C2333" s="444"/>
      <c r="D2333" s="444"/>
      <c r="E2333" s="444"/>
      <c r="F2333" s="444"/>
      <c r="G2333" s="444"/>
      <c r="H2333" s="444"/>
      <c r="I2333" s="444"/>
      <c r="J2333" s="444"/>
      <c r="K2333" s="444"/>
      <c r="L2333" s="444"/>
      <c r="M2333" s="444"/>
      <c r="N2333" s="444"/>
      <c r="O2333" s="444"/>
      <c r="P2333" s="444"/>
      <c r="Q2333" s="444"/>
      <c r="R2333" s="444"/>
      <c r="S2333" s="444"/>
      <c r="T2333" s="444"/>
      <c r="U2333" s="444"/>
      <c r="V2333" s="444"/>
      <c r="W2333" s="444"/>
      <c r="X2333" s="444"/>
      <c r="Y2333" s="444"/>
      <c r="Z2333" s="444"/>
      <c r="AA2333" s="444"/>
      <c r="AB2333" s="444"/>
      <c r="AC2333" s="444"/>
      <c r="AD2333" s="444"/>
      <c r="AE2333" s="444"/>
      <c r="AF2333" s="444"/>
      <c r="AG2333" s="444"/>
      <c r="AH2333" s="444"/>
      <c r="AI2333" s="444"/>
      <c r="AJ2333" s="444"/>
    </row>
    <row r="2334" spans="1:36" ht="15.95" customHeight="1" x14ac:dyDescent="0.25">
      <c r="A2334" s="446" t="s">
        <v>2812</v>
      </c>
      <c r="B2334" s="446"/>
      <c r="C2334" s="446"/>
      <c r="D2334" s="446"/>
      <c r="E2334" s="446"/>
      <c r="F2334" s="446"/>
      <c r="G2334" s="446"/>
      <c r="H2334" s="446"/>
      <c r="I2334" s="446"/>
      <c r="J2334" s="446"/>
      <c r="K2334" s="467" t="s">
        <v>2917</v>
      </c>
      <c r="L2334" s="467"/>
      <c r="M2334" s="467"/>
      <c r="N2334" s="467"/>
      <c r="O2334" s="467"/>
      <c r="P2334" s="467"/>
      <c r="Q2334" s="467"/>
      <c r="R2334" s="444"/>
      <c r="S2334" s="444"/>
      <c r="T2334" s="444"/>
      <c r="U2334" s="444"/>
      <c r="V2334" s="444"/>
      <c r="W2334" s="444"/>
      <c r="X2334" s="444"/>
      <c r="Y2334" s="444"/>
      <c r="Z2334" s="444"/>
      <c r="AA2334" s="444"/>
      <c r="AB2334" s="444"/>
      <c r="AC2334" s="444"/>
      <c r="AD2334" s="444"/>
      <c r="AE2334" s="444"/>
      <c r="AF2334" s="444"/>
      <c r="AG2334" s="444"/>
      <c r="AH2334" s="444"/>
      <c r="AI2334" s="444"/>
      <c r="AJ2334" s="444"/>
    </row>
    <row r="2335" spans="1:36" ht="24.95" customHeight="1" x14ac:dyDescent="0.25">
      <c r="A2335" s="444" t="s">
        <v>3881</v>
      </c>
      <c r="B2335" s="444"/>
      <c r="C2335" s="444"/>
      <c r="D2335" s="444"/>
      <c r="E2335" s="444"/>
      <c r="F2335" s="444"/>
      <c r="G2335" s="444"/>
      <c r="H2335" s="444"/>
      <c r="I2335" s="444"/>
      <c r="J2335" s="444"/>
      <c r="K2335" s="470" t="s">
        <v>2923</v>
      </c>
      <c r="L2335" s="470"/>
      <c r="M2335" s="470"/>
      <c r="N2335" s="470"/>
      <c r="O2335" s="470"/>
      <c r="P2335" s="470"/>
      <c r="Q2335" s="470"/>
      <c r="R2335" s="448" t="s">
        <v>2831</v>
      </c>
      <c r="S2335" s="448"/>
      <c r="T2335" s="448"/>
      <c r="U2335" s="448"/>
      <c r="V2335" s="448"/>
      <c r="W2335" s="448"/>
      <c r="X2335" s="448"/>
      <c r="Y2335" s="448"/>
      <c r="Z2335" s="448"/>
      <c r="AA2335" s="448"/>
      <c r="AB2335" s="448"/>
      <c r="AC2335" s="448" t="s">
        <v>2832</v>
      </c>
      <c r="AD2335" s="448"/>
      <c r="AE2335" s="448"/>
      <c r="AF2335" s="448"/>
      <c r="AG2335" s="448"/>
      <c r="AH2335" s="448"/>
      <c r="AI2335" s="448"/>
      <c r="AJ2335" s="448"/>
    </row>
    <row r="2336" spans="1:36" ht="9" customHeight="1" x14ac:dyDescent="0.25">
      <c r="A2336" s="446" t="s">
        <v>2833</v>
      </c>
      <c r="B2336" s="446"/>
      <c r="C2336" s="446"/>
      <c r="D2336" s="446"/>
      <c r="E2336" s="446"/>
      <c r="F2336" s="446"/>
      <c r="G2336" s="446"/>
      <c r="H2336" s="446"/>
      <c r="I2336" s="446"/>
      <c r="J2336" s="446"/>
      <c r="K2336" s="446" t="s">
        <v>3362</v>
      </c>
      <c r="L2336" s="446"/>
      <c r="M2336" s="446"/>
      <c r="N2336" s="446"/>
      <c r="O2336" s="446"/>
      <c r="P2336" s="446"/>
      <c r="Q2336" s="446"/>
      <c r="R2336" s="446" t="s">
        <v>2835</v>
      </c>
      <c r="S2336" s="446"/>
      <c r="T2336" s="446"/>
      <c r="U2336" s="446"/>
      <c r="V2336" s="446"/>
      <c r="W2336" s="446"/>
      <c r="X2336" s="446"/>
      <c r="Y2336" s="446"/>
      <c r="Z2336" s="446"/>
      <c r="AA2336" s="446"/>
      <c r="AB2336" s="446"/>
      <c r="AC2336" s="467" t="s">
        <v>2836</v>
      </c>
      <c r="AD2336" s="467"/>
      <c r="AE2336" s="467"/>
      <c r="AF2336" s="467"/>
      <c r="AG2336" s="467"/>
      <c r="AH2336" s="467"/>
      <c r="AI2336" s="467"/>
      <c r="AJ2336" s="467"/>
    </row>
    <row r="2337" spans="1:36" ht="38.1" customHeight="1" x14ac:dyDescent="0.25">
      <c r="A2337" s="446" t="s">
        <v>2896</v>
      </c>
      <c r="B2337" s="446"/>
      <c r="C2337" s="446"/>
      <c r="D2337" s="446"/>
      <c r="E2337" s="446"/>
      <c r="F2337" s="446"/>
      <c r="G2337" s="446"/>
      <c r="H2337" s="446"/>
      <c r="I2337" s="446"/>
      <c r="J2337" s="446"/>
      <c r="K2337" s="464" t="s">
        <v>3906</v>
      </c>
      <c r="L2337" s="464"/>
      <c r="M2337" s="464"/>
      <c r="N2337" s="464"/>
      <c r="O2337" s="464"/>
      <c r="P2337" s="464"/>
      <c r="Q2337" s="464"/>
      <c r="R2337" s="446" t="s">
        <v>2897</v>
      </c>
      <c r="S2337" s="446"/>
      <c r="T2337" s="446"/>
      <c r="U2337" s="446"/>
      <c r="V2337" s="446"/>
      <c r="W2337" s="446"/>
      <c r="X2337" s="446"/>
      <c r="Y2337" s="446"/>
      <c r="Z2337" s="446"/>
      <c r="AA2337" s="446"/>
      <c r="AB2337" s="446"/>
      <c r="AC2337" s="464" t="s">
        <v>3907</v>
      </c>
      <c r="AD2337" s="464"/>
      <c r="AE2337" s="464"/>
      <c r="AF2337" s="464"/>
      <c r="AG2337" s="464"/>
      <c r="AH2337" s="464"/>
      <c r="AI2337" s="464"/>
      <c r="AJ2337" s="464"/>
    </row>
    <row r="2338" spans="1:36" ht="18" customHeight="1" x14ac:dyDescent="0.25">
      <c r="A2338" s="446" t="s">
        <v>2879</v>
      </c>
      <c r="B2338" s="446"/>
      <c r="C2338" s="446"/>
      <c r="D2338" s="446"/>
      <c r="E2338" s="446"/>
      <c r="F2338" s="446"/>
      <c r="G2338" s="446"/>
      <c r="H2338" s="446"/>
      <c r="I2338" s="446"/>
      <c r="J2338" s="446"/>
      <c r="K2338" s="444" t="s">
        <v>3908</v>
      </c>
      <c r="L2338" s="444"/>
      <c r="M2338" s="444"/>
      <c r="N2338" s="444"/>
      <c r="O2338" s="444"/>
      <c r="P2338" s="444"/>
      <c r="Q2338" s="444"/>
      <c r="R2338" s="446" t="s">
        <v>2880</v>
      </c>
      <c r="S2338" s="446"/>
      <c r="T2338" s="446"/>
      <c r="U2338" s="446"/>
      <c r="V2338" s="446"/>
      <c r="W2338" s="446"/>
      <c r="X2338" s="446"/>
      <c r="Y2338" s="446"/>
      <c r="Z2338" s="446"/>
      <c r="AA2338" s="446"/>
      <c r="AB2338" s="446"/>
      <c r="AC2338" s="446" t="s">
        <v>3909</v>
      </c>
      <c r="AD2338" s="446"/>
      <c r="AE2338" s="446"/>
      <c r="AF2338" s="446"/>
      <c r="AG2338" s="446"/>
      <c r="AH2338" s="446"/>
      <c r="AI2338" s="446"/>
      <c r="AJ2338" s="446"/>
    </row>
    <row r="2339" spans="1:36" ht="45" customHeight="1" x14ac:dyDescent="0.25">
      <c r="A2339" s="444" t="s">
        <v>2898</v>
      </c>
      <c r="B2339" s="444"/>
      <c r="C2339" s="444"/>
      <c r="D2339" s="444"/>
      <c r="E2339" s="444"/>
      <c r="F2339" s="444"/>
      <c r="G2339" s="444"/>
      <c r="H2339" s="444"/>
      <c r="I2339" s="444"/>
      <c r="J2339" s="444"/>
      <c r="K2339" s="444" t="s">
        <v>3910</v>
      </c>
      <c r="L2339" s="444"/>
      <c r="M2339" s="444"/>
      <c r="N2339" s="444"/>
      <c r="O2339" s="444"/>
      <c r="P2339" s="444"/>
      <c r="Q2339" s="444"/>
      <c r="R2339" s="444" t="s">
        <v>2882</v>
      </c>
      <c r="S2339" s="444"/>
      <c r="T2339" s="444"/>
      <c r="U2339" s="444"/>
      <c r="V2339" s="444"/>
      <c r="W2339" s="444"/>
      <c r="X2339" s="444"/>
      <c r="Y2339" s="444"/>
      <c r="Z2339" s="444"/>
      <c r="AA2339" s="444"/>
      <c r="AB2339" s="444"/>
      <c r="AC2339" s="444" t="s">
        <v>3911</v>
      </c>
      <c r="AD2339" s="444"/>
      <c r="AE2339" s="444"/>
      <c r="AF2339" s="444"/>
      <c r="AG2339" s="444"/>
      <c r="AH2339" s="444"/>
      <c r="AI2339" s="444"/>
      <c r="AJ2339" s="444"/>
    </row>
    <row r="2340" spans="1:36" ht="33" customHeight="1" x14ac:dyDescent="0.25">
      <c r="A2340" s="444" t="s">
        <v>3888</v>
      </c>
      <c r="B2340" s="444"/>
      <c r="C2340" s="444"/>
      <c r="D2340" s="444"/>
      <c r="E2340" s="444"/>
      <c r="F2340" s="444"/>
      <c r="G2340" s="444"/>
      <c r="H2340" s="444"/>
      <c r="I2340" s="444"/>
      <c r="J2340" s="444"/>
      <c r="K2340" s="448" t="s">
        <v>3912</v>
      </c>
      <c r="L2340" s="448"/>
      <c r="M2340" s="448"/>
      <c r="N2340" s="448"/>
      <c r="O2340" s="448"/>
      <c r="P2340" s="448"/>
      <c r="Q2340" s="448"/>
      <c r="R2340" s="448" t="s">
        <v>2812</v>
      </c>
      <c r="S2340" s="448"/>
      <c r="T2340" s="448"/>
      <c r="U2340" s="448"/>
      <c r="V2340" s="448"/>
      <c r="W2340" s="448"/>
      <c r="X2340" s="448"/>
      <c r="Y2340" s="448"/>
      <c r="Z2340" s="448"/>
      <c r="AA2340" s="448"/>
      <c r="AB2340" s="448"/>
      <c r="AC2340" s="470" t="s">
        <v>2926</v>
      </c>
      <c r="AD2340" s="470"/>
      <c r="AE2340" s="470"/>
      <c r="AF2340" s="470"/>
      <c r="AG2340" s="470"/>
      <c r="AH2340" s="470"/>
      <c r="AI2340" s="470"/>
      <c r="AJ2340" s="470"/>
    </row>
    <row r="2341" spans="1:36" ht="30" customHeight="1" x14ac:dyDescent="0.25">
      <c r="A2341" s="444" t="s">
        <v>3889</v>
      </c>
      <c r="B2341" s="444"/>
      <c r="C2341" s="444"/>
      <c r="D2341" s="444"/>
      <c r="E2341" s="444"/>
      <c r="F2341" s="444"/>
      <c r="G2341" s="444"/>
      <c r="H2341" s="444"/>
      <c r="I2341" s="444"/>
      <c r="J2341" s="444"/>
      <c r="K2341" s="470" t="s">
        <v>2917</v>
      </c>
      <c r="L2341" s="470"/>
      <c r="M2341" s="470"/>
      <c r="N2341" s="470"/>
      <c r="O2341" s="470"/>
      <c r="P2341" s="470"/>
      <c r="Q2341" s="470"/>
      <c r="R2341" s="444"/>
      <c r="S2341" s="444"/>
      <c r="T2341" s="444"/>
      <c r="U2341" s="444"/>
      <c r="V2341" s="444"/>
      <c r="W2341" s="444"/>
      <c r="X2341" s="444"/>
      <c r="Y2341" s="444"/>
      <c r="Z2341" s="444"/>
      <c r="AA2341" s="444"/>
      <c r="AB2341" s="444"/>
      <c r="AC2341" s="444"/>
      <c r="AD2341" s="444"/>
      <c r="AE2341" s="444"/>
      <c r="AF2341" s="444"/>
      <c r="AG2341" s="444"/>
      <c r="AH2341" s="444"/>
      <c r="AI2341" s="444"/>
      <c r="AJ2341" s="444"/>
    </row>
    <row r="2342" spans="1:36" ht="12.95" customHeight="1" x14ac:dyDescent="0.25">
      <c r="A2342" s="430" t="s">
        <v>2674</v>
      </c>
    </row>
    <row r="2343" spans="1:36" ht="12.95" customHeight="1" x14ac:dyDescent="0.25">
      <c r="A2343" s="430" t="s">
        <v>2828</v>
      </c>
    </row>
    <row r="2344" spans="1:36" ht="12.95" customHeight="1" x14ac:dyDescent="0.25">
      <c r="A2344" s="458"/>
      <c r="B2344" s="459"/>
      <c r="C2344" s="460"/>
      <c r="D2344" s="452" t="s">
        <v>2675</v>
      </c>
      <c r="E2344" s="453"/>
      <c r="F2344" s="453"/>
      <c r="G2344" s="453"/>
      <c r="H2344" s="453"/>
      <c r="I2344" s="454"/>
      <c r="J2344" s="452" t="s">
        <v>2676</v>
      </c>
      <c r="K2344" s="453"/>
      <c r="L2344" s="454"/>
      <c r="M2344" s="452" t="s">
        <v>2677</v>
      </c>
      <c r="N2344" s="454"/>
      <c r="O2344" s="452" t="s">
        <v>2678</v>
      </c>
      <c r="P2344" s="453"/>
      <c r="Q2344" s="453"/>
      <c r="R2344" s="453"/>
      <c r="S2344" s="453"/>
      <c r="T2344" s="454"/>
      <c r="U2344" s="452" t="s">
        <v>2679</v>
      </c>
      <c r="V2344" s="454"/>
      <c r="W2344" s="432" t="s">
        <v>2680</v>
      </c>
      <c r="X2344" s="452" t="s">
        <v>2681</v>
      </c>
      <c r="Y2344" s="453"/>
      <c r="Z2344" s="454"/>
      <c r="AA2344" s="452" t="s">
        <v>2682</v>
      </c>
      <c r="AB2344" s="453"/>
      <c r="AC2344" s="453"/>
      <c r="AD2344" s="453"/>
      <c r="AE2344" s="454"/>
      <c r="AF2344" s="452" t="s">
        <v>2684</v>
      </c>
      <c r="AG2344" s="453"/>
      <c r="AH2344" s="454"/>
    </row>
    <row r="2345" spans="1:36" ht="12.95" customHeight="1" x14ac:dyDescent="0.25">
      <c r="A2345" s="452" t="s">
        <v>2685</v>
      </c>
      <c r="B2345" s="453"/>
      <c r="C2345" s="454"/>
      <c r="D2345" s="455">
        <v>4795</v>
      </c>
      <c r="E2345" s="456"/>
      <c r="F2345" s="456"/>
      <c r="G2345" s="456"/>
      <c r="H2345" s="456"/>
      <c r="I2345" s="457"/>
      <c r="J2345" s="455">
        <v>5679</v>
      </c>
      <c r="K2345" s="456"/>
      <c r="L2345" s="457"/>
      <c r="M2345" s="455">
        <v>7321</v>
      </c>
      <c r="N2345" s="457"/>
      <c r="O2345" s="455">
        <v>8360</v>
      </c>
      <c r="P2345" s="456"/>
      <c r="Q2345" s="456"/>
      <c r="R2345" s="456"/>
      <c r="S2345" s="456"/>
      <c r="T2345" s="457"/>
      <c r="U2345" s="455">
        <v>8176</v>
      </c>
      <c r="V2345" s="457"/>
      <c r="W2345" s="437">
        <v>8218</v>
      </c>
      <c r="X2345" s="455">
        <v>8028</v>
      </c>
      <c r="Y2345" s="456"/>
      <c r="Z2345" s="457"/>
      <c r="AA2345" s="455">
        <v>7801</v>
      </c>
      <c r="AB2345" s="456"/>
      <c r="AC2345" s="456"/>
      <c r="AD2345" s="456"/>
      <c r="AE2345" s="457"/>
      <c r="AF2345" s="461">
        <v>89</v>
      </c>
      <c r="AG2345" s="462"/>
      <c r="AH2345" s="463"/>
    </row>
    <row r="2346" spans="1:36" ht="12.95" customHeight="1" x14ac:dyDescent="0.25">
      <c r="A2346" s="452" t="s">
        <v>2686</v>
      </c>
      <c r="B2346" s="453"/>
      <c r="C2346" s="454"/>
      <c r="D2346" s="455">
        <v>5163</v>
      </c>
      <c r="E2346" s="456"/>
      <c r="F2346" s="456"/>
      <c r="G2346" s="456"/>
      <c r="H2346" s="456"/>
      <c r="I2346" s="457"/>
      <c r="J2346" s="455">
        <v>6272</v>
      </c>
      <c r="K2346" s="456"/>
      <c r="L2346" s="457"/>
      <c r="M2346" s="455">
        <v>7764</v>
      </c>
      <c r="N2346" s="457"/>
      <c r="O2346" s="455">
        <v>8802</v>
      </c>
      <c r="P2346" s="456"/>
      <c r="Q2346" s="456"/>
      <c r="R2346" s="456"/>
      <c r="S2346" s="456"/>
      <c r="T2346" s="457"/>
      <c r="U2346" s="455">
        <v>9345</v>
      </c>
      <c r="V2346" s="457"/>
      <c r="W2346" s="437">
        <v>9085</v>
      </c>
      <c r="X2346" s="455">
        <v>8654</v>
      </c>
      <c r="Y2346" s="456"/>
      <c r="Z2346" s="457"/>
      <c r="AA2346" s="455">
        <v>8342</v>
      </c>
      <c r="AB2346" s="456"/>
      <c r="AC2346" s="456"/>
      <c r="AD2346" s="456"/>
      <c r="AE2346" s="457"/>
      <c r="AF2346" s="461">
        <v>97</v>
      </c>
      <c r="AG2346" s="462"/>
      <c r="AH2346" s="463"/>
    </row>
    <row r="2347" spans="1:36" ht="12.95" customHeight="1" x14ac:dyDescent="0.25">
      <c r="A2347" s="452" t="s">
        <v>2687</v>
      </c>
      <c r="B2347" s="453"/>
      <c r="C2347" s="454"/>
      <c r="D2347" s="455">
        <v>1495</v>
      </c>
      <c r="E2347" s="456"/>
      <c r="F2347" s="456"/>
      <c r="G2347" s="456"/>
      <c r="H2347" s="456"/>
      <c r="I2347" s="457"/>
      <c r="J2347" s="455">
        <v>3179</v>
      </c>
      <c r="K2347" s="456"/>
      <c r="L2347" s="457"/>
      <c r="M2347" s="455">
        <v>4921</v>
      </c>
      <c r="N2347" s="457"/>
      <c r="O2347" s="455">
        <v>586</v>
      </c>
      <c r="P2347" s="456"/>
      <c r="Q2347" s="456"/>
      <c r="R2347" s="456"/>
      <c r="S2347" s="456"/>
      <c r="T2347" s="457"/>
      <c r="U2347" s="455">
        <v>5976</v>
      </c>
      <c r="V2347" s="457"/>
      <c r="W2347" s="437">
        <v>5918</v>
      </c>
      <c r="X2347" s="455">
        <v>5428</v>
      </c>
      <c r="Y2347" s="456"/>
      <c r="Z2347" s="457"/>
      <c r="AA2347" s="455">
        <v>4801</v>
      </c>
      <c r="AB2347" s="456"/>
      <c r="AC2347" s="456"/>
      <c r="AD2347" s="456"/>
      <c r="AE2347" s="457"/>
      <c r="AF2347" s="461">
        <v>65</v>
      </c>
      <c r="AG2347" s="462"/>
      <c r="AH2347" s="463"/>
    </row>
    <row r="2348" spans="1:36" ht="15" customHeight="1" x14ac:dyDescent="0.25">
      <c r="A2348" s="427" t="s">
        <v>3913</v>
      </c>
    </row>
    <row r="2349" spans="1:36" ht="18.95" customHeight="1" x14ac:dyDescent="0.25">
      <c r="A2349" s="427" t="s">
        <v>2999</v>
      </c>
    </row>
    <row r="2350" spans="1:36" ht="18.95" customHeight="1" x14ac:dyDescent="0.25">
      <c r="A2350" s="427" t="s">
        <v>3000</v>
      </c>
    </row>
    <row r="2351" spans="1:36" ht="14.1" customHeight="1" x14ac:dyDescent="0.25">
      <c r="A2351" s="428" t="s">
        <v>3001</v>
      </c>
    </row>
    <row r="2352" spans="1:36" ht="21.95" customHeight="1" x14ac:dyDescent="0.25">
      <c r="A2352" s="427" t="s">
        <v>3617</v>
      </c>
    </row>
    <row r="2353" spans="1:36" ht="15" customHeight="1" x14ac:dyDescent="0.25">
      <c r="A2353" s="427" t="s">
        <v>3891</v>
      </c>
    </row>
    <row r="2354" spans="1:36" ht="12" customHeight="1" x14ac:dyDescent="0.25">
      <c r="A2354" s="433" t="s">
        <v>2860</v>
      </c>
    </row>
    <row r="2355" spans="1:36" ht="12" customHeight="1" x14ac:dyDescent="0.25">
      <c r="A2355" s="433" t="s">
        <v>2861</v>
      </c>
    </row>
    <row r="2356" spans="1:36" ht="14.1" customHeight="1" x14ac:dyDescent="0.25">
      <c r="A2356" s="428" t="s">
        <v>2862</v>
      </c>
    </row>
    <row r="2357" spans="1:36" ht="15" customHeight="1" x14ac:dyDescent="0.25">
      <c r="A2357" s="439" t="s">
        <v>2863</v>
      </c>
      <c r="B2357" s="439"/>
      <c r="C2357" s="439"/>
      <c r="D2357" s="439"/>
      <c r="E2357" s="440">
        <v>505</v>
      </c>
      <c r="F2357" s="440"/>
      <c r="G2357" s="440"/>
      <c r="H2357" s="440"/>
      <c r="I2357" s="440"/>
      <c r="J2357" s="440"/>
      <c r="K2357" s="440"/>
      <c r="L2357" s="440"/>
      <c r="M2357" s="440"/>
      <c r="N2357" s="439" t="s">
        <v>2864</v>
      </c>
      <c r="O2357" s="439"/>
      <c r="P2357" s="439"/>
      <c r="Q2357" s="439"/>
      <c r="R2357" s="439"/>
      <c r="S2357" s="439"/>
      <c r="T2357" s="439"/>
      <c r="U2357" s="439"/>
      <c r="V2357" s="439"/>
      <c r="W2357" s="439"/>
      <c r="X2357" s="439"/>
      <c r="Y2357" s="439"/>
      <c r="Z2357" s="441" t="s">
        <v>2865</v>
      </c>
      <c r="AA2357" s="441"/>
      <c r="AB2357" s="441"/>
      <c r="AC2357" s="441"/>
      <c r="AD2357" s="441"/>
      <c r="AE2357" s="441"/>
      <c r="AF2357" s="441"/>
    </row>
    <row r="2358" spans="1:36" ht="9.9499999999999993" customHeight="1" x14ac:dyDescent="0.25">
      <c r="A2358" s="439" t="s">
        <v>2805</v>
      </c>
      <c r="B2358" s="439"/>
      <c r="C2358" s="439"/>
      <c r="D2358" s="439"/>
      <c r="E2358" s="442">
        <v>45</v>
      </c>
      <c r="F2358" s="442"/>
      <c r="G2358" s="442"/>
      <c r="H2358" s="442"/>
      <c r="I2358" s="442"/>
      <c r="J2358" s="442"/>
      <c r="K2358" s="442"/>
      <c r="L2358" s="442"/>
      <c r="M2358" s="442"/>
      <c r="N2358" s="439" t="s">
        <v>2809</v>
      </c>
      <c r="O2358" s="439"/>
      <c r="P2358" s="439"/>
      <c r="Q2358" s="439"/>
      <c r="R2358" s="439"/>
      <c r="S2358" s="439"/>
      <c r="T2358" s="439"/>
      <c r="U2358" s="439"/>
      <c r="V2358" s="439"/>
      <c r="W2358" s="439"/>
      <c r="X2358" s="439"/>
      <c r="Y2358" s="439"/>
      <c r="Z2358" s="441" t="s">
        <v>2810</v>
      </c>
      <c r="AA2358" s="441"/>
      <c r="AB2358" s="441"/>
      <c r="AC2358" s="441"/>
      <c r="AD2358" s="441"/>
      <c r="AE2358" s="441"/>
      <c r="AF2358" s="441"/>
    </row>
    <row r="2359" spans="1:36" ht="9.9499999999999993" customHeight="1" x14ac:dyDescent="0.25">
      <c r="A2359" s="439" t="s">
        <v>3053</v>
      </c>
      <c r="B2359" s="439"/>
      <c r="C2359" s="439"/>
      <c r="D2359" s="439"/>
      <c r="E2359" s="441" t="s">
        <v>3878</v>
      </c>
      <c r="F2359" s="441"/>
      <c r="G2359" s="441"/>
      <c r="H2359" s="441"/>
      <c r="I2359" s="441"/>
      <c r="J2359" s="441"/>
      <c r="K2359" s="441"/>
      <c r="L2359" s="441"/>
      <c r="M2359" s="441"/>
      <c r="N2359" s="439" t="s">
        <v>2866</v>
      </c>
      <c r="O2359" s="439"/>
      <c r="P2359" s="439"/>
      <c r="Q2359" s="439"/>
      <c r="R2359" s="439"/>
      <c r="S2359" s="439"/>
      <c r="T2359" s="439"/>
      <c r="U2359" s="439"/>
      <c r="V2359" s="439"/>
      <c r="W2359" s="439"/>
      <c r="X2359" s="439"/>
      <c r="Y2359" s="439"/>
      <c r="Z2359" s="441" t="s">
        <v>2867</v>
      </c>
      <c r="AA2359" s="441"/>
      <c r="AB2359" s="441"/>
      <c r="AC2359" s="441"/>
      <c r="AD2359" s="441"/>
      <c r="AE2359" s="441"/>
      <c r="AF2359" s="441"/>
    </row>
    <row r="2360" spans="1:36" ht="15" customHeight="1" x14ac:dyDescent="0.25">
      <c r="A2360" s="439" t="s">
        <v>3055</v>
      </c>
      <c r="B2360" s="439"/>
      <c r="C2360" s="439"/>
      <c r="D2360" s="439"/>
      <c r="E2360" s="441" t="s">
        <v>3056</v>
      </c>
      <c r="F2360" s="441"/>
      <c r="G2360" s="441"/>
      <c r="H2360" s="441"/>
      <c r="I2360" s="441"/>
      <c r="J2360" s="441"/>
      <c r="K2360" s="441"/>
      <c r="L2360" s="441"/>
      <c r="M2360" s="441"/>
      <c r="N2360" s="444"/>
      <c r="O2360" s="444"/>
      <c r="P2360" s="444"/>
      <c r="Q2360" s="444"/>
      <c r="R2360" s="444"/>
      <c r="S2360" s="444"/>
      <c r="T2360" s="444"/>
      <c r="U2360" s="444"/>
      <c r="V2360" s="444"/>
      <c r="W2360" s="444"/>
      <c r="X2360" s="444"/>
      <c r="Y2360" s="444"/>
      <c r="Z2360" s="444"/>
      <c r="AA2360" s="444"/>
      <c r="AB2360" s="444"/>
      <c r="AC2360" s="444"/>
      <c r="AD2360" s="444"/>
      <c r="AE2360" s="444"/>
      <c r="AF2360" s="444"/>
    </row>
    <row r="2361" spans="1:36" ht="20.100000000000001" customHeight="1" x14ac:dyDescent="0.25">
      <c r="A2361" s="444"/>
      <c r="B2361" s="444"/>
      <c r="C2361" s="444"/>
      <c r="D2361" s="444"/>
      <c r="E2361" s="444"/>
      <c r="F2361" s="444"/>
      <c r="G2361" s="444"/>
      <c r="H2361" s="444"/>
      <c r="I2361" s="439" t="s">
        <v>2868</v>
      </c>
      <c r="J2361" s="439"/>
      <c r="K2361" s="439"/>
      <c r="L2361" s="439"/>
      <c r="M2361" s="439"/>
      <c r="N2361" s="439"/>
      <c r="O2361" s="439"/>
      <c r="P2361" s="439"/>
      <c r="Q2361" s="439"/>
      <c r="R2361" s="439"/>
      <c r="S2361" s="439"/>
      <c r="T2361" s="439" t="s">
        <v>2869</v>
      </c>
      <c r="U2361" s="439"/>
      <c r="V2361" s="439"/>
      <c r="W2361" s="439"/>
      <c r="X2361" s="439"/>
    </row>
    <row r="2362" spans="1:36" ht="15.95" customHeight="1" x14ac:dyDescent="0.25">
      <c r="A2362" s="439" t="s">
        <v>2807</v>
      </c>
      <c r="B2362" s="439"/>
      <c r="C2362" s="439"/>
      <c r="D2362" s="439"/>
      <c r="E2362" s="439"/>
      <c r="F2362" s="439"/>
      <c r="G2362" s="439"/>
      <c r="H2362" s="439"/>
      <c r="I2362" s="442">
        <v>1130</v>
      </c>
      <c r="J2362" s="442"/>
      <c r="K2362" s="442"/>
      <c r="L2362" s="442"/>
      <c r="M2362" s="442"/>
      <c r="N2362" s="442"/>
      <c r="O2362" s="442"/>
      <c r="P2362" s="442"/>
      <c r="Q2362" s="442"/>
      <c r="R2362" s="442"/>
      <c r="S2362" s="442"/>
      <c r="T2362" s="441" t="s">
        <v>2819</v>
      </c>
      <c r="U2362" s="441"/>
      <c r="V2362" s="441"/>
      <c r="W2362" s="441"/>
      <c r="X2362" s="441"/>
    </row>
    <row r="2363" spans="1:36" ht="36.950000000000003" customHeight="1" x14ac:dyDescent="0.25">
      <c r="A2363" s="439" t="s">
        <v>2870</v>
      </c>
      <c r="B2363" s="439"/>
      <c r="C2363" s="439"/>
      <c r="D2363" s="439"/>
      <c r="E2363" s="439"/>
      <c r="F2363" s="439"/>
      <c r="G2363" s="439"/>
      <c r="H2363" s="439"/>
      <c r="I2363" s="444" t="s">
        <v>3914</v>
      </c>
      <c r="J2363" s="444"/>
      <c r="K2363" s="444"/>
      <c r="L2363" s="444"/>
      <c r="M2363" s="444"/>
      <c r="N2363" s="444"/>
      <c r="O2363" s="444"/>
      <c r="P2363" s="444"/>
      <c r="Q2363" s="444"/>
      <c r="R2363" s="444"/>
      <c r="S2363" s="444"/>
      <c r="T2363" s="444" t="s">
        <v>3915</v>
      </c>
      <c r="U2363" s="444"/>
      <c r="V2363" s="444"/>
      <c r="W2363" s="444"/>
      <c r="X2363" s="444"/>
    </row>
    <row r="2364" spans="1:36" ht="15" customHeight="1" x14ac:dyDescent="0.25">
      <c r="A2364" s="429" t="s">
        <v>2871</v>
      </c>
    </row>
    <row r="2365" spans="1:36" ht="15" customHeight="1" x14ac:dyDescent="0.25">
      <c r="A2365" s="429" t="s">
        <v>2808</v>
      </c>
    </row>
    <row r="2366" spans="1:36" ht="32.1" customHeight="1" x14ac:dyDescent="0.25">
      <c r="A2366" s="444" t="s">
        <v>2872</v>
      </c>
      <c r="B2366" s="444"/>
      <c r="C2366" s="444"/>
      <c r="D2366" s="444"/>
      <c r="E2366" s="444"/>
      <c r="F2366" s="444"/>
      <c r="G2366" s="444"/>
      <c r="H2366" s="444"/>
      <c r="I2366" s="444"/>
      <c r="J2366" s="444"/>
      <c r="K2366" s="444"/>
      <c r="L2366" s="444"/>
      <c r="M2366" s="444"/>
      <c r="N2366" s="444"/>
      <c r="O2366" s="444"/>
      <c r="P2366" s="444"/>
      <c r="Q2366" s="444"/>
      <c r="R2366" s="444"/>
      <c r="S2366" s="444"/>
      <c r="T2366" s="444"/>
      <c r="U2366" s="444"/>
      <c r="V2366" s="444"/>
      <c r="W2366" s="444"/>
      <c r="X2366" s="444"/>
      <c r="Y2366" s="444"/>
      <c r="Z2366" s="444"/>
      <c r="AA2366" s="444"/>
      <c r="AB2366" s="444"/>
      <c r="AC2366" s="444"/>
      <c r="AD2366" s="444"/>
      <c r="AE2366" s="444"/>
      <c r="AF2366" s="444"/>
      <c r="AG2366" s="444"/>
      <c r="AH2366" s="444"/>
      <c r="AI2366" s="444"/>
      <c r="AJ2366" s="444"/>
    </row>
    <row r="2367" spans="1:36" ht="15.95" customHeight="1" x14ac:dyDescent="0.25">
      <c r="A2367" s="446" t="s">
        <v>2812</v>
      </c>
      <c r="B2367" s="446"/>
      <c r="C2367" s="446"/>
      <c r="D2367" s="446"/>
      <c r="E2367" s="446"/>
      <c r="F2367" s="446"/>
      <c r="G2367" s="446"/>
      <c r="H2367" s="446"/>
      <c r="I2367" s="446"/>
      <c r="J2367" s="446"/>
      <c r="K2367" s="467" t="s">
        <v>2829</v>
      </c>
      <c r="L2367" s="467"/>
      <c r="M2367" s="467"/>
      <c r="N2367" s="467"/>
      <c r="O2367" s="467"/>
      <c r="P2367" s="467"/>
      <c r="Q2367" s="467"/>
      <c r="R2367" s="444"/>
      <c r="S2367" s="444"/>
      <c r="T2367" s="444"/>
      <c r="U2367" s="444"/>
      <c r="V2367" s="444"/>
      <c r="W2367" s="444"/>
      <c r="X2367" s="444"/>
      <c r="Y2367" s="444"/>
      <c r="Z2367" s="444"/>
      <c r="AA2367" s="444"/>
      <c r="AB2367" s="444"/>
      <c r="AC2367" s="444"/>
      <c r="AD2367" s="444"/>
      <c r="AE2367" s="444"/>
      <c r="AF2367" s="444"/>
      <c r="AG2367" s="444"/>
      <c r="AH2367" s="444"/>
      <c r="AI2367" s="444"/>
      <c r="AJ2367" s="444"/>
    </row>
    <row r="2368" spans="1:36" ht="24.95" customHeight="1" x14ac:dyDescent="0.25">
      <c r="A2368" s="444" t="s">
        <v>3881</v>
      </c>
      <c r="B2368" s="444"/>
      <c r="C2368" s="444"/>
      <c r="D2368" s="444"/>
      <c r="E2368" s="444"/>
      <c r="F2368" s="444"/>
      <c r="G2368" s="444"/>
      <c r="H2368" s="444"/>
      <c r="I2368" s="444"/>
      <c r="J2368" s="444"/>
      <c r="K2368" s="470" t="s">
        <v>2874</v>
      </c>
      <c r="L2368" s="470"/>
      <c r="M2368" s="470"/>
      <c r="N2368" s="470"/>
      <c r="O2368" s="470"/>
      <c r="P2368" s="470"/>
      <c r="Q2368" s="470"/>
      <c r="R2368" s="448" t="s">
        <v>2831</v>
      </c>
      <c r="S2368" s="448"/>
      <c r="T2368" s="448"/>
      <c r="U2368" s="448"/>
      <c r="V2368" s="448"/>
      <c r="W2368" s="448"/>
      <c r="X2368" s="448"/>
      <c r="Y2368" s="448"/>
      <c r="Z2368" s="448"/>
      <c r="AA2368" s="448"/>
      <c r="AB2368" s="448"/>
      <c r="AC2368" s="448" t="s">
        <v>2832</v>
      </c>
      <c r="AD2368" s="448"/>
      <c r="AE2368" s="448"/>
      <c r="AF2368" s="448"/>
      <c r="AG2368" s="448"/>
      <c r="AH2368" s="448"/>
      <c r="AI2368" s="448"/>
      <c r="AJ2368" s="448"/>
    </row>
    <row r="2369" spans="1:36" ht="9" customHeight="1" x14ac:dyDescent="0.25">
      <c r="A2369" s="446" t="s">
        <v>2833</v>
      </c>
      <c r="B2369" s="446"/>
      <c r="C2369" s="446"/>
      <c r="D2369" s="446"/>
      <c r="E2369" s="446"/>
      <c r="F2369" s="446"/>
      <c r="G2369" s="446"/>
      <c r="H2369" s="446"/>
      <c r="I2369" s="446"/>
      <c r="J2369" s="446"/>
      <c r="K2369" s="446" t="s">
        <v>2977</v>
      </c>
      <c r="L2369" s="446"/>
      <c r="M2369" s="446"/>
      <c r="N2369" s="446"/>
      <c r="O2369" s="446"/>
      <c r="P2369" s="446"/>
      <c r="Q2369" s="446"/>
      <c r="R2369" s="446" t="s">
        <v>2835</v>
      </c>
      <c r="S2369" s="446"/>
      <c r="T2369" s="446"/>
      <c r="U2369" s="446"/>
      <c r="V2369" s="446"/>
      <c r="W2369" s="446"/>
      <c r="X2369" s="446"/>
      <c r="Y2369" s="446"/>
      <c r="Z2369" s="446"/>
      <c r="AA2369" s="446"/>
      <c r="AB2369" s="446"/>
      <c r="AC2369" s="467" t="s">
        <v>2836</v>
      </c>
      <c r="AD2369" s="467"/>
      <c r="AE2369" s="467"/>
      <c r="AF2369" s="467"/>
      <c r="AG2369" s="467"/>
      <c r="AH2369" s="467"/>
      <c r="AI2369" s="467"/>
      <c r="AJ2369" s="467"/>
    </row>
    <row r="2370" spans="1:36" ht="38.1" customHeight="1" x14ac:dyDescent="0.25">
      <c r="A2370" s="446" t="s">
        <v>2896</v>
      </c>
      <c r="B2370" s="446"/>
      <c r="C2370" s="446"/>
      <c r="D2370" s="446"/>
      <c r="E2370" s="446"/>
      <c r="F2370" s="446"/>
      <c r="G2370" s="446"/>
      <c r="H2370" s="446"/>
      <c r="I2370" s="446"/>
      <c r="J2370" s="446"/>
      <c r="K2370" s="464" t="s">
        <v>3916</v>
      </c>
      <c r="L2370" s="464"/>
      <c r="M2370" s="464"/>
      <c r="N2370" s="464"/>
      <c r="O2370" s="464"/>
      <c r="P2370" s="464"/>
      <c r="Q2370" s="464"/>
      <c r="R2370" s="446" t="s">
        <v>2897</v>
      </c>
      <c r="S2370" s="446"/>
      <c r="T2370" s="446"/>
      <c r="U2370" s="446"/>
      <c r="V2370" s="446"/>
      <c r="W2370" s="446"/>
      <c r="X2370" s="446"/>
      <c r="Y2370" s="446"/>
      <c r="Z2370" s="446"/>
      <c r="AA2370" s="446"/>
      <c r="AB2370" s="446"/>
      <c r="AC2370" s="444" t="s">
        <v>3917</v>
      </c>
      <c r="AD2370" s="444"/>
      <c r="AE2370" s="444"/>
      <c r="AF2370" s="444"/>
      <c r="AG2370" s="444"/>
      <c r="AH2370" s="444"/>
      <c r="AI2370" s="444"/>
      <c r="AJ2370" s="444"/>
    </row>
    <row r="2371" spans="1:36" ht="18" customHeight="1" x14ac:dyDescent="0.25">
      <c r="A2371" s="446" t="s">
        <v>2879</v>
      </c>
      <c r="B2371" s="446"/>
      <c r="C2371" s="446"/>
      <c r="D2371" s="446"/>
      <c r="E2371" s="446"/>
      <c r="F2371" s="446"/>
      <c r="G2371" s="446"/>
      <c r="H2371" s="446"/>
      <c r="I2371" s="446"/>
      <c r="J2371" s="446"/>
      <c r="K2371" s="444" t="s">
        <v>3918</v>
      </c>
      <c r="L2371" s="444"/>
      <c r="M2371" s="444"/>
      <c r="N2371" s="444"/>
      <c r="O2371" s="444"/>
      <c r="P2371" s="444"/>
      <c r="Q2371" s="444"/>
      <c r="R2371" s="446" t="s">
        <v>2880</v>
      </c>
      <c r="S2371" s="446"/>
      <c r="T2371" s="446"/>
      <c r="U2371" s="446"/>
      <c r="V2371" s="446"/>
      <c r="W2371" s="446"/>
      <c r="X2371" s="446"/>
      <c r="Y2371" s="446"/>
      <c r="Z2371" s="446"/>
      <c r="AA2371" s="446"/>
      <c r="AB2371" s="446"/>
      <c r="AC2371" s="446" t="s">
        <v>3919</v>
      </c>
      <c r="AD2371" s="446"/>
      <c r="AE2371" s="446"/>
      <c r="AF2371" s="446"/>
      <c r="AG2371" s="446"/>
      <c r="AH2371" s="446"/>
      <c r="AI2371" s="446"/>
      <c r="AJ2371" s="446"/>
    </row>
    <row r="2372" spans="1:36" ht="45" customHeight="1" x14ac:dyDescent="0.25">
      <c r="A2372" s="444" t="s">
        <v>2898</v>
      </c>
      <c r="B2372" s="444"/>
      <c r="C2372" s="444"/>
      <c r="D2372" s="444"/>
      <c r="E2372" s="444"/>
      <c r="F2372" s="444"/>
      <c r="G2372" s="444"/>
      <c r="H2372" s="444"/>
      <c r="I2372" s="444"/>
      <c r="J2372" s="444"/>
      <c r="K2372" s="444" t="s">
        <v>3920</v>
      </c>
      <c r="L2372" s="444"/>
      <c r="M2372" s="444"/>
      <c r="N2372" s="444"/>
      <c r="O2372" s="444"/>
      <c r="P2372" s="444"/>
      <c r="Q2372" s="444"/>
      <c r="R2372" s="444" t="s">
        <v>2882</v>
      </c>
      <c r="S2372" s="444"/>
      <c r="T2372" s="444"/>
      <c r="U2372" s="444"/>
      <c r="V2372" s="444"/>
      <c r="W2372" s="444"/>
      <c r="X2372" s="444"/>
      <c r="Y2372" s="444"/>
      <c r="Z2372" s="444"/>
      <c r="AA2372" s="444"/>
      <c r="AB2372" s="444"/>
      <c r="AC2372" s="444" t="s">
        <v>3921</v>
      </c>
      <c r="AD2372" s="444"/>
      <c r="AE2372" s="444"/>
      <c r="AF2372" s="444"/>
      <c r="AG2372" s="444"/>
      <c r="AH2372" s="444"/>
      <c r="AI2372" s="444"/>
      <c r="AJ2372" s="444"/>
    </row>
    <row r="2373" spans="1:36" ht="33" customHeight="1" x14ac:dyDescent="0.25">
      <c r="A2373" s="444" t="s">
        <v>3888</v>
      </c>
      <c r="B2373" s="444"/>
      <c r="C2373" s="444"/>
      <c r="D2373" s="444"/>
      <c r="E2373" s="444"/>
      <c r="F2373" s="444"/>
      <c r="G2373" s="444"/>
      <c r="H2373" s="444"/>
      <c r="I2373" s="444"/>
      <c r="J2373" s="444"/>
      <c r="K2373" s="448" t="s">
        <v>3922</v>
      </c>
      <c r="L2373" s="448"/>
      <c r="M2373" s="448"/>
      <c r="N2373" s="448"/>
      <c r="O2373" s="448"/>
      <c r="P2373" s="448"/>
      <c r="Q2373" s="448"/>
      <c r="R2373" s="448" t="s">
        <v>2812</v>
      </c>
      <c r="S2373" s="448"/>
      <c r="T2373" s="448"/>
      <c r="U2373" s="448"/>
      <c r="V2373" s="448"/>
      <c r="W2373" s="448"/>
      <c r="X2373" s="448"/>
      <c r="Y2373" s="448"/>
      <c r="Z2373" s="448"/>
      <c r="AA2373" s="448"/>
      <c r="AB2373" s="448"/>
      <c r="AC2373" s="470" t="s">
        <v>2884</v>
      </c>
      <c r="AD2373" s="470"/>
      <c r="AE2373" s="470"/>
      <c r="AF2373" s="470"/>
      <c r="AG2373" s="470"/>
      <c r="AH2373" s="470"/>
      <c r="AI2373" s="470"/>
      <c r="AJ2373" s="470"/>
    </row>
    <row r="2374" spans="1:36" ht="30" customHeight="1" x14ac:dyDescent="0.25">
      <c r="A2374" s="444" t="s">
        <v>3889</v>
      </c>
      <c r="B2374" s="444"/>
      <c r="C2374" s="444"/>
      <c r="D2374" s="444"/>
      <c r="E2374" s="444"/>
      <c r="F2374" s="444"/>
      <c r="G2374" s="444"/>
      <c r="H2374" s="444"/>
      <c r="I2374" s="444"/>
      <c r="J2374" s="444"/>
      <c r="K2374" s="470" t="s">
        <v>2829</v>
      </c>
      <c r="L2374" s="470"/>
      <c r="M2374" s="470"/>
      <c r="N2374" s="470"/>
      <c r="O2374" s="470"/>
      <c r="P2374" s="470"/>
      <c r="Q2374" s="470"/>
      <c r="R2374" s="444"/>
      <c r="S2374" s="444"/>
      <c r="T2374" s="444"/>
      <c r="U2374" s="444"/>
      <c r="V2374" s="444"/>
      <c r="W2374" s="444"/>
      <c r="X2374" s="444"/>
      <c r="Y2374" s="444"/>
      <c r="Z2374" s="444"/>
      <c r="AA2374" s="444"/>
      <c r="AB2374" s="444"/>
      <c r="AC2374" s="444"/>
      <c r="AD2374" s="444"/>
      <c r="AE2374" s="444"/>
      <c r="AF2374" s="444"/>
      <c r="AG2374" s="444"/>
      <c r="AH2374" s="444"/>
      <c r="AI2374" s="444"/>
      <c r="AJ2374" s="444"/>
    </row>
    <row r="2375" spans="1:36" ht="12.95" customHeight="1" x14ac:dyDescent="0.25">
      <c r="A2375" s="430" t="s">
        <v>2674</v>
      </c>
    </row>
    <row r="2376" spans="1:36" ht="12.95" customHeight="1" x14ac:dyDescent="0.25">
      <c r="A2376" s="430" t="s">
        <v>2828</v>
      </c>
    </row>
    <row r="2377" spans="1:36" ht="12.95" customHeight="1" x14ac:dyDescent="0.25">
      <c r="A2377" s="458"/>
      <c r="B2377" s="459"/>
      <c r="C2377" s="460"/>
      <c r="D2377" s="452" t="s">
        <v>2675</v>
      </c>
      <c r="E2377" s="453"/>
      <c r="F2377" s="453"/>
      <c r="G2377" s="453"/>
      <c r="H2377" s="453"/>
      <c r="I2377" s="454"/>
      <c r="J2377" s="452" t="s">
        <v>2676</v>
      </c>
      <c r="K2377" s="453"/>
      <c r="L2377" s="454"/>
      <c r="M2377" s="452" t="s">
        <v>2677</v>
      </c>
      <c r="N2377" s="454"/>
      <c r="O2377" s="452" t="s">
        <v>2678</v>
      </c>
      <c r="P2377" s="453"/>
      <c r="Q2377" s="453"/>
      <c r="R2377" s="453"/>
      <c r="S2377" s="453"/>
      <c r="T2377" s="454"/>
      <c r="U2377" s="452" t="s">
        <v>2679</v>
      </c>
      <c r="V2377" s="454"/>
      <c r="W2377" s="432" t="s">
        <v>2680</v>
      </c>
      <c r="X2377" s="452" t="s">
        <v>2681</v>
      </c>
      <c r="Y2377" s="453"/>
      <c r="Z2377" s="454"/>
      <c r="AA2377" s="452" t="s">
        <v>2682</v>
      </c>
      <c r="AB2377" s="453"/>
      <c r="AC2377" s="453"/>
      <c r="AD2377" s="453"/>
      <c r="AE2377" s="454"/>
      <c r="AF2377" s="452" t="s">
        <v>2684</v>
      </c>
      <c r="AG2377" s="453"/>
      <c r="AH2377" s="454"/>
    </row>
    <row r="2378" spans="1:36" ht="12.95" customHeight="1" x14ac:dyDescent="0.25">
      <c r="A2378" s="452" t="s">
        <v>2685</v>
      </c>
      <c r="B2378" s="453"/>
      <c r="C2378" s="454"/>
      <c r="D2378" s="455">
        <v>4145</v>
      </c>
      <c r="E2378" s="456"/>
      <c r="F2378" s="456"/>
      <c r="G2378" s="456"/>
      <c r="H2378" s="456"/>
      <c r="I2378" s="457"/>
      <c r="J2378" s="455">
        <v>4978</v>
      </c>
      <c r="K2378" s="456"/>
      <c r="L2378" s="457"/>
      <c r="M2378" s="455">
        <v>6080</v>
      </c>
      <c r="N2378" s="457"/>
      <c r="O2378" s="455">
        <v>6220</v>
      </c>
      <c r="P2378" s="456"/>
      <c r="Q2378" s="456"/>
      <c r="R2378" s="456"/>
      <c r="S2378" s="456"/>
      <c r="T2378" s="457"/>
      <c r="U2378" s="455">
        <v>6137</v>
      </c>
      <c r="V2378" s="457"/>
      <c r="W2378" s="437">
        <v>6301</v>
      </c>
      <c r="X2378" s="455">
        <v>6026</v>
      </c>
      <c r="Y2378" s="456"/>
      <c r="Z2378" s="457"/>
      <c r="AA2378" s="455">
        <v>5471</v>
      </c>
      <c r="AB2378" s="456"/>
      <c r="AC2378" s="456"/>
      <c r="AD2378" s="456"/>
      <c r="AE2378" s="457"/>
      <c r="AF2378" s="461">
        <v>69</v>
      </c>
      <c r="AG2378" s="462"/>
      <c r="AH2378" s="463"/>
    </row>
    <row r="2379" spans="1:36" ht="12.95" customHeight="1" x14ac:dyDescent="0.25">
      <c r="A2379" s="452" t="s">
        <v>2686</v>
      </c>
      <c r="B2379" s="453"/>
      <c r="C2379" s="454"/>
      <c r="D2379" s="455">
        <v>4464</v>
      </c>
      <c r="E2379" s="456"/>
      <c r="F2379" s="456"/>
      <c r="G2379" s="456"/>
      <c r="H2379" s="456"/>
      <c r="I2379" s="457"/>
      <c r="J2379" s="455">
        <v>5361</v>
      </c>
      <c r="K2379" s="456"/>
      <c r="L2379" s="457"/>
      <c r="M2379" s="455">
        <v>6338</v>
      </c>
      <c r="N2379" s="457"/>
      <c r="O2379" s="455">
        <v>6690</v>
      </c>
      <c r="P2379" s="456"/>
      <c r="Q2379" s="456"/>
      <c r="R2379" s="456"/>
      <c r="S2379" s="456"/>
      <c r="T2379" s="457"/>
      <c r="U2379" s="455">
        <v>7120</v>
      </c>
      <c r="V2379" s="457"/>
      <c r="W2379" s="437">
        <v>7039</v>
      </c>
      <c r="X2379" s="455">
        <v>6700</v>
      </c>
      <c r="Y2379" s="456"/>
      <c r="Z2379" s="457"/>
      <c r="AA2379" s="455">
        <v>5896</v>
      </c>
      <c r="AB2379" s="456"/>
      <c r="AC2379" s="456"/>
      <c r="AD2379" s="456"/>
      <c r="AE2379" s="457"/>
      <c r="AF2379" s="461">
        <v>76</v>
      </c>
      <c r="AG2379" s="462"/>
      <c r="AH2379" s="463"/>
    </row>
    <row r="2380" spans="1:36" ht="12.95" customHeight="1" x14ac:dyDescent="0.25">
      <c r="A2380" s="452" t="s">
        <v>2687</v>
      </c>
      <c r="B2380" s="453"/>
      <c r="C2380" s="454"/>
      <c r="D2380" s="455">
        <v>845</v>
      </c>
      <c r="E2380" s="456"/>
      <c r="F2380" s="456"/>
      <c r="G2380" s="456"/>
      <c r="H2380" s="456"/>
      <c r="I2380" s="457"/>
      <c r="J2380" s="455">
        <v>2478</v>
      </c>
      <c r="K2380" s="456"/>
      <c r="L2380" s="457"/>
      <c r="M2380" s="455">
        <v>368</v>
      </c>
      <c r="N2380" s="457"/>
      <c r="O2380" s="455">
        <v>372</v>
      </c>
      <c r="P2380" s="456"/>
      <c r="Q2380" s="456"/>
      <c r="R2380" s="456"/>
      <c r="S2380" s="456"/>
      <c r="T2380" s="457"/>
      <c r="U2380" s="455">
        <v>3937</v>
      </c>
      <c r="V2380" s="457"/>
      <c r="W2380" s="437">
        <v>4001</v>
      </c>
      <c r="X2380" s="455">
        <v>3426</v>
      </c>
      <c r="Y2380" s="456"/>
      <c r="Z2380" s="457"/>
      <c r="AA2380" s="455">
        <v>2471</v>
      </c>
      <c r="AB2380" s="456"/>
      <c r="AC2380" s="456"/>
      <c r="AD2380" s="456"/>
      <c r="AE2380" s="457"/>
      <c r="AF2380" s="461">
        <v>45</v>
      </c>
      <c r="AG2380" s="462"/>
      <c r="AH2380" s="463"/>
    </row>
    <row r="2381" spans="1:36" ht="15" customHeight="1" x14ac:dyDescent="0.25">
      <c r="A2381" s="427" t="s">
        <v>3923</v>
      </c>
    </row>
    <row r="2382" spans="1:36" ht="18.95" customHeight="1" x14ac:dyDescent="0.25">
      <c r="A2382" s="427" t="s">
        <v>2999</v>
      </c>
    </row>
    <row r="2383" spans="1:36" ht="18.95" customHeight="1" x14ac:dyDescent="0.25">
      <c r="A2383" s="427" t="s">
        <v>3000</v>
      </c>
    </row>
    <row r="2384" spans="1:36" ht="14.1" customHeight="1" x14ac:dyDescent="0.25">
      <c r="A2384" s="428" t="s">
        <v>3001</v>
      </c>
    </row>
    <row r="2385" spans="1:35" ht="21.95" customHeight="1" x14ac:dyDescent="0.25">
      <c r="A2385" s="427" t="s">
        <v>3617</v>
      </c>
    </row>
    <row r="2386" spans="1:35" ht="15" customHeight="1" x14ac:dyDescent="0.25">
      <c r="A2386" s="427" t="s">
        <v>3877</v>
      </c>
    </row>
    <row r="2387" spans="1:35" ht="12" customHeight="1" x14ac:dyDescent="0.25">
      <c r="A2387" s="433" t="s">
        <v>2860</v>
      </c>
    </row>
    <row r="2388" spans="1:35" ht="12" customHeight="1" x14ac:dyDescent="0.25">
      <c r="A2388" s="433" t="s">
        <v>2861</v>
      </c>
    </row>
    <row r="2389" spans="1:35" ht="14.1" customHeight="1" x14ac:dyDescent="0.25">
      <c r="A2389" s="428" t="s">
        <v>2862</v>
      </c>
    </row>
    <row r="2390" spans="1:35" ht="15" customHeight="1" x14ac:dyDescent="0.25">
      <c r="A2390" s="439" t="s">
        <v>2863</v>
      </c>
      <c r="B2390" s="439"/>
      <c r="C2390" s="439"/>
      <c r="D2390" s="439"/>
      <c r="E2390" s="440">
        <v>505</v>
      </c>
      <c r="F2390" s="440"/>
      <c r="G2390" s="440"/>
      <c r="H2390" s="440"/>
      <c r="I2390" s="440"/>
      <c r="J2390" s="440"/>
      <c r="K2390" s="440"/>
      <c r="L2390" s="440"/>
      <c r="M2390" s="440"/>
      <c r="N2390" s="439" t="s">
        <v>2864</v>
      </c>
      <c r="O2390" s="439"/>
      <c r="P2390" s="439"/>
      <c r="Q2390" s="439"/>
      <c r="R2390" s="439"/>
      <c r="S2390" s="439"/>
      <c r="T2390" s="439"/>
      <c r="U2390" s="439"/>
      <c r="V2390" s="439"/>
      <c r="W2390" s="439"/>
      <c r="X2390" s="439"/>
      <c r="Y2390" s="439"/>
      <c r="Z2390" s="441" t="s">
        <v>2865</v>
      </c>
      <c r="AA2390" s="441"/>
      <c r="AB2390" s="441"/>
      <c r="AC2390" s="441"/>
      <c r="AD2390" s="441"/>
      <c r="AE2390" s="441"/>
      <c r="AF2390" s="441"/>
    </row>
    <row r="2391" spans="1:35" ht="9.9499999999999993" customHeight="1" x14ac:dyDescent="0.25">
      <c r="A2391" s="439" t="s">
        <v>2805</v>
      </c>
      <c r="B2391" s="439"/>
      <c r="C2391" s="439"/>
      <c r="D2391" s="439"/>
      <c r="E2391" s="442">
        <v>45</v>
      </c>
      <c r="F2391" s="442"/>
      <c r="G2391" s="442"/>
      <c r="H2391" s="442"/>
      <c r="I2391" s="442"/>
      <c r="J2391" s="442"/>
      <c r="K2391" s="442"/>
      <c r="L2391" s="442"/>
      <c r="M2391" s="442"/>
      <c r="N2391" s="439" t="s">
        <v>2809</v>
      </c>
      <c r="O2391" s="439"/>
      <c r="P2391" s="439"/>
      <c r="Q2391" s="439"/>
      <c r="R2391" s="439"/>
      <c r="S2391" s="439"/>
      <c r="T2391" s="439"/>
      <c r="U2391" s="439"/>
      <c r="V2391" s="439"/>
      <c r="W2391" s="439"/>
      <c r="X2391" s="439"/>
      <c r="Y2391" s="439"/>
      <c r="Z2391" s="441" t="s">
        <v>2810</v>
      </c>
      <c r="AA2391" s="441"/>
      <c r="AB2391" s="441"/>
      <c r="AC2391" s="441"/>
      <c r="AD2391" s="441"/>
      <c r="AE2391" s="441"/>
      <c r="AF2391" s="441"/>
    </row>
    <row r="2392" spans="1:35" ht="9.9499999999999993" customHeight="1" x14ac:dyDescent="0.25">
      <c r="A2392" s="439" t="s">
        <v>3053</v>
      </c>
      <c r="B2392" s="439"/>
      <c r="C2392" s="439"/>
      <c r="D2392" s="439"/>
      <c r="E2392" s="441" t="s">
        <v>3878</v>
      </c>
      <c r="F2392" s="441"/>
      <c r="G2392" s="441"/>
      <c r="H2392" s="441"/>
      <c r="I2392" s="441"/>
      <c r="J2392" s="441"/>
      <c r="K2392" s="441"/>
      <c r="L2392" s="441"/>
      <c r="M2392" s="441"/>
      <c r="N2392" s="439" t="s">
        <v>2866</v>
      </c>
      <c r="O2392" s="439"/>
      <c r="P2392" s="439"/>
      <c r="Q2392" s="439"/>
      <c r="R2392" s="439"/>
      <c r="S2392" s="439"/>
      <c r="T2392" s="439"/>
      <c r="U2392" s="439"/>
      <c r="V2392" s="439"/>
      <c r="W2392" s="439"/>
      <c r="X2392" s="439"/>
      <c r="Y2392" s="439"/>
      <c r="Z2392" s="441" t="s">
        <v>2867</v>
      </c>
      <c r="AA2392" s="441"/>
      <c r="AB2392" s="441"/>
      <c r="AC2392" s="441"/>
      <c r="AD2392" s="441"/>
      <c r="AE2392" s="441"/>
      <c r="AF2392" s="441"/>
    </row>
    <row r="2393" spans="1:35" ht="15" customHeight="1" x14ac:dyDescent="0.25">
      <c r="A2393" s="439" t="s">
        <v>3055</v>
      </c>
      <c r="B2393" s="439"/>
      <c r="C2393" s="439"/>
      <c r="D2393" s="439"/>
      <c r="E2393" s="441" t="s">
        <v>3056</v>
      </c>
      <c r="F2393" s="441"/>
      <c r="G2393" s="441"/>
      <c r="H2393" s="441"/>
      <c r="I2393" s="441"/>
      <c r="J2393" s="441"/>
      <c r="K2393" s="441"/>
      <c r="L2393" s="441"/>
      <c r="M2393" s="441"/>
      <c r="N2393" s="444"/>
      <c r="O2393" s="444"/>
      <c r="P2393" s="444"/>
      <c r="Q2393" s="444"/>
      <c r="R2393" s="444"/>
      <c r="S2393" s="444"/>
      <c r="T2393" s="444"/>
      <c r="U2393" s="444"/>
      <c r="V2393" s="444"/>
      <c r="W2393" s="444"/>
      <c r="X2393" s="444"/>
      <c r="Y2393" s="444"/>
      <c r="Z2393" s="444"/>
      <c r="AA2393" s="444"/>
      <c r="AB2393" s="444"/>
      <c r="AC2393" s="444"/>
      <c r="AD2393" s="444"/>
      <c r="AE2393" s="444"/>
      <c r="AF2393" s="444"/>
    </row>
    <row r="2394" spans="1:35" ht="20.100000000000001" customHeight="1" x14ac:dyDescent="0.25">
      <c r="A2394" s="444"/>
      <c r="B2394" s="444"/>
      <c r="C2394" s="444"/>
      <c r="D2394" s="444"/>
      <c r="E2394" s="444"/>
      <c r="F2394" s="444"/>
      <c r="G2394" s="444"/>
      <c r="H2394" s="444"/>
      <c r="I2394" s="439" t="s">
        <v>2868</v>
      </c>
      <c r="J2394" s="439"/>
      <c r="K2394" s="439"/>
      <c r="L2394" s="439"/>
      <c r="M2394" s="439"/>
      <c r="N2394" s="439"/>
      <c r="O2394" s="439"/>
      <c r="P2394" s="439"/>
      <c r="Q2394" s="439"/>
      <c r="R2394" s="439"/>
      <c r="S2394" s="439"/>
      <c r="T2394" s="439" t="s">
        <v>2869</v>
      </c>
      <c r="U2394" s="439"/>
      <c r="V2394" s="439"/>
      <c r="W2394" s="439"/>
      <c r="X2394" s="439"/>
    </row>
    <row r="2395" spans="1:35" ht="15.95" customHeight="1" x14ac:dyDescent="0.25">
      <c r="A2395" s="439" t="s">
        <v>2807</v>
      </c>
      <c r="B2395" s="439"/>
      <c r="C2395" s="439"/>
      <c r="D2395" s="439"/>
      <c r="E2395" s="439"/>
      <c r="F2395" s="439"/>
      <c r="G2395" s="439"/>
      <c r="H2395" s="439"/>
      <c r="I2395" s="442">
        <v>2390</v>
      </c>
      <c r="J2395" s="442"/>
      <c r="K2395" s="442"/>
      <c r="L2395" s="442"/>
      <c r="M2395" s="442"/>
      <c r="N2395" s="442"/>
      <c r="O2395" s="442"/>
      <c r="P2395" s="442"/>
      <c r="Q2395" s="442"/>
      <c r="R2395" s="442"/>
      <c r="S2395" s="442"/>
      <c r="T2395" s="441" t="s">
        <v>2819</v>
      </c>
      <c r="U2395" s="441"/>
      <c r="V2395" s="441"/>
      <c r="W2395" s="441"/>
      <c r="X2395" s="441"/>
    </row>
    <row r="2396" spans="1:35" ht="36.950000000000003" customHeight="1" x14ac:dyDescent="0.25">
      <c r="A2396" s="439" t="s">
        <v>2870</v>
      </c>
      <c r="B2396" s="439"/>
      <c r="C2396" s="439"/>
      <c r="D2396" s="439"/>
      <c r="E2396" s="439"/>
      <c r="F2396" s="439"/>
      <c r="G2396" s="439"/>
      <c r="H2396" s="439"/>
      <c r="I2396" s="444" t="s">
        <v>3924</v>
      </c>
      <c r="J2396" s="444"/>
      <c r="K2396" s="444"/>
      <c r="L2396" s="444"/>
      <c r="M2396" s="444"/>
      <c r="N2396" s="444"/>
      <c r="O2396" s="444"/>
      <c r="P2396" s="444"/>
      <c r="Q2396" s="444"/>
      <c r="R2396" s="444"/>
      <c r="S2396" s="444"/>
      <c r="T2396" s="444" t="s">
        <v>3925</v>
      </c>
      <c r="U2396" s="444"/>
      <c r="V2396" s="444"/>
      <c r="W2396" s="444"/>
      <c r="X2396" s="444"/>
    </row>
    <row r="2397" spans="1:35" ht="15" customHeight="1" x14ac:dyDescent="0.25">
      <c r="A2397" s="429" t="s">
        <v>2871</v>
      </c>
    </row>
    <row r="2398" spans="1:35" ht="15" customHeight="1" x14ac:dyDescent="0.25">
      <c r="A2398" s="429" t="s">
        <v>2808</v>
      </c>
    </row>
    <row r="2399" spans="1:35" ht="32.1" customHeight="1" x14ac:dyDescent="0.25">
      <c r="A2399" s="444" t="s">
        <v>2872</v>
      </c>
      <c r="B2399" s="444"/>
      <c r="C2399" s="444"/>
      <c r="D2399" s="444"/>
      <c r="E2399" s="444"/>
      <c r="F2399" s="444"/>
      <c r="G2399" s="444"/>
      <c r="H2399" s="444"/>
      <c r="I2399" s="444"/>
      <c r="J2399" s="444"/>
      <c r="K2399" s="444"/>
      <c r="L2399" s="444"/>
      <c r="M2399" s="444"/>
      <c r="N2399" s="444"/>
      <c r="O2399" s="444"/>
      <c r="P2399" s="444"/>
      <c r="Q2399" s="444"/>
      <c r="R2399" s="444"/>
      <c r="S2399" s="444"/>
      <c r="T2399" s="444"/>
      <c r="U2399" s="444"/>
      <c r="V2399" s="444"/>
      <c r="W2399" s="444"/>
      <c r="X2399" s="444"/>
      <c r="Y2399" s="444"/>
      <c r="Z2399" s="444"/>
      <c r="AA2399" s="444"/>
      <c r="AB2399" s="444"/>
      <c r="AC2399" s="444"/>
      <c r="AD2399" s="444"/>
      <c r="AE2399" s="444"/>
      <c r="AF2399" s="444"/>
      <c r="AG2399" s="444"/>
      <c r="AH2399" s="444"/>
      <c r="AI2399" s="444"/>
    </row>
    <row r="2400" spans="1:35" ht="15.95" customHeight="1" x14ac:dyDescent="0.25">
      <c r="A2400" s="446" t="s">
        <v>2812</v>
      </c>
      <c r="B2400" s="446"/>
      <c r="C2400" s="446"/>
      <c r="D2400" s="446"/>
      <c r="E2400" s="446"/>
      <c r="F2400" s="446"/>
      <c r="G2400" s="446"/>
      <c r="H2400" s="446"/>
      <c r="I2400" s="446"/>
      <c r="J2400" s="446"/>
      <c r="K2400" s="467" t="s">
        <v>2829</v>
      </c>
      <c r="L2400" s="467"/>
      <c r="M2400" s="467"/>
      <c r="N2400" s="467"/>
      <c r="O2400" s="467"/>
      <c r="P2400" s="467"/>
      <c r="Q2400" s="467"/>
      <c r="R2400" s="444"/>
      <c r="S2400" s="444"/>
      <c r="T2400" s="444"/>
      <c r="U2400" s="444"/>
      <c r="V2400" s="444"/>
      <c r="W2400" s="444"/>
      <c r="X2400" s="444"/>
      <c r="Y2400" s="444"/>
      <c r="Z2400" s="444"/>
      <c r="AA2400" s="444"/>
      <c r="AB2400" s="444"/>
      <c r="AC2400" s="444"/>
      <c r="AD2400" s="444"/>
      <c r="AE2400" s="444"/>
      <c r="AF2400" s="444"/>
      <c r="AG2400" s="444"/>
      <c r="AH2400" s="444"/>
      <c r="AI2400" s="444"/>
    </row>
    <row r="2401" spans="1:35" ht="24.95" customHeight="1" x14ac:dyDescent="0.25">
      <c r="A2401" s="444" t="s">
        <v>3881</v>
      </c>
      <c r="B2401" s="444"/>
      <c r="C2401" s="444"/>
      <c r="D2401" s="444"/>
      <c r="E2401" s="444"/>
      <c r="F2401" s="444"/>
      <c r="G2401" s="444"/>
      <c r="H2401" s="444"/>
      <c r="I2401" s="444"/>
      <c r="J2401" s="444"/>
      <c r="K2401" s="470" t="s">
        <v>2934</v>
      </c>
      <c r="L2401" s="470"/>
      <c r="M2401" s="470"/>
      <c r="N2401" s="470"/>
      <c r="O2401" s="470"/>
      <c r="P2401" s="470"/>
      <c r="Q2401" s="470"/>
      <c r="R2401" s="448" t="s">
        <v>2831</v>
      </c>
      <c r="S2401" s="448"/>
      <c r="T2401" s="448"/>
      <c r="U2401" s="448"/>
      <c r="V2401" s="448"/>
      <c r="W2401" s="448"/>
      <c r="X2401" s="448"/>
      <c r="Y2401" s="448"/>
      <c r="Z2401" s="448"/>
      <c r="AA2401" s="448"/>
      <c r="AB2401" s="448"/>
      <c r="AC2401" s="448" t="s">
        <v>2832</v>
      </c>
      <c r="AD2401" s="448"/>
      <c r="AE2401" s="448"/>
      <c r="AF2401" s="448"/>
      <c r="AG2401" s="448"/>
      <c r="AH2401" s="448"/>
      <c r="AI2401" s="448"/>
    </row>
    <row r="2402" spans="1:35" ht="9" customHeight="1" x14ac:dyDescent="0.25">
      <c r="A2402" s="446" t="s">
        <v>2833</v>
      </c>
      <c r="B2402" s="446"/>
      <c r="C2402" s="446"/>
      <c r="D2402" s="446"/>
      <c r="E2402" s="446"/>
      <c r="F2402" s="446"/>
      <c r="G2402" s="446"/>
      <c r="H2402" s="446"/>
      <c r="I2402" s="446"/>
      <c r="J2402" s="446"/>
      <c r="K2402" s="446" t="s">
        <v>2973</v>
      </c>
      <c r="L2402" s="446"/>
      <c r="M2402" s="446"/>
      <c r="N2402" s="446"/>
      <c r="O2402" s="446"/>
      <c r="P2402" s="446"/>
      <c r="Q2402" s="446"/>
      <c r="R2402" s="446" t="s">
        <v>2835</v>
      </c>
      <c r="S2402" s="446"/>
      <c r="T2402" s="446"/>
      <c r="U2402" s="446"/>
      <c r="V2402" s="446"/>
      <c r="W2402" s="446"/>
      <c r="X2402" s="446"/>
      <c r="Y2402" s="446"/>
      <c r="Z2402" s="446"/>
      <c r="AA2402" s="446"/>
      <c r="AB2402" s="446"/>
      <c r="AC2402" s="467" t="s">
        <v>2836</v>
      </c>
      <c r="AD2402" s="467"/>
      <c r="AE2402" s="467"/>
      <c r="AF2402" s="467"/>
      <c r="AG2402" s="467"/>
      <c r="AH2402" s="467"/>
      <c r="AI2402" s="467"/>
    </row>
    <row r="2403" spans="1:35" ht="38.1" customHeight="1" x14ac:dyDescent="0.25">
      <c r="A2403" s="446" t="s">
        <v>2896</v>
      </c>
      <c r="B2403" s="446"/>
      <c r="C2403" s="446"/>
      <c r="D2403" s="446"/>
      <c r="E2403" s="446"/>
      <c r="F2403" s="446"/>
      <c r="G2403" s="446"/>
      <c r="H2403" s="446"/>
      <c r="I2403" s="446"/>
      <c r="J2403" s="446"/>
      <c r="K2403" s="464" t="s">
        <v>3926</v>
      </c>
      <c r="L2403" s="464"/>
      <c r="M2403" s="464"/>
      <c r="N2403" s="464"/>
      <c r="O2403" s="464"/>
      <c r="P2403" s="464"/>
      <c r="Q2403" s="464"/>
      <c r="R2403" s="446" t="s">
        <v>2897</v>
      </c>
      <c r="S2403" s="446"/>
      <c r="T2403" s="446"/>
      <c r="U2403" s="446"/>
      <c r="V2403" s="446"/>
      <c r="W2403" s="446"/>
      <c r="X2403" s="446"/>
      <c r="Y2403" s="446"/>
      <c r="Z2403" s="446"/>
      <c r="AA2403" s="446"/>
      <c r="AB2403" s="446"/>
      <c r="AC2403" s="444" t="s">
        <v>3927</v>
      </c>
      <c r="AD2403" s="444"/>
      <c r="AE2403" s="444"/>
      <c r="AF2403" s="444"/>
      <c r="AG2403" s="444"/>
      <c r="AH2403" s="444"/>
      <c r="AI2403" s="444"/>
    </row>
    <row r="2404" spans="1:35" ht="18" customHeight="1" x14ac:dyDescent="0.25">
      <c r="A2404" s="446" t="s">
        <v>2879</v>
      </c>
      <c r="B2404" s="446"/>
      <c r="C2404" s="446"/>
      <c r="D2404" s="446"/>
      <c r="E2404" s="446"/>
      <c r="F2404" s="446"/>
      <c r="G2404" s="446"/>
      <c r="H2404" s="446"/>
      <c r="I2404" s="446"/>
      <c r="J2404" s="446"/>
      <c r="K2404" s="444" t="s">
        <v>3928</v>
      </c>
      <c r="L2404" s="444"/>
      <c r="M2404" s="444"/>
      <c r="N2404" s="444"/>
      <c r="O2404" s="444"/>
      <c r="P2404" s="444"/>
      <c r="Q2404" s="444"/>
      <c r="R2404" s="446" t="s">
        <v>2880</v>
      </c>
      <c r="S2404" s="446"/>
      <c r="T2404" s="446"/>
      <c r="U2404" s="446"/>
      <c r="V2404" s="446"/>
      <c r="W2404" s="446"/>
      <c r="X2404" s="446"/>
      <c r="Y2404" s="446"/>
      <c r="Z2404" s="446"/>
      <c r="AA2404" s="446"/>
      <c r="AB2404" s="446"/>
      <c r="AC2404" s="446" t="s">
        <v>3529</v>
      </c>
      <c r="AD2404" s="446"/>
      <c r="AE2404" s="446"/>
      <c r="AF2404" s="446"/>
      <c r="AG2404" s="446"/>
      <c r="AH2404" s="446"/>
      <c r="AI2404" s="446"/>
    </row>
    <row r="2405" spans="1:35" ht="45" customHeight="1" x14ac:dyDescent="0.25">
      <c r="A2405" s="444" t="s">
        <v>2898</v>
      </c>
      <c r="B2405" s="444"/>
      <c r="C2405" s="444"/>
      <c r="D2405" s="444"/>
      <c r="E2405" s="444"/>
      <c r="F2405" s="444"/>
      <c r="G2405" s="444"/>
      <c r="H2405" s="444"/>
      <c r="I2405" s="444"/>
      <c r="J2405" s="444"/>
      <c r="K2405" s="444" t="s">
        <v>3929</v>
      </c>
      <c r="L2405" s="444"/>
      <c r="M2405" s="444"/>
      <c r="N2405" s="444"/>
      <c r="O2405" s="444"/>
      <c r="P2405" s="444"/>
      <c r="Q2405" s="444"/>
      <c r="R2405" s="444" t="s">
        <v>2882</v>
      </c>
      <c r="S2405" s="444"/>
      <c r="T2405" s="444"/>
      <c r="U2405" s="444"/>
      <c r="V2405" s="444"/>
      <c r="W2405" s="444"/>
      <c r="X2405" s="444"/>
      <c r="Y2405" s="444"/>
      <c r="Z2405" s="444"/>
      <c r="AA2405" s="444"/>
      <c r="AB2405" s="444"/>
      <c r="AC2405" s="444" t="s">
        <v>3538</v>
      </c>
      <c r="AD2405" s="444"/>
      <c r="AE2405" s="444"/>
      <c r="AF2405" s="444"/>
      <c r="AG2405" s="444"/>
      <c r="AH2405" s="444"/>
      <c r="AI2405" s="444"/>
    </row>
    <row r="2406" spans="1:35" ht="33" customHeight="1" x14ac:dyDescent="0.25">
      <c r="A2406" s="444" t="s">
        <v>3888</v>
      </c>
      <c r="B2406" s="444"/>
      <c r="C2406" s="444"/>
      <c r="D2406" s="444"/>
      <c r="E2406" s="444"/>
      <c r="F2406" s="444"/>
      <c r="G2406" s="444"/>
      <c r="H2406" s="444"/>
      <c r="I2406" s="444"/>
      <c r="J2406" s="444"/>
      <c r="K2406" s="448" t="s">
        <v>3930</v>
      </c>
      <c r="L2406" s="448"/>
      <c r="M2406" s="448"/>
      <c r="N2406" s="448"/>
      <c r="O2406" s="448"/>
      <c r="P2406" s="448"/>
      <c r="Q2406" s="448"/>
      <c r="R2406" s="448" t="s">
        <v>2812</v>
      </c>
      <c r="S2406" s="448"/>
      <c r="T2406" s="448"/>
      <c r="U2406" s="448"/>
      <c r="V2406" s="448"/>
      <c r="W2406" s="448"/>
      <c r="X2406" s="448"/>
      <c r="Y2406" s="448"/>
      <c r="Z2406" s="448"/>
      <c r="AA2406" s="448"/>
      <c r="AB2406" s="448"/>
      <c r="AC2406" s="470" t="s">
        <v>2884</v>
      </c>
      <c r="AD2406" s="470"/>
      <c r="AE2406" s="470"/>
      <c r="AF2406" s="470"/>
      <c r="AG2406" s="470"/>
      <c r="AH2406" s="470"/>
      <c r="AI2406" s="470"/>
    </row>
    <row r="2407" spans="1:35" ht="30" customHeight="1" x14ac:dyDescent="0.25">
      <c r="A2407" s="444" t="s">
        <v>3889</v>
      </c>
      <c r="B2407" s="444"/>
      <c r="C2407" s="444"/>
      <c r="D2407" s="444"/>
      <c r="E2407" s="444"/>
      <c r="F2407" s="444"/>
      <c r="G2407" s="444"/>
      <c r="H2407" s="444"/>
      <c r="I2407" s="444"/>
      <c r="J2407" s="444"/>
      <c r="K2407" s="470" t="s">
        <v>2829</v>
      </c>
      <c r="L2407" s="470"/>
      <c r="M2407" s="470"/>
      <c r="N2407" s="470"/>
      <c r="O2407" s="470"/>
      <c r="P2407" s="470"/>
      <c r="Q2407" s="470"/>
      <c r="R2407" s="444"/>
      <c r="S2407" s="444"/>
      <c r="T2407" s="444"/>
      <c r="U2407" s="444"/>
      <c r="V2407" s="444"/>
      <c r="W2407" s="444"/>
      <c r="X2407" s="444"/>
      <c r="Y2407" s="444"/>
      <c r="Z2407" s="444"/>
      <c r="AA2407" s="444"/>
      <c r="AB2407" s="444"/>
      <c r="AC2407" s="444"/>
      <c r="AD2407" s="444"/>
      <c r="AE2407" s="444"/>
      <c r="AF2407" s="444"/>
      <c r="AG2407" s="444"/>
      <c r="AH2407" s="444"/>
      <c r="AI2407" s="444"/>
    </row>
    <row r="2408" spans="1:35" ht="12.95" customHeight="1" x14ac:dyDescent="0.25">
      <c r="A2408" s="430" t="s">
        <v>2674</v>
      </c>
    </row>
    <row r="2409" spans="1:35" ht="12.95" customHeight="1" x14ac:dyDescent="0.25">
      <c r="A2409" s="430" t="s">
        <v>2828</v>
      </c>
    </row>
    <row r="2410" spans="1:35" ht="12.95" customHeight="1" x14ac:dyDescent="0.25">
      <c r="A2410" s="458"/>
      <c r="B2410" s="459"/>
      <c r="C2410" s="460"/>
      <c r="D2410" s="452" t="s">
        <v>2675</v>
      </c>
      <c r="E2410" s="453"/>
      <c r="F2410" s="453"/>
      <c r="G2410" s="453"/>
      <c r="H2410" s="453"/>
      <c r="I2410" s="454"/>
      <c r="J2410" s="452" t="s">
        <v>2676</v>
      </c>
      <c r="K2410" s="453"/>
      <c r="L2410" s="454"/>
      <c r="M2410" s="452" t="s">
        <v>2677</v>
      </c>
      <c r="N2410" s="454"/>
      <c r="O2410" s="452" t="s">
        <v>2678</v>
      </c>
      <c r="P2410" s="453"/>
      <c r="Q2410" s="453"/>
      <c r="R2410" s="453"/>
      <c r="S2410" s="453"/>
      <c r="T2410" s="454"/>
      <c r="U2410" s="452" t="s">
        <v>2679</v>
      </c>
      <c r="V2410" s="454"/>
      <c r="W2410" s="432" t="s">
        <v>2680</v>
      </c>
      <c r="X2410" s="452" t="s">
        <v>2681</v>
      </c>
      <c r="Y2410" s="453"/>
      <c r="Z2410" s="454"/>
      <c r="AA2410" s="452" t="s">
        <v>2682</v>
      </c>
      <c r="AB2410" s="453"/>
      <c r="AC2410" s="453"/>
      <c r="AD2410" s="453"/>
      <c r="AE2410" s="454"/>
      <c r="AF2410" s="452" t="s">
        <v>2684</v>
      </c>
      <c r="AG2410" s="453"/>
      <c r="AH2410" s="454"/>
    </row>
    <row r="2411" spans="1:35" ht="12.95" customHeight="1" x14ac:dyDescent="0.25">
      <c r="A2411" s="452" t="s">
        <v>2685</v>
      </c>
      <c r="B2411" s="453"/>
      <c r="C2411" s="454"/>
      <c r="D2411" s="455">
        <v>4586</v>
      </c>
      <c r="E2411" s="456"/>
      <c r="F2411" s="456"/>
      <c r="G2411" s="456"/>
      <c r="H2411" s="456"/>
      <c r="I2411" s="457"/>
      <c r="J2411" s="455">
        <v>5133</v>
      </c>
      <c r="K2411" s="456"/>
      <c r="L2411" s="457"/>
      <c r="M2411" s="455">
        <v>6040</v>
      </c>
      <c r="N2411" s="457"/>
      <c r="O2411" s="455">
        <v>7294</v>
      </c>
      <c r="P2411" s="456"/>
      <c r="Q2411" s="456"/>
      <c r="R2411" s="456"/>
      <c r="S2411" s="456"/>
      <c r="T2411" s="457"/>
      <c r="U2411" s="455">
        <v>7302</v>
      </c>
      <c r="V2411" s="457"/>
      <c r="W2411" s="437">
        <v>7187</v>
      </c>
      <c r="X2411" s="455">
        <v>7124</v>
      </c>
      <c r="Y2411" s="456"/>
      <c r="Z2411" s="457"/>
      <c r="AA2411" s="455">
        <v>6594</v>
      </c>
      <c r="AB2411" s="456"/>
      <c r="AC2411" s="456"/>
      <c r="AD2411" s="456"/>
      <c r="AE2411" s="457"/>
      <c r="AF2411" s="461">
        <v>79</v>
      </c>
      <c r="AG2411" s="462"/>
      <c r="AH2411" s="463"/>
    </row>
    <row r="2412" spans="1:35" ht="12.95" customHeight="1" x14ac:dyDescent="0.25">
      <c r="A2412" s="452" t="s">
        <v>2686</v>
      </c>
      <c r="B2412" s="453"/>
      <c r="C2412" s="454"/>
      <c r="D2412" s="455">
        <v>4692</v>
      </c>
      <c r="E2412" s="456"/>
      <c r="F2412" s="456"/>
      <c r="G2412" s="456"/>
      <c r="H2412" s="456"/>
      <c r="I2412" s="457"/>
      <c r="J2412" s="455">
        <v>5422</v>
      </c>
      <c r="K2412" s="456"/>
      <c r="L2412" s="457"/>
      <c r="M2412" s="455">
        <v>6422</v>
      </c>
      <c r="N2412" s="457"/>
      <c r="O2412" s="455">
        <v>7657</v>
      </c>
      <c r="P2412" s="456"/>
      <c r="Q2412" s="456"/>
      <c r="R2412" s="456"/>
      <c r="S2412" s="456"/>
      <c r="T2412" s="457"/>
      <c r="U2412" s="455">
        <v>8209</v>
      </c>
      <c r="V2412" s="457"/>
      <c r="W2412" s="437">
        <v>8181</v>
      </c>
      <c r="X2412" s="455">
        <v>7681</v>
      </c>
      <c r="Y2412" s="456"/>
      <c r="Z2412" s="457"/>
      <c r="AA2412" s="455">
        <v>7115</v>
      </c>
      <c r="AB2412" s="456"/>
      <c r="AC2412" s="456"/>
      <c r="AD2412" s="456"/>
      <c r="AE2412" s="457"/>
      <c r="AF2412" s="461">
        <v>86</v>
      </c>
      <c r="AG2412" s="462"/>
      <c r="AH2412" s="463"/>
    </row>
    <row r="2413" spans="1:35" ht="12.95" customHeight="1" x14ac:dyDescent="0.25">
      <c r="A2413" s="452" t="s">
        <v>2687</v>
      </c>
      <c r="B2413" s="453"/>
      <c r="C2413" s="454"/>
      <c r="D2413" s="455">
        <v>1286</v>
      </c>
      <c r="E2413" s="456"/>
      <c r="F2413" s="456"/>
      <c r="G2413" s="456"/>
      <c r="H2413" s="456"/>
      <c r="I2413" s="457"/>
      <c r="J2413" s="455">
        <v>2633</v>
      </c>
      <c r="K2413" s="456"/>
      <c r="L2413" s="457"/>
      <c r="M2413" s="455">
        <v>364</v>
      </c>
      <c r="N2413" s="457"/>
      <c r="O2413" s="455">
        <v>4794</v>
      </c>
      <c r="P2413" s="456"/>
      <c r="Q2413" s="456"/>
      <c r="R2413" s="456"/>
      <c r="S2413" s="456"/>
      <c r="T2413" s="457"/>
      <c r="U2413" s="455">
        <v>5102</v>
      </c>
      <c r="V2413" s="457"/>
      <c r="W2413" s="437">
        <v>4887</v>
      </c>
      <c r="X2413" s="455">
        <v>4524</v>
      </c>
      <c r="Y2413" s="456"/>
      <c r="Z2413" s="457"/>
      <c r="AA2413" s="455">
        <v>3594</v>
      </c>
      <c r="AB2413" s="456"/>
      <c r="AC2413" s="456"/>
      <c r="AD2413" s="456"/>
      <c r="AE2413" s="457"/>
      <c r="AF2413" s="461">
        <v>55</v>
      </c>
      <c r="AG2413" s="462"/>
      <c r="AH2413" s="463"/>
    </row>
    <row r="2414" spans="1:35" ht="15" customHeight="1" x14ac:dyDescent="0.25">
      <c r="A2414" s="427" t="s">
        <v>3931</v>
      </c>
    </row>
    <row r="2415" spans="1:35" ht="18.95" customHeight="1" x14ac:dyDescent="0.25">
      <c r="A2415" s="427" t="s">
        <v>2999</v>
      </c>
    </row>
    <row r="2416" spans="1:35" ht="18.95" customHeight="1" x14ac:dyDescent="0.25">
      <c r="A2416" s="427" t="s">
        <v>3000</v>
      </c>
    </row>
    <row r="2417" spans="1:36" ht="14.1" customHeight="1" x14ac:dyDescent="0.25">
      <c r="A2417" s="428" t="s">
        <v>3001</v>
      </c>
    </row>
    <row r="2418" spans="1:36" ht="21.95" customHeight="1" x14ac:dyDescent="0.25">
      <c r="A2418" s="427" t="s">
        <v>3617</v>
      </c>
    </row>
    <row r="2419" spans="1:36" ht="15" customHeight="1" x14ac:dyDescent="0.25">
      <c r="A2419" s="427" t="s">
        <v>3932</v>
      </c>
    </row>
    <row r="2420" spans="1:36" ht="12" customHeight="1" x14ac:dyDescent="0.25">
      <c r="A2420" s="433" t="s">
        <v>2860</v>
      </c>
    </row>
    <row r="2421" spans="1:36" ht="12" customHeight="1" x14ac:dyDescent="0.25">
      <c r="A2421" s="433" t="s">
        <v>2861</v>
      </c>
    </row>
    <row r="2422" spans="1:36" ht="14.1" customHeight="1" x14ac:dyDescent="0.25">
      <c r="A2422" s="428" t="s">
        <v>3903</v>
      </c>
    </row>
    <row r="2423" spans="1:36" ht="15" customHeight="1" x14ac:dyDescent="0.25">
      <c r="A2423" s="439" t="s">
        <v>2863</v>
      </c>
      <c r="B2423" s="439"/>
      <c r="C2423" s="439"/>
      <c r="D2423" s="439"/>
      <c r="E2423" s="440">
        <v>808</v>
      </c>
      <c r="F2423" s="440"/>
      <c r="G2423" s="440"/>
      <c r="H2423" s="440"/>
      <c r="I2423" s="440"/>
      <c r="J2423" s="440"/>
      <c r="K2423" s="440"/>
      <c r="L2423" s="440"/>
      <c r="M2423" s="440"/>
      <c r="N2423" s="439" t="s">
        <v>2864</v>
      </c>
      <c r="O2423" s="439"/>
      <c r="P2423" s="439"/>
      <c r="Q2423" s="439"/>
      <c r="R2423" s="439"/>
      <c r="S2423" s="439"/>
      <c r="T2423" s="439"/>
      <c r="U2423" s="439"/>
      <c r="V2423" s="439"/>
      <c r="W2423" s="439"/>
      <c r="X2423" s="439"/>
      <c r="Y2423" s="439"/>
      <c r="Z2423" s="441" t="s">
        <v>2865</v>
      </c>
      <c r="AA2423" s="441"/>
      <c r="AB2423" s="441"/>
      <c r="AC2423" s="441"/>
      <c r="AD2423" s="441"/>
      <c r="AE2423" s="441"/>
      <c r="AF2423" s="441"/>
    </row>
    <row r="2424" spans="1:36" ht="9.9499999999999993" customHeight="1" x14ac:dyDescent="0.25">
      <c r="A2424" s="439" t="s">
        <v>2805</v>
      </c>
      <c r="B2424" s="439"/>
      <c r="C2424" s="439"/>
      <c r="D2424" s="439"/>
      <c r="E2424" s="442">
        <v>45</v>
      </c>
      <c r="F2424" s="442"/>
      <c r="G2424" s="442"/>
      <c r="H2424" s="442"/>
      <c r="I2424" s="442"/>
      <c r="J2424" s="442"/>
      <c r="K2424" s="442"/>
      <c r="L2424" s="442"/>
      <c r="M2424" s="442"/>
      <c r="N2424" s="439" t="s">
        <v>2809</v>
      </c>
      <c r="O2424" s="439"/>
      <c r="P2424" s="439"/>
      <c r="Q2424" s="439"/>
      <c r="R2424" s="439"/>
      <c r="S2424" s="439"/>
      <c r="T2424" s="439"/>
      <c r="U2424" s="439"/>
      <c r="V2424" s="439"/>
      <c r="W2424" s="439"/>
      <c r="X2424" s="439"/>
      <c r="Y2424" s="439"/>
      <c r="Z2424" s="441" t="s">
        <v>2810</v>
      </c>
      <c r="AA2424" s="441"/>
      <c r="AB2424" s="441"/>
      <c r="AC2424" s="441"/>
      <c r="AD2424" s="441"/>
      <c r="AE2424" s="441"/>
      <c r="AF2424" s="441"/>
    </row>
    <row r="2425" spans="1:36" ht="9.9499999999999993" customHeight="1" x14ac:dyDescent="0.25">
      <c r="A2425" s="439" t="s">
        <v>3053</v>
      </c>
      <c r="B2425" s="439"/>
      <c r="C2425" s="439"/>
      <c r="D2425" s="439"/>
      <c r="E2425" s="441" t="s">
        <v>3878</v>
      </c>
      <c r="F2425" s="441"/>
      <c r="G2425" s="441"/>
      <c r="H2425" s="441"/>
      <c r="I2425" s="441"/>
      <c r="J2425" s="441"/>
      <c r="K2425" s="441"/>
      <c r="L2425" s="441"/>
      <c r="M2425" s="441"/>
      <c r="N2425" s="439" t="s">
        <v>2866</v>
      </c>
      <c r="O2425" s="439"/>
      <c r="P2425" s="439"/>
      <c r="Q2425" s="439"/>
      <c r="R2425" s="439"/>
      <c r="S2425" s="439"/>
      <c r="T2425" s="439"/>
      <c r="U2425" s="439"/>
      <c r="V2425" s="439"/>
      <c r="W2425" s="439"/>
      <c r="X2425" s="439"/>
      <c r="Y2425" s="439"/>
      <c r="Z2425" s="441" t="s">
        <v>2867</v>
      </c>
      <c r="AA2425" s="441"/>
      <c r="AB2425" s="441"/>
      <c r="AC2425" s="441"/>
      <c r="AD2425" s="441"/>
      <c r="AE2425" s="441"/>
      <c r="AF2425" s="441"/>
    </row>
    <row r="2426" spans="1:36" ht="15" customHeight="1" x14ac:dyDescent="0.25">
      <c r="A2426" s="439" t="s">
        <v>3055</v>
      </c>
      <c r="B2426" s="439"/>
      <c r="C2426" s="439"/>
      <c r="D2426" s="439"/>
      <c r="E2426" s="441" t="s">
        <v>3056</v>
      </c>
      <c r="F2426" s="441"/>
      <c r="G2426" s="441"/>
      <c r="H2426" s="441"/>
      <c r="I2426" s="441"/>
      <c r="J2426" s="441"/>
      <c r="K2426" s="441"/>
      <c r="L2426" s="441"/>
      <c r="M2426" s="441"/>
      <c r="N2426" s="444"/>
      <c r="O2426" s="444"/>
      <c r="P2426" s="444"/>
      <c r="Q2426" s="444"/>
      <c r="R2426" s="444"/>
      <c r="S2426" s="444"/>
      <c r="T2426" s="444"/>
      <c r="U2426" s="444"/>
      <c r="V2426" s="444"/>
      <c r="W2426" s="444"/>
      <c r="X2426" s="444"/>
      <c r="Y2426" s="444"/>
      <c r="Z2426" s="444"/>
      <c r="AA2426" s="444"/>
      <c r="AB2426" s="444"/>
      <c r="AC2426" s="444"/>
      <c r="AD2426" s="444"/>
      <c r="AE2426" s="444"/>
      <c r="AF2426" s="444"/>
    </row>
    <row r="2427" spans="1:36" ht="20.100000000000001" customHeight="1" x14ac:dyDescent="0.25">
      <c r="A2427" s="444"/>
      <c r="B2427" s="444"/>
      <c r="C2427" s="444"/>
      <c r="D2427" s="444"/>
      <c r="E2427" s="444"/>
      <c r="F2427" s="444"/>
      <c r="G2427" s="444"/>
      <c r="H2427" s="444"/>
      <c r="I2427" s="439" t="s">
        <v>2868</v>
      </c>
      <c r="J2427" s="439"/>
      <c r="K2427" s="439"/>
      <c r="L2427" s="439"/>
      <c r="M2427" s="439"/>
      <c r="N2427" s="439"/>
      <c r="O2427" s="439"/>
      <c r="P2427" s="439"/>
      <c r="Q2427" s="439"/>
      <c r="R2427" s="439"/>
      <c r="S2427" s="439"/>
      <c r="T2427" s="439" t="s">
        <v>2869</v>
      </c>
      <c r="U2427" s="439"/>
      <c r="V2427" s="439"/>
      <c r="W2427" s="439"/>
      <c r="X2427" s="439"/>
    </row>
    <row r="2428" spans="1:36" ht="15.95" customHeight="1" x14ac:dyDescent="0.25">
      <c r="A2428" s="439" t="s">
        <v>2807</v>
      </c>
      <c r="B2428" s="439"/>
      <c r="C2428" s="439"/>
      <c r="D2428" s="439"/>
      <c r="E2428" s="439"/>
      <c r="F2428" s="439"/>
      <c r="G2428" s="439"/>
      <c r="H2428" s="439"/>
      <c r="I2428" s="442">
        <v>5220</v>
      </c>
      <c r="J2428" s="442"/>
      <c r="K2428" s="442"/>
      <c r="L2428" s="442"/>
      <c r="M2428" s="442"/>
      <c r="N2428" s="442"/>
      <c r="O2428" s="442"/>
      <c r="P2428" s="442"/>
      <c r="Q2428" s="442"/>
      <c r="R2428" s="442"/>
      <c r="S2428" s="442"/>
      <c r="T2428" s="441" t="s">
        <v>2819</v>
      </c>
      <c r="U2428" s="441"/>
      <c r="V2428" s="441"/>
      <c r="W2428" s="441"/>
      <c r="X2428" s="441"/>
    </row>
    <row r="2429" spans="1:36" ht="36.950000000000003" customHeight="1" x14ac:dyDescent="0.25">
      <c r="A2429" s="439" t="s">
        <v>2870</v>
      </c>
      <c r="B2429" s="439"/>
      <c r="C2429" s="439"/>
      <c r="D2429" s="439"/>
      <c r="E2429" s="439"/>
      <c r="F2429" s="439"/>
      <c r="G2429" s="439"/>
      <c r="H2429" s="439"/>
      <c r="I2429" s="444" t="s">
        <v>3933</v>
      </c>
      <c r="J2429" s="444"/>
      <c r="K2429" s="444"/>
      <c r="L2429" s="444"/>
      <c r="M2429" s="444"/>
      <c r="N2429" s="444"/>
      <c r="O2429" s="444"/>
      <c r="P2429" s="444"/>
      <c r="Q2429" s="444"/>
      <c r="R2429" s="444"/>
      <c r="S2429" s="444"/>
      <c r="T2429" s="444" t="s">
        <v>3934</v>
      </c>
      <c r="U2429" s="444"/>
      <c r="V2429" s="444"/>
      <c r="W2429" s="444"/>
      <c r="X2429" s="444"/>
    </row>
    <row r="2430" spans="1:36" ht="15" customHeight="1" x14ac:dyDescent="0.25">
      <c r="A2430" s="429" t="s">
        <v>2871</v>
      </c>
    </row>
    <row r="2431" spans="1:36" ht="15" customHeight="1" x14ac:dyDescent="0.25">
      <c r="A2431" s="429" t="s">
        <v>2808</v>
      </c>
    </row>
    <row r="2432" spans="1:36" ht="32.1" customHeight="1" x14ac:dyDescent="0.25">
      <c r="A2432" s="444" t="s">
        <v>2872</v>
      </c>
      <c r="B2432" s="444"/>
      <c r="C2432" s="444"/>
      <c r="D2432" s="444"/>
      <c r="E2432" s="444"/>
      <c r="F2432" s="444"/>
      <c r="G2432" s="444"/>
      <c r="H2432" s="444"/>
      <c r="I2432" s="444"/>
      <c r="J2432" s="444"/>
      <c r="K2432" s="444"/>
      <c r="L2432" s="444"/>
      <c r="M2432" s="444"/>
      <c r="N2432" s="444"/>
      <c r="O2432" s="444"/>
      <c r="P2432" s="444"/>
      <c r="Q2432" s="444"/>
      <c r="R2432" s="444"/>
      <c r="S2432" s="444"/>
      <c r="T2432" s="444"/>
      <c r="U2432" s="444"/>
      <c r="V2432" s="444"/>
      <c r="W2432" s="444"/>
      <c r="X2432" s="444"/>
      <c r="Y2432" s="444"/>
      <c r="Z2432" s="444"/>
      <c r="AA2432" s="444"/>
      <c r="AB2432" s="444"/>
      <c r="AC2432" s="444"/>
      <c r="AD2432" s="444"/>
      <c r="AE2432" s="444"/>
      <c r="AF2432" s="444"/>
      <c r="AG2432" s="444"/>
      <c r="AH2432" s="444"/>
      <c r="AI2432" s="444"/>
      <c r="AJ2432" s="444"/>
    </row>
    <row r="2433" spans="1:36" ht="15.95" customHeight="1" x14ac:dyDescent="0.25">
      <c r="A2433" s="446" t="s">
        <v>2812</v>
      </c>
      <c r="B2433" s="446"/>
      <c r="C2433" s="446"/>
      <c r="D2433" s="446"/>
      <c r="E2433" s="446"/>
      <c r="F2433" s="446"/>
      <c r="G2433" s="446"/>
      <c r="H2433" s="446"/>
      <c r="I2433" s="446"/>
      <c r="J2433" s="446"/>
      <c r="K2433" s="467" t="s">
        <v>2917</v>
      </c>
      <c r="L2433" s="467"/>
      <c r="M2433" s="467"/>
      <c r="N2433" s="467"/>
      <c r="O2433" s="467"/>
      <c r="P2433" s="467"/>
      <c r="Q2433" s="467"/>
      <c r="R2433" s="444"/>
      <c r="S2433" s="444"/>
      <c r="T2433" s="444"/>
      <c r="U2433" s="444"/>
      <c r="V2433" s="444"/>
      <c r="W2433" s="444"/>
      <c r="X2433" s="444"/>
      <c r="Y2433" s="444"/>
      <c r="Z2433" s="444"/>
      <c r="AA2433" s="444"/>
      <c r="AB2433" s="444"/>
      <c r="AC2433" s="444"/>
      <c r="AD2433" s="444"/>
      <c r="AE2433" s="444"/>
      <c r="AF2433" s="444"/>
      <c r="AG2433" s="444"/>
      <c r="AH2433" s="444"/>
      <c r="AI2433" s="444"/>
      <c r="AJ2433" s="444"/>
    </row>
    <row r="2434" spans="1:36" ht="24.95" customHeight="1" x14ac:dyDescent="0.25">
      <c r="A2434" s="444" t="s">
        <v>3881</v>
      </c>
      <c r="B2434" s="444"/>
      <c r="C2434" s="444"/>
      <c r="D2434" s="444"/>
      <c r="E2434" s="444"/>
      <c r="F2434" s="444"/>
      <c r="G2434" s="444"/>
      <c r="H2434" s="444"/>
      <c r="I2434" s="444"/>
      <c r="J2434" s="444"/>
      <c r="K2434" s="470" t="s">
        <v>2968</v>
      </c>
      <c r="L2434" s="470"/>
      <c r="M2434" s="470"/>
      <c r="N2434" s="470"/>
      <c r="O2434" s="470"/>
      <c r="P2434" s="470"/>
      <c r="Q2434" s="470"/>
      <c r="R2434" s="448" t="s">
        <v>2831</v>
      </c>
      <c r="S2434" s="448"/>
      <c r="T2434" s="448"/>
      <c r="U2434" s="448"/>
      <c r="V2434" s="448"/>
      <c r="W2434" s="448"/>
      <c r="X2434" s="448"/>
      <c r="Y2434" s="448"/>
      <c r="Z2434" s="448"/>
      <c r="AA2434" s="448"/>
      <c r="AB2434" s="448"/>
      <c r="AC2434" s="448" t="s">
        <v>2832</v>
      </c>
      <c r="AD2434" s="448"/>
      <c r="AE2434" s="448"/>
      <c r="AF2434" s="448"/>
      <c r="AG2434" s="448"/>
      <c r="AH2434" s="448"/>
      <c r="AI2434" s="448"/>
      <c r="AJ2434" s="448"/>
    </row>
    <row r="2435" spans="1:36" ht="9" customHeight="1" x14ac:dyDescent="0.25">
      <c r="A2435" s="446" t="s">
        <v>2833</v>
      </c>
      <c r="B2435" s="446"/>
      <c r="C2435" s="446"/>
      <c r="D2435" s="446"/>
      <c r="E2435" s="446"/>
      <c r="F2435" s="446"/>
      <c r="G2435" s="446"/>
      <c r="H2435" s="446"/>
      <c r="I2435" s="446"/>
      <c r="J2435" s="446"/>
      <c r="K2435" s="446" t="s">
        <v>2924</v>
      </c>
      <c r="L2435" s="446"/>
      <c r="M2435" s="446"/>
      <c r="N2435" s="446"/>
      <c r="O2435" s="446"/>
      <c r="P2435" s="446"/>
      <c r="Q2435" s="446"/>
      <c r="R2435" s="446" t="s">
        <v>2835</v>
      </c>
      <c r="S2435" s="446"/>
      <c r="T2435" s="446"/>
      <c r="U2435" s="446"/>
      <c r="V2435" s="446"/>
      <c r="W2435" s="446"/>
      <c r="X2435" s="446"/>
      <c r="Y2435" s="446"/>
      <c r="Z2435" s="446"/>
      <c r="AA2435" s="446"/>
      <c r="AB2435" s="446"/>
      <c r="AC2435" s="467" t="s">
        <v>2836</v>
      </c>
      <c r="AD2435" s="467"/>
      <c r="AE2435" s="467"/>
      <c r="AF2435" s="467"/>
      <c r="AG2435" s="467"/>
      <c r="AH2435" s="467"/>
      <c r="AI2435" s="467"/>
      <c r="AJ2435" s="467"/>
    </row>
    <row r="2436" spans="1:36" ht="38.1" customHeight="1" x14ac:dyDescent="0.25">
      <c r="A2436" s="446" t="s">
        <v>2896</v>
      </c>
      <c r="B2436" s="446"/>
      <c r="C2436" s="446"/>
      <c r="D2436" s="446"/>
      <c r="E2436" s="446"/>
      <c r="F2436" s="446"/>
      <c r="G2436" s="446"/>
      <c r="H2436" s="446"/>
      <c r="I2436" s="446"/>
      <c r="J2436" s="446"/>
      <c r="K2436" s="464" t="s">
        <v>3935</v>
      </c>
      <c r="L2436" s="464"/>
      <c r="M2436" s="464"/>
      <c r="N2436" s="464"/>
      <c r="O2436" s="464"/>
      <c r="P2436" s="464"/>
      <c r="Q2436" s="464"/>
      <c r="R2436" s="446" t="s">
        <v>2897</v>
      </c>
      <c r="S2436" s="446"/>
      <c r="T2436" s="446"/>
      <c r="U2436" s="446"/>
      <c r="V2436" s="446"/>
      <c r="W2436" s="446"/>
      <c r="X2436" s="446"/>
      <c r="Y2436" s="446"/>
      <c r="Z2436" s="446"/>
      <c r="AA2436" s="446"/>
      <c r="AB2436" s="446"/>
      <c r="AC2436" s="444" t="s">
        <v>3936</v>
      </c>
      <c r="AD2436" s="444"/>
      <c r="AE2436" s="444"/>
      <c r="AF2436" s="444"/>
      <c r="AG2436" s="444"/>
      <c r="AH2436" s="444"/>
      <c r="AI2436" s="444"/>
      <c r="AJ2436" s="444"/>
    </row>
    <row r="2437" spans="1:36" ht="18" customHeight="1" x14ac:dyDescent="0.25">
      <c r="A2437" s="446" t="s">
        <v>2879</v>
      </c>
      <c r="B2437" s="446"/>
      <c r="C2437" s="446"/>
      <c r="D2437" s="446"/>
      <c r="E2437" s="446"/>
      <c r="F2437" s="446"/>
      <c r="G2437" s="446"/>
      <c r="H2437" s="446"/>
      <c r="I2437" s="446"/>
      <c r="J2437" s="446"/>
      <c r="K2437" s="444" t="s">
        <v>3937</v>
      </c>
      <c r="L2437" s="444"/>
      <c r="M2437" s="444"/>
      <c r="N2437" s="444"/>
      <c r="O2437" s="444"/>
      <c r="P2437" s="444"/>
      <c r="Q2437" s="444"/>
      <c r="R2437" s="446" t="s">
        <v>2880</v>
      </c>
      <c r="S2437" s="446"/>
      <c r="T2437" s="446"/>
      <c r="U2437" s="446"/>
      <c r="V2437" s="446"/>
      <c r="W2437" s="446"/>
      <c r="X2437" s="446"/>
      <c r="Y2437" s="446"/>
      <c r="Z2437" s="446"/>
      <c r="AA2437" s="446"/>
      <c r="AB2437" s="446"/>
      <c r="AC2437" s="446" t="s">
        <v>3938</v>
      </c>
      <c r="AD2437" s="446"/>
      <c r="AE2437" s="446"/>
      <c r="AF2437" s="446"/>
      <c r="AG2437" s="446"/>
      <c r="AH2437" s="446"/>
      <c r="AI2437" s="446"/>
      <c r="AJ2437" s="446"/>
    </row>
    <row r="2438" spans="1:36" ht="45" customHeight="1" x14ac:dyDescent="0.25">
      <c r="A2438" s="444" t="s">
        <v>2898</v>
      </c>
      <c r="B2438" s="444"/>
      <c r="C2438" s="444"/>
      <c r="D2438" s="444"/>
      <c r="E2438" s="444"/>
      <c r="F2438" s="444"/>
      <c r="G2438" s="444"/>
      <c r="H2438" s="444"/>
      <c r="I2438" s="444"/>
      <c r="J2438" s="444"/>
      <c r="K2438" s="444" t="s">
        <v>3939</v>
      </c>
      <c r="L2438" s="444"/>
      <c r="M2438" s="444"/>
      <c r="N2438" s="444"/>
      <c r="O2438" s="444"/>
      <c r="P2438" s="444"/>
      <c r="Q2438" s="444"/>
      <c r="R2438" s="444" t="s">
        <v>2882</v>
      </c>
      <c r="S2438" s="444"/>
      <c r="T2438" s="444"/>
      <c r="U2438" s="444"/>
      <c r="V2438" s="444"/>
      <c r="W2438" s="444"/>
      <c r="X2438" s="444"/>
      <c r="Y2438" s="444"/>
      <c r="Z2438" s="444"/>
      <c r="AA2438" s="444"/>
      <c r="AB2438" s="444"/>
      <c r="AC2438" s="444" t="s">
        <v>3940</v>
      </c>
      <c r="AD2438" s="444"/>
      <c r="AE2438" s="444"/>
      <c r="AF2438" s="444"/>
      <c r="AG2438" s="444"/>
      <c r="AH2438" s="444"/>
      <c r="AI2438" s="444"/>
      <c r="AJ2438" s="444"/>
    </row>
    <row r="2439" spans="1:36" ht="33" customHeight="1" x14ac:dyDescent="0.25">
      <c r="A2439" s="444" t="s">
        <v>3888</v>
      </c>
      <c r="B2439" s="444"/>
      <c r="C2439" s="444"/>
      <c r="D2439" s="444"/>
      <c r="E2439" s="444"/>
      <c r="F2439" s="444"/>
      <c r="G2439" s="444"/>
      <c r="H2439" s="444"/>
      <c r="I2439" s="444"/>
      <c r="J2439" s="444"/>
      <c r="K2439" s="448" t="s">
        <v>3941</v>
      </c>
      <c r="L2439" s="448"/>
      <c r="M2439" s="448"/>
      <c r="N2439" s="448"/>
      <c r="O2439" s="448"/>
      <c r="P2439" s="448"/>
      <c r="Q2439" s="448"/>
      <c r="R2439" s="448" t="s">
        <v>2812</v>
      </c>
      <c r="S2439" s="448"/>
      <c r="T2439" s="448"/>
      <c r="U2439" s="448"/>
      <c r="V2439" s="448"/>
      <c r="W2439" s="448"/>
      <c r="X2439" s="448"/>
      <c r="Y2439" s="448"/>
      <c r="Z2439" s="448"/>
      <c r="AA2439" s="448"/>
      <c r="AB2439" s="448"/>
      <c r="AC2439" s="470" t="s">
        <v>2926</v>
      </c>
      <c r="AD2439" s="470"/>
      <c r="AE2439" s="470"/>
      <c r="AF2439" s="470"/>
      <c r="AG2439" s="470"/>
      <c r="AH2439" s="470"/>
      <c r="AI2439" s="470"/>
      <c r="AJ2439" s="470"/>
    </row>
    <row r="2440" spans="1:36" ht="30" customHeight="1" x14ac:dyDescent="0.25">
      <c r="A2440" s="444" t="s">
        <v>3889</v>
      </c>
      <c r="B2440" s="444"/>
      <c r="C2440" s="444"/>
      <c r="D2440" s="444"/>
      <c r="E2440" s="444"/>
      <c r="F2440" s="444"/>
      <c r="G2440" s="444"/>
      <c r="H2440" s="444"/>
      <c r="I2440" s="444"/>
      <c r="J2440" s="444"/>
      <c r="K2440" s="470" t="s">
        <v>2917</v>
      </c>
      <c r="L2440" s="470"/>
      <c r="M2440" s="470"/>
      <c r="N2440" s="470"/>
      <c r="O2440" s="470"/>
      <c r="P2440" s="470"/>
      <c r="Q2440" s="470"/>
      <c r="R2440" s="444"/>
      <c r="S2440" s="444"/>
      <c r="T2440" s="444"/>
      <c r="U2440" s="444"/>
      <c r="V2440" s="444"/>
      <c r="W2440" s="444"/>
      <c r="X2440" s="444"/>
      <c r="Y2440" s="444"/>
      <c r="Z2440" s="444"/>
      <c r="AA2440" s="444"/>
      <c r="AB2440" s="444"/>
      <c r="AC2440" s="444"/>
      <c r="AD2440" s="444"/>
      <c r="AE2440" s="444"/>
      <c r="AF2440" s="444"/>
      <c r="AG2440" s="444"/>
      <c r="AH2440" s="444"/>
      <c r="AI2440" s="444"/>
      <c r="AJ2440" s="444"/>
    </row>
    <row r="2441" spans="1:36" ht="12.95" customHeight="1" x14ac:dyDescent="0.25">
      <c r="A2441" s="430" t="s">
        <v>2674</v>
      </c>
    </row>
    <row r="2442" spans="1:36" ht="12.95" customHeight="1" x14ac:dyDescent="0.25">
      <c r="A2442" s="430" t="s">
        <v>2828</v>
      </c>
    </row>
    <row r="2443" spans="1:36" ht="12.95" customHeight="1" x14ac:dyDescent="0.25">
      <c r="A2443" s="458"/>
      <c r="B2443" s="459"/>
      <c r="C2443" s="460"/>
      <c r="D2443" s="452" t="s">
        <v>2675</v>
      </c>
      <c r="E2443" s="453"/>
      <c r="F2443" s="453"/>
      <c r="G2443" s="453"/>
      <c r="H2443" s="453"/>
      <c r="I2443" s="454"/>
      <c r="J2443" s="452" t="s">
        <v>2676</v>
      </c>
      <c r="K2443" s="453"/>
      <c r="L2443" s="454"/>
      <c r="M2443" s="452" t="s">
        <v>2677</v>
      </c>
      <c r="N2443" s="454"/>
      <c r="O2443" s="452" t="s">
        <v>2678</v>
      </c>
      <c r="P2443" s="453"/>
      <c r="Q2443" s="453"/>
      <c r="R2443" s="453"/>
      <c r="S2443" s="453"/>
      <c r="T2443" s="454"/>
      <c r="U2443" s="452" t="s">
        <v>2679</v>
      </c>
      <c r="V2443" s="454"/>
      <c r="W2443" s="432" t="s">
        <v>2680</v>
      </c>
      <c r="X2443" s="452" t="s">
        <v>2681</v>
      </c>
      <c r="Y2443" s="453"/>
      <c r="Z2443" s="454"/>
      <c r="AA2443" s="452" t="s">
        <v>2682</v>
      </c>
      <c r="AB2443" s="453"/>
      <c r="AC2443" s="453"/>
      <c r="AD2443" s="453"/>
      <c r="AE2443" s="454"/>
      <c r="AF2443" s="452" t="s">
        <v>2684</v>
      </c>
      <c r="AG2443" s="453"/>
      <c r="AH2443" s="454"/>
    </row>
    <row r="2444" spans="1:36" ht="12.95" customHeight="1" x14ac:dyDescent="0.25">
      <c r="A2444" s="452" t="s">
        <v>2685</v>
      </c>
      <c r="B2444" s="453"/>
      <c r="C2444" s="454"/>
      <c r="D2444" s="455">
        <v>4856</v>
      </c>
      <c r="E2444" s="456"/>
      <c r="F2444" s="456"/>
      <c r="G2444" s="456"/>
      <c r="H2444" s="456"/>
      <c r="I2444" s="457"/>
      <c r="J2444" s="455">
        <v>5533</v>
      </c>
      <c r="K2444" s="456"/>
      <c r="L2444" s="457"/>
      <c r="M2444" s="455">
        <v>7061</v>
      </c>
      <c r="N2444" s="457"/>
      <c r="O2444" s="455">
        <v>8130</v>
      </c>
      <c r="P2444" s="456"/>
      <c r="Q2444" s="456"/>
      <c r="R2444" s="456"/>
      <c r="S2444" s="456"/>
      <c r="T2444" s="457"/>
      <c r="U2444" s="455">
        <v>7952</v>
      </c>
      <c r="V2444" s="457"/>
      <c r="W2444" s="437">
        <v>8051</v>
      </c>
      <c r="X2444" s="455">
        <v>8050</v>
      </c>
      <c r="Y2444" s="456"/>
      <c r="Z2444" s="457"/>
      <c r="AA2444" s="455">
        <v>7508</v>
      </c>
      <c r="AB2444" s="456"/>
      <c r="AC2444" s="456"/>
      <c r="AD2444" s="456"/>
      <c r="AE2444" s="457"/>
      <c r="AF2444" s="461">
        <v>87</v>
      </c>
      <c r="AG2444" s="462"/>
      <c r="AH2444" s="463"/>
    </row>
    <row r="2445" spans="1:36" ht="12.95" customHeight="1" x14ac:dyDescent="0.25">
      <c r="A2445" s="452" t="s">
        <v>2686</v>
      </c>
      <c r="B2445" s="453"/>
      <c r="C2445" s="454"/>
      <c r="D2445" s="455">
        <v>4993</v>
      </c>
      <c r="E2445" s="456"/>
      <c r="F2445" s="456"/>
      <c r="G2445" s="456"/>
      <c r="H2445" s="456"/>
      <c r="I2445" s="457"/>
      <c r="J2445" s="455">
        <v>6046</v>
      </c>
      <c r="K2445" s="456"/>
      <c r="L2445" s="457"/>
      <c r="M2445" s="455">
        <v>7489</v>
      </c>
      <c r="N2445" s="457"/>
      <c r="O2445" s="455">
        <v>8575</v>
      </c>
      <c r="P2445" s="456"/>
      <c r="Q2445" s="456"/>
      <c r="R2445" s="456"/>
      <c r="S2445" s="456"/>
      <c r="T2445" s="457"/>
      <c r="U2445" s="455">
        <v>9143</v>
      </c>
      <c r="V2445" s="457"/>
      <c r="W2445" s="437">
        <v>9022</v>
      </c>
      <c r="X2445" s="455">
        <v>8619</v>
      </c>
      <c r="Y2445" s="456"/>
      <c r="Z2445" s="457"/>
      <c r="AA2445" s="455">
        <v>8116</v>
      </c>
      <c r="AB2445" s="456"/>
      <c r="AC2445" s="456"/>
      <c r="AD2445" s="456"/>
      <c r="AE2445" s="457"/>
      <c r="AF2445" s="461">
        <v>95</v>
      </c>
      <c r="AG2445" s="462"/>
      <c r="AH2445" s="463"/>
    </row>
    <row r="2446" spans="1:36" ht="12.95" customHeight="1" x14ac:dyDescent="0.25">
      <c r="A2446" s="452" t="s">
        <v>2687</v>
      </c>
      <c r="B2446" s="453"/>
      <c r="C2446" s="454"/>
      <c r="D2446" s="455">
        <v>1556</v>
      </c>
      <c r="E2446" s="456"/>
      <c r="F2446" s="456"/>
      <c r="G2446" s="456"/>
      <c r="H2446" s="456"/>
      <c r="I2446" s="457"/>
      <c r="J2446" s="455">
        <v>3033</v>
      </c>
      <c r="K2446" s="456"/>
      <c r="L2446" s="457"/>
      <c r="M2446" s="455">
        <v>4661</v>
      </c>
      <c r="N2446" s="457"/>
      <c r="O2446" s="455">
        <v>563</v>
      </c>
      <c r="P2446" s="456"/>
      <c r="Q2446" s="456"/>
      <c r="R2446" s="456"/>
      <c r="S2446" s="456"/>
      <c r="T2446" s="457"/>
      <c r="U2446" s="455">
        <v>5752</v>
      </c>
      <c r="V2446" s="457"/>
      <c r="W2446" s="437">
        <v>5751</v>
      </c>
      <c r="X2446" s="455">
        <v>545</v>
      </c>
      <c r="Y2446" s="456"/>
      <c r="Z2446" s="457"/>
      <c r="AA2446" s="455">
        <v>4508</v>
      </c>
      <c r="AB2446" s="456"/>
      <c r="AC2446" s="456"/>
      <c r="AD2446" s="456"/>
      <c r="AE2446" s="457"/>
      <c r="AF2446" s="461">
        <v>63</v>
      </c>
      <c r="AG2446" s="462"/>
      <c r="AH2446" s="463"/>
    </row>
    <row r="2447" spans="1:36" ht="15" customHeight="1" x14ac:dyDescent="0.25">
      <c r="A2447" s="427" t="s">
        <v>3942</v>
      </c>
    </row>
    <row r="2448" spans="1:36" ht="18.95" customHeight="1" x14ac:dyDescent="0.25">
      <c r="A2448" s="427" t="s">
        <v>2999</v>
      </c>
    </row>
    <row r="2449" spans="1:32" ht="18.95" customHeight="1" x14ac:dyDescent="0.25">
      <c r="A2449" s="427" t="s">
        <v>3000</v>
      </c>
    </row>
    <row r="2450" spans="1:32" ht="14.1" customHeight="1" x14ac:dyDescent="0.25">
      <c r="A2450" s="428" t="s">
        <v>3001</v>
      </c>
    </row>
    <row r="2451" spans="1:32" ht="21.95" customHeight="1" x14ac:dyDescent="0.25">
      <c r="A2451" s="427" t="s">
        <v>3617</v>
      </c>
    </row>
    <row r="2452" spans="1:32" ht="15" customHeight="1" x14ac:dyDescent="0.25">
      <c r="A2452" s="427" t="s">
        <v>3943</v>
      </c>
    </row>
    <row r="2453" spans="1:32" ht="12" customHeight="1" x14ac:dyDescent="0.25">
      <c r="A2453" s="433" t="s">
        <v>2860</v>
      </c>
    </row>
    <row r="2454" spans="1:32" ht="12" customHeight="1" x14ac:dyDescent="0.25">
      <c r="A2454" s="433" t="s">
        <v>2861</v>
      </c>
    </row>
    <row r="2455" spans="1:32" ht="14.1" customHeight="1" x14ac:dyDescent="0.25">
      <c r="A2455" s="428" t="s">
        <v>2862</v>
      </c>
    </row>
    <row r="2456" spans="1:32" ht="15" customHeight="1" x14ac:dyDescent="0.25">
      <c r="A2456" s="439" t="s">
        <v>2863</v>
      </c>
      <c r="B2456" s="439"/>
      <c r="C2456" s="439"/>
      <c r="D2456" s="439"/>
      <c r="E2456" s="440">
        <v>505</v>
      </c>
      <c r="F2456" s="440"/>
      <c r="G2456" s="440"/>
      <c r="H2456" s="440"/>
      <c r="I2456" s="440"/>
      <c r="J2456" s="440"/>
      <c r="K2456" s="440"/>
      <c r="L2456" s="440"/>
      <c r="M2456" s="440"/>
      <c r="N2456" s="439" t="s">
        <v>2864</v>
      </c>
      <c r="O2456" s="439"/>
      <c r="P2456" s="439"/>
      <c r="Q2456" s="439"/>
      <c r="R2456" s="439"/>
      <c r="S2456" s="439"/>
      <c r="T2456" s="439"/>
      <c r="U2456" s="439"/>
      <c r="V2456" s="439"/>
      <c r="W2456" s="439"/>
      <c r="X2456" s="439"/>
      <c r="Y2456" s="439"/>
      <c r="Z2456" s="441" t="s">
        <v>2865</v>
      </c>
      <c r="AA2456" s="441"/>
      <c r="AB2456" s="441"/>
      <c r="AC2456" s="441"/>
      <c r="AD2456" s="441"/>
      <c r="AE2456" s="441"/>
      <c r="AF2456" s="441"/>
    </row>
    <row r="2457" spans="1:32" ht="9.9499999999999993" customHeight="1" x14ac:dyDescent="0.25">
      <c r="A2457" s="439" t="s">
        <v>2805</v>
      </c>
      <c r="B2457" s="439"/>
      <c r="C2457" s="439"/>
      <c r="D2457" s="439"/>
      <c r="E2457" s="442">
        <v>45</v>
      </c>
      <c r="F2457" s="442"/>
      <c r="G2457" s="442"/>
      <c r="H2457" s="442"/>
      <c r="I2457" s="442"/>
      <c r="J2457" s="442"/>
      <c r="K2457" s="442"/>
      <c r="L2457" s="442"/>
      <c r="M2457" s="442"/>
      <c r="N2457" s="439" t="s">
        <v>2809</v>
      </c>
      <c r="O2457" s="439"/>
      <c r="P2457" s="439"/>
      <c r="Q2457" s="439"/>
      <c r="R2457" s="439"/>
      <c r="S2457" s="439"/>
      <c r="T2457" s="439"/>
      <c r="U2457" s="439"/>
      <c r="V2457" s="439"/>
      <c r="W2457" s="439"/>
      <c r="X2457" s="439"/>
      <c r="Y2457" s="439"/>
      <c r="Z2457" s="441" t="s">
        <v>2810</v>
      </c>
      <c r="AA2457" s="441"/>
      <c r="AB2457" s="441"/>
      <c r="AC2457" s="441"/>
      <c r="AD2457" s="441"/>
      <c r="AE2457" s="441"/>
      <c r="AF2457" s="441"/>
    </row>
    <row r="2458" spans="1:32" ht="9.9499999999999993" customHeight="1" x14ac:dyDescent="0.25">
      <c r="A2458" s="439" t="s">
        <v>3053</v>
      </c>
      <c r="B2458" s="439"/>
      <c r="C2458" s="439"/>
      <c r="D2458" s="439"/>
      <c r="E2458" s="441" t="s">
        <v>3878</v>
      </c>
      <c r="F2458" s="441"/>
      <c r="G2458" s="441"/>
      <c r="H2458" s="441"/>
      <c r="I2458" s="441"/>
      <c r="J2458" s="441"/>
      <c r="K2458" s="441"/>
      <c r="L2458" s="441"/>
      <c r="M2458" s="441"/>
      <c r="N2458" s="439" t="s">
        <v>2866</v>
      </c>
      <c r="O2458" s="439"/>
      <c r="P2458" s="439"/>
      <c r="Q2458" s="439"/>
      <c r="R2458" s="439"/>
      <c r="S2458" s="439"/>
      <c r="T2458" s="439"/>
      <c r="U2458" s="439"/>
      <c r="V2458" s="439"/>
      <c r="W2458" s="439"/>
      <c r="X2458" s="439"/>
      <c r="Y2458" s="439"/>
      <c r="Z2458" s="441" t="s">
        <v>2867</v>
      </c>
      <c r="AA2458" s="441"/>
      <c r="AB2458" s="441"/>
      <c r="AC2458" s="441"/>
      <c r="AD2458" s="441"/>
      <c r="AE2458" s="441"/>
      <c r="AF2458" s="441"/>
    </row>
    <row r="2459" spans="1:32" ht="15" customHeight="1" x14ac:dyDescent="0.25">
      <c r="A2459" s="439" t="s">
        <v>3055</v>
      </c>
      <c r="B2459" s="439"/>
      <c r="C2459" s="439"/>
      <c r="D2459" s="439"/>
      <c r="E2459" s="441" t="s">
        <v>3056</v>
      </c>
      <c r="F2459" s="441"/>
      <c r="G2459" s="441"/>
      <c r="H2459" s="441"/>
      <c r="I2459" s="441"/>
      <c r="J2459" s="441"/>
      <c r="K2459" s="441"/>
      <c r="L2459" s="441"/>
      <c r="M2459" s="441"/>
      <c r="N2459" s="444"/>
      <c r="O2459" s="444"/>
      <c r="P2459" s="444"/>
      <c r="Q2459" s="444"/>
      <c r="R2459" s="444"/>
      <c r="S2459" s="444"/>
      <c r="T2459" s="444"/>
      <c r="U2459" s="444"/>
      <c r="V2459" s="444"/>
      <c r="W2459" s="444"/>
      <c r="X2459" s="444"/>
      <c r="Y2459" s="444"/>
      <c r="Z2459" s="444"/>
      <c r="AA2459" s="444"/>
      <c r="AB2459" s="444"/>
      <c r="AC2459" s="444"/>
      <c r="AD2459" s="444"/>
      <c r="AE2459" s="444"/>
      <c r="AF2459" s="444"/>
    </row>
    <row r="2460" spans="1:32" ht="20.100000000000001" customHeight="1" x14ac:dyDescent="0.25">
      <c r="A2460" s="444"/>
      <c r="B2460" s="444"/>
      <c r="C2460" s="444"/>
      <c r="D2460" s="444"/>
      <c r="E2460" s="444"/>
      <c r="F2460" s="444"/>
      <c r="G2460" s="444"/>
      <c r="H2460" s="444"/>
      <c r="I2460" s="439" t="s">
        <v>2868</v>
      </c>
      <c r="J2460" s="439"/>
      <c r="K2460" s="439"/>
      <c r="L2460" s="439"/>
      <c r="M2460" s="439"/>
      <c r="N2460" s="439"/>
      <c r="O2460" s="439"/>
      <c r="P2460" s="439"/>
      <c r="Q2460" s="439"/>
      <c r="R2460" s="439"/>
      <c r="S2460" s="439"/>
      <c r="T2460" s="439" t="s">
        <v>2869</v>
      </c>
      <c r="U2460" s="439"/>
      <c r="V2460" s="439"/>
      <c r="W2460" s="439"/>
      <c r="X2460" s="439"/>
    </row>
    <row r="2461" spans="1:32" ht="15.95" customHeight="1" x14ac:dyDescent="0.25">
      <c r="A2461" s="439" t="s">
        <v>2807</v>
      </c>
      <c r="B2461" s="439"/>
      <c r="C2461" s="439"/>
      <c r="D2461" s="439"/>
      <c r="E2461" s="439"/>
      <c r="F2461" s="439"/>
      <c r="G2461" s="439"/>
      <c r="H2461" s="439"/>
      <c r="I2461" s="442">
        <v>1180</v>
      </c>
      <c r="J2461" s="442"/>
      <c r="K2461" s="442"/>
      <c r="L2461" s="442"/>
      <c r="M2461" s="442"/>
      <c r="N2461" s="442"/>
      <c r="O2461" s="442"/>
      <c r="P2461" s="442"/>
      <c r="Q2461" s="442"/>
      <c r="R2461" s="442"/>
      <c r="S2461" s="442"/>
      <c r="T2461" s="441" t="s">
        <v>2819</v>
      </c>
      <c r="U2461" s="441"/>
      <c r="V2461" s="441"/>
      <c r="W2461" s="441"/>
      <c r="X2461" s="441"/>
    </row>
    <row r="2462" spans="1:32" ht="36.950000000000003" customHeight="1" x14ac:dyDescent="0.25">
      <c r="A2462" s="439" t="s">
        <v>2870</v>
      </c>
      <c r="B2462" s="439"/>
      <c r="C2462" s="439"/>
      <c r="D2462" s="439"/>
      <c r="E2462" s="439"/>
      <c r="F2462" s="439"/>
      <c r="G2462" s="439"/>
      <c r="H2462" s="439"/>
      <c r="I2462" s="444" t="s">
        <v>3944</v>
      </c>
      <c r="J2462" s="444"/>
      <c r="K2462" s="444"/>
      <c r="L2462" s="444"/>
      <c r="M2462" s="444"/>
      <c r="N2462" s="444"/>
      <c r="O2462" s="444"/>
      <c r="P2462" s="444"/>
      <c r="Q2462" s="444"/>
      <c r="R2462" s="444"/>
      <c r="S2462" s="444"/>
      <c r="T2462" s="444" t="s">
        <v>3945</v>
      </c>
      <c r="U2462" s="444"/>
      <c r="V2462" s="444"/>
      <c r="W2462" s="444"/>
      <c r="X2462" s="444"/>
    </row>
    <row r="2463" spans="1:32" ht="15" customHeight="1" x14ac:dyDescent="0.25">
      <c r="A2463" s="429" t="s">
        <v>2871</v>
      </c>
    </row>
    <row r="2464" spans="1:32" ht="15" customHeight="1" x14ac:dyDescent="0.25">
      <c r="A2464" s="429" t="s">
        <v>2808</v>
      </c>
    </row>
    <row r="2465" spans="1:36" ht="32.1" customHeight="1" x14ac:dyDescent="0.25">
      <c r="A2465" s="444" t="s">
        <v>2872</v>
      </c>
      <c r="B2465" s="444"/>
      <c r="C2465" s="444"/>
      <c r="D2465" s="444"/>
      <c r="E2465" s="444"/>
      <c r="F2465" s="444"/>
      <c r="G2465" s="444"/>
      <c r="H2465" s="444"/>
      <c r="I2465" s="444"/>
      <c r="J2465" s="444"/>
      <c r="K2465" s="444"/>
      <c r="L2465" s="444"/>
      <c r="M2465" s="444"/>
      <c r="N2465" s="444"/>
      <c r="O2465" s="444"/>
      <c r="P2465" s="444"/>
      <c r="Q2465" s="444"/>
      <c r="R2465" s="444"/>
      <c r="S2465" s="444"/>
      <c r="T2465" s="444"/>
      <c r="U2465" s="444"/>
      <c r="V2465" s="444"/>
      <c r="W2465" s="444"/>
      <c r="X2465" s="444"/>
      <c r="Y2465" s="444"/>
      <c r="Z2465" s="444"/>
      <c r="AA2465" s="444"/>
      <c r="AB2465" s="444"/>
      <c r="AC2465" s="444"/>
      <c r="AD2465" s="444"/>
      <c r="AE2465" s="444"/>
      <c r="AF2465" s="444"/>
      <c r="AG2465" s="444"/>
      <c r="AH2465" s="444"/>
      <c r="AI2465" s="444"/>
      <c r="AJ2465" s="444"/>
    </row>
    <row r="2466" spans="1:36" ht="15.95" customHeight="1" x14ac:dyDescent="0.25">
      <c r="A2466" s="446" t="s">
        <v>2812</v>
      </c>
      <c r="B2466" s="446"/>
      <c r="C2466" s="446"/>
      <c r="D2466" s="446"/>
      <c r="E2466" s="446"/>
      <c r="F2466" s="446"/>
      <c r="G2466" s="446"/>
      <c r="H2466" s="446"/>
      <c r="I2466" s="446"/>
      <c r="J2466" s="446"/>
      <c r="K2466" s="467" t="s">
        <v>2829</v>
      </c>
      <c r="L2466" s="467"/>
      <c r="M2466" s="467"/>
      <c r="N2466" s="467"/>
      <c r="O2466" s="467"/>
      <c r="P2466" s="467"/>
      <c r="Q2466" s="467"/>
      <c r="R2466" s="444"/>
      <c r="S2466" s="444"/>
      <c r="T2466" s="444"/>
      <c r="U2466" s="444"/>
      <c r="V2466" s="444"/>
      <c r="W2466" s="444"/>
      <c r="X2466" s="444"/>
      <c r="Y2466" s="444"/>
      <c r="Z2466" s="444"/>
      <c r="AA2466" s="444"/>
      <c r="AB2466" s="444"/>
      <c r="AC2466" s="444"/>
      <c r="AD2466" s="444"/>
      <c r="AE2466" s="444"/>
      <c r="AF2466" s="444"/>
      <c r="AG2466" s="444"/>
      <c r="AH2466" s="444"/>
      <c r="AI2466" s="444"/>
      <c r="AJ2466" s="444"/>
    </row>
    <row r="2467" spans="1:36" ht="24.95" customHeight="1" x14ac:dyDescent="0.25">
      <c r="A2467" s="444" t="s">
        <v>3881</v>
      </c>
      <c r="B2467" s="444"/>
      <c r="C2467" s="444"/>
      <c r="D2467" s="444"/>
      <c r="E2467" s="444"/>
      <c r="F2467" s="444"/>
      <c r="G2467" s="444"/>
      <c r="H2467" s="444"/>
      <c r="I2467" s="444"/>
      <c r="J2467" s="444"/>
      <c r="K2467" s="470" t="s">
        <v>2934</v>
      </c>
      <c r="L2467" s="470"/>
      <c r="M2467" s="470"/>
      <c r="N2467" s="470"/>
      <c r="O2467" s="470"/>
      <c r="P2467" s="470"/>
      <c r="Q2467" s="470"/>
      <c r="R2467" s="448" t="s">
        <v>2831</v>
      </c>
      <c r="S2467" s="448"/>
      <c r="T2467" s="448"/>
      <c r="U2467" s="448"/>
      <c r="V2467" s="448"/>
      <c r="W2467" s="448"/>
      <c r="X2467" s="448"/>
      <c r="Y2467" s="448"/>
      <c r="Z2467" s="448"/>
      <c r="AA2467" s="448"/>
      <c r="AB2467" s="448"/>
      <c r="AC2467" s="448" t="s">
        <v>2832</v>
      </c>
      <c r="AD2467" s="448"/>
      <c r="AE2467" s="448"/>
      <c r="AF2467" s="448"/>
      <c r="AG2467" s="448"/>
      <c r="AH2467" s="448"/>
      <c r="AI2467" s="448"/>
      <c r="AJ2467" s="448"/>
    </row>
    <row r="2468" spans="1:36" ht="9" customHeight="1" x14ac:dyDescent="0.25">
      <c r="A2468" s="446" t="s">
        <v>2833</v>
      </c>
      <c r="B2468" s="446"/>
      <c r="C2468" s="446"/>
      <c r="D2468" s="446"/>
      <c r="E2468" s="446"/>
      <c r="F2468" s="446"/>
      <c r="G2468" s="446"/>
      <c r="H2468" s="446"/>
      <c r="I2468" s="446"/>
      <c r="J2468" s="446"/>
      <c r="K2468" s="446" t="s">
        <v>2941</v>
      </c>
      <c r="L2468" s="446"/>
      <c r="M2468" s="446"/>
      <c r="N2468" s="446"/>
      <c r="O2468" s="446"/>
      <c r="P2468" s="446"/>
      <c r="Q2468" s="446"/>
      <c r="R2468" s="446" t="s">
        <v>2835</v>
      </c>
      <c r="S2468" s="446"/>
      <c r="T2468" s="446"/>
      <c r="U2468" s="446"/>
      <c r="V2468" s="446"/>
      <c r="W2468" s="446"/>
      <c r="X2468" s="446"/>
      <c r="Y2468" s="446"/>
      <c r="Z2468" s="446"/>
      <c r="AA2468" s="446"/>
      <c r="AB2468" s="446"/>
      <c r="AC2468" s="467" t="s">
        <v>2836</v>
      </c>
      <c r="AD2468" s="467"/>
      <c r="AE2468" s="467"/>
      <c r="AF2468" s="467"/>
      <c r="AG2468" s="467"/>
      <c r="AH2468" s="467"/>
      <c r="AI2468" s="467"/>
      <c r="AJ2468" s="467"/>
    </row>
    <row r="2469" spans="1:36" ht="38.1" customHeight="1" x14ac:dyDescent="0.25">
      <c r="A2469" s="446" t="s">
        <v>2896</v>
      </c>
      <c r="B2469" s="446"/>
      <c r="C2469" s="446"/>
      <c r="D2469" s="446"/>
      <c r="E2469" s="446"/>
      <c r="F2469" s="446"/>
      <c r="G2469" s="446"/>
      <c r="H2469" s="446"/>
      <c r="I2469" s="446"/>
      <c r="J2469" s="446"/>
      <c r="K2469" s="464" t="s">
        <v>3946</v>
      </c>
      <c r="L2469" s="464"/>
      <c r="M2469" s="464"/>
      <c r="N2469" s="464"/>
      <c r="O2469" s="464"/>
      <c r="P2469" s="464"/>
      <c r="Q2469" s="464"/>
      <c r="R2469" s="446" t="s">
        <v>2897</v>
      </c>
      <c r="S2469" s="446"/>
      <c r="T2469" s="446"/>
      <c r="U2469" s="446"/>
      <c r="V2469" s="446"/>
      <c r="W2469" s="446"/>
      <c r="X2469" s="446"/>
      <c r="Y2469" s="446"/>
      <c r="Z2469" s="446"/>
      <c r="AA2469" s="446"/>
      <c r="AB2469" s="446"/>
      <c r="AC2469" s="444" t="s">
        <v>3947</v>
      </c>
      <c r="AD2469" s="444"/>
      <c r="AE2469" s="444"/>
      <c r="AF2469" s="444"/>
      <c r="AG2469" s="444"/>
      <c r="AH2469" s="444"/>
      <c r="AI2469" s="444"/>
      <c r="AJ2469" s="444"/>
    </row>
    <row r="2470" spans="1:36" ht="18" customHeight="1" x14ac:dyDescent="0.25">
      <c r="A2470" s="446" t="s">
        <v>2879</v>
      </c>
      <c r="B2470" s="446"/>
      <c r="C2470" s="446"/>
      <c r="D2470" s="446"/>
      <c r="E2470" s="446"/>
      <c r="F2470" s="446"/>
      <c r="G2470" s="446"/>
      <c r="H2470" s="446"/>
      <c r="I2470" s="446"/>
      <c r="J2470" s="446"/>
      <c r="K2470" s="444" t="s">
        <v>3948</v>
      </c>
      <c r="L2470" s="444"/>
      <c r="M2470" s="444"/>
      <c r="N2470" s="444"/>
      <c r="O2470" s="444"/>
      <c r="P2470" s="444"/>
      <c r="Q2470" s="444"/>
      <c r="R2470" s="446" t="s">
        <v>2880</v>
      </c>
      <c r="S2470" s="446"/>
      <c r="T2470" s="446"/>
      <c r="U2470" s="446"/>
      <c r="V2470" s="446"/>
      <c r="W2470" s="446"/>
      <c r="X2470" s="446"/>
      <c r="Y2470" s="446"/>
      <c r="Z2470" s="446"/>
      <c r="AA2470" s="446"/>
      <c r="AB2470" s="446"/>
      <c r="AC2470" s="446" t="s">
        <v>3949</v>
      </c>
      <c r="AD2470" s="446"/>
      <c r="AE2470" s="446"/>
      <c r="AF2470" s="446"/>
      <c r="AG2470" s="446"/>
      <c r="AH2470" s="446"/>
      <c r="AI2470" s="446"/>
      <c r="AJ2470" s="446"/>
    </row>
    <row r="2471" spans="1:36" ht="45" customHeight="1" x14ac:dyDescent="0.25">
      <c r="A2471" s="444" t="s">
        <v>2898</v>
      </c>
      <c r="B2471" s="444"/>
      <c r="C2471" s="444"/>
      <c r="D2471" s="444"/>
      <c r="E2471" s="444"/>
      <c r="F2471" s="444"/>
      <c r="G2471" s="444"/>
      <c r="H2471" s="444"/>
      <c r="I2471" s="444"/>
      <c r="J2471" s="444"/>
      <c r="K2471" s="444" t="s">
        <v>3950</v>
      </c>
      <c r="L2471" s="444"/>
      <c r="M2471" s="444"/>
      <c r="N2471" s="444"/>
      <c r="O2471" s="444"/>
      <c r="P2471" s="444"/>
      <c r="Q2471" s="444"/>
      <c r="R2471" s="444" t="s">
        <v>2882</v>
      </c>
      <c r="S2471" s="444"/>
      <c r="T2471" s="444"/>
      <c r="U2471" s="444"/>
      <c r="V2471" s="444"/>
      <c r="W2471" s="444"/>
      <c r="X2471" s="444"/>
      <c r="Y2471" s="444"/>
      <c r="Z2471" s="444"/>
      <c r="AA2471" s="444"/>
      <c r="AB2471" s="444"/>
      <c r="AC2471" s="444" t="s">
        <v>3951</v>
      </c>
      <c r="AD2471" s="444"/>
      <c r="AE2471" s="444"/>
      <c r="AF2471" s="444"/>
      <c r="AG2471" s="444"/>
      <c r="AH2471" s="444"/>
      <c r="AI2471" s="444"/>
      <c r="AJ2471" s="444"/>
    </row>
    <row r="2472" spans="1:36" ht="33" customHeight="1" x14ac:dyDescent="0.25">
      <c r="A2472" s="444" t="s">
        <v>3888</v>
      </c>
      <c r="B2472" s="444"/>
      <c r="C2472" s="444"/>
      <c r="D2472" s="444"/>
      <c r="E2472" s="444"/>
      <c r="F2472" s="444"/>
      <c r="G2472" s="444"/>
      <c r="H2472" s="444"/>
      <c r="I2472" s="444"/>
      <c r="J2472" s="444"/>
      <c r="K2472" s="448" t="s">
        <v>2971</v>
      </c>
      <c r="L2472" s="448"/>
      <c r="M2472" s="448"/>
      <c r="N2472" s="448"/>
      <c r="O2472" s="448"/>
      <c r="P2472" s="448"/>
      <c r="Q2472" s="448"/>
      <c r="R2472" s="448" t="s">
        <v>2812</v>
      </c>
      <c r="S2472" s="448"/>
      <c r="T2472" s="448"/>
      <c r="U2472" s="448"/>
      <c r="V2472" s="448"/>
      <c r="W2472" s="448"/>
      <c r="X2472" s="448"/>
      <c r="Y2472" s="448"/>
      <c r="Z2472" s="448"/>
      <c r="AA2472" s="448"/>
      <c r="AB2472" s="448"/>
      <c r="AC2472" s="470" t="s">
        <v>2884</v>
      </c>
      <c r="AD2472" s="470"/>
      <c r="AE2472" s="470"/>
      <c r="AF2472" s="470"/>
      <c r="AG2472" s="470"/>
      <c r="AH2472" s="470"/>
      <c r="AI2472" s="470"/>
      <c r="AJ2472" s="470"/>
    </row>
    <row r="2473" spans="1:36" ht="30" customHeight="1" x14ac:dyDescent="0.25">
      <c r="A2473" s="444" t="s">
        <v>3889</v>
      </c>
      <c r="B2473" s="444"/>
      <c r="C2473" s="444"/>
      <c r="D2473" s="444"/>
      <c r="E2473" s="444"/>
      <c r="F2473" s="444"/>
      <c r="G2473" s="444"/>
      <c r="H2473" s="444"/>
      <c r="I2473" s="444"/>
      <c r="J2473" s="444"/>
      <c r="K2473" s="470" t="s">
        <v>2829</v>
      </c>
      <c r="L2473" s="470"/>
      <c r="M2473" s="470"/>
      <c r="N2473" s="470"/>
      <c r="O2473" s="470"/>
      <c r="P2473" s="470"/>
      <c r="Q2473" s="470"/>
      <c r="R2473" s="444"/>
      <c r="S2473" s="444"/>
      <c r="T2473" s="444"/>
      <c r="U2473" s="444"/>
      <c r="V2473" s="444"/>
      <c r="W2473" s="444"/>
      <c r="X2473" s="444"/>
      <c r="Y2473" s="444"/>
      <c r="Z2473" s="444"/>
      <c r="AA2473" s="444"/>
      <c r="AB2473" s="444"/>
      <c r="AC2473" s="444"/>
      <c r="AD2473" s="444"/>
      <c r="AE2473" s="444"/>
      <c r="AF2473" s="444"/>
      <c r="AG2473" s="444"/>
      <c r="AH2473" s="444"/>
      <c r="AI2473" s="444"/>
      <c r="AJ2473" s="444"/>
    </row>
    <row r="2474" spans="1:36" ht="12.95" customHeight="1" x14ac:dyDescent="0.25">
      <c r="A2474" s="430" t="s">
        <v>2674</v>
      </c>
    </row>
    <row r="2475" spans="1:36" ht="12.95" customHeight="1" x14ac:dyDescent="0.25">
      <c r="A2475" s="430" t="s">
        <v>2828</v>
      </c>
    </row>
    <row r="2476" spans="1:36" ht="12.95" customHeight="1" x14ac:dyDescent="0.25">
      <c r="A2476" s="458"/>
      <c r="B2476" s="459"/>
      <c r="C2476" s="460"/>
      <c r="D2476" s="452" t="s">
        <v>2675</v>
      </c>
      <c r="E2476" s="453"/>
      <c r="F2476" s="453"/>
      <c r="G2476" s="453"/>
      <c r="H2476" s="453"/>
      <c r="I2476" s="454"/>
      <c r="J2476" s="452" t="s">
        <v>2676</v>
      </c>
      <c r="K2476" s="453"/>
      <c r="L2476" s="454"/>
      <c r="M2476" s="452" t="s">
        <v>2677</v>
      </c>
      <c r="N2476" s="454"/>
      <c r="O2476" s="452" t="s">
        <v>2678</v>
      </c>
      <c r="P2476" s="453"/>
      <c r="Q2476" s="453"/>
      <c r="R2476" s="453"/>
      <c r="S2476" s="453"/>
      <c r="T2476" s="454"/>
      <c r="U2476" s="452" t="s">
        <v>2679</v>
      </c>
      <c r="V2476" s="454"/>
      <c r="W2476" s="432" t="s">
        <v>2680</v>
      </c>
      <c r="X2476" s="452" t="s">
        <v>2681</v>
      </c>
      <c r="Y2476" s="453"/>
      <c r="Z2476" s="454"/>
      <c r="AA2476" s="452" t="s">
        <v>2682</v>
      </c>
      <c r="AB2476" s="453"/>
      <c r="AC2476" s="453"/>
      <c r="AD2476" s="453"/>
      <c r="AE2476" s="454"/>
      <c r="AF2476" s="452" t="s">
        <v>2684</v>
      </c>
      <c r="AG2476" s="453"/>
      <c r="AH2476" s="454"/>
    </row>
    <row r="2477" spans="1:36" ht="12.95" customHeight="1" x14ac:dyDescent="0.25">
      <c r="A2477" s="452" t="s">
        <v>2685</v>
      </c>
      <c r="B2477" s="453"/>
      <c r="C2477" s="454"/>
      <c r="D2477" s="455">
        <v>3616</v>
      </c>
      <c r="E2477" s="456"/>
      <c r="F2477" s="456"/>
      <c r="G2477" s="456"/>
      <c r="H2477" s="456"/>
      <c r="I2477" s="457"/>
      <c r="J2477" s="455">
        <v>4480</v>
      </c>
      <c r="K2477" s="456"/>
      <c r="L2477" s="457"/>
      <c r="M2477" s="455">
        <v>5680</v>
      </c>
      <c r="N2477" s="457"/>
      <c r="O2477" s="455">
        <v>6270</v>
      </c>
      <c r="P2477" s="456"/>
      <c r="Q2477" s="456"/>
      <c r="R2477" s="456"/>
      <c r="S2477" s="456"/>
      <c r="T2477" s="457"/>
      <c r="U2477" s="455">
        <v>6120</v>
      </c>
      <c r="V2477" s="457"/>
      <c r="W2477" s="437">
        <v>6132</v>
      </c>
      <c r="X2477" s="455">
        <v>5915</v>
      </c>
      <c r="Y2477" s="456"/>
      <c r="Z2477" s="457"/>
      <c r="AA2477" s="455">
        <v>5591</v>
      </c>
      <c r="AB2477" s="456"/>
      <c r="AC2477" s="456"/>
      <c r="AD2477" s="456"/>
      <c r="AE2477" s="457"/>
      <c r="AF2477" s="461">
        <v>68</v>
      </c>
      <c r="AG2477" s="462"/>
      <c r="AH2477" s="463"/>
    </row>
    <row r="2478" spans="1:36" ht="12.95" customHeight="1" x14ac:dyDescent="0.25">
      <c r="A2478" s="452" t="s">
        <v>2686</v>
      </c>
      <c r="B2478" s="453"/>
      <c r="C2478" s="454"/>
      <c r="D2478" s="455">
        <v>3767</v>
      </c>
      <c r="E2478" s="456"/>
      <c r="F2478" s="456"/>
      <c r="G2478" s="456"/>
      <c r="H2478" s="456"/>
      <c r="I2478" s="457"/>
      <c r="J2478" s="455">
        <v>4807</v>
      </c>
      <c r="K2478" s="456"/>
      <c r="L2478" s="457"/>
      <c r="M2478" s="455">
        <v>6007</v>
      </c>
      <c r="N2478" s="457"/>
      <c r="O2478" s="455">
        <v>6658</v>
      </c>
      <c r="P2478" s="456"/>
      <c r="Q2478" s="456"/>
      <c r="R2478" s="456"/>
      <c r="S2478" s="456"/>
      <c r="T2478" s="457"/>
      <c r="U2478" s="455">
        <v>7099</v>
      </c>
      <c r="V2478" s="457"/>
      <c r="W2478" s="437">
        <v>6931</v>
      </c>
      <c r="X2478" s="455">
        <v>6546</v>
      </c>
      <c r="Y2478" s="456"/>
      <c r="Z2478" s="457"/>
      <c r="AA2478" s="455">
        <v>6116</v>
      </c>
      <c r="AB2478" s="456"/>
      <c r="AC2478" s="456"/>
      <c r="AD2478" s="456"/>
      <c r="AE2478" s="457"/>
      <c r="AF2478" s="461">
        <v>75</v>
      </c>
      <c r="AG2478" s="462"/>
      <c r="AH2478" s="463"/>
    </row>
    <row r="2479" spans="1:36" ht="12.95" customHeight="1" x14ac:dyDescent="0.25">
      <c r="A2479" s="452" t="s">
        <v>2687</v>
      </c>
      <c r="B2479" s="453"/>
      <c r="C2479" s="454"/>
      <c r="D2479" s="455">
        <v>316</v>
      </c>
      <c r="E2479" s="456"/>
      <c r="F2479" s="456"/>
      <c r="G2479" s="456"/>
      <c r="H2479" s="456"/>
      <c r="I2479" s="457"/>
      <c r="J2479" s="455">
        <v>198</v>
      </c>
      <c r="K2479" s="456"/>
      <c r="L2479" s="457"/>
      <c r="M2479" s="455">
        <v>328</v>
      </c>
      <c r="N2479" s="457"/>
      <c r="O2479" s="455">
        <v>377</v>
      </c>
      <c r="P2479" s="456"/>
      <c r="Q2479" s="456"/>
      <c r="R2479" s="456"/>
      <c r="S2479" s="456"/>
      <c r="T2479" s="457"/>
      <c r="U2479" s="455">
        <v>392</v>
      </c>
      <c r="V2479" s="457"/>
      <c r="W2479" s="437">
        <v>3832</v>
      </c>
      <c r="X2479" s="455">
        <v>3315</v>
      </c>
      <c r="Y2479" s="456"/>
      <c r="Z2479" s="457"/>
      <c r="AA2479" s="455">
        <v>2591</v>
      </c>
      <c r="AB2479" s="456"/>
      <c r="AC2479" s="456"/>
      <c r="AD2479" s="456"/>
      <c r="AE2479" s="457"/>
      <c r="AF2479" s="461">
        <v>44</v>
      </c>
      <c r="AG2479" s="462"/>
      <c r="AH2479" s="463"/>
    </row>
    <row r="2480" spans="1:36" ht="15" customHeight="1" x14ac:dyDescent="0.25">
      <c r="A2480" s="427" t="s">
        <v>3952</v>
      </c>
    </row>
    <row r="2481" spans="1:32" ht="18.95" customHeight="1" x14ac:dyDescent="0.25">
      <c r="A2481" s="427" t="s">
        <v>2999</v>
      </c>
    </row>
    <row r="2482" spans="1:32" ht="18.95" customHeight="1" x14ac:dyDescent="0.25">
      <c r="A2482" s="427" t="s">
        <v>3000</v>
      </c>
    </row>
    <row r="2483" spans="1:32" ht="14.1" customHeight="1" x14ac:dyDescent="0.25">
      <c r="A2483" s="428" t="s">
        <v>3001</v>
      </c>
    </row>
    <row r="2484" spans="1:32" ht="21.95" customHeight="1" x14ac:dyDescent="0.25">
      <c r="A2484" s="427" t="s">
        <v>3617</v>
      </c>
    </row>
    <row r="2485" spans="1:32" ht="15" customHeight="1" x14ac:dyDescent="0.25">
      <c r="A2485" s="427" t="s">
        <v>3953</v>
      </c>
    </row>
    <row r="2486" spans="1:32" ht="12" customHeight="1" x14ac:dyDescent="0.25">
      <c r="A2486" s="433" t="s">
        <v>2860</v>
      </c>
    </row>
    <row r="2487" spans="1:32" ht="12" customHeight="1" x14ac:dyDescent="0.25">
      <c r="A2487" s="433" t="s">
        <v>2861</v>
      </c>
    </row>
    <row r="2488" spans="1:32" ht="14.1" customHeight="1" x14ac:dyDescent="0.25">
      <c r="A2488" s="428" t="s">
        <v>2862</v>
      </c>
    </row>
    <row r="2489" spans="1:32" ht="15" customHeight="1" x14ac:dyDescent="0.25">
      <c r="A2489" s="439" t="s">
        <v>2863</v>
      </c>
      <c r="B2489" s="439"/>
      <c r="C2489" s="439"/>
      <c r="D2489" s="439"/>
      <c r="E2489" s="440">
        <v>505</v>
      </c>
      <c r="F2489" s="440"/>
      <c r="G2489" s="440"/>
      <c r="H2489" s="440"/>
      <c r="I2489" s="440"/>
      <c r="J2489" s="440"/>
      <c r="K2489" s="440"/>
      <c r="L2489" s="440"/>
      <c r="M2489" s="440"/>
      <c r="N2489" s="439" t="s">
        <v>2864</v>
      </c>
      <c r="O2489" s="439"/>
      <c r="P2489" s="439"/>
      <c r="Q2489" s="439"/>
      <c r="R2489" s="439"/>
      <c r="S2489" s="439"/>
      <c r="T2489" s="439"/>
      <c r="U2489" s="439"/>
      <c r="V2489" s="439"/>
      <c r="W2489" s="439"/>
      <c r="X2489" s="439"/>
      <c r="Y2489" s="439"/>
      <c r="Z2489" s="441" t="s">
        <v>2865</v>
      </c>
      <c r="AA2489" s="441"/>
      <c r="AB2489" s="441"/>
      <c r="AC2489" s="441"/>
      <c r="AD2489" s="441"/>
      <c r="AE2489" s="441"/>
      <c r="AF2489" s="441"/>
    </row>
    <row r="2490" spans="1:32" ht="9.9499999999999993" customHeight="1" x14ac:dyDescent="0.25">
      <c r="A2490" s="439" t="s">
        <v>2805</v>
      </c>
      <c r="B2490" s="439"/>
      <c r="C2490" s="439"/>
      <c r="D2490" s="439"/>
      <c r="E2490" s="442">
        <v>45</v>
      </c>
      <c r="F2490" s="442"/>
      <c r="G2490" s="442"/>
      <c r="H2490" s="442"/>
      <c r="I2490" s="442"/>
      <c r="J2490" s="442"/>
      <c r="K2490" s="442"/>
      <c r="L2490" s="442"/>
      <c r="M2490" s="442"/>
      <c r="N2490" s="439" t="s">
        <v>2809</v>
      </c>
      <c r="O2490" s="439"/>
      <c r="P2490" s="439"/>
      <c r="Q2490" s="439"/>
      <c r="R2490" s="439"/>
      <c r="S2490" s="439"/>
      <c r="T2490" s="439"/>
      <c r="U2490" s="439"/>
      <c r="V2490" s="439"/>
      <c r="W2490" s="439"/>
      <c r="X2490" s="439"/>
      <c r="Y2490" s="439"/>
      <c r="Z2490" s="441" t="s">
        <v>2810</v>
      </c>
      <c r="AA2490" s="441"/>
      <c r="AB2490" s="441"/>
      <c r="AC2490" s="441"/>
      <c r="AD2490" s="441"/>
      <c r="AE2490" s="441"/>
      <c r="AF2490" s="441"/>
    </row>
    <row r="2491" spans="1:32" ht="9.9499999999999993" customHeight="1" x14ac:dyDescent="0.25">
      <c r="A2491" s="439" t="s">
        <v>3053</v>
      </c>
      <c r="B2491" s="439"/>
      <c r="C2491" s="439"/>
      <c r="D2491" s="439"/>
      <c r="E2491" s="441" t="s">
        <v>3878</v>
      </c>
      <c r="F2491" s="441"/>
      <c r="G2491" s="441"/>
      <c r="H2491" s="441"/>
      <c r="I2491" s="441"/>
      <c r="J2491" s="441"/>
      <c r="K2491" s="441"/>
      <c r="L2491" s="441"/>
      <c r="M2491" s="441"/>
      <c r="N2491" s="439" t="s">
        <v>2866</v>
      </c>
      <c r="O2491" s="439"/>
      <c r="P2491" s="439"/>
      <c r="Q2491" s="439"/>
      <c r="R2491" s="439"/>
      <c r="S2491" s="439"/>
      <c r="T2491" s="439"/>
      <c r="U2491" s="439"/>
      <c r="V2491" s="439"/>
      <c r="W2491" s="439"/>
      <c r="X2491" s="439"/>
      <c r="Y2491" s="439"/>
      <c r="Z2491" s="441" t="s">
        <v>2867</v>
      </c>
      <c r="AA2491" s="441"/>
      <c r="AB2491" s="441"/>
      <c r="AC2491" s="441"/>
      <c r="AD2491" s="441"/>
      <c r="AE2491" s="441"/>
      <c r="AF2491" s="441"/>
    </row>
    <row r="2492" spans="1:32" ht="15" customHeight="1" x14ac:dyDescent="0.25">
      <c r="A2492" s="439" t="s">
        <v>3055</v>
      </c>
      <c r="B2492" s="439"/>
      <c r="C2492" s="439"/>
      <c r="D2492" s="439"/>
      <c r="E2492" s="441" t="s">
        <v>3056</v>
      </c>
      <c r="F2492" s="441"/>
      <c r="G2492" s="441"/>
      <c r="H2492" s="441"/>
      <c r="I2492" s="441"/>
      <c r="J2492" s="441"/>
      <c r="K2492" s="441"/>
      <c r="L2492" s="441"/>
      <c r="M2492" s="441"/>
      <c r="N2492" s="444"/>
      <c r="O2492" s="444"/>
      <c r="P2492" s="444"/>
      <c r="Q2492" s="444"/>
      <c r="R2492" s="444"/>
      <c r="S2492" s="444"/>
      <c r="T2492" s="444"/>
      <c r="U2492" s="444"/>
      <c r="V2492" s="444"/>
      <c r="W2492" s="444"/>
      <c r="X2492" s="444"/>
      <c r="Y2492" s="444"/>
      <c r="Z2492" s="444"/>
      <c r="AA2492" s="444"/>
      <c r="AB2492" s="444"/>
      <c r="AC2492" s="444"/>
      <c r="AD2492" s="444"/>
      <c r="AE2492" s="444"/>
      <c r="AF2492" s="444"/>
    </row>
    <row r="2493" spans="1:32" ht="20.100000000000001" customHeight="1" x14ac:dyDescent="0.25">
      <c r="A2493" s="444"/>
      <c r="B2493" s="444"/>
      <c r="C2493" s="444"/>
      <c r="D2493" s="444"/>
      <c r="E2493" s="444"/>
      <c r="F2493" s="444"/>
      <c r="G2493" s="444"/>
      <c r="H2493" s="444"/>
      <c r="I2493" s="439" t="s">
        <v>2868</v>
      </c>
      <c r="J2493" s="439"/>
      <c r="K2493" s="439"/>
      <c r="L2493" s="439"/>
      <c r="M2493" s="439"/>
      <c r="N2493" s="439"/>
      <c r="O2493" s="439"/>
      <c r="P2493" s="439"/>
      <c r="Q2493" s="439"/>
      <c r="R2493" s="439"/>
      <c r="S2493" s="439"/>
      <c r="T2493" s="439" t="s">
        <v>2869</v>
      </c>
      <c r="U2493" s="439"/>
      <c r="V2493" s="439"/>
      <c r="W2493" s="439"/>
      <c r="X2493" s="439"/>
    </row>
    <row r="2494" spans="1:32" ht="15.95" customHeight="1" x14ac:dyDescent="0.25">
      <c r="A2494" s="439" t="s">
        <v>2807</v>
      </c>
      <c r="B2494" s="439"/>
      <c r="C2494" s="439"/>
      <c r="D2494" s="439"/>
      <c r="E2494" s="439"/>
      <c r="F2494" s="439"/>
      <c r="G2494" s="439"/>
      <c r="H2494" s="439"/>
      <c r="I2494" s="442">
        <v>1560</v>
      </c>
      <c r="J2494" s="442"/>
      <c r="K2494" s="442"/>
      <c r="L2494" s="442"/>
      <c r="M2494" s="442"/>
      <c r="N2494" s="442"/>
      <c r="O2494" s="442"/>
      <c r="P2494" s="442"/>
      <c r="Q2494" s="442"/>
      <c r="R2494" s="442"/>
      <c r="S2494" s="442"/>
      <c r="T2494" s="441" t="s">
        <v>2819</v>
      </c>
      <c r="U2494" s="441"/>
      <c r="V2494" s="441"/>
      <c r="W2494" s="441"/>
      <c r="X2494" s="441"/>
    </row>
    <row r="2495" spans="1:32" ht="36.950000000000003" customHeight="1" x14ac:dyDescent="0.25">
      <c r="A2495" s="439" t="s">
        <v>2870</v>
      </c>
      <c r="B2495" s="439"/>
      <c r="C2495" s="439"/>
      <c r="D2495" s="439"/>
      <c r="E2495" s="439"/>
      <c r="F2495" s="439"/>
      <c r="G2495" s="439"/>
      <c r="H2495" s="439"/>
      <c r="I2495" s="444" t="s">
        <v>3954</v>
      </c>
      <c r="J2495" s="444"/>
      <c r="K2495" s="444"/>
      <c r="L2495" s="444"/>
      <c r="M2495" s="444"/>
      <c r="N2495" s="444"/>
      <c r="O2495" s="444"/>
      <c r="P2495" s="444"/>
      <c r="Q2495" s="444"/>
      <c r="R2495" s="444"/>
      <c r="S2495" s="444"/>
      <c r="T2495" s="444" t="s">
        <v>3955</v>
      </c>
      <c r="U2495" s="444"/>
      <c r="V2495" s="444"/>
      <c r="W2495" s="444"/>
      <c r="X2495" s="444"/>
    </row>
    <row r="2496" spans="1:32" ht="15" customHeight="1" x14ac:dyDescent="0.25">
      <c r="A2496" s="429" t="s">
        <v>2871</v>
      </c>
    </row>
    <row r="2497" spans="1:36" ht="15" customHeight="1" x14ac:dyDescent="0.25">
      <c r="A2497" s="429" t="s">
        <v>2808</v>
      </c>
    </row>
    <row r="2498" spans="1:36" ht="32.1" customHeight="1" x14ac:dyDescent="0.25">
      <c r="A2498" s="444" t="s">
        <v>2872</v>
      </c>
      <c r="B2498" s="444"/>
      <c r="C2498" s="444"/>
      <c r="D2498" s="444"/>
      <c r="E2498" s="444"/>
      <c r="F2498" s="444"/>
      <c r="G2498" s="444"/>
      <c r="H2498" s="444"/>
      <c r="I2498" s="444"/>
      <c r="J2498" s="444"/>
      <c r="K2498" s="444"/>
      <c r="L2498" s="444"/>
      <c r="M2498" s="444"/>
      <c r="N2498" s="444"/>
      <c r="O2498" s="444"/>
      <c r="P2498" s="444"/>
      <c r="Q2498" s="444"/>
      <c r="R2498" s="444"/>
      <c r="S2498" s="444"/>
      <c r="T2498" s="444"/>
      <c r="U2498" s="444"/>
      <c r="V2498" s="444"/>
      <c r="W2498" s="444"/>
      <c r="X2498" s="444"/>
      <c r="Y2498" s="444"/>
      <c r="Z2498" s="444"/>
      <c r="AA2498" s="444"/>
      <c r="AB2498" s="444"/>
      <c r="AC2498" s="444"/>
      <c r="AD2498" s="444"/>
      <c r="AE2498" s="444"/>
      <c r="AF2498" s="444"/>
      <c r="AG2498" s="444"/>
      <c r="AH2498" s="444"/>
      <c r="AI2498" s="444"/>
      <c r="AJ2498" s="444"/>
    </row>
    <row r="2499" spans="1:36" ht="15.95" customHeight="1" x14ac:dyDescent="0.25">
      <c r="A2499" s="446" t="s">
        <v>2812</v>
      </c>
      <c r="B2499" s="446"/>
      <c r="C2499" s="446"/>
      <c r="D2499" s="446"/>
      <c r="E2499" s="446"/>
      <c r="F2499" s="446"/>
      <c r="G2499" s="446"/>
      <c r="H2499" s="446"/>
      <c r="I2499" s="446"/>
      <c r="J2499" s="446"/>
      <c r="K2499" s="467" t="s">
        <v>2829</v>
      </c>
      <c r="L2499" s="467"/>
      <c r="M2499" s="467"/>
      <c r="N2499" s="467"/>
      <c r="O2499" s="467"/>
      <c r="P2499" s="467"/>
      <c r="Q2499" s="467"/>
      <c r="R2499" s="444"/>
      <c r="S2499" s="444"/>
      <c r="T2499" s="444"/>
      <c r="U2499" s="444"/>
      <c r="V2499" s="444"/>
      <c r="W2499" s="444"/>
      <c r="X2499" s="444"/>
      <c r="Y2499" s="444"/>
      <c r="Z2499" s="444"/>
      <c r="AA2499" s="444"/>
      <c r="AB2499" s="444"/>
      <c r="AC2499" s="444"/>
      <c r="AD2499" s="444"/>
      <c r="AE2499" s="444"/>
      <c r="AF2499" s="444"/>
      <c r="AG2499" s="444"/>
      <c r="AH2499" s="444"/>
      <c r="AI2499" s="444"/>
      <c r="AJ2499" s="444"/>
    </row>
    <row r="2500" spans="1:36" ht="24.95" customHeight="1" x14ac:dyDescent="0.25">
      <c r="A2500" s="444" t="s">
        <v>3881</v>
      </c>
      <c r="B2500" s="444"/>
      <c r="C2500" s="444"/>
      <c r="D2500" s="444"/>
      <c r="E2500" s="444"/>
      <c r="F2500" s="444"/>
      <c r="G2500" s="444"/>
      <c r="H2500" s="444"/>
      <c r="I2500" s="444"/>
      <c r="J2500" s="444"/>
      <c r="K2500" s="470" t="s">
        <v>2934</v>
      </c>
      <c r="L2500" s="470"/>
      <c r="M2500" s="470"/>
      <c r="N2500" s="470"/>
      <c r="O2500" s="470"/>
      <c r="P2500" s="470"/>
      <c r="Q2500" s="470"/>
      <c r="R2500" s="448" t="s">
        <v>2831</v>
      </c>
      <c r="S2500" s="448"/>
      <c r="T2500" s="448"/>
      <c r="U2500" s="448"/>
      <c r="V2500" s="448"/>
      <c r="W2500" s="448"/>
      <c r="X2500" s="448"/>
      <c r="Y2500" s="448"/>
      <c r="Z2500" s="448"/>
      <c r="AA2500" s="448"/>
      <c r="AB2500" s="448"/>
      <c r="AC2500" s="448" t="s">
        <v>2832</v>
      </c>
      <c r="AD2500" s="448"/>
      <c r="AE2500" s="448"/>
      <c r="AF2500" s="448"/>
      <c r="AG2500" s="448"/>
      <c r="AH2500" s="448"/>
      <c r="AI2500" s="448"/>
      <c r="AJ2500" s="448"/>
    </row>
    <row r="2501" spans="1:36" ht="9" customHeight="1" x14ac:dyDescent="0.25">
      <c r="A2501" s="446" t="s">
        <v>2833</v>
      </c>
      <c r="B2501" s="446"/>
      <c r="C2501" s="446"/>
      <c r="D2501" s="446"/>
      <c r="E2501" s="446"/>
      <c r="F2501" s="446"/>
      <c r="G2501" s="446"/>
      <c r="H2501" s="446"/>
      <c r="I2501" s="446"/>
      <c r="J2501" s="446"/>
      <c r="K2501" s="446" t="s">
        <v>2935</v>
      </c>
      <c r="L2501" s="446"/>
      <c r="M2501" s="446"/>
      <c r="N2501" s="446"/>
      <c r="O2501" s="446"/>
      <c r="P2501" s="446"/>
      <c r="Q2501" s="446"/>
      <c r="R2501" s="446" t="s">
        <v>2835</v>
      </c>
      <c r="S2501" s="446"/>
      <c r="T2501" s="446"/>
      <c r="U2501" s="446"/>
      <c r="V2501" s="446"/>
      <c r="W2501" s="446"/>
      <c r="X2501" s="446"/>
      <c r="Y2501" s="446"/>
      <c r="Z2501" s="446"/>
      <c r="AA2501" s="446"/>
      <c r="AB2501" s="446"/>
      <c r="AC2501" s="467" t="s">
        <v>2836</v>
      </c>
      <c r="AD2501" s="467"/>
      <c r="AE2501" s="467"/>
      <c r="AF2501" s="467"/>
      <c r="AG2501" s="467"/>
      <c r="AH2501" s="467"/>
      <c r="AI2501" s="467"/>
      <c r="AJ2501" s="467"/>
    </row>
    <row r="2502" spans="1:36" ht="38.1" customHeight="1" x14ac:dyDescent="0.25">
      <c r="A2502" s="446" t="s">
        <v>2896</v>
      </c>
      <c r="B2502" s="446"/>
      <c r="C2502" s="446"/>
      <c r="D2502" s="446"/>
      <c r="E2502" s="446"/>
      <c r="F2502" s="446"/>
      <c r="G2502" s="446"/>
      <c r="H2502" s="446"/>
      <c r="I2502" s="446"/>
      <c r="J2502" s="446"/>
      <c r="K2502" s="464" t="s">
        <v>3956</v>
      </c>
      <c r="L2502" s="464"/>
      <c r="M2502" s="464"/>
      <c r="N2502" s="464"/>
      <c r="O2502" s="464"/>
      <c r="P2502" s="464"/>
      <c r="Q2502" s="464"/>
      <c r="R2502" s="446" t="s">
        <v>2897</v>
      </c>
      <c r="S2502" s="446"/>
      <c r="T2502" s="446"/>
      <c r="U2502" s="446"/>
      <c r="V2502" s="446"/>
      <c r="W2502" s="446"/>
      <c r="X2502" s="446"/>
      <c r="Y2502" s="446"/>
      <c r="Z2502" s="446"/>
      <c r="AA2502" s="446"/>
      <c r="AB2502" s="446"/>
      <c r="AC2502" s="444" t="s">
        <v>3957</v>
      </c>
      <c r="AD2502" s="444"/>
      <c r="AE2502" s="444"/>
      <c r="AF2502" s="444"/>
      <c r="AG2502" s="444"/>
      <c r="AH2502" s="444"/>
      <c r="AI2502" s="444"/>
      <c r="AJ2502" s="444"/>
    </row>
    <row r="2503" spans="1:36" ht="18" customHeight="1" x14ac:dyDescent="0.25">
      <c r="A2503" s="446" t="s">
        <v>2879</v>
      </c>
      <c r="B2503" s="446"/>
      <c r="C2503" s="446"/>
      <c r="D2503" s="446"/>
      <c r="E2503" s="446"/>
      <c r="F2503" s="446"/>
      <c r="G2503" s="446"/>
      <c r="H2503" s="446"/>
      <c r="I2503" s="446"/>
      <c r="J2503" s="446"/>
      <c r="K2503" s="444" t="s">
        <v>3958</v>
      </c>
      <c r="L2503" s="444"/>
      <c r="M2503" s="444"/>
      <c r="N2503" s="444"/>
      <c r="O2503" s="444"/>
      <c r="P2503" s="444"/>
      <c r="Q2503" s="444"/>
      <c r="R2503" s="446" t="s">
        <v>2880</v>
      </c>
      <c r="S2503" s="446"/>
      <c r="T2503" s="446"/>
      <c r="U2503" s="446"/>
      <c r="V2503" s="446"/>
      <c r="W2503" s="446"/>
      <c r="X2503" s="446"/>
      <c r="Y2503" s="446"/>
      <c r="Z2503" s="446"/>
      <c r="AA2503" s="446"/>
      <c r="AB2503" s="446"/>
      <c r="AC2503" s="446" t="s">
        <v>3959</v>
      </c>
      <c r="AD2503" s="446"/>
      <c r="AE2503" s="446"/>
      <c r="AF2503" s="446"/>
      <c r="AG2503" s="446"/>
      <c r="AH2503" s="446"/>
      <c r="AI2503" s="446"/>
      <c r="AJ2503" s="446"/>
    </row>
    <row r="2504" spans="1:36" ht="45" customHeight="1" x14ac:dyDescent="0.25">
      <c r="A2504" s="444" t="s">
        <v>2898</v>
      </c>
      <c r="B2504" s="444"/>
      <c r="C2504" s="444"/>
      <c r="D2504" s="444"/>
      <c r="E2504" s="444"/>
      <c r="F2504" s="444"/>
      <c r="G2504" s="444"/>
      <c r="H2504" s="444"/>
      <c r="I2504" s="444"/>
      <c r="J2504" s="444"/>
      <c r="K2504" s="444" t="s">
        <v>3960</v>
      </c>
      <c r="L2504" s="444"/>
      <c r="M2504" s="444"/>
      <c r="N2504" s="444"/>
      <c r="O2504" s="444"/>
      <c r="P2504" s="444"/>
      <c r="Q2504" s="444"/>
      <c r="R2504" s="444" t="s">
        <v>2882</v>
      </c>
      <c r="S2504" s="444"/>
      <c r="T2504" s="444"/>
      <c r="U2504" s="444"/>
      <c r="V2504" s="444"/>
      <c r="W2504" s="444"/>
      <c r="X2504" s="444"/>
      <c r="Y2504" s="444"/>
      <c r="Z2504" s="444"/>
      <c r="AA2504" s="444"/>
      <c r="AB2504" s="444"/>
      <c r="AC2504" s="444" t="s">
        <v>3961</v>
      </c>
      <c r="AD2504" s="444"/>
      <c r="AE2504" s="444"/>
      <c r="AF2504" s="444"/>
      <c r="AG2504" s="444"/>
      <c r="AH2504" s="444"/>
      <c r="AI2504" s="444"/>
      <c r="AJ2504" s="444"/>
    </row>
    <row r="2505" spans="1:36" ht="33" customHeight="1" x14ac:dyDescent="0.25">
      <c r="A2505" s="444" t="s">
        <v>3888</v>
      </c>
      <c r="B2505" s="444"/>
      <c r="C2505" s="444"/>
      <c r="D2505" s="444"/>
      <c r="E2505" s="444"/>
      <c r="F2505" s="444"/>
      <c r="G2505" s="444"/>
      <c r="H2505" s="444"/>
      <c r="I2505" s="444"/>
      <c r="J2505" s="444"/>
      <c r="K2505" s="448" t="s">
        <v>2953</v>
      </c>
      <c r="L2505" s="448"/>
      <c r="M2505" s="448"/>
      <c r="N2505" s="448"/>
      <c r="O2505" s="448"/>
      <c r="P2505" s="448"/>
      <c r="Q2505" s="448"/>
      <c r="R2505" s="448" t="s">
        <v>2812</v>
      </c>
      <c r="S2505" s="448"/>
      <c r="T2505" s="448"/>
      <c r="U2505" s="448"/>
      <c r="V2505" s="448"/>
      <c r="W2505" s="448"/>
      <c r="X2505" s="448"/>
      <c r="Y2505" s="448"/>
      <c r="Z2505" s="448"/>
      <c r="AA2505" s="448"/>
      <c r="AB2505" s="448"/>
      <c r="AC2505" s="470" t="s">
        <v>2884</v>
      </c>
      <c r="AD2505" s="470"/>
      <c r="AE2505" s="470"/>
      <c r="AF2505" s="470"/>
      <c r="AG2505" s="470"/>
      <c r="AH2505" s="470"/>
      <c r="AI2505" s="470"/>
      <c r="AJ2505" s="470"/>
    </row>
    <row r="2506" spans="1:36" ht="30" customHeight="1" x14ac:dyDescent="0.25">
      <c r="A2506" s="444" t="s">
        <v>3889</v>
      </c>
      <c r="B2506" s="444"/>
      <c r="C2506" s="444"/>
      <c r="D2506" s="444"/>
      <c r="E2506" s="444"/>
      <c r="F2506" s="444"/>
      <c r="G2506" s="444"/>
      <c r="H2506" s="444"/>
      <c r="I2506" s="444"/>
      <c r="J2506" s="444"/>
      <c r="K2506" s="470" t="s">
        <v>2829</v>
      </c>
      <c r="L2506" s="470"/>
      <c r="M2506" s="470"/>
      <c r="N2506" s="470"/>
      <c r="O2506" s="470"/>
      <c r="P2506" s="470"/>
      <c r="Q2506" s="470"/>
      <c r="R2506" s="444"/>
      <c r="S2506" s="444"/>
      <c r="T2506" s="444"/>
      <c r="U2506" s="444"/>
      <c r="V2506" s="444"/>
      <c r="W2506" s="444"/>
      <c r="X2506" s="444"/>
      <c r="Y2506" s="444"/>
      <c r="Z2506" s="444"/>
      <c r="AA2506" s="444"/>
      <c r="AB2506" s="444"/>
      <c r="AC2506" s="444"/>
      <c r="AD2506" s="444"/>
      <c r="AE2506" s="444"/>
      <c r="AF2506" s="444"/>
      <c r="AG2506" s="444"/>
      <c r="AH2506" s="444"/>
      <c r="AI2506" s="444"/>
      <c r="AJ2506" s="444"/>
    </row>
    <row r="2507" spans="1:36" ht="12.95" customHeight="1" x14ac:dyDescent="0.25">
      <c r="A2507" s="430" t="s">
        <v>2674</v>
      </c>
    </row>
    <row r="2508" spans="1:36" ht="12.95" customHeight="1" x14ac:dyDescent="0.25">
      <c r="A2508" s="430" t="s">
        <v>2828</v>
      </c>
    </row>
    <row r="2509" spans="1:36" ht="12.95" customHeight="1" x14ac:dyDescent="0.25">
      <c r="A2509" s="458"/>
      <c r="B2509" s="459"/>
      <c r="C2509" s="460"/>
      <c r="D2509" s="452" t="s">
        <v>2675</v>
      </c>
      <c r="E2509" s="453"/>
      <c r="F2509" s="453"/>
      <c r="G2509" s="453"/>
      <c r="H2509" s="453"/>
      <c r="I2509" s="454"/>
      <c r="J2509" s="452" t="s">
        <v>2676</v>
      </c>
      <c r="K2509" s="453"/>
      <c r="L2509" s="454"/>
      <c r="M2509" s="452" t="s">
        <v>2677</v>
      </c>
      <c r="N2509" s="454"/>
      <c r="O2509" s="452" t="s">
        <v>2678</v>
      </c>
      <c r="P2509" s="453"/>
      <c r="Q2509" s="453"/>
      <c r="R2509" s="453"/>
      <c r="S2509" s="453"/>
      <c r="T2509" s="454"/>
      <c r="U2509" s="452" t="s">
        <v>2679</v>
      </c>
      <c r="V2509" s="454"/>
      <c r="W2509" s="432" t="s">
        <v>2680</v>
      </c>
      <c r="X2509" s="452" t="s">
        <v>2681</v>
      </c>
      <c r="Y2509" s="453"/>
      <c r="Z2509" s="454"/>
      <c r="AA2509" s="452" t="s">
        <v>2682</v>
      </c>
      <c r="AB2509" s="453"/>
      <c r="AC2509" s="453"/>
      <c r="AD2509" s="453"/>
      <c r="AE2509" s="454"/>
      <c r="AF2509" s="452" t="s">
        <v>2684</v>
      </c>
      <c r="AG2509" s="453"/>
      <c r="AH2509" s="454"/>
    </row>
    <row r="2510" spans="1:36" ht="12.95" customHeight="1" x14ac:dyDescent="0.25">
      <c r="A2510" s="452" t="s">
        <v>2685</v>
      </c>
      <c r="B2510" s="453"/>
      <c r="C2510" s="454"/>
      <c r="D2510" s="455">
        <v>3941</v>
      </c>
      <c r="E2510" s="456"/>
      <c r="F2510" s="456"/>
      <c r="G2510" s="456"/>
      <c r="H2510" s="456"/>
      <c r="I2510" s="457"/>
      <c r="J2510" s="455">
        <v>4742</v>
      </c>
      <c r="K2510" s="456"/>
      <c r="L2510" s="457"/>
      <c r="M2510" s="455">
        <v>5832</v>
      </c>
      <c r="N2510" s="457"/>
      <c r="O2510" s="455">
        <v>6690</v>
      </c>
      <c r="P2510" s="456"/>
      <c r="Q2510" s="456"/>
      <c r="R2510" s="456"/>
      <c r="S2510" s="456"/>
      <c r="T2510" s="457"/>
      <c r="U2510" s="455">
        <v>6609</v>
      </c>
      <c r="V2510" s="457"/>
      <c r="W2510" s="437">
        <v>6513</v>
      </c>
      <c r="X2510" s="455">
        <v>6434</v>
      </c>
      <c r="Y2510" s="456"/>
      <c r="Z2510" s="457"/>
      <c r="AA2510" s="455">
        <v>5921</v>
      </c>
      <c r="AB2510" s="456"/>
      <c r="AC2510" s="456"/>
      <c r="AD2510" s="456"/>
      <c r="AE2510" s="457"/>
      <c r="AF2510" s="461">
        <v>72</v>
      </c>
      <c r="AG2510" s="462"/>
      <c r="AH2510" s="463"/>
    </row>
    <row r="2511" spans="1:36" ht="12.95" customHeight="1" x14ac:dyDescent="0.25">
      <c r="A2511" s="452" t="s">
        <v>2686</v>
      </c>
      <c r="B2511" s="453"/>
      <c r="C2511" s="454"/>
      <c r="D2511" s="455">
        <v>4088</v>
      </c>
      <c r="E2511" s="456"/>
      <c r="F2511" s="456"/>
      <c r="G2511" s="456"/>
      <c r="H2511" s="456"/>
      <c r="I2511" s="457"/>
      <c r="J2511" s="455">
        <v>4992</v>
      </c>
      <c r="K2511" s="456"/>
      <c r="L2511" s="457"/>
      <c r="M2511" s="455">
        <v>6361</v>
      </c>
      <c r="N2511" s="457"/>
      <c r="O2511" s="455">
        <v>7005</v>
      </c>
      <c r="P2511" s="456"/>
      <c r="Q2511" s="456"/>
      <c r="R2511" s="456"/>
      <c r="S2511" s="456"/>
      <c r="T2511" s="457"/>
      <c r="U2511" s="455">
        <v>7613</v>
      </c>
      <c r="V2511" s="457"/>
      <c r="W2511" s="437">
        <v>7458</v>
      </c>
      <c r="X2511" s="455">
        <v>7065</v>
      </c>
      <c r="Y2511" s="456"/>
      <c r="Z2511" s="457"/>
      <c r="AA2511" s="455">
        <v>6353</v>
      </c>
      <c r="AB2511" s="456"/>
      <c r="AC2511" s="456"/>
      <c r="AD2511" s="456"/>
      <c r="AE2511" s="457"/>
      <c r="AF2511" s="461">
        <v>80</v>
      </c>
      <c r="AG2511" s="462"/>
      <c r="AH2511" s="463"/>
    </row>
    <row r="2512" spans="1:36" ht="12.95" customHeight="1" x14ac:dyDescent="0.25">
      <c r="A2512" s="452" t="s">
        <v>2687</v>
      </c>
      <c r="B2512" s="453"/>
      <c r="C2512" s="454"/>
      <c r="D2512" s="455">
        <v>641</v>
      </c>
      <c r="E2512" s="456"/>
      <c r="F2512" s="456"/>
      <c r="G2512" s="456"/>
      <c r="H2512" s="456"/>
      <c r="I2512" s="457"/>
      <c r="J2512" s="455">
        <v>2242</v>
      </c>
      <c r="K2512" s="456"/>
      <c r="L2512" s="457"/>
      <c r="M2512" s="455">
        <v>3432</v>
      </c>
      <c r="N2512" s="457"/>
      <c r="O2512" s="455">
        <v>419</v>
      </c>
      <c r="P2512" s="456"/>
      <c r="Q2512" s="456"/>
      <c r="R2512" s="456"/>
      <c r="S2512" s="456"/>
      <c r="T2512" s="457"/>
      <c r="U2512" s="455">
        <v>4409</v>
      </c>
      <c r="V2512" s="457"/>
      <c r="W2512" s="437">
        <v>4213</v>
      </c>
      <c r="X2512" s="455">
        <v>3834</v>
      </c>
      <c r="Y2512" s="456"/>
      <c r="Z2512" s="457"/>
      <c r="AA2512" s="455">
        <v>2921</v>
      </c>
      <c r="AB2512" s="456"/>
      <c r="AC2512" s="456"/>
      <c r="AD2512" s="456"/>
      <c r="AE2512" s="457"/>
      <c r="AF2512" s="461">
        <v>48</v>
      </c>
      <c r="AG2512" s="462"/>
      <c r="AH2512" s="463"/>
    </row>
    <row r="2513" spans="1:32" ht="15" customHeight="1" x14ac:dyDescent="0.25">
      <c r="A2513" s="427" t="s">
        <v>3962</v>
      </c>
    </row>
    <row r="2514" spans="1:32" ht="18.95" customHeight="1" x14ac:dyDescent="0.25">
      <c r="A2514" s="427" t="s">
        <v>2999</v>
      </c>
    </row>
    <row r="2515" spans="1:32" ht="18.95" customHeight="1" x14ac:dyDescent="0.25">
      <c r="A2515" s="427" t="s">
        <v>3000</v>
      </c>
    </row>
    <row r="2516" spans="1:32" ht="14.1" customHeight="1" x14ac:dyDescent="0.25">
      <c r="A2516" s="428" t="s">
        <v>3001</v>
      </c>
    </row>
    <row r="2517" spans="1:32" ht="21.95" customHeight="1" x14ac:dyDescent="0.25">
      <c r="A2517" s="427" t="s">
        <v>3617</v>
      </c>
    </row>
    <row r="2518" spans="1:32" ht="15" customHeight="1" x14ac:dyDescent="0.25">
      <c r="A2518" s="427" t="s">
        <v>3963</v>
      </c>
    </row>
    <row r="2519" spans="1:32" ht="12" customHeight="1" x14ac:dyDescent="0.25">
      <c r="A2519" s="433" t="s">
        <v>2860</v>
      </c>
    </row>
    <row r="2520" spans="1:32" ht="12" customHeight="1" x14ac:dyDescent="0.25">
      <c r="A2520" s="433" t="s">
        <v>2861</v>
      </c>
    </row>
    <row r="2521" spans="1:32" ht="14.1" customHeight="1" x14ac:dyDescent="0.25">
      <c r="A2521" s="428" t="s">
        <v>3964</v>
      </c>
    </row>
    <row r="2522" spans="1:32" ht="15" customHeight="1" x14ac:dyDescent="0.25">
      <c r="A2522" s="439" t="s">
        <v>2863</v>
      </c>
      <c r="B2522" s="439"/>
      <c r="C2522" s="439"/>
      <c r="D2522" s="439"/>
      <c r="E2522" s="440">
        <v>707</v>
      </c>
      <c r="F2522" s="440"/>
      <c r="G2522" s="440"/>
      <c r="H2522" s="440"/>
      <c r="I2522" s="440"/>
      <c r="J2522" s="440"/>
      <c r="K2522" s="440"/>
      <c r="L2522" s="440"/>
      <c r="M2522" s="440"/>
      <c r="N2522" s="439" t="s">
        <v>2864</v>
      </c>
      <c r="O2522" s="439"/>
      <c r="P2522" s="439"/>
      <c r="Q2522" s="439"/>
      <c r="R2522" s="439"/>
      <c r="S2522" s="439"/>
      <c r="T2522" s="439"/>
      <c r="U2522" s="439"/>
      <c r="V2522" s="439"/>
      <c r="W2522" s="439"/>
      <c r="X2522" s="439"/>
      <c r="Y2522" s="439"/>
      <c r="Z2522" s="441" t="s">
        <v>2865</v>
      </c>
      <c r="AA2522" s="441"/>
      <c r="AB2522" s="441"/>
      <c r="AC2522" s="441"/>
      <c r="AD2522" s="441"/>
      <c r="AE2522" s="441"/>
      <c r="AF2522" s="441"/>
    </row>
    <row r="2523" spans="1:32" ht="9.9499999999999993" customHeight="1" x14ac:dyDescent="0.25">
      <c r="A2523" s="439" t="s">
        <v>2805</v>
      </c>
      <c r="B2523" s="439"/>
      <c r="C2523" s="439"/>
      <c r="D2523" s="439"/>
      <c r="E2523" s="442">
        <v>45</v>
      </c>
      <c r="F2523" s="442"/>
      <c r="G2523" s="442"/>
      <c r="H2523" s="442"/>
      <c r="I2523" s="442"/>
      <c r="J2523" s="442"/>
      <c r="K2523" s="442"/>
      <c r="L2523" s="442"/>
      <c r="M2523" s="442"/>
      <c r="N2523" s="439" t="s">
        <v>2809</v>
      </c>
      <c r="O2523" s="439"/>
      <c r="P2523" s="439"/>
      <c r="Q2523" s="439"/>
      <c r="R2523" s="439"/>
      <c r="S2523" s="439"/>
      <c r="T2523" s="439"/>
      <c r="U2523" s="439"/>
      <c r="V2523" s="439"/>
      <c r="W2523" s="439"/>
      <c r="X2523" s="439"/>
      <c r="Y2523" s="439"/>
      <c r="Z2523" s="441" t="s">
        <v>2810</v>
      </c>
      <c r="AA2523" s="441"/>
      <c r="AB2523" s="441"/>
      <c r="AC2523" s="441"/>
      <c r="AD2523" s="441"/>
      <c r="AE2523" s="441"/>
      <c r="AF2523" s="441"/>
    </row>
    <row r="2524" spans="1:32" ht="9.9499999999999993" customHeight="1" x14ac:dyDescent="0.25">
      <c r="A2524" s="439" t="s">
        <v>3053</v>
      </c>
      <c r="B2524" s="439"/>
      <c r="C2524" s="439"/>
      <c r="D2524" s="439"/>
      <c r="E2524" s="441" t="s">
        <v>3878</v>
      </c>
      <c r="F2524" s="441"/>
      <c r="G2524" s="441"/>
      <c r="H2524" s="441"/>
      <c r="I2524" s="441"/>
      <c r="J2524" s="441"/>
      <c r="K2524" s="441"/>
      <c r="L2524" s="441"/>
      <c r="M2524" s="441"/>
      <c r="N2524" s="439" t="s">
        <v>2866</v>
      </c>
      <c r="O2524" s="439"/>
      <c r="P2524" s="439"/>
      <c r="Q2524" s="439"/>
      <c r="R2524" s="439"/>
      <c r="S2524" s="439"/>
      <c r="T2524" s="439"/>
      <c r="U2524" s="439"/>
      <c r="V2524" s="439"/>
      <c r="W2524" s="439"/>
      <c r="X2524" s="439"/>
      <c r="Y2524" s="439"/>
      <c r="Z2524" s="441" t="s">
        <v>2867</v>
      </c>
      <c r="AA2524" s="441"/>
      <c r="AB2524" s="441"/>
      <c r="AC2524" s="441"/>
      <c r="AD2524" s="441"/>
      <c r="AE2524" s="441"/>
      <c r="AF2524" s="441"/>
    </row>
    <row r="2525" spans="1:32" ht="15" customHeight="1" x14ac:dyDescent="0.25">
      <c r="A2525" s="439" t="s">
        <v>3055</v>
      </c>
      <c r="B2525" s="439"/>
      <c r="C2525" s="439"/>
      <c r="D2525" s="439"/>
      <c r="E2525" s="441" t="s">
        <v>3056</v>
      </c>
      <c r="F2525" s="441"/>
      <c r="G2525" s="441"/>
      <c r="H2525" s="441"/>
      <c r="I2525" s="441"/>
      <c r="J2525" s="441"/>
      <c r="K2525" s="441"/>
      <c r="L2525" s="441"/>
      <c r="M2525" s="441"/>
      <c r="N2525" s="444"/>
      <c r="O2525" s="444"/>
      <c r="P2525" s="444"/>
      <c r="Q2525" s="444"/>
      <c r="R2525" s="444"/>
      <c r="S2525" s="444"/>
      <c r="T2525" s="444"/>
      <c r="U2525" s="444"/>
      <c r="V2525" s="444"/>
      <c r="W2525" s="444"/>
      <c r="X2525" s="444"/>
      <c r="Y2525" s="444"/>
      <c r="Z2525" s="444"/>
      <c r="AA2525" s="444"/>
      <c r="AB2525" s="444"/>
      <c r="AC2525" s="444"/>
      <c r="AD2525" s="444"/>
      <c r="AE2525" s="444"/>
      <c r="AF2525" s="444"/>
    </row>
    <row r="2526" spans="1:32" ht="20.100000000000001" customHeight="1" x14ac:dyDescent="0.25">
      <c r="A2526" s="444"/>
      <c r="B2526" s="444"/>
      <c r="C2526" s="444"/>
      <c r="D2526" s="444"/>
      <c r="E2526" s="444"/>
      <c r="F2526" s="444"/>
      <c r="G2526" s="444"/>
      <c r="H2526" s="444"/>
      <c r="I2526" s="439" t="s">
        <v>2868</v>
      </c>
      <c r="J2526" s="439"/>
      <c r="K2526" s="439"/>
      <c r="L2526" s="439"/>
      <c r="M2526" s="439"/>
      <c r="N2526" s="439"/>
      <c r="O2526" s="439"/>
      <c r="P2526" s="439"/>
      <c r="Q2526" s="439"/>
      <c r="R2526" s="439"/>
      <c r="S2526" s="439"/>
      <c r="T2526" s="439" t="s">
        <v>2869</v>
      </c>
      <c r="U2526" s="439"/>
      <c r="V2526" s="439"/>
      <c r="W2526" s="439"/>
      <c r="X2526" s="439"/>
    </row>
    <row r="2527" spans="1:32" ht="15.95" customHeight="1" x14ac:dyDescent="0.25">
      <c r="A2527" s="439" t="s">
        <v>2807</v>
      </c>
      <c r="B2527" s="439"/>
      <c r="C2527" s="439"/>
      <c r="D2527" s="439"/>
      <c r="E2527" s="439"/>
      <c r="F2527" s="439"/>
      <c r="G2527" s="439"/>
      <c r="H2527" s="439"/>
      <c r="I2527" s="442">
        <v>4340</v>
      </c>
      <c r="J2527" s="442"/>
      <c r="K2527" s="442"/>
      <c r="L2527" s="442"/>
      <c r="M2527" s="442"/>
      <c r="N2527" s="442"/>
      <c r="O2527" s="442"/>
      <c r="P2527" s="442"/>
      <c r="Q2527" s="442"/>
      <c r="R2527" s="442"/>
      <c r="S2527" s="442"/>
      <c r="T2527" s="441" t="s">
        <v>2819</v>
      </c>
      <c r="U2527" s="441"/>
      <c r="V2527" s="441"/>
      <c r="W2527" s="441"/>
      <c r="X2527" s="441"/>
    </row>
    <row r="2528" spans="1:32" ht="36.950000000000003" customHeight="1" x14ac:dyDescent="0.25">
      <c r="A2528" s="439" t="s">
        <v>2870</v>
      </c>
      <c r="B2528" s="439"/>
      <c r="C2528" s="439"/>
      <c r="D2528" s="439"/>
      <c r="E2528" s="439"/>
      <c r="F2528" s="439"/>
      <c r="G2528" s="439"/>
      <c r="H2528" s="439"/>
      <c r="I2528" s="444" t="s">
        <v>3965</v>
      </c>
      <c r="J2528" s="444"/>
      <c r="K2528" s="444"/>
      <c r="L2528" s="444"/>
      <c r="M2528" s="444"/>
      <c r="N2528" s="444"/>
      <c r="O2528" s="444"/>
      <c r="P2528" s="444"/>
      <c r="Q2528" s="444"/>
      <c r="R2528" s="444"/>
      <c r="S2528" s="444"/>
      <c r="T2528" s="444" t="s">
        <v>3966</v>
      </c>
      <c r="U2528" s="444"/>
      <c r="V2528" s="444"/>
      <c r="W2528" s="444"/>
      <c r="X2528" s="444"/>
    </row>
    <row r="2529" spans="1:36" ht="15" customHeight="1" x14ac:dyDescent="0.25">
      <c r="A2529" s="429" t="s">
        <v>2871</v>
      </c>
    </row>
    <row r="2530" spans="1:36" ht="15" customHeight="1" x14ac:dyDescent="0.25">
      <c r="A2530" s="429" t="s">
        <v>2808</v>
      </c>
    </row>
    <row r="2531" spans="1:36" ht="32.1" customHeight="1" x14ac:dyDescent="0.25">
      <c r="A2531" s="444" t="s">
        <v>2872</v>
      </c>
      <c r="B2531" s="444"/>
      <c r="C2531" s="444"/>
      <c r="D2531" s="444"/>
      <c r="E2531" s="444"/>
      <c r="F2531" s="444"/>
      <c r="G2531" s="444"/>
      <c r="H2531" s="444"/>
      <c r="I2531" s="444"/>
      <c r="J2531" s="444"/>
      <c r="K2531" s="444"/>
      <c r="L2531" s="444"/>
      <c r="M2531" s="444"/>
      <c r="N2531" s="444"/>
      <c r="O2531" s="444"/>
      <c r="P2531" s="444"/>
      <c r="Q2531" s="444"/>
      <c r="R2531" s="444"/>
      <c r="S2531" s="444"/>
      <c r="T2531" s="444"/>
      <c r="U2531" s="444"/>
      <c r="V2531" s="444"/>
      <c r="W2531" s="444"/>
      <c r="X2531" s="444"/>
      <c r="Y2531" s="444"/>
      <c r="Z2531" s="444"/>
      <c r="AA2531" s="444"/>
      <c r="AB2531" s="444"/>
      <c r="AC2531" s="444"/>
      <c r="AD2531" s="444"/>
      <c r="AE2531" s="444"/>
      <c r="AF2531" s="444"/>
      <c r="AG2531" s="444"/>
      <c r="AH2531" s="444"/>
      <c r="AI2531" s="444"/>
      <c r="AJ2531" s="444"/>
    </row>
    <row r="2532" spans="1:36" ht="15.95" customHeight="1" x14ac:dyDescent="0.25">
      <c r="A2532" s="446" t="s">
        <v>2812</v>
      </c>
      <c r="B2532" s="446"/>
      <c r="C2532" s="446"/>
      <c r="D2532" s="446"/>
      <c r="E2532" s="446"/>
      <c r="F2532" s="446"/>
      <c r="G2532" s="446"/>
      <c r="H2532" s="446"/>
      <c r="I2532" s="446"/>
      <c r="J2532" s="446"/>
      <c r="K2532" s="467" t="s">
        <v>2929</v>
      </c>
      <c r="L2532" s="467"/>
      <c r="M2532" s="467"/>
      <c r="N2532" s="467"/>
      <c r="O2532" s="467"/>
      <c r="P2532" s="467"/>
      <c r="Q2532" s="467"/>
      <c r="R2532" s="444"/>
      <c r="S2532" s="444"/>
      <c r="T2532" s="444"/>
      <c r="U2532" s="444"/>
      <c r="V2532" s="444"/>
      <c r="W2532" s="444"/>
      <c r="X2532" s="444"/>
      <c r="Y2532" s="444"/>
      <c r="Z2532" s="444"/>
      <c r="AA2532" s="444"/>
      <c r="AB2532" s="444"/>
      <c r="AC2532" s="444"/>
      <c r="AD2532" s="444"/>
      <c r="AE2532" s="444"/>
      <c r="AF2532" s="444"/>
      <c r="AG2532" s="444"/>
      <c r="AH2532" s="444"/>
      <c r="AI2532" s="444"/>
      <c r="AJ2532" s="444"/>
    </row>
    <row r="2533" spans="1:36" ht="24.95" customHeight="1" x14ac:dyDescent="0.25">
      <c r="A2533" s="444" t="s">
        <v>3881</v>
      </c>
      <c r="B2533" s="444"/>
      <c r="C2533" s="444"/>
      <c r="D2533" s="444"/>
      <c r="E2533" s="444"/>
      <c r="F2533" s="444"/>
      <c r="G2533" s="444"/>
      <c r="H2533" s="444"/>
      <c r="I2533" s="444"/>
      <c r="J2533" s="444"/>
      <c r="K2533" s="470" t="s">
        <v>2968</v>
      </c>
      <c r="L2533" s="470"/>
      <c r="M2533" s="470"/>
      <c r="N2533" s="470"/>
      <c r="O2533" s="470"/>
      <c r="P2533" s="470"/>
      <c r="Q2533" s="470"/>
      <c r="R2533" s="448" t="s">
        <v>2831</v>
      </c>
      <c r="S2533" s="448"/>
      <c r="T2533" s="448"/>
      <c r="U2533" s="448"/>
      <c r="V2533" s="448"/>
      <c r="W2533" s="448"/>
      <c r="X2533" s="448"/>
      <c r="Y2533" s="448"/>
      <c r="Z2533" s="448"/>
      <c r="AA2533" s="448"/>
      <c r="AB2533" s="448"/>
      <c r="AC2533" s="448" t="s">
        <v>2832</v>
      </c>
      <c r="AD2533" s="448"/>
      <c r="AE2533" s="448"/>
      <c r="AF2533" s="448"/>
      <c r="AG2533" s="448"/>
      <c r="AH2533" s="448"/>
      <c r="AI2533" s="448"/>
      <c r="AJ2533" s="448"/>
    </row>
    <row r="2534" spans="1:36" ht="9" customHeight="1" x14ac:dyDescent="0.25">
      <c r="A2534" s="446" t="s">
        <v>2833</v>
      </c>
      <c r="B2534" s="446"/>
      <c r="C2534" s="446"/>
      <c r="D2534" s="446"/>
      <c r="E2534" s="446"/>
      <c r="F2534" s="446"/>
      <c r="G2534" s="446"/>
      <c r="H2534" s="446"/>
      <c r="I2534" s="446"/>
      <c r="J2534" s="446"/>
      <c r="K2534" s="446" t="s">
        <v>2986</v>
      </c>
      <c r="L2534" s="446"/>
      <c r="M2534" s="446"/>
      <c r="N2534" s="446"/>
      <c r="O2534" s="446"/>
      <c r="P2534" s="446"/>
      <c r="Q2534" s="446"/>
      <c r="R2534" s="446" t="s">
        <v>2835</v>
      </c>
      <c r="S2534" s="446"/>
      <c r="T2534" s="446"/>
      <c r="U2534" s="446"/>
      <c r="V2534" s="446"/>
      <c r="W2534" s="446"/>
      <c r="X2534" s="446"/>
      <c r="Y2534" s="446"/>
      <c r="Z2534" s="446"/>
      <c r="AA2534" s="446"/>
      <c r="AB2534" s="446"/>
      <c r="AC2534" s="467" t="s">
        <v>2836</v>
      </c>
      <c r="AD2534" s="467"/>
      <c r="AE2534" s="467"/>
      <c r="AF2534" s="467"/>
      <c r="AG2534" s="467"/>
      <c r="AH2534" s="467"/>
      <c r="AI2534" s="467"/>
      <c r="AJ2534" s="467"/>
    </row>
    <row r="2535" spans="1:36" ht="38.1" customHeight="1" x14ac:dyDescent="0.25">
      <c r="A2535" s="446" t="s">
        <v>2896</v>
      </c>
      <c r="B2535" s="446"/>
      <c r="C2535" s="446"/>
      <c r="D2535" s="446"/>
      <c r="E2535" s="446"/>
      <c r="F2535" s="446"/>
      <c r="G2535" s="446"/>
      <c r="H2535" s="446"/>
      <c r="I2535" s="446"/>
      <c r="J2535" s="446"/>
      <c r="K2535" s="464" t="s">
        <v>3967</v>
      </c>
      <c r="L2535" s="464"/>
      <c r="M2535" s="464"/>
      <c r="N2535" s="464"/>
      <c r="O2535" s="464"/>
      <c r="P2535" s="464"/>
      <c r="Q2535" s="464"/>
      <c r="R2535" s="446" t="s">
        <v>2897</v>
      </c>
      <c r="S2535" s="446"/>
      <c r="T2535" s="446"/>
      <c r="U2535" s="446"/>
      <c r="V2535" s="446"/>
      <c r="W2535" s="446"/>
      <c r="X2535" s="446"/>
      <c r="Y2535" s="446"/>
      <c r="Z2535" s="446"/>
      <c r="AA2535" s="446"/>
      <c r="AB2535" s="446"/>
      <c r="AC2535" s="444" t="s">
        <v>3968</v>
      </c>
      <c r="AD2535" s="444"/>
      <c r="AE2535" s="444"/>
      <c r="AF2535" s="444"/>
      <c r="AG2535" s="444"/>
      <c r="AH2535" s="444"/>
      <c r="AI2535" s="444"/>
      <c r="AJ2535" s="444"/>
    </row>
    <row r="2536" spans="1:36" ht="18" customHeight="1" x14ac:dyDescent="0.25">
      <c r="A2536" s="446" t="s">
        <v>2879</v>
      </c>
      <c r="B2536" s="446"/>
      <c r="C2536" s="446"/>
      <c r="D2536" s="446"/>
      <c r="E2536" s="446"/>
      <c r="F2536" s="446"/>
      <c r="G2536" s="446"/>
      <c r="H2536" s="446"/>
      <c r="I2536" s="446"/>
      <c r="J2536" s="446"/>
      <c r="K2536" s="444" t="s">
        <v>3969</v>
      </c>
      <c r="L2536" s="444"/>
      <c r="M2536" s="444"/>
      <c r="N2536" s="444"/>
      <c r="O2536" s="444"/>
      <c r="P2536" s="444"/>
      <c r="Q2536" s="444"/>
      <c r="R2536" s="446" t="s">
        <v>2880</v>
      </c>
      <c r="S2536" s="446"/>
      <c r="T2536" s="446"/>
      <c r="U2536" s="446"/>
      <c r="V2536" s="446"/>
      <c r="W2536" s="446"/>
      <c r="X2536" s="446"/>
      <c r="Y2536" s="446"/>
      <c r="Z2536" s="446"/>
      <c r="AA2536" s="446"/>
      <c r="AB2536" s="446"/>
      <c r="AC2536" s="446" t="s">
        <v>3970</v>
      </c>
      <c r="AD2536" s="446"/>
      <c r="AE2536" s="446"/>
      <c r="AF2536" s="446"/>
      <c r="AG2536" s="446"/>
      <c r="AH2536" s="446"/>
      <c r="AI2536" s="446"/>
      <c r="AJ2536" s="446"/>
    </row>
    <row r="2537" spans="1:36" ht="45" customHeight="1" x14ac:dyDescent="0.25">
      <c r="A2537" s="444" t="s">
        <v>2898</v>
      </c>
      <c r="B2537" s="444"/>
      <c r="C2537" s="444"/>
      <c r="D2537" s="444"/>
      <c r="E2537" s="444"/>
      <c r="F2537" s="444"/>
      <c r="G2537" s="444"/>
      <c r="H2537" s="444"/>
      <c r="I2537" s="444"/>
      <c r="J2537" s="444"/>
      <c r="K2537" s="444" t="s">
        <v>3971</v>
      </c>
      <c r="L2537" s="444"/>
      <c r="M2537" s="444"/>
      <c r="N2537" s="444"/>
      <c r="O2537" s="444"/>
      <c r="P2537" s="444"/>
      <c r="Q2537" s="444"/>
      <c r="R2537" s="444" t="s">
        <v>2882</v>
      </c>
      <c r="S2537" s="444"/>
      <c r="T2537" s="444"/>
      <c r="U2537" s="444"/>
      <c r="V2537" s="444"/>
      <c r="W2537" s="444"/>
      <c r="X2537" s="444"/>
      <c r="Y2537" s="444"/>
      <c r="Z2537" s="444"/>
      <c r="AA2537" s="444"/>
      <c r="AB2537" s="444"/>
      <c r="AC2537" s="444" t="s">
        <v>3972</v>
      </c>
      <c r="AD2537" s="444"/>
      <c r="AE2537" s="444"/>
      <c r="AF2537" s="444"/>
      <c r="AG2537" s="444"/>
      <c r="AH2537" s="444"/>
      <c r="AI2537" s="444"/>
      <c r="AJ2537" s="444"/>
    </row>
    <row r="2538" spans="1:36" ht="33" customHeight="1" x14ac:dyDescent="0.25">
      <c r="A2538" s="444" t="s">
        <v>3888</v>
      </c>
      <c r="B2538" s="444"/>
      <c r="C2538" s="444"/>
      <c r="D2538" s="444"/>
      <c r="E2538" s="444"/>
      <c r="F2538" s="444"/>
      <c r="G2538" s="444"/>
      <c r="H2538" s="444"/>
      <c r="I2538" s="444"/>
      <c r="J2538" s="444"/>
      <c r="K2538" s="448" t="s">
        <v>3573</v>
      </c>
      <c r="L2538" s="448"/>
      <c r="M2538" s="448"/>
      <c r="N2538" s="448"/>
      <c r="O2538" s="448"/>
      <c r="P2538" s="448"/>
      <c r="Q2538" s="448"/>
      <c r="R2538" s="448" t="s">
        <v>2812</v>
      </c>
      <c r="S2538" s="448"/>
      <c r="T2538" s="448"/>
      <c r="U2538" s="448"/>
      <c r="V2538" s="448"/>
      <c r="W2538" s="448"/>
      <c r="X2538" s="448"/>
      <c r="Y2538" s="448"/>
      <c r="Z2538" s="448"/>
      <c r="AA2538" s="448"/>
      <c r="AB2538" s="448"/>
      <c r="AC2538" s="470" t="s">
        <v>2972</v>
      </c>
      <c r="AD2538" s="470"/>
      <c r="AE2538" s="470"/>
      <c r="AF2538" s="470"/>
      <c r="AG2538" s="470"/>
      <c r="AH2538" s="470"/>
      <c r="AI2538" s="470"/>
      <c r="AJ2538" s="470"/>
    </row>
    <row r="2539" spans="1:36" ht="30" customHeight="1" x14ac:dyDescent="0.25">
      <c r="A2539" s="444" t="s">
        <v>3889</v>
      </c>
      <c r="B2539" s="444"/>
      <c r="C2539" s="444"/>
      <c r="D2539" s="444"/>
      <c r="E2539" s="444"/>
      <c r="F2539" s="444"/>
      <c r="G2539" s="444"/>
      <c r="H2539" s="444"/>
      <c r="I2539" s="444"/>
      <c r="J2539" s="444"/>
      <c r="K2539" s="470" t="s">
        <v>2929</v>
      </c>
      <c r="L2539" s="470"/>
      <c r="M2539" s="470"/>
      <c r="N2539" s="470"/>
      <c r="O2539" s="470"/>
      <c r="P2539" s="470"/>
      <c r="Q2539" s="470"/>
      <c r="R2539" s="444"/>
      <c r="S2539" s="444"/>
      <c r="T2539" s="444"/>
      <c r="U2539" s="444"/>
      <c r="V2539" s="444"/>
      <c r="W2539" s="444"/>
      <c r="X2539" s="444"/>
      <c r="Y2539" s="444"/>
      <c r="Z2539" s="444"/>
      <c r="AA2539" s="444"/>
      <c r="AB2539" s="444"/>
      <c r="AC2539" s="444"/>
      <c r="AD2539" s="444"/>
      <c r="AE2539" s="444"/>
      <c r="AF2539" s="444"/>
      <c r="AG2539" s="444"/>
      <c r="AH2539" s="444"/>
      <c r="AI2539" s="444"/>
      <c r="AJ2539" s="444"/>
    </row>
    <row r="2540" spans="1:36" ht="12.95" customHeight="1" x14ac:dyDescent="0.25">
      <c r="A2540" s="430" t="s">
        <v>2674</v>
      </c>
    </row>
    <row r="2541" spans="1:36" ht="12.95" customHeight="1" x14ac:dyDescent="0.25">
      <c r="A2541" s="430" t="s">
        <v>2828</v>
      </c>
    </row>
    <row r="2542" spans="1:36" ht="12.95" customHeight="1" x14ac:dyDescent="0.25">
      <c r="A2542" s="458"/>
      <c r="B2542" s="459"/>
      <c r="C2542" s="460"/>
      <c r="D2542" s="452" t="s">
        <v>2675</v>
      </c>
      <c r="E2542" s="453"/>
      <c r="F2542" s="453"/>
      <c r="G2542" s="453"/>
      <c r="H2542" s="453"/>
      <c r="I2542" s="454"/>
      <c r="J2542" s="452" t="s">
        <v>2676</v>
      </c>
      <c r="K2542" s="453"/>
      <c r="L2542" s="454"/>
      <c r="M2542" s="452" t="s">
        <v>2677</v>
      </c>
      <c r="N2542" s="454"/>
      <c r="O2542" s="452" t="s">
        <v>2678</v>
      </c>
      <c r="P2542" s="453"/>
      <c r="Q2542" s="453"/>
      <c r="R2542" s="453"/>
      <c r="S2542" s="453"/>
      <c r="T2542" s="454"/>
      <c r="U2542" s="452" t="s">
        <v>2679</v>
      </c>
      <c r="V2542" s="454"/>
      <c r="W2542" s="432" t="s">
        <v>2680</v>
      </c>
      <c r="X2542" s="452" t="s">
        <v>2681</v>
      </c>
      <c r="Y2542" s="453"/>
      <c r="Z2542" s="454"/>
      <c r="AA2542" s="452" t="s">
        <v>2682</v>
      </c>
      <c r="AB2542" s="453"/>
      <c r="AC2542" s="453"/>
      <c r="AD2542" s="453"/>
      <c r="AE2542" s="454"/>
      <c r="AF2542" s="452" t="s">
        <v>2684</v>
      </c>
      <c r="AG2542" s="453"/>
      <c r="AH2542" s="454"/>
    </row>
    <row r="2543" spans="1:36" ht="12.95" customHeight="1" x14ac:dyDescent="0.25">
      <c r="A2543" s="452" t="s">
        <v>2685</v>
      </c>
      <c r="B2543" s="453"/>
      <c r="C2543" s="454"/>
      <c r="D2543" s="455">
        <v>4448</v>
      </c>
      <c r="E2543" s="456"/>
      <c r="F2543" s="456"/>
      <c r="G2543" s="456"/>
      <c r="H2543" s="456"/>
      <c r="I2543" s="457"/>
      <c r="J2543" s="455">
        <v>5243</v>
      </c>
      <c r="K2543" s="456"/>
      <c r="L2543" s="457"/>
      <c r="M2543" s="455">
        <v>6637</v>
      </c>
      <c r="N2543" s="457"/>
      <c r="O2543" s="455">
        <v>7692</v>
      </c>
      <c r="P2543" s="456"/>
      <c r="Q2543" s="456"/>
      <c r="R2543" s="456"/>
      <c r="S2543" s="456"/>
      <c r="T2543" s="457"/>
      <c r="U2543" s="455">
        <v>7551</v>
      </c>
      <c r="V2543" s="457"/>
      <c r="W2543" s="437">
        <v>7642</v>
      </c>
      <c r="X2543" s="455">
        <v>7519</v>
      </c>
      <c r="Y2543" s="456"/>
      <c r="Z2543" s="457"/>
      <c r="AA2543" s="455">
        <v>6852</v>
      </c>
      <c r="AB2543" s="456"/>
      <c r="AC2543" s="456"/>
      <c r="AD2543" s="456"/>
      <c r="AE2543" s="457"/>
      <c r="AF2543" s="461">
        <v>82</v>
      </c>
      <c r="AG2543" s="462"/>
      <c r="AH2543" s="463"/>
    </row>
    <row r="2544" spans="1:36" ht="12.95" customHeight="1" x14ac:dyDescent="0.25">
      <c r="A2544" s="452" t="s">
        <v>2686</v>
      </c>
      <c r="B2544" s="453"/>
      <c r="C2544" s="454"/>
      <c r="D2544" s="455">
        <v>4713</v>
      </c>
      <c r="E2544" s="456"/>
      <c r="F2544" s="456"/>
      <c r="G2544" s="456"/>
      <c r="H2544" s="456"/>
      <c r="I2544" s="457"/>
      <c r="J2544" s="455">
        <v>5759</v>
      </c>
      <c r="K2544" s="456"/>
      <c r="L2544" s="457"/>
      <c r="M2544" s="455">
        <v>7089</v>
      </c>
      <c r="N2544" s="457"/>
      <c r="O2544" s="455">
        <v>8122</v>
      </c>
      <c r="P2544" s="456"/>
      <c r="Q2544" s="456"/>
      <c r="R2544" s="456"/>
      <c r="S2544" s="456"/>
      <c r="T2544" s="457"/>
      <c r="U2544" s="455">
        <v>8736</v>
      </c>
      <c r="V2544" s="457"/>
      <c r="W2544" s="437">
        <v>8518</v>
      </c>
      <c r="X2544" s="455">
        <v>8068</v>
      </c>
      <c r="Y2544" s="456"/>
      <c r="Z2544" s="457"/>
      <c r="AA2544" s="455">
        <v>7382</v>
      </c>
      <c r="AB2544" s="456"/>
      <c r="AC2544" s="456"/>
      <c r="AD2544" s="456"/>
      <c r="AE2544" s="457"/>
      <c r="AF2544" s="461">
        <v>90</v>
      </c>
      <c r="AG2544" s="462"/>
      <c r="AH2544" s="463"/>
    </row>
    <row r="2545" spans="1:34" ht="12.95" customHeight="1" x14ac:dyDescent="0.25">
      <c r="A2545" s="452" t="s">
        <v>2687</v>
      </c>
      <c r="B2545" s="453"/>
      <c r="C2545" s="454"/>
      <c r="D2545" s="455">
        <v>1148</v>
      </c>
      <c r="E2545" s="456"/>
      <c r="F2545" s="456"/>
      <c r="G2545" s="456"/>
      <c r="H2545" s="456"/>
      <c r="I2545" s="457"/>
      <c r="J2545" s="455">
        <v>2743</v>
      </c>
      <c r="K2545" s="456"/>
      <c r="L2545" s="457"/>
      <c r="M2545" s="455">
        <v>4237</v>
      </c>
      <c r="N2545" s="457"/>
      <c r="O2545" s="455">
        <v>5192</v>
      </c>
      <c r="P2545" s="456"/>
      <c r="Q2545" s="456"/>
      <c r="R2545" s="456"/>
      <c r="S2545" s="456"/>
      <c r="T2545" s="457"/>
      <c r="U2545" s="455">
        <v>5351</v>
      </c>
      <c r="V2545" s="457"/>
      <c r="W2545" s="437">
        <v>5342</v>
      </c>
      <c r="X2545" s="455">
        <v>4919</v>
      </c>
      <c r="Y2545" s="456"/>
      <c r="Z2545" s="457"/>
      <c r="AA2545" s="455">
        <v>3852</v>
      </c>
      <c r="AB2545" s="456"/>
      <c r="AC2545" s="456"/>
      <c r="AD2545" s="456"/>
      <c r="AE2545" s="457"/>
      <c r="AF2545" s="461">
        <v>59</v>
      </c>
      <c r="AG2545" s="462"/>
      <c r="AH2545" s="463"/>
    </row>
    <row r="2546" spans="1:34" ht="15" customHeight="1" x14ac:dyDescent="0.25">
      <c r="A2546" s="427" t="s">
        <v>3973</v>
      </c>
    </row>
    <row r="2547" spans="1:34" ht="18.95" customHeight="1" x14ac:dyDescent="0.25">
      <c r="A2547" s="427" t="s">
        <v>2999</v>
      </c>
    </row>
    <row r="2548" spans="1:34" ht="18.95" customHeight="1" x14ac:dyDescent="0.25">
      <c r="A2548" s="427" t="s">
        <v>3000</v>
      </c>
    </row>
    <row r="2549" spans="1:34" ht="14.1" customHeight="1" x14ac:dyDescent="0.25">
      <c r="A2549" s="428" t="s">
        <v>3001</v>
      </c>
    </row>
    <row r="2550" spans="1:34" ht="21.95" customHeight="1" x14ac:dyDescent="0.25">
      <c r="A2550" s="427" t="s">
        <v>3617</v>
      </c>
    </row>
    <row r="2551" spans="1:34" ht="15" customHeight="1" x14ac:dyDescent="0.25">
      <c r="A2551" s="427" t="s">
        <v>3877</v>
      </c>
    </row>
    <row r="2552" spans="1:34" ht="12" customHeight="1" x14ac:dyDescent="0.25">
      <c r="A2552" s="433" t="s">
        <v>2860</v>
      </c>
    </row>
    <row r="2553" spans="1:34" ht="12" customHeight="1" x14ac:dyDescent="0.25">
      <c r="A2553" s="433" t="s">
        <v>2861</v>
      </c>
    </row>
    <row r="2554" spans="1:34" ht="14.1" customHeight="1" x14ac:dyDescent="0.25">
      <c r="A2554" s="428" t="s">
        <v>2862</v>
      </c>
    </row>
    <row r="2555" spans="1:34" ht="15" customHeight="1" x14ac:dyDescent="0.25">
      <c r="A2555" s="439" t="s">
        <v>2863</v>
      </c>
      <c r="B2555" s="439"/>
      <c r="C2555" s="439"/>
      <c r="D2555" s="439"/>
      <c r="E2555" s="440">
        <v>505</v>
      </c>
      <c r="F2555" s="440"/>
      <c r="G2555" s="440"/>
      <c r="H2555" s="440"/>
      <c r="I2555" s="440"/>
      <c r="J2555" s="440"/>
      <c r="K2555" s="440"/>
      <c r="L2555" s="440"/>
      <c r="M2555" s="440"/>
      <c r="N2555" s="439" t="s">
        <v>2864</v>
      </c>
      <c r="O2555" s="439"/>
      <c r="P2555" s="439"/>
      <c r="Q2555" s="439"/>
      <c r="R2555" s="439"/>
      <c r="S2555" s="439"/>
      <c r="T2555" s="439"/>
      <c r="U2555" s="439"/>
      <c r="V2555" s="439"/>
      <c r="W2555" s="439"/>
      <c r="X2555" s="439"/>
      <c r="Y2555" s="439"/>
      <c r="Z2555" s="441" t="s">
        <v>2865</v>
      </c>
      <c r="AA2555" s="441"/>
      <c r="AB2555" s="441"/>
      <c r="AC2555" s="441"/>
      <c r="AD2555" s="441"/>
      <c r="AE2555" s="441"/>
      <c r="AF2555" s="441"/>
    </row>
    <row r="2556" spans="1:34" ht="9.9499999999999993" customHeight="1" x14ac:dyDescent="0.25">
      <c r="A2556" s="439" t="s">
        <v>2805</v>
      </c>
      <c r="B2556" s="439"/>
      <c r="C2556" s="439"/>
      <c r="D2556" s="439"/>
      <c r="E2556" s="442">
        <v>45</v>
      </c>
      <c r="F2556" s="442"/>
      <c r="G2556" s="442"/>
      <c r="H2556" s="442"/>
      <c r="I2556" s="442"/>
      <c r="J2556" s="442"/>
      <c r="K2556" s="442"/>
      <c r="L2556" s="442"/>
      <c r="M2556" s="442"/>
      <c r="N2556" s="439" t="s">
        <v>2809</v>
      </c>
      <c r="O2556" s="439"/>
      <c r="P2556" s="439"/>
      <c r="Q2556" s="439"/>
      <c r="R2556" s="439"/>
      <c r="S2556" s="439"/>
      <c r="T2556" s="439"/>
      <c r="U2556" s="439"/>
      <c r="V2556" s="439"/>
      <c r="W2556" s="439"/>
      <c r="X2556" s="439"/>
      <c r="Y2556" s="439"/>
      <c r="Z2556" s="441" t="s">
        <v>2810</v>
      </c>
      <c r="AA2556" s="441"/>
      <c r="AB2556" s="441"/>
      <c r="AC2556" s="441"/>
      <c r="AD2556" s="441"/>
      <c r="AE2556" s="441"/>
      <c r="AF2556" s="441"/>
    </row>
    <row r="2557" spans="1:34" ht="9.9499999999999993" customHeight="1" x14ac:dyDescent="0.25">
      <c r="A2557" s="439" t="s">
        <v>3053</v>
      </c>
      <c r="B2557" s="439"/>
      <c r="C2557" s="439"/>
      <c r="D2557" s="439"/>
      <c r="E2557" s="441" t="s">
        <v>3878</v>
      </c>
      <c r="F2557" s="441"/>
      <c r="G2557" s="441"/>
      <c r="H2557" s="441"/>
      <c r="I2557" s="441"/>
      <c r="J2557" s="441"/>
      <c r="K2557" s="441"/>
      <c r="L2557" s="441"/>
      <c r="M2557" s="441"/>
      <c r="N2557" s="439" t="s">
        <v>2866</v>
      </c>
      <c r="O2557" s="439"/>
      <c r="P2557" s="439"/>
      <c r="Q2557" s="439"/>
      <c r="R2557" s="439"/>
      <c r="S2557" s="439"/>
      <c r="T2557" s="439"/>
      <c r="U2557" s="439"/>
      <c r="V2557" s="439"/>
      <c r="W2557" s="439"/>
      <c r="X2557" s="439"/>
      <c r="Y2557" s="439"/>
      <c r="Z2557" s="441" t="s">
        <v>2867</v>
      </c>
      <c r="AA2557" s="441"/>
      <c r="AB2557" s="441"/>
      <c r="AC2557" s="441"/>
      <c r="AD2557" s="441"/>
      <c r="AE2557" s="441"/>
      <c r="AF2557" s="441"/>
    </row>
    <row r="2558" spans="1:34" ht="15" customHeight="1" x14ac:dyDescent="0.25">
      <c r="A2558" s="439" t="s">
        <v>3055</v>
      </c>
      <c r="B2558" s="439"/>
      <c r="C2558" s="439"/>
      <c r="D2558" s="439"/>
      <c r="E2558" s="441" t="s">
        <v>3056</v>
      </c>
      <c r="F2558" s="441"/>
      <c r="G2558" s="441"/>
      <c r="H2558" s="441"/>
      <c r="I2558" s="441"/>
      <c r="J2558" s="441"/>
      <c r="K2558" s="441"/>
      <c r="L2558" s="441"/>
      <c r="M2558" s="441"/>
      <c r="N2558" s="444"/>
      <c r="O2558" s="444"/>
      <c r="P2558" s="444"/>
      <c r="Q2558" s="444"/>
      <c r="R2558" s="444"/>
      <c r="S2558" s="444"/>
      <c r="T2558" s="444"/>
      <c r="U2558" s="444"/>
      <c r="V2558" s="444"/>
      <c r="W2558" s="444"/>
      <c r="X2558" s="444"/>
      <c r="Y2558" s="444"/>
      <c r="Z2558" s="444"/>
      <c r="AA2558" s="444"/>
      <c r="AB2558" s="444"/>
      <c r="AC2558" s="444"/>
      <c r="AD2558" s="444"/>
      <c r="AE2558" s="444"/>
      <c r="AF2558" s="444"/>
    </row>
    <row r="2559" spans="1:34" ht="20.100000000000001" customHeight="1" x14ac:dyDescent="0.25">
      <c r="A2559" s="444"/>
      <c r="B2559" s="444"/>
      <c r="C2559" s="444"/>
      <c r="D2559" s="444"/>
      <c r="E2559" s="444"/>
      <c r="F2559" s="444"/>
      <c r="G2559" s="444"/>
      <c r="H2559" s="444"/>
      <c r="I2559" s="439" t="s">
        <v>2868</v>
      </c>
      <c r="J2559" s="439"/>
      <c r="K2559" s="439"/>
      <c r="L2559" s="439"/>
      <c r="M2559" s="439"/>
      <c r="N2559" s="439"/>
      <c r="O2559" s="439"/>
      <c r="P2559" s="439"/>
      <c r="Q2559" s="439"/>
      <c r="R2559" s="439"/>
      <c r="S2559" s="439"/>
      <c r="T2559" s="439" t="s">
        <v>2869</v>
      </c>
      <c r="U2559" s="439"/>
      <c r="V2559" s="439"/>
      <c r="W2559" s="439"/>
      <c r="X2559" s="439"/>
    </row>
    <row r="2560" spans="1:34" ht="15.95" customHeight="1" x14ac:dyDescent="0.25">
      <c r="A2560" s="439" t="s">
        <v>2807</v>
      </c>
      <c r="B2560" s="439"/>
      <c r="C2560" s="439"/>
      <c r="D2560" s="439"/>
      <c r="E2560" s="439"/>
      <c r="F2560" s="439"/>
      <c r="G2560" s="439"/>
      <c r="H2560" s="439"/>
      <c r="I2560" s="442">
        <v>2070</v>
      </c>
      <c r="J2560" s="442"/>
      <c r="K2560" s="442"/>
      <c r="L2560" s="442"/>
      <c r="M2560" s="442"/>
      <c r="N2560" s="442"/>
      <c r="O2560" s="442"/>
      <c r="P2560" s="442"/>
      <c r="Q2560" s="442"/>
      <c r="R2560" s="442"/>
      <c r="S2560" s="442"/>
      <c r="T2560" s="441" t="s">
        <v>2819</v>
      </c>
      <c r="U2560" s="441"/>
      <c r="V2560" s="441"/>
      <c r="W2560" s="441"/>
      <c r="X2560" s="441"/>
    </row>
    <row r="2561" spans="1:36" ht="36.950000000000003" customHeight="1" x14ac:dyDescent="0.25">
      <c r="A2561" s="439" t="s">
        <v>2870</v>
      </c>
      <c r="B2561" s="439"/>
      <c r="C2561" s="439"/>
      <c r="D2561" s="439"/>
      <c r="E2561" s="439"/>
      <c r="F2561" s="439"/>
      <c r="G2561" s="439"/>
      <c r="H2561" s="439"/>
      <c r="I2561" s="444" t="s">
        <v>3974</v>
      </c>
      <c r="J2561" s="444"/>
      <c r="K2561" s="444"/>
      <c r="L2561" s="444"/>
      <c r="M2561" s="444"/>
      <c r="N2561" s="444"/>
      <c r="O2561" s="444"/>
      <c r="P2561" s="444"/>
      <c r="Q2561" s="444"/>
      <c r="R2561" s="444"/>
      <c r="S2561" s="444"/>
      <c r="T2561" s="444" t="s">
        <v>3975</v>
      </c>
      <c r="U2561" s="444"/>
      <c r="V2561" s="444"/>
      <c r="W2561" s="444"/>
      <c r="X2561" s="444"/>
    </row>
    <row r="2562" spans="1:36" ht="15" customHeight="1" x14ac:dyDescent="0.25">
      <c r="A2562" s="429" t="s">
        <v>2871</v>
      </c>
    </row>
    <row r="2563" spans="1:36" ht="15" customHeight="1" x14ac:dyDescent="0.25">
      <c r="A2563" s="429" t="s">
        <v>2808</v>
      </c>
    </row>
    <row r="2564" spans="1:36" ht="32.1" customHeight="1" x14ac:dyDescent="0.25">
      <c r="A2564" s="444" t="s">
        <v>2872</v>
      </c>
      <c r="B2564" s="444"/>
      <c r="C2564" s="444"/>
      <c r="D2564" s="444"/>
      <c r="E2564" s="444"/>
      <c r="F2564" s="444"/>
      <c r="G2564" s="444"/>
      <c r="H2564" s="444"/>
      <c r="I2564" s="444"/>
      <c r="J2564" s="444"/>
      <c r="K2564" s="444"/>
      <c r="L2564" s="444"/>
      <c r="M2564" s="444"/>
      <c r="N2564" s="444"/>
      <c r="O2564" s="444"/>
      <c r="P2564" s="444"/>
      <c r="Q2564" s="444"/>
      <c r="R2564" s="444"/>
      <c r="S2564" s="444"/>
      <c r="T2564" s="444"/>
      <c r="U2564" s="444"/>
      <c r="V2564" s="444"/>
      <c r="W2564" s="444"/>
      <c r="X2564" s="444"/>
      <c r="Y2564" s="444"/>
      <c r="Z2564" s="444"/>
      <c r="AA2564" s="444"/>
      <c r="AB2564" s="444"/>
      <c r="AC2564" s="444"/>
      <c r="AD2564" s="444"/>
      <c r="AE2564" s="444"/>
      <c r="AF2564" s="444"/>
      <c r="AG2564" s="444"/>
      <c r="AH2564" s="444"/>
      <c r="AI2564" s="444"/>
      <c r="AJ2564" s="444"/>
    </row>
    <row r="2565" spans="1:36" ht="15.95" customHeight="1" x14ac:dyDescent="0.25">
      <c r="A2565" s="446" t="s">
        <v>2812</v>
      </c>
      <c r="B2565" s="446"/>
      <c r="C2565" s="446"/>
      <c r="D2565" s="446"/>
      <c r="E2565" s="446"/>
      <c r="F2565" s="446"/>
      <c r="G2565" s="446"/>
      <c r="H2565" s="446"/>
      <c r="I2565" s="446"/>
      <c r="J2565" s="446"/>
      <c r="K2565" s="467" t="s">
        <v>2829</v>
      </c>
      <c r="L2565" s="467"/>
      <c r="M2565" s="467"/>
      <c r="N2565" s="467"/>
      <c r="O2565" s="467"/>
      <c r="P2565" s="467"/>
      <c r="Q2565" s="467"/>
      <c r="R2565" s="444"/>
      <c r="S2565" s="444"/>
      <c r="T2565" s="444"/>
      <c r="U2565" s="444"/>
      <c r="V2565" s="444"/>
      <c r="W2565" s="444"/>
      <c r="X2565" s="444"/>
      <c r="Y2565" s="444"/>
      <c r="Z2565" s="444"/>
      <c r="AA2565" s="444"/>
      <c r="AB2565" s="444"/>
      <c r="AC2565" s="444"/>
      <c r="AD2565" s="444"/>
      <c r="AE2565" s="444"/>
      <c r="AF2565" s="444"/>
      <c r="AG2565" s="444"/>
      <c r="AH2565" s="444"/>
      <c r="AI2565" s="444"/>
      <c r="AJ2565" s="444"/>
    </row>
    <row r="2566" spans="1:36" ht="24.95" customHeight="1" x14ac:dyDescent="0.25">
      <c r="A2566" s="444" t="s">
        <v>3881</v>
      </c>
      <c r="B2566" s="444"/>
      <c r="C2566" s="444"/>
      <c r="D2566" s="444"/>
      <c r="E2566" s="444"/>
      <c r="F2566" s="444"/>
      <c r="G2566" s="444"/>
      <c r="H2566" s="444"/>
      <c r="I2566" s="444"/>
      <c r="J2566" s="444"/>
      <c r="K2566" s="470" t="s">
        <v>2934</v>
      </c>
      <c r="L2566" s="470"/>
      <c r="M2566" s="470"/>
      <c r="N2566" s="470"/>
      <c r="O2566" s="470"/>
      <c r="P2566" s="470"/>
      <c r="Q2566" s="470"/>
      <c r="R2566" s="448" t="s">
        <v>2831</v>
      </c>
      <c r="S2566" s="448"/>
      <c r="T2566" s="448"/>
      <c r="U2566" s="448"/>
      <c r="V2566" s="448"/>
      <c r="W2566" s="448"/>
      <c r="X2566" s="448"/>
      <c r="Y2566" s="448"/>
      <c r="Z2566" s="448"/>
      <c r="AA2566" s="448"/>
      <c r="AB2566" s="448"/>
      <c r="AC2566" s="448" t="s">
        <v>2832</v>
      </c>
      <c r="AD2566" s="448"/>
      <c r="AE2566" s="448"/>
      <c r="AF2566" s="448"/>
      <c r="AG2566" s="448"/>
      <c r="AH2566" s="448"/>
      <c r="AI2566" s="448"/>
      <c r="AJ2566" s="448"/>
    </row>
    <row r="2567" spans="1:36" ht="9" customHeight="1" x14ac:dyDescent="0.25">
      <c r="A2567" s="446" t="s">
        <v>2833</v>
      </c>
      <c r="B2567" s="446"/>
      <c r="C2567" s="446"/>
      <c r="D2567" s="446"/>
      <c r="E2567" s="446"/>
      <c r="F2567" s="446"/>
      <c r="G2567" s="446"/>
      <c r="H2567" s="446"/>
      <c r="I2567" s="446"/>
      <c r="J2567" s="446"/>
      <c r="K2567" s="446" t="s">
        <v>2875</v>
      </c>
      <c r="L2567" s="446"/>
      <c r="M2567" s="446"/>
      <c r="N2567" s="446"/>
      <c r="O2567" s="446"/>
      <c r="P2567" s="446"/>
      <c r="Q2567" s="446"/>
      <c r="R2567" s="446" t="s">
        <v>2835</v>
      </c>
      <c r="S2567" s="446"/>
      <c r="T2567" s="446"/>
      <c r="U2567" s="446"/>
      <c r="V2567" s="446"/>
      <c r="W2567" s="446"/>
      <c r="X2567" s="446"/>
      <c r="Y2567" s="446"/>
      <c r="Z2567" s="446"/>
      <c r="AA2567" s="446"/>
      <c r="AB2567" s="446"/>
      <c r="AC2567" s="467" t="s">
        <v>2836</v>
      </c>
      <c r="AD2567" s="467"/>
      <c r="AE2567" s="467"/>
      <c r="AF2567" s="467"/>
      <c r="AG2567" s="467"/>
      <c r="AH2567" s="467"/>
      <c r="AI2567" s="467"/>
      <c r="AJ2567" s="467"/>
    </row>
    <row r="2568" spans="1:36" ht="38.1" customHeight="1" x14ac:dyDescent="0.25">
      <c r="A2568" s="446" t="s">
        <v>2896</v>
      </c>
      <c r="B2568" s="446"/>
      <c r="C2568" s="446"/>
      <c r="D2568" s="446"/>
      <c r="E2568" s="446"/>
      <c r="F2568" s="446"/>
      <c r="G2568" s="446"/>
      <c r="H2568" s="446"/>
      <c r="I2568" s="446"/>
      <c r="J2568" s="446"/>
      <c r="K2568" s="464" t="s">
        <v>3976</v>
      </c>
      <c r="L2568" s="464"/>
      <c r="M2568" s="464"/>
      <c r="N2568" s="464"/>
      <c r="O2568" s="464"/>
      <c r="P2568" s="464"/>
      <c r="Q2568" s="464"/>
      <c r="R2568" s="446" t="s">
        <v>2897</v>
      </c>
      <c r="S2568" s="446"/>
      <c r="T2568" s="446"/>
      <c r="U2568" s="446"/>
      <c r="V2568" s="446"/>
      <c r="W2568" s="446"/>
      <c r="X2568" s="446"/>
      <c r="Y2568" s="446"/>
      <c r="Z2568" s="446"/>
      <c r="AA2568" s="446"/>
      <c r="AB2568" s="446"/>
      <c r="AC2568" s="444" t="s">
        <v>3977</v>
      </c>
      <c r="AD2568" s="444"/>
      <c r="AE2568" s="444"/>
      <c r="AF2568" s="444"/>
      <c r="AG2568" s="444"/>
      <c r="AH2568" s="444"/>
      <c r="AI2568" s="444"/>
      <c r="AJ2568" s="444"/>
    </row>
    <row r="2569" spans="1:36" ht="18" customHeight="1" x14ac:dyDescent="0.25">
      <c r="A2569" s="446" t="s">
        <v>2879</v>
      </c>
      <c r="B2569" s="446"/>
      <c r="C2569" s="446"/>
      <c r="D2569" s="446"/>
      <c r="E2569" s="446"/>
      <c r="F2569" s="446"/>
      <c r="G2569" s="446"/>
      <c r="H2569" s="446"/>
      <c r="I2569" s="446"/>
      <c r="J2569" s="446"/>
      <c r="K2569" s="444" t="s">
        <v>3978</v>
      </c>
      <c r="L2569" s="444"/>
      <c r="M2569" s="444"/>
      <c r="N2569" s="444"/>
      <c r="O2569" s="444"/>
      <c r="P2569" s="444"/>
      <c r="Q2569" s="444"/>
      <c r="R2569" s="446" t="s">
        <v>2880</v>
      </c>
      <c r="S2569" s="446"/>
      <c r="T2569" s="446"/>
      <c r="U2569" s="446"/>
      <c r="V2569" s="446"/>
      <c r="W2569" s="446"/>
      <c r="X2569" s="446"/>
      <c r="Y2569" s="446"/>
      <c r="Z2569" s="446"/>
      <c r="AA2569" s="446"/>
      <c r="AB2569" s="446"/>
      <c r="AC2569" s="446" t="s">
        <v>3979</v>
      </c>
      <c r="AD2569" s="446"/>
      <c r="AE2569" s="446"/>
      <c r="AF2569" s="446"/>
      <c r="AG2569" s="446"/>
      <c r="AH2569" s="446"/>
      <c r="AI2569" s="446"/>
      <c r="AJ2569" s="446"/>
    </row>
    <row r="2570" spans="1:36" ht="45" customHeight="1" x14ac:dyDescent="0.25">
      <c r="A2570" s="444" t="s">
        <v>2898</v>
      </c>
      <c r="B2570" s="444"/>
      <c r="C2570" s="444"/>
      <c r="D2570" s="444"/>
      <c r="E2570" s="444"/>
      <c r="F2570" s="444"/>
      <c r="G2570" s="444"/>
      <c r="H2570" s="444"/>
      <c r="I2570" s="444"/>
      <c r="J2570" s="444"/>
      <c r="K2570" s="444" t="s">
        <v>3980</v>
      </c>
      <c r="L2570" s="444"/>
      <c r="M2570" s="444"/>
      <c r="N2570" s="444"/>
      <c r="O2570" s="444"/>
      <c r="P2570" s="444"/>
      <c r="Q2570" s="444"/>
      <c r="R2570" s="444" t="s">
        <v>2882</v>
      </c>
      <c r="S2570" s="444"/>
      <c r="T2570" s="444"/>
      <c r="U2570" s="444"/>
      <c r="V2570" s="444"/>
      <c r="W2570" s="444"/>
      <c r="X2570" s="444"/>
      <c r="Y2570" s="444"/>
      <c r="Z2570" s="444"/>
      <c r="AA2570" s="444"/>
      <c r="AB2570" s="444"/>
      <c r="AC2570" s="444" t="s">
        <v>3981</v>
      </c>
      <c r="AD2570" s="444"/>
      <c r="AE2570" s="444"/>
      <c r="AF2570" s="444"/>
      <c r="AG2570" s="444"/>
      <c r="AH2570" s="444"/>
      <c r="AI2570" s="444"/>
      <c r="AJ2570" s="444"/>
    </row>
    <row r="2571" spans="1:36" ht="33" customHeight="1" x14ac:dyDescent="0.25">
      <c r="A2571" s="444" t="s">
        <v>3888</v>
      </c>
      <c r="B2571" s="444"/>
      <c r="C2571" s="444"/>
      <c r="D2571" s="444"/>
      <c r="E2571" s="444"/>
      <c r="F2571" s="444"/>
      <c r="G2571" s="444"/>
      <c r="H2571" s="444"/>
      <c r="I2571" s="444"/>
      <c r="J2571" s="444"/>
      <c r="K2571" s="448" t="s">
        <v>3573</v>
      </c>
      <c r="L2571" s="448"/>
      <c r="M2571" s="448"/>
      <c r="N2571" s="448"/>
      <c r="O2571" s="448"/>
      <c r="P2571" s="448"/>
      <c r="Q2571" s="448"/>
      <c r="R2571" s="448" t="s">
        <v>2812</v>
      </c>
      <c r="S2571" s="448"/>
      <c r="T2571" s="448"/>
      <c r="U2571" s="448"/>
      <c r="V2571" s="448"/>
      <c r="W2571" s="448"/>
      <c r="X2571" s="448"/>
      <c r="Y2571" s="448"/>
      <c r="Z2571" s="448"/>
      <c r="AA2571" s="448"/>
      <c r="AB2571" s="448"/>
      <c r="AC2571" s="470" t="s">
        <v>2884</v>
      </c>
      <c r="AD2571" s="470"/>
      <c r="AE2571" s="470"/>
      <c r="AF2571" s="470"/>
      <c r="AG2571" s="470"/>
      <c r="AH2571" s="470"/>
      <c r="AI2571" s="470"/>
      <c r="AJ2571" s="470"/>
    </row>
    <row r="2572" spans="1:36" ht="30" customHeight="1" x14ac:dyDescent="0.25">
      <c r="A2572" s="444" t="s">
        <v>3889</v>
      </c>
      <c r="B2572" s="444"/>
      <c r="C2572" s="444"/>
      <c r="D2572" s="444"/>
      <c r="E2572" s="444"/>
      <c r="F2572" s="444"/>
      <c r="G2572" s="444"/>
      <c r="H2572" s="444"/>
      <c r="I2572" s="444"/>
      <c r="J2572" s="444"/>
      <c r="K2572" s="470" t="s">
        <v>2829</v>
      </c>
      <c r="L2572" s="470"/>
      <c r="M2572" s="470"/>
      <c r="N2572" s="470"/>
      <c r="O2572" s="470"/>
      <c r="P2572" s="470"/>
      <c r="Q2572" s="470"/>
      <c r="R2572" s="444"/>
      <c r="S2572" s="444"/>
      <c r="T2572" s="444"/>
      <c r="U2572" s="444"/>
      <c r="V2572" s="444"/>
      <c r="W2572" s="444"/>
      <c r="X2572" s="444"/>
      <c r="Y2572" s="444"/>
      <c r="Z2572" s="444"/>
      <c r="AA2572" s="444"/>
      <c r="AB2572" s="444"/>
      <c r="AC2572" s="444"/>
      <c r="AD2572" s="444"/>
      <c r="AE2572" s="444"/>
      <c r="AF2572" s="444"/>
      <c r="AG2572" s="444"/>
      <c r="AH2572" s="444"/>
      <c r="AI2572" s="444"/>
      <c r="AJ2572" s="444"/>
    </row>
    <row r="2573" spans="1:36" ht="12.95" customHeight="1" x14ac:dyDescent="0.25">
      <c r="A2573" s="430" t="s">
        <v>2674</v>
      </c>
    </row>
    <row r="2574" spans="1:36" ht="12.95" customHeight="1" x14ac:dyDescent="0.25">
      <c r="A2574" s="430" t="s">
        <v>2828</v>
      </c>
    </row>
    <row r="2575" spans="1:36" ht="12.95" customHeight="1" x14ac:dyDescent="0.25">
      <c r="A2575" s="458"/>
      <c r="B2575" s="459"/>
      <c r="C2575" s="460"/>
      <c r="D2575" s="452" t="s">
        <v>2675</v>
      </c>
      <c r="E2575" s="453"/>
      <c r="F2575" s="453"/>
      <c r="G2575" s="453"/>
      <c r="H2575" s="453"/>
      <c r="I2575" s="454"/>
      <c r="J2575" s="452" t="s">
        <v>2676</v>
      </c>
      <c r="K2575" s="453"/>
      <c r="L2575" s="454"/>
      <c r="M2575" s="452" t="s">
        <v>2677</v>
      </c>
      <c r="N2575" s="454"/>
      <c r="O2575" s="452" t="s">
        <v>2678</v>
      </c>
      <c r="P2575" s="453"/>
      <c r="Q2575" s="453"/>
      <c r="R2575" s="453"/>
      <c r="S2575" s="453"/>
      <c r="T2575" s="454"/>
      <c r="U2575" s="452" t="s">
        <v>2679</v>
      </c>
      <c r="V2575" s="454"/>
      <c r="W2575" s="432" t="s">
        <v>2680</v>
      </c>
      <c r="X2575" s="452" t="s">
        <v>2681</v>
      </c>
      <c r="Y2575" s="453"/>
      <c r="Z2575" s="454"/>
      <c r="AA2575" s="452" t="s">
        <v>2682</v>
      </c>
      <c r="AB2575" s="453"/>
      <c r="AC2575" s="453"/>
      <c r="AD2575" s="453"/>
      <c r="AE2575" s="454"/>
      <c r="AF2575" s="452" t="s">
        <v>2684</v>
      </c>
      <c r="AG2575" s="453"/>
      <c r="AH2575" s="454"/>
    </row>
    <row r="2576" spans="1:36" ht="12.95" customHeight="1" x14ac:dyDescent="0.25">
      <c r="A2576" s="452" t="s">
        <v>2685</v>
      </c>
      <c r="B2576" s="453"/>
      <c r="C2576" s="454"/>
      <c r="D2576" s="455">
        <v>4353</v>
      </c>
      <c r="E2576" s="456"/>
      <c r="F2576" s="456"/>
      <c r="G2576" s="456"/>
      <c r="H2576" s="456"/>
      <c r="I2576" s="457"/>
      <c r="J2576" s="455">
        <v>4974</v>
      </c>
      <c r="K2576" s="456"/>
      <c r="L2576" s="457"/>
      <c r="M2576" s="455">
        <v>5960</v>
      </c>
      <c r="N2576" s="457"/>
      <c r="O2576" s="455">
        <v>6968</v>
      </c>
      <c r="P2576" s="456"/>
      <c r="Q2576" s="456"/>
      <c r="R2576" s="456"/>
      <c r="S2576" s="456"/>
      <c r="T2576" s="457"/>
      <c r="U2576" s="455">
        <v>7015</v>
      </c>
      <c r="V2576" s="457"/>
      <c r="W2576" s="437">
        <v>6938</v>
      </c>
      <c r="X2576" s="455">
        <v>6823</v>
      </c>
      <c r="Y2576" s="456"/>
      <c r="Z2576" s="457"/>
      <c r="AA2576" s="455">
        <v>6367</v>
      </c>
      <c r="AB2576" s="456"/>
      <c r="AC2576" s="456"/>
      <c r="AD2576" s="456"/>
      <c r="AE2576" s="457"/>
      <c r="AF2576" s="461">
        <v>76</v>
      </c>
      <c r="AG2576" s="462"/>
      <c r="AH2576" s="463"/>
    </row>
    <row r="2577" spans="1:34" ht="12.95" customHeight="1" x14ac:dyDescent="0.25">
      <c r="A2577" s="452" t="s">
        <v>2686</v>
      </c>
      <c r="B2577" s="453"/>
      <c r="C2577" s="454"/>
      <c r="D2577" s="455">
        <v>4457</v>
      </c>
      <c r="E2577" s="456"/>
      <c r="F2577" s="456"/>
      <c r="G2577" s="456"/>
      <c r="H2577" s="456"/>
      <c r="I2577" s="457"/>
      <c r="J2577" s="455">
        <v>5233</v>
      </c>
      <c r="K2577" s="456"/>
      <c r="L2577" s="457"/>
      <c r="M2577" s="455">
        <v>6386</v>
      </c>
      <c r="N2577" s="457"/>
      <c r="O2577" s="455">
        <v>7351</v>
      </c>
      <c r="P2577" s="456"/>
      <c r="Q2577" s="456"/>
      <c r="R2577" s="456"/>
      <c r="S2577" s="456"/>
      <c r="T2577" s="457"/>
      <c r="U2577" s="455">
        <v>7968</v>
      </c>
      <c r="V2577" s="457"/>
      <c r="W2577" s="437">
        <v>7873</v>
      </c>
      <c r="X2577" s="455">
        <v>7413</v>
      </c>
      <c r="Y2577" s="456"/>
      <c r="Z2577" s="457"/>
      <c r="AA2577" s="455">
        <v>6831</v>
      </c>
      <c r="AB2577" s="456"/>
      <c r="AC2577" s="456"/>
      <c r="AD2577" s="456"/>
      <c r="AE2577" s="457"/>
      <c r="AF2577" s="461">
        <v>84</v>
      </c>
      <c r="AG2577" s="462"/>
      <c r="AH2577" s="463"/>
    </row>
    <row r="2578" spans="1:34" ht="12.95" customHeight="1" x14ac:dyDescent="0.25">
      <c r="A2578" s="452" t="s">
        <v>2687</v>
      </c>
      <c r="B2578" s="453"/>
      <c r="C2578" s="454"/>
      <c r="D2578" s="455">
        <v>1053</v>
      </c>
      <c r="E2578" s="456"/>
      <c r="F2578" s="456"/>
      <c r="G2578" s="456"/>
      <c r="H2578" s="456"/>
      <c r="I2578" s="457"/>
      <c r="J2578" s="455">
        <v>2474</v>
      </c>
      <c r="K2578" s="456"/>
      <c r="L2578" s="457"/>
      <c r="M2578" s="455">
        <v>356</v>
      </c>
      <c r="N2578" s="457"/>
      <c r="O2578" s="455">
        <v>4468</v>
      </c>
      <c r="P2578" s="456"/>
      <c r="Q2578" s="456"/>
      <c r="R2578" s="456"/>
      <c r="S2578" s="456"/>
      <c r="T2578" s="457"/>
      <c r="U2578" s="455">
        <v>4815</v>
      </c>
      <c r="V2578" s="457"/>
      <c r="W2578" s="437">
        <v>4638</v>
      </c>
      <c r="X2578" s="455">
        <v>4223</v>
      </c>
      <c r="Y2578" s="456"/>
      <c r="Z2578" s="457"/>
      <c r="AA2578" s="455">
        <v>3367</v>
      </c>
      <c r="AB2578" s="456"/>
      <c r="AC2578" s="456"/>
      <c r="AD2578" s="456"/>
      <c r="AE2578" s="457"/>
      <c r="AF2578" s="461">
        <v>52</v>
      </c>
      <c r="AG2578" s="462"/>
      <c r="AH2578" s="463"/>
    </row>
  </sheetData>
  <mergeCells count="5472">
    <mergeCell ref="AF2577:AH2577"/>
    <mergeCell ref="A2578:C2578"/>
    <mergeCell ref="D2578:I2578"/>
    <mergeCell ref="J2578:L2578"/>
    <mergeCell ref="M2578:N2578"/>
    <mergeCell ref="O2578:T2578"/>
    <mergeCell ref="U2578:V2578"/>
    <mergeCell ref="X2578:Z2578"/>
    <mergeCell ref="AA2578:AE2578"/>
    <mergeCell ref="AF2578:AH2578"/>
    <mergeCell ref="AA2576:AE2576"/>
    <mergeCell ref="AF2576:AH2576"/>
    <mergeCell ref="A2577:C2577"/>
    <mergeCell ref="D2577:I2577"/>
    <mergeCell ref="J2577:L2577"/>
    <mergeCell ref="M2577:N2577"/>
    <mergeCell ref="O2577:T2577"/>
    <mergeCell ref="U2577:V2577"/>
    <mergeCell ref="X2577:Z2577"/>
    <mergeCell ref="AA2577:AE2577"/>
    <mergeCell ref="X2575:Z2575"/>
    <mergeCell ref="AA2575:AE2575"/>
    <mergeCell ref="AF2575:AH2575"/>
    <mergeCell ref="A2576:C2576"/>
    <mergeCell ref="D2576:I2576"/>
    <mergeCell ref="J2576:L2576"/>
    <mergeCell ref="M2576:N2576"/>
    <mergeCell ref="O2576:T2576"/>
    <mergeCell ref="U2576:V2576"/>
    <mergeCell ref="X2576:Z2576"/>
    <mergeCell ref="A2572:J2572"/>
    <mergeCell ref="K2572:Q2572"/>
    <mergeCell ref="R2572:AB2572"/>
    <mergeCell ref="AC2572:AJ2572"/>
    <mergeCell ref="A2575:C2575"/>
    <mergeCell ref="D2575:I2575"/>
    <mergeCell ref="J2575:L2575"/>
    <mergeCell ref="M2575:N2575"/>
    <mergeCell ref="O2575:T2575"/>
    <mergeCell ref="U2575:V2575"/>
    <mergeCell ref="A2570:J2570"/>
    <mergeCell ref="K2570:Q2570"/>
    <mergeCell ref="R2570:AB2570"/>
    <mergeCell ref="AC2570:AJ2570"/>
    <mergeCell ref="A2571:J2571"/>
    <mergeCell ref="K2571:Q2571"/>
    <mergeCell ref="R2571:AB2571"/>
    <mergeCell ref="AC2571:AJ2571"/>
    <mergeCell ref="A2568:J2568"/>
    <mergeCell ref="K2568:Q2568"/>
    <mergeCell ref="R2568:AB2568"/>
    <mergeCell ref="AC2568:AJ2568"/>
    <mergeCell ref="A2569:J2569"/>
    <mergeCell ref="K2569:Q2569"/>
    <mergeCell ref="R2569:AB2569"/>
    <mergeCell ref="AC2569:AJ2569"/>
    <mergeCell ref="A2566:J2566"/>
    <mergeCell ref="K2566:Q2566"/>
    <mergeCell ref="R2566:AB2566"/>
    <mergeCell ref="AC2566:AJ2566"/>
    <mergeCell ref="A2567:J2567"/>
    <mergeCell ref="K2567:Q2567"/>
    <mergeCell ref="R2567:AB2567"/>
    <mergeCell ref="AC2567:AJ2567"/>
    <mergeCell ref="A2561:H2561"/>
    <mergeCell ref="I2561:S2561"/>
    <mergeCell ref="T2561:X2561"/>
    <mergeCell ref="A2564:J2564"/>
    <mergeCell ref="K2564:Q2564"/>
    <mergeCell ref="R2564:AJ2565"/>
    <mergeCell ref="A2565:J2565"/>
    <mergeCell ref="K2565:Q2565"/>
    <mergeCell ref="A2559:H2559"/>
    <mergeCell ref="I2559:S2559"/>
    <mergeCell ref="T2559:X2559"/>
    <mergeCell ref="A2560:H2560"/>
    <mergeCell ref="I2560:S2560"/>
    <mergeCell ref="T2560:X2560"/>
    <mergeCell ref="A2557:D2557"/>
    <mergeCell ref="E2557:M2557"/>
    <mergeCell ref="N2557:Y2557"/>
    <mergeCell ref="Z2557:AF2557"/>
    <mergeCell ref="A2558:D2558"/>
    <mergeCell ref="E2558:M2558"/>
    <mergeCell ref="N2558:Y2558"/>
    <mergeCell ref="Z2558:AF2558"/>
    <mergeCell ref="A2555:D2555"/>
    <mergeCell ref="E2555:M2555"/>
    <mergeCell ref="N2555:Y2555"/>
    <mergeCell ref="Z2555:AF2555"/>
    <mergeCell ref="A2556:D2556"/>
    <mergeCell ref="E2556:M2556"/>
    <mergeCell ref="N2556:Y2556"/>
    <mergeCell ref="Z2556:AF2556"/>
    <mergeCell ref="AF2544:AH2544"/>
    <mergeCell ref="A2545:C2545"/>
    <mergeCell ref="D2545:I2545"/>
    <mergeCell ref="J2545:L2545"/>
    <mergeCell ref="M2545:N2545"/>
    <mergeCell ref="O2545:T2545"/>
    <mergeCell ref="U2545:V2545"/>
    <mergeCell ref="X2545:Z2545"/>
    <mergeCell ref="AA2545:AE2545"/>
    <mergeCell ref="AF2545:AH2545"/>
    <mergeCell ref="AA2543:AE2543"/>
    <mergeCell ref="AF2543:AH2543"/>
    <mergeCell ref="A2544:C2544"/>
    <mergeCell ref="D2544:I2544"/>
    <mergeCell ref="J2544:L2544"/>
    <mergeCell ref="M2544:N2544"/>
    <mergeCell ref="O2544:T2544"/>
    <mergeCell ref="U2544:V2544"/>
    <mergeCell ref="X2544:Z2544"/>
    <mergeCell ref="AA2544:AE2544"/>
    <mergeCell ref="X2542:Z2542"/>
    <mergeCell ref="AA2542:AE2542"/>
    <mergeCell ref="AF2542:AH2542"/>
    <mergeCell ref="A2543:C2543"/>
    <mergeCell ref="D2543:I2543"/>
    <mergeCell ref="J2543:L2543"/>
    <mergeCell ref="M2543:N2543"/>
    <mergeCell ref="O2543:T2543"/>
    <mergeCell ref="U2543:V2543"/>
    <mergeCell ref="X2543:Z2543"/>
    <mergeCell ref="A2539:J2539"/>
    <mergeCell ref="K2539:Q2539"/>
    <mergeCell ref="R2539:AB2539"/>
    <mergeCell ref="AC2539:AJ2539"/>
    <mergeCell ref="A2542:C2542"/>
    <mergeCell ref="D2542:I2542"/>
    <mergeCell ref="J2542:L2542"/>
    <mergeCell ref="M2542:N2542"/>
    <mergeCell ref="O2542:T2542"/>
    <mergeCell ref="U2542:V2542"/>
    <mergeCell ref="A2537:J2537"/>
    <mergeCell ref="K2537:Q2537"/>
    <mergeCell ref="R2537:AB2537"/>
    <mergeCell ref="AC2537:AJ2537"/>
    <mergeCell ref="A2538:J2538"/>
    <mergeCell ref="K2538:Q2538"/>
    <mergeCell ref="R2538:AB2538"/>
    <mergeCell ref="AC2538:AJ2538"/>
    <mergeCell ref="A2535:J2535"/>
    <mergeCell ref="K2535:Q2535"/>
    <mergeCell ref="R2535:AB2535"/>
    <mergeCell ref="AC2535:AJ2535"/>
    <mergeCell ref="A2536:J2536"/>
    <mergeCell ref="K2536:Q2536"/>
    <mergeCell ref="R2536:AB2536"/>
    <mergeCell ref="AC2536:AJ2536"/>
    <mergeCell ref="A2533:J2533"/>
    <mergeCell ref="K2533:Q2533"/>
    <mergeCell ref="R2533:AB2533"/>
    <mergeCell ref="AC2533:AJ2533"/>
    <mergeCell ref="A2534:J2534"/>
    <mergeCell ref="K2534:Q2534"/>
    <mergeCell ref="R2534:AB2534"/>
    <mergeCell ref="AC2534:AJ2534"/>
    <mergeCell ref="A2528:H2528"/>
    <mergeCell ref="I2528:S2528"/>
    <mergeCell ref="T2528:X2528"/>
    <mergeCell ref="A2531:J2531"/>
    <mergeCell ref="K2531:Q2531"/>
    <mergeCell ref="R2531:AJ2532"/>
    <mergeCell ref="A2532:J2532"/>
    <mergeCell ref="K2532:Q2532"/>
    <mergeCell ref="A2526:H2526"/>
    <mergeCell ref="I2526:S2526"/>
    <mergeCell ref="T2526:X2526"/>
    <mergeCell ref="A2527:H2527"/>
    <mergeCell ref="I2527:S2527"/>
    <mergeCell ref="T2527:X2527"/>
    <mergeCell ref="A2524:D2524"/>
    <mergeCell ref="E2524:M2524"/>
    <mergeCell ref="N2524:Y2524"/>
    <mergeCell ref="Z2524:AF2524"/>
    <mergeCell ref="A2525:D2525"/>
    <mergeCell ref="E2525:M2525"/>
    <mergeCell ref="N2525:Y2525"/>
    <mergeCell ref="Z2525:AF2525"/>
    <mergeCell ref="A2522:D2522"/>
    <mergeCell ref="E2522:M2522"/>
    <mergeCell ref="N2522:Y2522"/>
    <mergeCell ref="Z2522:AF2522"/>
    <mergeCell ref="A2523:D2523"/>
    <mergeCell ref="E2523:M2523"/>
    <mergeCell ref="N2523:Y2523"/>
    <mergeCell ref="Z2523:AF2523"/>
    <mergeCell ref="AF2511:AH2511"/>
    <mergeCell ref="A2512:C2512"/>
    <mergeCell ref="D2512:I2512"/>
    <mergeCell ref="J2512:L2512"/>
    <mergeCell ref="M2512:N2512"/>
    <mergeCell ref="O2512:T2512"/>
    <mergeCell ref="U2512:V2512"/>
    <mergeCell ref="X2512:Z2512"/>
    <mergeCell ref="AA2512:AE2512"/>
    <mergeCell ref="AF2512:AH2512"/>
    <mergeCell ref="AA2510:AE2510"/>
    <mergeCell ref="AF2510:AH2510"/>
    <mergeCell ref="A2511:C2511"/>
    <mergeCell ref="D2511:I2511"/>
    <mergeCell ref="J2511:L2511"/>
    <mergeCell ref="M2511:N2511"/>
    <mergeCell ref="O2511:T2511"/>
    <mergeCell ref="U2511:V2511"/>
    <mergeCell ref="X2511:Z2511"/>
    <mergeCell ref="AA2511:AE2511"/>
    <mergeCell ref="X2509:Z2509"/>
    <mergeCell ref="AA2509:AE2509"/>
    <mergeCell ref="AF2509:AH2509"/>
    <mergeCell ref="A2510:C2510"/>
    <mergeCell ref="D2510:I2510"/>
    <mergeCell ref="J2510:L2510"/>
    <mergeCell ref="M2510:N2510"/>
    <mergeCell ref="O2510:T2510"/>
    <mergeCell ref="U2510:V2510"/>
    <mergeCell ref="X2510:Z2510"/>
    <mergeCell ref="A2506:J2506"/>
    <mergeCell ref="K2506:Q2506"/>
    <mergeCell ref="R2506:AB2506"/>
    <mergeCell ref="AC2506:AJ2506"/>
    <mergeCell ref="A2509:C2509"/>
    <mergeCell ref="D2509:I2509"/>
    <mergeCell ref="J2509:L2509"/>
    <mergeCell ref="M2509:N2509"/>
    <mergeCell ref="O2509:T2509"/>
    <mergeCell ref="U2509:V2509"/>
    <mergeCell ref="A2504:J2504"/>
    <mergeCell ref="K2504:Q2504"/>
    <mergeCell ref="R2504:AB2504"/>
    <mergeCell ref="AC2504:AJ2504"/>
    <mergeCell ref="A2505:J2505"/>
    <mergeCell ref="K2505:Q2505"/>
    <mergeCell ref="R2505:AB2505"/>
    <mergeCell ref="AC2505:AJ2505"/>
    <mergeCell ref="A2502:J2502"/>
    <mergeCell ref="K2502:Q2502"/>
    <mergeCell ref="R2502:AB2502"/>
    <mergeCell ref="AC2502:AJ2502"/>
    <mergeCell ref="A2503:J2503"/>
    <mergeCell ref="K2503:Q2503"/>
    <mergeCell ref="R2503:AB2503"/>
    <mergeCell ref="AC2503:AJ2503"/>
    <mergeCell ref="A2500:J2500"/>
    <mergeCell ref="K2500:Q2500"/>
    <mergeCell ref="R2500:AB2500"/>
    <mergeCell ref="AC2500:AJ2500"/>
    <mergeCell ref="A2501:J2501"/>
    <mergeCell ref="K2501:Q2501"/>
    <mergeCell ref="R2501:AB2501"/>
    <mergeCell ref="AC2501:AJ2501"/>
    <mergeCell ref="A2495:H2495"/>
    <mergeCell ref="I2495:S2495"/>
    <mergeCell ref="T2495:X2495"/>
    <mergeCell ref="A2498:J2498"/>
    <mergeCell ref="K2498:Q2498"/>
    <mergeCell ref="R2498:AJ2499"/>
    <mergeCell ref="A2499:J2499"/>
    <mergeCell ref="K2499:Q2499"/>
    <mergeCell ref="A2493:H2493"/>
    <mergeCell ref="I2493:S2493"/>
    <mergeCell ref="T2493:X2493"/>
    <mergeCell ref="A2494:H2494"/>
    <mergeCell ref="I2494:S2494"/>
    <mergeCell ref="T2494:X2494"/>
    <mergeCell ref="A2491:D2491"/>
    <mergeCell ref="E2491:M2491"/>
    <mergeCell ref="N2491:Y2491"/>
    <mergeCell ref="Z2491:AF2491"/>
    <mergeCell ref="A2492:D2492"/>
    <mergeCell ref="E2492:M2492"/>
    <mergeCell ref="N2492:Y2492"/>
    <mergeCell ref="Z2492:AF2492"/>
    <mergeCell ref="A2489:D2489"/>
    <mergeCell ref="E2489:M2489"/>
    <mergeCell ref="N2489:Y2489"/>
    <mergeCell ref="Z2489:AF2489"/>
    <mergeCell ref="A2490:D2490"/>
    <mergeCell ref="E2490:M2490"/>
    <mergeCell ref="N2490:Y2490"/>
    <mergeCell ref="Z2490:AF2490"/>
    <mergeCell ref="AF2478:AH2478"/>
    <mergeCell ref="A2479:C2479"/>
    <mergeCell ref="D2479:I2479"/>
    <mergeCell ref="J2479:L2479"/>
    <mergeCell ref="M2479:N2479"/>
    <mergeCell ref="O2479:T2479"/>
    <mergeCell ref="U2479:V2479"/>
    <mergeCell ref="X2479:Z2479"/>
    <mergeCell ref="AA2479:AE2479"/>
    <mergeCell ref="AF2479:AH2479"/>
    <mergeCell ref="AA2477:AE2477"/>
    <mergeCell ref="AF2477:AH2477"/>
    <mergeCell ref="A2478:C2478"/>
    <mergeCell ref="D2478:I2478"/>
    <mergeCell ref="J2478:L2478"/>
    <mergeCell ref="M2478:N2478"/>
    <mergeCell ref="O2478:T2478"/>
    <mergeCell ref="U2478:V2478"/>
    <mergeCell ref="X2478:Z2478"/>
    <mergeCell ref="AA2478:AE2478"/>
    <mergeCell ref="X2476:Z2476"/>
    <mergeCell ref="AA2476:AE2476"/>
    <mergeCell ref="AF2476:AH2476"/>
    <mergeCell ref="A2477:C2477"/>
    <mergeCell ref="D2477:I2477"/>
    <mergeCell ref="J2477:L2477"/>
    <mergeCell ref="M2477:N2477"/>
    <mergeCell ref="O2477:T2477"/>
    <mergeCell ref="U2477:V2477"/>
    <mergeCell ref="X2477:Z2477"/>
    <mergeCell ref="A2473:J2473"/>
    <mergeCell ref="K2473:Q2473"/>
    <mergeCell ref="R2473:AB2473"/>
    <mergeCell ref="AC2473:AJ2473"/>
    <mergeCell ref="A2476:C2476"/>
    <mergeCell ref="D2476:I2476"/>
    <mergeCell ref="J2476:L2476"/>
    <mergeCell ref="M2476:N2476"/>
    <mergeCell ref="O2476:T2476"/>
    <mergeCell ref="U2476:V2476"/>
    <mergeCell ref="A2471:J2471"/>
    <mergeCell ref="K2471:Q2471"/>
    <mergeCell ref="R2471:AB2471"/>
    <mergeCell ref="AC2471:AJ2471"/>
    <mergeCell ref="A2472:J2472"/>
    <mergeCell ref="K2472:Q2472"/>
    <mergeCell ref="R2472:AB2472"/>
    <mergeCell ref="AC2472:AJ2472"/>
    <mergeCell ref="A2469:J2469"/>
    <mergeCell ref="K2469:Q2469"/>
    <mergeCell ref="R2469:AB2469"/>
    <mergeCell ref="AC2469:AJ2469"/>
    <mergeCell ref="A2470:J2470"/>
    <mergeCell ref="K2470:Q2470"/>
    <mergeCell ref="R2470:AB2470"/>
    <mergeCell ref="AC2470:AJ2470"/>
    <mergeCell ref="A2467:J2467"/>
    <mergeCell ref="K2467:Q2467"/>
    <mergeCell ref="R2467:AB2467"/>
    <mergeCell ref="AC2467:AJ2467"/>
    <mergeCell ref="A2468:J2468"/>
    <mergeCell ref="K2468:Q2468"/>
    <mergeCell ref="R2468:AB2468"/>
    <mergeCell ref="AC2468:AJ2468"/>
    <mergeCell ref="A2462:H2462"/>
    <mergeCell ref="I2462:S2462"/>
    <mergeCell ref="T2462:X2462"/>
    <mergeCell ref="A2465:J2465"/>
    <mergeCell ref="K2465:Q2465"/>
    <mergeCell ref="R2465:AJ2466"/>
    <mergeCell ref="A2466:J2466"/>
    <mergeCell ref="K2466:Q2466"/>
    <mergeCell ref="A2460:H2460"/>
    <mergeCell ref="I2460:S2460"/>
    <mergeCell ref="T2460:X2460"/>
    <mergeCell ref="A2461:H2461"/>
    <mergeCell ref="I2461:S2461"/>
    <mergeCell ref="T2461:X2461"/>
    <mergeCell ref="A2458:D2458"/>
    <mergeCell ref="E2458:M2458"/>
    <mergeCell ref="N2458:Y2458"/>
    <mergeCell ref="Z2458:AF2458"/>
    <mergeCell ref="A2459:D2459"/>
    <mergeCell ref="E2459:M2459"/>
    <mergeCell ref="N2459:Y2459"/>
    <mergeCell ref="Z2459:AF2459"/>
    <mergeCell ref="A2456:D2456"/>
    <mergeCell ref="E2456:M2456"/>
    <mergeCell ref="N2456:Y2456"/>
    <mergeCell ref="Z2456:AF2456"/>
    <mergeCell ref="A2457:D2457"/>
    <mergeCell ref="E2457:M2457"/>
    <mergeCell ref="N2457:Y2457"/>
    <mergeCell ref="Z2457:AF2457"/>
    <mergeCell ref="AF2445:AH2445"/>
    <mergeCell ref="A2446:C2446"/>
    <mergeCell ref="D2446:I2446"/>
    <mergeCell ref="J2446:L2446"/>
    <mergeCell ref="M2446:N2446"/>
    <mergeCell ref="O2446:T2446"/>
    <mergeCell ref="U2446:V2446"/>
    <mergeCell ref="X2446:Z2446"/>
    <mergeCell ref="AA2446:AE2446"/>
    <mergeCell ref="AF2446:AH2446"/>
    <mergeCell ref="AA2444:AE2444"/>
    <mergeCell ref="AF2444:AH2444"/>
    <mergeCell ref="A2445:C2445"/>
    <mergeCell ref="D2445:I2445"/>
    <mergeCell ref="J2445:L2445"/>
    <mergeCell ref="M2445:N2445"/>
    <mergeCell ref="O2445:T2445"/>
    <mergeCell ref="U2445:V2445"/>
    <mergeCell ref="X2445:Z2445"/>
    <mergeCell ref="AA2445:AE2445"/>
    <mergeCell ref="X2443:Z2443"/>
    <mergeCell ref="AA2443:AE2443"/>
    <mergeCell ref="AF2443:AH2443"/>
    <mergeCell ref="A2444:C2444"/>
    <mergeCell ref="D2444:I2444"/>
    <mergeCell ref="J2444:L2444"/>
    <mergeCell ref="M2444:N2444"/>
    <mergeCell ref="O2444:T2444"/>
    <mergeCell ref="U2444:V2444"/>
    <mergeCell ref="X2444:Z2444"/>
    <mergeCell ref="A2440:J2440"/>
    <mergeCell ref="K2440:Q2440"/>
    <mergeCell ref="R2440:AB2440"/>
    <mergeCell ref="AC2440:AJ2440"/>
    <mergeCell ref="A2443:C2443"/>
    <mergeCell ref="D2443:I2443"/>
    <mergeCell ref="J2443:L2443"/>
    <mergeCell ref="M2443:N2443"/>
    <mergeCell ref="O2443:T2443"/>
    <mergeCell ref="U2443:V2443"/>
    <mergeCell ref="A2438:J2438"/>
    <mergeCell ref="K2438:Q2438"/>
    <mergeCell ref="R2438:AB2438"/>
    <mergeCell ref="AC2438:AJ2438"/>
    <mergeCell ref="A2439:J2439"/>
    <mergeCell ref="K2439:Q2439"/>
    <mergeCell ref="R2439:AB2439"/>
    <mergeCell ref="AC2439:AJ2439"/>
    <mergeCell ref="A2436:J2436"/>
    <mergeCell ref="K2436:Q2436"/>
    <mergeCell ref="R2436:AB2436"/>
    <mergeCell ref="AC2436:AJ2436"/>
    <mergeCell ref="A2437:J2437"/>
    <mergeCell ref="K2437:Q2437"/>
    <mergeCell ref="R2437:AB2437"/>
    <mergeCell ref="AC2437:AJ2437"/>
    <mergeCell ref="A2434:J2434"/>
    <mergeCell ref="K2434:Q2434"/>
    <mergeCell ref="R2434:AB2434"/>
    <mergeCell ref="AC2434:AJ2434"/>
    <mergeCell ref="A2435:J2435"/>
    <mergeCell ref="K2435:Q2435"/>
    <mergeCell ref="R2435:AB2435"/>
    <mergeCell ref="AC2435:AJ2435"/>
    <mergeCell ref="A2429:H2429"/>
    <mergeCell ref="I2429:S2429"/>
    <mergeCell ref="T2429:X2429"/>
    <mergeCell ref="A2432:J2432"/>
    <mergeCell ref="K2432:Q2432"/>
    <mergeCell ref="R2432:AJ2433"/>
    <mergeCell ref="A2433:J2433"/>
    <mergeCell ref="K2433:Q2433"/>
    <mergeCell ref="A2427:H2427"/>
    <mergeCell ref="I2427:S2427"/>
    <mergeCell ref="T2427:X2427"/>
    <mergeCell ref="A2428:H2428"/>
    <mergeCell ref="I2428:S2428"/>
    <mergeCell ref="T2428:X2428"/>
    <mergeCell ref="A2425:D2425"/>
    <mergeCell ref="E2425:M2425"/>
    <mergeCell ref="N2425:Y2425"/>
    <mergeCell ref="Z2425:AF2425"/>
    <mergeCell ref="A2426:D2426"/>
    <mergeCell ref="E2426:M2426"/>
    <mergeCell ref="N2426:Y2426"/>
    <mergeCell ref="Z2426:AF2426"/>
    <mergeCell ref="A2423:D2423"/>
    <mergeCell ref="E2423:M2423"/>
    <mergeCell ref="N2423:Y2423"/>
    <mergeCell ref="Z2423:AF2423"/>
    <mergeCell ref="A2424:D2424"/>
    <mergeCell ref="E2424:M2424"/>
    <mergeCell ref="N2424:Y2424"/>
    <mergeCell ref="Z2424:AF2424"/>
    <mergeCell ref="AF2412:AH2412"/>
    <mergeCell ref="A2413:C2413"/>
    <mergeCell ref="D2413:I2413"/>
    <mergeCell ref="J2413:L2413"/>
    <mergeCell ref="M2413:N2413"/>
    <mergeCell ref="O2413:T2413"/>
    <mergeCell ref="U2413:V2413"/>
    <mergeCell ref="X2413:Z2413"/>
    <mergeCell ref="AA2413:AE2413"/>
    <mergeCell ref="AF2413:AH2413"/>
    <mergeCell ref="AA2411:AE2411"/>
    <mergeCell ref="AF2411:AH2411"/>
    <mergeCell ref="A2412:C2412"/>
    <mergeCell ref="D2412:I2412"/>
    <mergeCell ref="J2412:L2412"/>
    <mergeCell ref="M2412:N2412"/>
    <mergeCell ref="O2412:T2412"/>
    <mergeCell ref="U2412:V2412"/>
    <mergeCell ref="X2412:Z2412"/>
    <mergeCell ref="AA2412:AE2412"/>
    <mergeCell ref="X2410:Z2410"/>
    <mergeCell ref="AA2410:AE2410"/>
    <mergeCell ref="AF2410:AH2410"/>
    <mergeCell ref="A2411:C2411"/>
    <mergeCell ref="D2411:I2411"/>
    <mergeCell ref="J2411:L2411"/>
    <mergeCell ref="M2411:N2411"/>
    <mergeCell ref="O2411:T2411"/>
    <mergeCell ref="U2411:V2411"/>
    <mergeCell ref="X2411:Z2411"/>
    <mergeCell ref="A2407:J2407"/>
    <mergeCell ref="K2407:Q2407"/>
    <mergeCell ref="R2407:AB2407"/>
    <mergeCell ref="AC2407:AI2407"/>
    <mergeCell ref="A2410:C2410"/>
    <mergeCell ref="D2410:I2410"/>
    <mergeCell ref="J2410:L2410"/>
    <mergeCell ref="M2410:N2410"/>
    <mergeCell ref="O2410:T2410"/>
    <mergeCell ref="U2410:V2410"/>
    <mergeCell ref="A2405:J2405"/>
    <mergeCell ref="K2405:Q2405"/>
    <mergeCell ref="R2405:AB2405"/>
    <mergeCell ref="AC2405:AI2405"/>
    <mergeCell ref="A2406:J2406"/>
    <mergeCell ref="K2406:Q2406"/>
    <mergeCell ref="R2406:AB2406"/>
    <mergeCell ref="AC2406:AI2406"/>
    <mergeCell ref="A2403:J2403"/>
    <mergeCell ref="K2403:Q2403"/>
    <mergeCell ref="R2403:AB2403"/>
    <mergeCell ref="AC2403:AI2403"/>
    <mergeCell ref="A2404:J2404"/>
    <mergeCell ref="K2404:Q2404"/>
    <mergeCell ref="R2404:AB2404"/>
    <mergeCell ref="AC2404:AI2404"/>
    <mergeCell ref="A2401:J2401"/>
    <mergeCell ref="K2401:Q2401"/>
    <mergeCell ref="R2401:AB2401"/>
    <mergeCell ref="AC2401:AI2401"/>
    <mergeCell ref="A2402:J2402"/>
    <mergeCell ref="K2402:Q2402"/>
    <mergeCell ref="R2402:AB2402"/>
    <mergeCell ref="AC2402:AI2402"/>
    <mergeCell ref="A2396:H2396"/>
    <mergeCell ref="I2396:S2396"/>
    <mergeCell ref="T2396:X2396"/>
    <mergeCell ref="A2399:J2399"/>
    <mergeCell ref="K2399:Q2399"/>
    <mergeCell ref="R2399:AI2400"/>
    <mergeCell ref="A2400:J2400"/>
    <mergeCell ref="K2400:Q2400"/>
    <mergeCell ref="A2394:H2394"/>
    <mergeCell ref="I2394:S2394"/>
    <mergeCell ref="T2394:X2394"/>
    <mergeCell ref="A2395:H2395"/>
    <mergeCell ref="I2395:S2395"/>
    <mergeCell ref="T2395:X2395"/>
    <mergeCell ref="A2392:D2392"/>
    <mergeCell ref="E2392:M2392"/>
    <mergeCell ref="N2392:Y2392"/>
    <mergeCell ref="Z2392:AF2392"/>
    <mergeCell ref="A2393:D2393"/>
    <mergeCell ref="E2393:M2393"/>
    <mergeCell ref="N2393:Y2393"/>
    <mergeCell ref="Z2393:AF2393"/>
    <mergeCell ref="A2390:D2390"/>
    <mergeCell ref="E2390:M2390"/>
    <mergeCell ref="N2390:Y2390"/>
    <mergeCell ref="Z2390:AF2390"/>
    <mergeCell ref="A2391:D2391"/>
    <mergeCell ref="E2391:M2391"/>
    <mergeCell ref="N2391:Y2391"/>
    <mergeCell ref="Z2391:AF2391"/>
    <mergeCell ref="AF2379:AH2379"/>
    <mergeCell ref="A2380:C2380"/>
    <mergeCell ref="D2380:I2380"/>
    <mergeCell ref="J2380:L2380"/>
    <mergeCell ref="M2380:N2380"/>
    <mergeCell ref="O2380:T2380"/>
    <mergeCell ref="U2380:V2380"/>
    <mergeCell ref="X2380:Z2380"/>
    <mergeCell ref="AA2380:AE2380"/>
    <mergeCell ref="AF2380:AH2380"/>
    <mergeCell ref="AA2378:AE2378"/>
    <mergeCell ref="AF2378:AH2378"/>
    <mergeCell ref="A2379:C2379"/>
    <mergeCell ref="D2379:I2379"/>
    <mergeCell ref="J2379:L2379"/>
    <mergeCell ref="M2379:N2379"/>
    <mergeCell ref="O2379:T2379"/>
    <mergeCell ref="U2379:V2379"/>
    <mergeCell ref="X2379:Z2379"/>
    <mergeCell ref="AA2379:AE2379"/>
    <mergeCell ref="X2377:Z2377"/>
    <mergeCell ref="AA2377:AE2377"/>
    <mergeCell ref="AF2377:AH2377"/>
    <mergeCell ref="A2378:C2378"/>
    <mergeCell ref="D2378:I2378"/>
    <mergeCell ref="J2378:L2378"/>
    <mergeCell ref="M2378:N2378"/>
    <mergeCell ref="O2378:T2378"/>
    <mergeCell ref="U2378:V2378"/>
    <mergeCell ref="X2378:Z2378"/>
    <mergeCell ref="A2374:J2374"/>
    <mergeCell ref="K2374:Q2374"/>
    <mergeCell ref="R2374:AB2374"/>
    <mergeCell ref="AC2374:AJ2374"/>
    <mergeCell ref="A2377:C2377"/>
    <mergeCell ref="D2377:I2377"/>
    <mergeCell ref="J2377:L2377"/>
    <mergeCell ref="M2377:N2377"/>
    <mergeCell ref="O2377:T2377"/>
    <mergeCell ref="U2377:V2377"/>
    <mergeCell ref="A2372:J2372"/>
    <mergeCell ref="K2372:Q2372"/>
    <mergeCell ref="R2372:AB2372"/>
    <mergeCell ref="AC2372:AJ2372"/>
    <mergeCell ref="A2373:J2373"/>
    <mergeCell ref="K2373:Q2373"/>
    <mergeCell ref="R2373:AB2373"/>
    <mergeCell ref="AC2373:AJ2373"/>
    <mergeCell ref="A2370:J2370"/>
    <mergeCell ref="K2370:Q2370"/>
    <mergeCell ref="R2370:AB2370"/>
    <mergeCell ref="AC2370:AJ2370"/>
    <mergeCell ref="A2371:J2371"/>
    <mergeCell ref="K2371:Q2371"/>
    <mergeCell ref="R2371:AB2371"/>
    <mergeCell ref="AC2371:AJ2371"/>
    <mergeCell ref="A2368:J2368"/>
    <mergeCell ref="K2368:Q2368"/>
    <mergeCell ref="R2368:AB2368"/>
    <mergeCell ref="AC2368:AJ2368"/>
    <mergeCell ref="A2369:J2369"/>
    <mergeCell ref="K2369:Q2369"/>
    <mergeCell ref="R2369:AB2369"/>
    <mergeCell ref="AC2369:AJ2369"/>
    <mergeCell ref="A2363:H2363"/>
    <mergeCell ref="I2363:S2363"/>
    <mergeCell ref="T2363:X2363"/>
    <mergeCell ref="A2366:J2366"/>
    <mergeCell ref="K2366:Q2366"/>
    <mergeCell ref="R2366:AJ2367"/>
    <mergeCell ref="A2367:J2367"/>
    <mergeCell ref="K2367:Q2367"/>
    <mergeCell ref="A2361:H2361"/>
    <mergeCell ref="I2361:S2361"/>
    <mergeCell ref="T2361:X2361"/>
    <mergeCell ref="A2362:H2362"/>
    <mergeCell ref="I2362:S2362"/>
    <mergeCell ref="T2362:X2362"/>
    <mergeCell ref="A2359:D2359"/>
    <mergeCell ref="E2359:M2359"/>
    <mergeCell ref="N2359:Y2359"/>
    <mergeCell ref="Z2359:AF2359"/>
    <mergeCell ref="A2360:D2360"/>
    <mergeCell ref="E2360:M2360"/>
    <mergeCell ref="N2360:Y2360"/>
    <mergeCell ref="Z2360:AF2360"/>
    <mergeCell ref="A2357:D2357"/>
    <mergeCell ref="E2357:M2357"/>
    <mergeCell ref="N2357:Y2357"/>
    <mergeCell ref="Z2357:AF2357"/>
    <mergeCell ref="A2358:D2358"/>
    <mergeCell ref="E2358:M2358"/>
    <mergeCell ref="N2358:Y2358"/>
    <mergeCell ref="Z2358:AF2358"/>
    <mergeCell ref="AF2346:AH2346"/>
    <mergeCell ref="A2347:C2347"/>
    <mergeCell ref="D2347:I2347"/>
    <mergeCell ref="J2347:L2347"/>
    <mergeCell ref="M2347:N2347"/>
    <mergeCell ref="O2347:T2347"/>
    <mergeCell ref="U2347:V2347"/>
    <mergeCell ref="X2347:Z2347"/>
    <mergeCell ref="AA2347:AE2347"/>
    <mergeCell ref="AF2347:AH2347"/>
    <mergeCell ref="AA2345:AE2345"/>
    <mergeCell ref="AF2345:AH2345"/>
    <mergeCell ref="A2346:C2346"/>
    <mergeCell ref="D2346:I2346"/>
    <mergeCell ref="J2346:L2346"/>
    <mergeCell ref="M2346:N2346"/>
    <mergeCell ref="O2346:T2346"/>
    <mergeCell ref="U2346:V2346"/>
    <mergeCell ref="X2346:Z2346"/>
    <mergeCell ref="AA2346:AE2346"/>
    <mergeCell ref="X2344:Z2344"/>
    <mergeCell ref="AA2344:AE2344"/>
    <mergeCell ref="AF2344:AH2344"/>
    <mergeCell ref="A2345:C2345"/>
    <mergeCell ref="D2345:I2345"/>
    <mergeCell ref="J2345:L2345"/>
    <mergeCell ref="M2345:N2345"/>
    <mergeCell ref="O2345:T2345"/>
    <mergeCell ref="U2345:V2345"/>
    <mergeCell ref="X2345:Z2345"/>
    <mergeCell ref="A2341:J2341"/>
    <mergeCell ref="K2341:Q2341"/>
    <mergeCell ref="R2341:AB2341"/>
    <mergeCell ref="AC2341:AJ2341"/>
    <mergeCell ref="A2344:C2344"/>
    <mergeCell ref="D2344:I2344"/>
    <mergeCell ref="J2344:L2344"/>
    <mergeCell ref="M2344:N2344"/>
    <mergeCell ref="O2344:T2344"/>
    <mergeCell ref="U2344:V2344"/>
    <mergeCell ref="A2339:J2339"/>
    <mergeCell ref="K2339:Q2339"/>
    <mergeCell ref="R2339:AB2339"/>
    <mergeCell ref="AC2339:AJ2339"/>
    <mergeCell ref="A2340:J2340"/>
    <mergeCell ref="K2340:Q2340"/>
    <mergeCell ref="R2340:AB2340"/>
    <mergeCell ref="AC2340:AJ2340"/>
    <mergeCell ref="A2337:J2337"/>
    <mergeCell ref="K2337:Q2337"/>
    <mergeCell ref="R2337:AB2337"/>
    <mergeCell ref="AC2337:AJ2337"/>
    <mergeCell ref="A2338:J2338"/>
    <mergeCell ref="K2338:Q2338"/>
    <mergeCell ref="R2338:AB2338"/>
    <mergeCell ref="AC2338:AJ2338"/>
    <mergeCell ref="A2335:J2335"/>
    <mergeCell ref="K2335:Q2335"/>
    <mergeCell ref="R2335:AB2335"/>
    <mergeCell ref="AC2335:AJ2335"/>
    <mergeCell ref="A2336:J2336"/>
    <mergeCell ref="K2336:Q2336"/>
    <mergeCell ref="R2336:AB2336"/>
    <mergeCell ref="AC2336:AJ2336"/>
    <mergeCell ref="A2330:H2330"/>
    <mergeCell ref="I2330:S2330"/>
    <mergeCell ref="T2330:X2330"/>
    <mergeCell ref="A2333:J2333"/>
    <mergeCell ref="K2333:Q2333"/>
    <mergeCell ref="R2333:AJ2334"/>
    <mergeCell ref="A2334:J2334"/>
    <mergeCell ref="K2334:Q2334"/>
    <mergeCell ref="A2328:H2328"/>
    <mergeCell ref="I2328:S2328"/>
    <mergeCell ref="T2328:X2328"/>
    <mergeCell ref="A2329:H2329"/>
    <mergeCell ref="I2329:S2329"/>
    <mergeCell ref="T2329:X2329"/>
    <mergeCell ref="A2326:D2326"/>
    <mergeCell ref="E2326:M2326"/>
    <mergeCell ref="N2326:Y2326"/>
    <mergeCell ref="Z2326:AF2326"/>
    <mergeCell ref="A2327:D2327"/>
    <mergeCell ref="E2327:M2327"/>
    <mergeCell ref="N2327:Y2327"/>
    <mergeCell ref="Z2327:AF2327"/>
    <mergeCell ref="A2324:D2324"/>
    <mergeCell ref="E2324:M2324"/>
    <mergeCell ref="N2324:Y2324"/>
    <mergeCell ref="Z2324:AF2324"/>
    <mergeCell ref="A2325:D2325"/>
    <mergeCell ref="E2325:M2325"/>
    <mergeCell ref="N2325:Y2325"/>
    <mergeCell ref="Z2325:AF2325"/>
    <mergeCell ref="AF2313:AH2313"/>
    <mergeCell ref="A2314:C2314"/>
    <mergeCell ref="D2314:I2314"/>
    <mergeCell ref="J2314:L2314"/>
    <mergeCell ref="M2314:N2314"/>
    <mergeCell ref="O2314:T2314"/>
    <mergeCell ref="U2314:V2314"/>
    <mergeCell ref="X2314:Z2314"/>
    <mergeCell ref="AA2314:AE2314"/>
    <mergeCell ref="AF2314:AH2314"/>
    <mergeCell ref="AA2312:AE2312"/>
    <mergeCell ref="AF2312:AH2312"/>
    <mergeCell ref="A2313:C2313"/>
    <mergeCell ref="D2313:I2313"/>
    <mergeCell ref="J2313:L2313"/>
    <mergeCell ref="M2313:N2313"/>
    <mergeCell ref="O2313:T2313"/>
    <mergeCell ref="U2313:V2313"/>
    <mergeCell ref="X2313:Z2313"/>
    <mergeCell ref="AA2313:AE2313"/>
    <mergeCell ref="X2311:Z2311"/>
    <mergeCell ref="AA2311:AE2311"/>
    <mergeCell ref="AF2311:AH2311"/>
    <mergeCell ref="A2312:C2312"/>
    <mergeCell ref="D2312:I2312"/>
    <mergeCell ref="J2312:L2312"/>
    <mergeCell ref="M2312:N2312"/>
    <mergeCell ref="O2312:T2312"/>
    <mergeCell ref="U2312:V2312"/>
    <mergeCell ref="X2312:Z2312"/>
    <mergeCell ref="A2308:J2308"/>
    <mergeCell ref="K2308:Q2308"/>
    <mergeCell ref="R2308:AB2308"/>
    <mergeCell ref="AC2308:AJ2308"/>
    <mergeCell ref="A2311:C2311"/>
    <mergeCell ref="D2311:I2311"/>
    <mergeCell ref="J2311:L2311"/>
    <mergeCell ref="M2311:N2311"/>
    <mergeCell ref="O2311:T2311"/>
    <mergeCell ref="U2311:V2311"/>
    <mergeCell ref="A2306:J2306"/>
    <mergeCell ref="K2306:Q2306"/>
    <mergeCell ref="R2306:AB2306"/>
    <mergeCell ref="AC2306:AJ2306"/>
    <mergeCell ref="A2307:J2307"/>
    <mergeCell ref="K2307:Q2307"/>
    <mergeCell ref="R2307:AB2307"/>
    <mergeCell ref="AC2307:AJ2307"/>
    <mergeCell ref="A2304:J2304"/>
    <mergeCell ref="K2304:Q2304"/>
    <mergeCell ref="R2304:AB2304"/>
    <mergeCell ref="AC2304:AJ2304"/>
    <mergeCell ref="A2305:J2305"/>
    <mergeCell ref="K2305:Q2305"/>
    <mergeCell ref="R2305:AB2305"/>
    <mergeCell ref="AC2305:AJ2305"/>
    <mergeCell ref="A2302:J2302"/>
    <mergeCell ref="K2302:Q2302"/>
    <mergeCell ref="R2302:AB2302"/>
    <mergeCell ref="AC2302:AJ2302"/>
    <mergeCell ref="A2303:J2303"/>
    <mergeCell ref="K2303:Q2303"/>
    <mergeCell ref="R2303:AB2303"/>
    <mergeCell ref="AC2303:AJ2303"/>
    <mergeCell ref="A2297:H2297"/>
    <mergeCell ref="I2297:S2297"/>
    <mergeCell ref="T2297:X2297"/>
    <mergeCell ref="A2300:J2300"/>
    <mergeCell ref="K2300:Q2300"/>
    <mergeCell ref="R2300:AJ2301"/>
    <mergeCell ref="A2301:J2301"/>
    <mergeCell ref="K2301:Q2301"/>
    <mergeCell ref="A2295:H2295"/>
    <mergeCell ref="I2295:S2295"/>
    <mergeCell ref="T2295:X2295"/>
    <mergeCell ref="A2296:H2296"/>
    <mergeCell ref="I2296:S2296"/>
    <mergeCell ref="T2296:X2296"/>
    <mergeCell ref="A2293:D2293"/>
    <mergeCell ref="E2293:M2293"/>
    <mergeCell ref="N2293:Y2293"/>
    <mergeCell ref="Z2293:AF2293"/>
    <mergeCell ref="A2294:D2294"/>
    <mergeCell ref="E2294:M2294"/>
    <mergeCell ref="N2294:Y2294"/>
    <mergeCell ref="Z2294:AF2294"/>
    <mergeCell ref="A2291:D2291"/>
    <mergeCell ref="E2291:M2291"/>
    <mergeCell ref="N2291:Y2291"/>
    <mergeCell ref="Z2291:AF2291"/>
    <mergeCell ref="A2292:D2292"/>
    <mergeCell ref="E2292:M2292"/>
    <mergeCell ref="N2292:Y2292"/>
    <mergeCell ref="Z2292:AF2292"/>
    <mergeCell ref="AF2280:AH2280"/>
    <mergeCell ref="A2281:C2281"/>
    <mergeCell ref="D2281:I2281"/>
    <mergeCell ref="J2281:L2281"/>
    <mergeCell ref="M2281:N2281"/>
    <mergeCell ref="O2281:T2281"/>
    <mergeCell ref="U2281:V2281"/>
    <mergeCell ref="X2281:Z2281"/>
    <mergeCell ref="AA2281:AE2281"/>
    <mergeCell ref="AF2281:AH2281"/>
    <mergeCell ref="AA2279:AE2279"/>
    <mergeCell ref="AF2279:AH2279"/>
    <mergeCell ref="A2280:C2280"/>
    <mergeCell ref="D2280:I2280"/>
    <mergeCell ref="J2280:L2280"/>
    <mergeCell ref="M2280:N2280"/>
    <mergeCell ref="O2280:T2280"/>
    <mergeCell ref="U2280:V2280"/>
    <mergeCell ref="X2280:Z2280"/>
    <mergeCell ref="AA2280:AE2280"/>
    <mergeCell ref="X2278:Z2278"/>
    <mergeCell ref="AA2278:AE2278"/>
    <mergeCell ref="AF2278:AH2278"/>
    <mergeCell ref="A2279:C2279"/>
    <mergeCell ref="D2279:I2279"/>
    <mergeCell ref="J2279:L2279"/>
    <mergeCell ref="M2279:N2279"/>
    <mergeCell ref="O2279:T2279"/>
    <mergeCell ref="U2279:V2279"/>
    <mergeCell ref="X2279:Z2279"/>
    <mergeCell ref="A2275:J2275"/>
    <mergeCell ref="K2275:Q2275"/>
    <mergeCell ref="R2275:AB2275"/>
    <mergeCell ref="AC2275:AI2275"/>
    <mergeCell ref="A2278:C2278"/>
    <mergeCell ref="D2278:I2278"/>
    <mergeCell ref="J2278:L2278"/>
    <mergeCell ref="M2278:N2278"/>
    <mergeCell ref="O2278:T2278"/>
    <mergeCell ref="U2278:V2278"/>
    <mergeCell ref="A2273:J2273"/>
    <mergeCell ref="K2273:Q2273"/>
    <mergeCell ref="R2273:AB2273"/>
    <mergeCell ref="AC2273:AI2273"/>
    <mergeCell ref="A2274:J2274"/>
    <mergeCell ref="K2274:Q2274"/>
    <mergeCell ref="R2274:AB2274"/>
    <mergeCell ref="AC2274:AI2274"/>
    <mergeCell ref="A2271:J2271"/>
    <mergeCell ref="K2271:Q2271"/>
    <mergeCell ref="R2271:AB2271"/>
    <mergeCell ref="AC2271:AI2271"/>
    <mergeCell ref="A2272:J2272"/>
    <mergeCell ref="K2272:Q2272"/>
    <mergeCell ref="R2272:AB2272"/>
    <mergeCell ref="AC2272:AI2272"/>
    <mergeCell ref="A2269:J2269"/>
    <mergeCell ref="K2269:Q2269"/>
    <mergeCell ref="R2269:AB2269"/>
    <mergeCell ref="AC2269:AI2269"/>
    <mergeCell ref="A2270:J2270"/>
    <mergeCell ref="K2270:Q2270"/>
    <mergeCell ref="R2270:AB2270"/>
    <mergeCell ref="AC2270:AI2270"/>
    <mergeCell ref="A2264:H2264"/>
    <mergeCell ref="I2264:S2264"/>
    <mergeCell ref="T2264:X2264"/>
    <mergeCell ref="A2267:J2267"/>
    <mergeCell ref="K2267:Q2267"/>
    <mergeCell ref="R2267:AI2268"/>
    <mergeCell ref="A2268:J2268"/>
    <mergeCell ref="K2268:Q2268"/>
    <mergeCell ref="A2262:H2262"/>
    <mergeCell ref="I2262:S2262"/>
    <mergeCell ref="T2262:X2262"/>
    <mergeCell ref="A2263:H2263"/>
    <mergeCell ref="I2263:S2263"/>
    <mergeCell ref="T2263:X2263"/>
    <mergeCell ref="A2260:D2260"/>
    <mergeCell ref="E2260:M2260"/>
    <mergeCell ref="N2260:Y2260"/>
    <mergeCell ref="Z2260:AF2260"/>
    <mergeCell ref="A2261:D2261"/>
    <mergeCell ref="E2261:M2261"/>
    <mergeCell ref="N2261:Y2261"/>
    <mergeCell ref="Z2261:AF2261"/>
    <mergeCell ref="A2258:D2258"/>
    <mergeCell ref="E2258:M2258"/>
    <mergeCell ref="N2258:Y2258"/>
    <mergeCell ref="Z2258:AF2258"/>
    <mergeCell ref="A2259:D2259"/>
    <mergeCell ref="E2259:M2259"/>
    <mergeCell ref="N2259:Y2259"/>
    <mergeCell ref="Z2259:AF2259"/>
    <mergeCell ref="AF2247:AH2247"/>
    <mergeCell ref="A2248:C2248"/>
    <mergeCell ref="D2248:I2248"/>
    <mergeCell ref="J2248:L2248"/>
    <mergeCell ref="M2248:N2248"/>
    <mergeCell ref="O2248:T2248"/>
    <mergeCell ref="U2248:V2248"/>
    <mergeCell ref="X2248:Z2248"/>
    <mergeCell ref="AA2248:AE2248"/>
    <mergeCell ref="AF2248:AH2248"/>
    <mergeCell ref="AA2246:AE2246"/>
    <mergeCell ref="AF2246:AH2246"/>
    <mergeCell ref="A2247:C2247"/>
    <mergeCell ref="D2247:I2247"/>
    <mergeCell ref="J2247:L2247"/>
    <mergeCell ref="M2247:N2247"/>
    <mergeCell ref="O2247:T2247"/>
    <mergeCell ref="U2247:V2247"/>
    <mergeCell ref="X2247:Z2247"/>
    <mergeCell ref="AA2247:AE2247"/>
    <mergeCell ref="X2245:Z2245"/>
    <mergeCell ref="AA2245:AE2245"/>
    <mergeCell ref="AF2245:AH2245"/>
    <mergeCell ref="A2246:C2246"/>
    <mergeCell ref="D2246:I2246"/>
    <mergeCell ref="J2246:L2246"/>
    <mergeCell ref="M2246:N2246"/>
    <mergeCell ref="O2246:T2246"/>
    <mergeCell ref="U2246:V2246"/>
    <mergeCell ref="X2246:Z2246"/>
    <mergeCell ref="A2245:C2245"/>
    <mergeCell ref="D2245:I2245"/>
    <mergeCell ref="J2245:L2245"/>
    <mergeCell ref="M2245:N2245"/>
    <mergeCell ref="O2245:T2245"/>
    <mergeCell ref="U2245:V2245"/>
    <mergeCell ref="AF2242:AH2242"/>
    <mergeCell ref="A2243:C2243"/>
    <mergeCell ref="D2243:I2243"/>
    <mergeCell ref="J2243:L2243"/>
    <mergeCell ref="M2243:N2243"/>
    <mergeCell ref="O2243:T2243"/>
    <mergeCell ref="U2243:V2243"/>
    <mergeCell ref="X2243:Z2243"/>
    <mergeCell ref="AA2243:AE2243"/>
    <mergeCell ref="AF2243:AH2243"/>
    <mergeCell ref="AA2241:AE2241"/>
    <mergeCell ref="AF2241:AH2241"/>
    <mergeCell ref="A2242:C2242"/>
    <mergeCell ref="D2242:I2242"/>
    <mergeCell ref="J2242:L2242"/>
    <mergeCell ref="M2242:N2242"/>
    <mergeCell ref="O2242:T2242"/>
    <mergeCell ref="U2242:V2242"/>
    <mergeCell ref="X2242:Z2242"/>
    <mergeCell ref="AA2242:AE2242"/>
    <mergeCell ref="X2240:Z2240"/>
    <mergeCell ref="AA2240:AE2240"/>
    <mergeCell ref="AF2240:AH2240"/>
    <mergeCell ref="A2241:C2241"/>
    <mergeCell ref="D2241:I2241"/>
    <mergeCell ref="J2241:L2241"/>
    <mergeCell ref="M2241:N2241"/>
    <mergeCell ref="O2241:T2241"/>
    <mergeCell ref="U2241:V2241"/>
    <mergeCell ref="X2241:Z2241"/>
    <mergeCell ref="A2237:K2237"/>
    <mergeCell ref="L2237:Q2237"/>
    <mergeCell ref="R2237:AB2237"/>
    <mergeCell ref="AC2237:AM2237"/>
    <mergeCell ref="A2240:C2240"/>
    <mergeCell ref="D2240:I2240"/>
    <mergeCell ref="J2240:L2240"/>
    <mergeCell ref="M2240:N2240"/>
    <mergeCell ref="O2240:T2240"/>
    <mergeCell ref="U2240:V2240"/>
    <mergeCell ref="A2235:K2235"/>
    <mergeCell ref="L2235:Q2235"/>
    <mergeCell ref="R2235:AB2235"/>
    <mergeCell ref="AC2235:AM2235"/>
    <mergeCell ref="A2236:K2236"/>
    <mergeCell ref="L2236:Q2236"/>
    <mergeCell ref="R2236:AB2236"/>
    <mergeCell ref="AC2236:AM2236"/>
    <mergeCell ref="A2233:K2233"/>
    <mergeCell ref="L2233:Q2233"/>
    <mergeCell ref="R2233:AB2233"/>
    <mergeCell ref="AC2233:AM2233"/>
    <mergeCell ref="A2234:K2234"/>
    <mergeCell ref="L2234:Q2234"/>
    <mergeCell ref="R2234:AB2234"/>
    <mergeCell ref="AC2234:AM2234"/>
    <mergeCell ref="A2231:K2231"/>
    <mergeCell ref="L2231:Q2231"/>
    <mergeCell ref="R2231:AB2231"/>
    <mergeCell ref="AC2231:AM2231"/>
    <mergeCell ref="A2232:K2232"/>
    <mergeCell ref="L2232:Q2232"/>
    <mergeCell ref="R2232:AB2232"/>
    <mergeCell ref="AC2232:AM2232"/>
    <mergeCell ref="A2229:K2229"/>
    <mergeCell ref="L2229:Q2229"/>
    <mergeCell ref="R2229:AB2229"/>
    <mergeCell ref="AC2229:AM2229"/>
    <mergeCell ref="A2230:K2230"/>
    <mergeCell ref="L2230:Q2230"/>
    <mergeCell ref="R2230:AB2230"/>
    <mergeCell ref="AC2230:AM2230"/>
    <mergeCell ref="A2227:K2227"/>
    <mergeCell ref="L2227:Q2227"/>
    <mergeCell ref="R2227:AB2227"/>
    <mergeCell ref="AC2227:AM2227"/>
    <mergeCell ref="A2228:K2228"/>
    <mergeCell ref="L2228:Q2228"/>
    <mergeCell ref="R2228:AB2228"/>
    <mergeCell ref="AC2228:AM2228"/>
    <mergeCell ref="A2225:K2225"/>
    <mergeCell ref="L2225:Q2225"/>
    <mergeCell ref="R2225:AB2225"/>
    <mergeCell ref="AC2225:AM2225"/>
    <mergeCell ref="A2226:K2226"/>
    <mergeCell ref="L2226:Q2226"/>
    <mergeCell ref="R2226:AB2226"/>
    <mergeCell ref="AC2226:AM2226"/>
    <mergeCell ref="A2223:K2223"/>
    <mergeCell ref="L2223:Q2223"/>
    <mergeCell ref="R2223:AB2223"/>
    <mergeCell ref="AC2223:AM2223"/>
    <mergeCell ref="A2224:K2224"/>
    <mergeCell ref="L2224:Q2224"/>
    <mergeCell ref="R2224:AB2224"/>
    <mergeCell ref="AC2224:AM2224"/>
    <mergeCell ref="A2221:K2221"/>
    <mergeCell ref="L2221:Q2221"/>
    <mergeCell ref="R2221:AB2221"/>
    <mergeCell ref="AC2221:AM2221"/>
    <mergeCell ref="A2222:K2222"/>
    <mergeCell ref="L2222:Q2222"/>
    <mergeCell ref="R2222:AB2222"/>
    <mergeCell ref="AC2222:AM2222"/>
    <mergeCell ref="A2219:K2219"/>
    <mergeCell ref="L2219:Q2219"/>
    <mergeCell ref="R2219:AB2219"/>
    <mergeCell ref="AC2219:AM2219"/>
    <mergeCell ref="A2220:K2220"/>
    <mergeCell ref="L2220:Q2220"/>
    <mergeCell ref="R2220:AB2220"/>
    <mergeCell ref="AC2220:AM2220"/>
    <mergeCell ref="A2217:K2217"/>
    <mergeCell ref="L2217:Q2217"/>
    <mergeCell ref="R2217:AB2217"/>
    <mergeCell ref="AC2217:AM2217"/>
    <mergeCell ref="A2218:K2218"/>
    <mergeCell ref="L2218:Q2218"/>
    <mergeCell ref="R2218:AB2218"/>
    <mergeCell ref="AC2218:AM2218"/>
    <mergeCell ref="A2215:K2215"/>
    <mergeCell ref="L2215:Q2215"/>
    <mergeCell ref="R2215:AB2215"/>
    <mergeCell ref="AC2215:AM2215"/>
    <mergeCell ref="A2216:K2216"/>
    <mergeCell ref="L2216:Q2216"/>
    <mergeCell ref="R2216:AB2216"/>
    <mergeCell ref="AC2216:AM2216"/>
    <mergeCell ref="A2213:K2213"/>
    <mergeCell ref="L2213:Q2213"/>
    <mergeCell ref="R2213:AB2213"/>
    <mergeCell ref="AC2213:AM2213"/>
    <mergeCell ref="A2214:K2214"/>
    <mergeCell ref="L2214:Q2214"/>
    <mergeCell ref="R2214:AB2214"/>
    <mergeCell ref="AC2214:AM2214"/>
    <mergeCell ref="A2207:S2207"/>
    <mergeCell ref="T2207:AD2207"/>
    <mergeCell ref="AE2207:AK2207"/>
    <mergeCell ref="A2212:K2212"/>
    <mergeCell ref="L2212:Q2212"/>
    <mergeCell ref="R2212:AB2212"/>
    <mergeCell ref="AC2212:AM2212"/>
    <mergeCell ref="AE2204:AK2204"/>
    <mergeCell ref="A2205:K2205"/>
    <mergeCell ref="L2205:S2205"/>
    <mergeCell ref="T2205:AD2205"/>
    <mergeCell ref="AE2205:AK2205"/>
    <mergeCell ref="A2206:S2206"/>
    <mergeCell ref="T2206:AD2206"/>
    <mergeCell ref="AE2206:AK2206"/>
    <mergeCell ref="A2163:H2163"/>
    <mergeCell ref="I2163:S2163"/>
    <mergeCell ref="T2163:X2163"/>
    <mergeCell ref="A2204:K2204"/>
    <mergeCell ref="L2204:S2204"/>
    <mergeCell ref="T2204:AD2204"/>
    <mergeCell ref="A2161:H2161"/>
    <mergeCell ref="I2161:S2161"/>
    <mergeCell ref="T2161:X2161"/>
    <mergeCell ref="A2162:H2162"/>
    <mergeCell ref="I2162:S2162"/>
    <mergeCell ref="T2162:X2162"/>
    <mergeCell ref="A2159:H2159"/>
    <mergeCell ref="I2159:S2159"/>
    <mergeCell ref="T2159:X2159"/>
    <mergeCell ref="A2160:H2160"/>
    <mergeCell ref="I2160:S2160"/>
    <mergeCell ref="T2160:X2160"/>
    <mergeCell ref="A2157:D2157"/>
    <mergeCell ref="E2157:M2157"/>
    <mergeCell ref="N2157:Y2157"/>
    <mergeCell ref="Z2157:AF2157"/>
    <mergeCell ref="A2158:D2158"/>
    <mergeCell ref="E2158:M2158"/>
    <mergeCell ref="N2158:Y2158"/>
    <mergeCell ref="Z2158:AF2158"/>
    <mergeCell ref="A2155:D2155"/>
    <mergeCell ref="E2155:M2155"/>
    <mergeCell ref="N2155:Y2155"/>
    <mergeCell ref="Z2155:AF2155"/>
    <mergeCell ref="A2156:D2156"/>
    <mergeCell ref="E2156:M2156"/>
    <mergeCell ref="N2156:Y2156"/>
    <mergeCell ref="Z2156:AF2156"/>
    <mergeCell ref="AF2144:AH2144"/>
    <mergeCell ref="A2145:C2145"/>
    <mergeCell ref="D2145:I2145"/>
    <mergeCell ref="J2145:L2145"/>
    <mergeCell ref="M2145:N2145"/>
    <mergeCell ref="O2145:T2145"/>
    <mergeCell ref="U2145:V2145"/>
    <mergeCell ref="X2145:Z2145"/>
    <mergeCell ref="AA2145:AE2145"/>
    <mergeCell ref="AF2145:AH2145"/>
    <mergeCell ref="AA2143:AE2143"/>
    <mergeCell ref="AF2143:AH2143"/>
    <mergeCell ref="A2144:C2144"/>
    <mergeCell ref="D2144:I2144"/>
    <mergeCell ref="J2144:L2144"/>
    <mergeCell ref="M2144:N2144"/>
    <mergeCell ref="O2144:T2144"/>
    <mergeCell ref="U2144:V2144"/>
    <mergeCell ref="X2144:Z2144"/>
    <mergeCell ref="AA2144:AE2144"/>
    <mergeCell ref="X2142:Z2142"/>
    <mergeCell ref="AA2142:AE2142"/>
    <mergeCell ref="AF2142:AH2142"/>
    <mergeCell ref="A2143:C2143"/>
    <mergeCell ref="D2143:I2143"/>
    <mergeCell ref="J2143:L2143"/>
    <mergeCell ref="M2143:N2143"/>
    <mergeCell ref="O2143:T2143"/>
    <mergeCell ref="U2143:V2143"/>
    <mergeCell ref="X2143:Z2143"/>
    <mergeCell ref="A2136:J2136"/>
    <mergeCell ref="K2136:Q2136"/>
    <mergeCell ref="R2136:AB2136"/>
    <mergeCell ref="AC2136:AI2136"/>
    <mergeCell ref="A2142:C2142"/>
    <mergeCell ref="D2142:I2142"/>
    <mergeCell ref="J2142:L2142"/>
    <mergeCell ref="M2142:N2142"/>
    <mergeCell ref="O2142:T2142"/>
    <mergeCell ref="U2142:V2142"/>
    <mergeCell ref="A2134:J2134"/>
    <mergeCell ref="K2134:Q2134"/>
    <mergeCell ref="R2134:AB2134"/>
    <mergeCell ref="AC2134:AI2134"/>
    <mergeCell ref="A2135:J2135"/>
    <mergeCell ref="K2135:Q2135"/>
    <mergeCell ref="R2135:AB2135"/>
    <mergeCell ref="AC2135:AI2135"/>
    <mergeCell ref="A2130:R2130"/>
    <mergeCell ref="S2130:AD2130"/>
    <mergeCell ref="AE2130:AL2130"/>
    <mergeCell ref="A2133:J2133"/>
    <mergeCell ref="K2133:Q2133"/>
    <mergeCell ref="R2133:AB2133"/>
    <mergeCell ref="AC2133:AI2133"/>
    <mergeCell ref="AE2127:AL2127"/>
    <mergeCell ref="A2128:K2128"/>
    <mergeCell ref="L2128:R2128"/>
    <mergeCell ref="S2128:AD2128"/>
    <mergeCell ref="AE2128:AL2128"/>
    <mergeCell ref="A2129:R2129"/>
    <mergeCell ref="S2129:AD2129"/>
    <mergeCell ref="AE2129:AL2129"/>
    <mergeCell ref="A2093:H2093"/>
    <mergeCell ref="I2093:S2093"/>
    <mergeCell ref="T2093:X2093"/>
    <mergeCell ref="A2127:K2127"/>
    <mergeCell ref="L2127:R2127"/>
    <mergeCell ref="S2127:AD2127"/>
    <mergeCell ref="A2091:H2091"/>
    <mergeCell ref="I2091:S2091"/>
    <mergeCell ref="T2091:X2091"/>
    <mergeCell ref="A2092:H2092"/>
    <mergeCell ref="I2092:S2092"/>
    <mergeCell ref="T2092:X2092"/>
    <mergeCell ref="A2089:H2089"/>
    <mergeCell ref="I2089:S2089"/>
    <mergeCell ref="T2089:X2089"/>
    <mergeCell ref="A2090:H2090"/>
    <mergeCell ref="I2090:S2090"/>
    <mergeCell ref="T2090:X2090"/>
    <mergeCell ref="A2087:D2087"/>
    <mergeCell ref="E2087:M2087"/>
    <mergeCell ref="N2087:Y2087"/>
    <mergeCell ref="Z2087:AF2087"/>
    <mergeCell ref="A2088:D2088"/>
    <mergeCell ref="E2088:M2088"/>
    <mergeCell ref="N2088:Y2088"/>
    <mergeCell ref="Z2088:AF2088"/>
    <mergeCell ref="A2085:D2085"/>
    <mergeCell ref="E2085:M2085"/>
    <mergeCell ref="N2085:Y2085"/>
    <mergeCell ref="Z2085:AF2085"/>
    <mergeCell ref="A2086:D2086"/>
    <mergeCell ref="E2086:M2086"/>
    <mergeCell ref="N2086:Y2086"/>
    <mergeCell ref="Z2086:AF2086"/>
    <mergeCell ref="AF2074:AH2074"/>
    <mergeCell ref="A2075:C2075"/>
    <mergeCell ref="D2075:I2075"/>
    <mergeCell ref="J2075:L2075"/>
    <mergeCell ref="M2075:N2075"/>
    <mergeCell ref="O2075:T2075"/>
    <mergeCell ref="U2075:V2075"/>
    <mergeCell ref="X2075:Z2075"/>
    <mergeCell ref="AA2075:AE2075"/>
    <mergeCell ref="AF2075:AH2075"/>
    <mergeCell ref="AA2073:AE2073"/>
    <mergeCell ref="AF2073:AH2073"/>
    <mergeCell ref="A2074:C2074"/>
    <mergeCell ref="D2074:I2074"/>
    <mergeCell ref="J2074:L2074"/>
    <mergeCell ref="M2074:N2074"/>
    <mergeCell ref="O2074:T2074"/>
    <mergeCell ref="U2074:V2074"/>
    <mergeCell ref="X2074:Z2074"/>
    <mergeCell ref="AA2074:AE2074"/>
    <mergeCell ref="X2072:Z2072"/>
    <mergeCell ref="AA2072:AE2072"/>
    <mergeCell ref="AF2072:AH2072"/>
    <mergeCell ref="A2073:C2073"/>
    <mergeCell ref="D2073:I2073"/>
    <mergeCell ref="J2073:L2073"/>
    <mergeCell ref="M2073:N2073"/>
    <mergeCell ref="O2073:T2073"/>
    <mergeCell ref="U2073:V2073"/>
    <mergeCell ref="X2073:Z2073"/>
    <mergeCell ref="A2067:J2067"/>
    <mergeCell ref="K2067:Q2067"/>
    <mergeCell ref="R2067:AB2067"/>
    <mergeCell ref="AC2067:AJ2067"/>
    <mergeCell ref="A2072:C2072"/>
    <mergeCell ref="D2072:I2072"/>
    <mergeCell ref="J2072:L2072"/>
    <mergeCell ref="M2072:N2072"/>
    <mergeCell ref="O2072:T2072"/>
    <mergeCell ref="U2072:V2072"/>
    <mergeCell ref="AC2064:AJ2064"/>
    <mergeCell ref="A2065:J2065"/>
    <mergeCell ref="K2065:Q2065"/>
    <mergeCell ref="R2065:AB2065"/>
    <mergeCell ref="AC2065:AJ2065"/>
    <mergeCell ref="A2066:J2066"/>
    <mergeCell ref="K2066:Q2066"/>
    <mergeCell ref="R2066:AB2066"/>
    <mergeCell ref="AC2066:AJ2066"/>
    <mergeCell ref="A2040:H2040"/>
    <mergeCell ref="I2040:S2040"/>
    <mergeCell ref="T2040:X2040"/>
    <mergeCell ref="A2064:J2064"/>
    <mergeCell ref="K2064:Q2064"/>
    <mergeCell ref="R2064:AB2064"/>
    <mergeCell ref="A2038:H2038"/>
    <mergeCell ref="I2038:S2038"/>
    <mergeCell ref="T2038:X2038"/>
    <mergeCell ref="A2039:H2039"/>
    <mergeCell ref="I2039:S2039"/>
    <mergeCell ref="T2039:X2039"/>
    <mergeCell ref="A2036:H2036"/>
    <mergeCell ref="I2036:S2036"/>
    <mergeCell ref="T2036:X2036"/>
    <mergeCell ref="A2037:H2037"/>
    <mergeCell ref="I2037:S2037"/>
    <mergeCell ref="T2037:X2037"/>
    <mergeCell ref="A2034:D2034"/>
    <mergeCell ref="E2034:M2034"/>
    <mergeCell ref="N2034:Y2034"/>
    <mergeCell ref="Z2034:AF2034"/>
    <mergeCell ref="A2035:D2035"/>
    <mergeCell ref="E2035:M2035"/>
    <mergeCell ref="N2035:Y2035"/>
    <mergeCell ref="Z2035:AF2035"/>
    <mergeCell ref="A2032:D2032"/>
    <mergeCell ref="E2032:M2032"/>
    <mergeCell ref="N2032:Y2032"/>
    <mergeCell ref="Z2032:AF2032"/>
    <mergeCell ref="A2033:D2033"/>
    <mergeCell ref="E2033:M2033"/>
    <mergeCell ref="N2033:Y2033"/>
    <mergeCell ref="Z2033:AF2033"/>
    <mergeCell ref="AF2021:AH2021"/>
    <mergeCell ref="A2022:C2022"/>
    <mergeCell ref="D2022:I2022"/>
    <mergeCell ref="J2022:L2022"/>
    <mergeCell ref="M2022:N2022"/>
    <mergeCell ref="O2022:T2022"/>
    <mergeCell ref="U2022:V2022"/>
    <mergeCell ref="X2022:Z2022"/>
    <mergeCell ref="AA2022:AE2022"/>
    <mergeCell ref="AF2022:AH2022"/>
    <mergeCell ref="AA2020:AE2020"/>
    <mergeCell ref="AF2020:AH2020"/>
    <mergeCell ref="A2021:C2021"/>
    <mergeCell ref="D2021:I2021"/>
    <mergeCell ref="J2021:L2021"/>
    <mergeCell ref="M2021:N2021"/>
    <mergeCell ref="O2021:T2021"/>
    <mergeCell ref="U2021:V2021"/>
    <mergeCell ref="X2021:Z2021"/>
    <mergeCell ref="AA2021:AE2021"/>
    <mergeCell ref="X2019:Z2019"/>
    <mergeCell ref="AA2019:AE2019"/>
    <mergeCell ref="AF2019:AH2019"/>
    <mergeCell ref="A2020:C2020"/>
    <mergeCell ref="D2020:I2020"/>
    <mergeCell ref="J2020:L2020"/>
    <mergeCell ref="M2020:N2020"/>
    <mergeCell ref="O2020:T2020"/>
    <mergeCell ref="U2020:V2020"/>
    <mergeCell ref="X2020:Z2020"/>
    <mergeCell ref="A2019:C2019"/>
    <mergeCell ref="D2019:I2019"/>
    <mergeCell ref="J2019:L2019"/>
    <mergeCell ref="M2019:N2019"/>
    <mergeCell ref="O2019:T2019"/>
    <mergeCell ref="U2019:V2019"/>
    <mergeCell ref="AF2016:AH2016"/>
    <mergeCell ref="A2017:C2017"/>
    <mergeCell ref="D2017:I2017"/>
    <mergeCell ref="J2017:L2017"/>
    <mergeCell ref="M2017:N2017"/>
    <mergeCell ref="O2017:T2017"/>
    <mergeCell ref="U2017:V2017"/>
    <mergeCell ref="X2017:Z2017"/>
    <mergeCell ref="AA2017:AE2017"/>
    <mergeCell ref="AF2017:AH2017"/>
    <mergeCell ref="AA2015:AE2015"/>
    <mergeCell ref="AF2015:AH2015"/>
    <mergeCell ref="A2016:C2016"/>
    <mergeCell ref="D2016:I2016"/>
    <mergeCell ref="J2016:L2016"/>
    <mergeCell ref="M2016:N2016"/>
    <mergeCell ref="O2016:T2016"/>
    <mergeCell ref="U2016:V2016"/>
    <mergeCell ref="X2016:Z2016"/>
    <mergeCell ref="AA2016:AE2016"/>
    <mergeCell ref="X2014:Z2014"/>
    <mergeCell ref="AA2014:AE2014"/>
    <mergeCell ref="AF2014:AH2014"/>
    <mergeCell ref="A2015:C2015"/>
    <mergeCell ref="D2015:I2015"/>
    <mergeCell ref="J2015:L2015"/>
    <mergeCell ref="M2015:N2015"/>
    <mergeCell ref="O2015:T2015"/>
    <mergeCell ref="U2015:V2015"/>
    <mergeCell ref="X2015:Z2015"/>
    <mergeCell ref="A2011:K2011"/>
    <mergeCell ref="L2011:R2011"/>
    <mergeCell ref="S2011:AB2011"/>
    <mergeCell ref="AC2011:AJ2011"/>
    <mergeCell ref="A2014:C2014"/>
    <mergeCell ref="D2014:I2014"/>
    <mergeCell ref="J2014:L2014"/>
    <mergeCell ref="M2014:N2014"/>
    <mergeCell ref="O2014:T2014"/>
    <mergeCell ref="U2014:V2014"/>
    <mergeCell ref="A2009:K2009"/>
    <mergeCell ref="L2009:R2009"/>
    <mergeCell ref="S2009:AB2009"/>
    <mergeCell ref="AC2009:AJ2009"/>
    <mergeCell ref="A2010:K2010"/>
    <mergeCell ref="L2010:R2010"/>
    <mergeCell ref="S2010:AB2010"/>
    <mergeCell ref="AC2010:AJ2010"/>
    <mergeCell ref="A2007:K2007"/>
    <mergeCell ref="L2007:R2007"/>
    <mergeCell ref="S2007:AB2007"/>
    <mergeCell ref="AC2007:AJ2007"/>
    <mergeCell ref="A2008:K2008"/>
    <mergeCell ref="L2008:R2008"/>
    <mergeCell ref="S2008:AB2008"/>
    <mergeCell ref="AC2008:AJ2008"/>
    <mergeCell ref="A2005:K2005"/>
    <mergeCell ref="L2005:R2005"/>
    <mergeCell ref="S2005:AB2005"/>
    <mergeCell ref="AC2005:AJ2005"/>
    <mergeCell ref="A2006:K2006"/>
    <mergeCell ref="L2006:R2006"/>
    <mergeCell ref="S2006:AB2006"/>
    <mergeCell ref="AC2006:AJ2006"/>
    <mergeCell ref="A2003:K2003"/>
    <mergeCell ref="L2003:R2003"/>
    <mergeCell ref="S2003:AB2003"/>
    <mergeCell ref="AC2003:AJ2003"/>
    <mergeCell ref="A2004:K2004"/>
    <mergeCell ref="L2004:R2004"/>
    <mergeCell ref="S2004:AB2004"/>
    <mergeCell ref="AC2004:AJ2004"/>
    <mergeCell ref="A2001:K2001"/>
    <mergeCell ref="L2001:R2001"/>
    <mergeCell ref="S2001:AB2001"/>
    <mergeCell ref="AC2001:AJ2001"/>
    <mergeCell ref="A2002:K2002"/>
    <mergeCell ref="L2002:R2002"/>
    <mergeCell ref="S2002:AB2002"/>
    <mergeCell ref="AC2002:AJ2002"/>
    <mergeCell ref="A1999:K1999"/>
    <mergeCell ref="L1999:R1999"/>
    <mergeCell ref="S1999:AB1999"/>
    <mergeCell ref="AC1999:AJ1999"/>
    <mergeCell ref="A2000:K2000"/>
    <mergeCell ref="L2000:R2000"/>
    <mergeCell ref="S2000:AB2000"/>
    <mergeCell ref="AC2000:AJ2000"/>
    <mergeCell ref="A1997:K1997"/>
    <mergeCell ref="L1997:R1997"/>
    <mergeCell ref="S1997:AB1997"/>
    <mergeCell ref="AC1997:AJ1997"/>
    <mergeCell ref="A1998:K1998"/>
    <mergeCell ref="L1998:R1998"/>
    <mergeCell ref="S1998:AB1998"/>
    <mergeCell ref="AC1998:AJ1998"/>
    <mergeCell ref="A1995:K1995"/>
    <mergeCell ref="L1995:R1995"/>
    <mergeCell ref="S1995:AB1995"/>
    <mergeCell ref="AC1995:AJ1995"/>
    <mergeCell ref="A1996:K1996"/>
    <mergeCell ref="L1996:R1996"/>
    <mergeCell ref="S1996:AB1996"/>
    <mergeCell ref="AC1996:AJ1996"/>
    <mergeCell ref="A1993:K1993"/>
    <mergeCell ref="L1993:R1993"/>
    <mergeCell ref="S1993:AB1993"/>
    <mergeCell ref="AC1993:AJ1993"/>
    <mergeCell ref="A1994:K1994"/>
    <mergeCell ref="L1994:R1994"/>
    <mergeCell ref="S1994:AB1994"/>
    <mergeCell ref="AC1994:AJ1994"/>
    <mergeCell ref="A1991:K1991"/>
    <mergeCell ref="L1991:R1991"/>
    <mergeCell ref="S1991:AB1991"/>
    <mergeCell ref="AC1991:AJ1991"/>
    <mergeCell ref="A1992:K1992"/>
    <mergeCell ref="L1992:R1992"/>
    <mergeCell ref="S1992:AB1992"/>
    <mergeCell ref="AC1992:AJ1992"/>
    <mergeCell ref="A1989:K1989"/>
    <mergeCell ref="L1989:R1989"/>
    <mergeCell ref="S1989:AB1989"/>
    <mergeCell ref="AC1989:AJ1989"/>
    <mergeCell ref="A1990:K1990"/>
    <mergeCell ref="L1990:R1990"/>
    <mergeCell ref="S1990:AB1990"/>
    <mergeCell ref="AC1990:AJ1990"/>
    <mergeCell ref="A1987:K1987"/>
    <mergeCell ref="L1987:R1987"/>
    <mergeCell ref="S1987:AB1987"/>
    <mergeCell ref="AC1987:AJ1987"/>
    <mergeCell ref="A1988:K1988"/>
    <mergeCell ref="L1988:R1988"/>
    <mergeCell ref="S1988:AB1988"/>
    <mergeCell ref="AC1988:AJ1988"/>
    <mergeCell ref="A1935:H1935"/>
    <mergeCell ref="I1935:S1935"/>
    <mergeCell ref="T1935:X1935"/>
    <mergeCell ref="B1985:O1985"/>
    <mergeCell ref="P1985:U1985"/>
    <mergeCell ref="B1986:O1986"/>
    <mergeCell ref="P1986:U1986"/>
    <mergeCell ref="A1933:H1933"/>
    <mergeCell ref="I1933:S1933"/>
    <mergeCell ref="T1933:X1933"/>
    <mergeCell ref="A1934:H1934"/>
    <mergeCell ref="I1934:S1934"/>
    <mergeCell ref="T1934:X1934"/>
    <mergeCell ref="A1931:H1931"/>
    <mergeCell ref="I1931:S1931"/>
    <mergeCell ref="T1931:X1931"/>
    <mergeCell ref="A1932:H1932"/>
    <mergeCell ref="I1932:S1932"/>
    <mergeCell ref="T1932:X1932"/>
    <mergeCell ref="A1929:D1929"/>
    <mergeCell ref="E1929:M1929"/>
    <mergeCell ref="N1929:Y1929"/>
    <mergeCell ref="Z1929:AF1929"/>
    <mergeCell ref="A1930:D1930"/>
    <mergeCell ref="E1930:M1930"/>
    <mergeCell ref="N1930:Y1930"/>
    <mergeCell ref="Z1930:AF1930"/>
    <mergeCell ref="A1927:D1927"/>
    <mergeCell ref="E1927:M1927"/>
    <mergeCell ref="N1927:Y1927"/>
    <mergeCell ref="Z1927:AF1927"/>
    <mergeCell ref="A1928:D1928"/>
    <mergeCell ref="E1928:M1928"/>
    <mergeCell ref="N1928:Y1928"/>
    <mergeCell ref="Z1928:AF1928"/>
    <mergeCell ref="AF1916:AH1916"/>
    <mergeCell ref="A1917:C1917"/>
    <mergeCell ref="D1917:I1917"/>
    <mergeCell ref="J1917:L1917"/>
    <mergeCell ref="M1917:N1917"/>
    <mergeCell ref="O1917:T1917"/>
    <mergeCell ref="U1917:V1917"/>
    <mergeCell ref="X1917:Z1917"/>
    <mergeCell ref="AA1917:AE1917"/>
    <mergeCell ref="AF1917:AH1917"/>
    <mergeCell ref="AA1915:AE1915"/>
    <mergeCell ref="AF1915:AH1915"/>
    <mergeCell ref="A1916:C1916"/>
    <mergeCell ref="D1916:I1916"/>
    <mergeCell ref="J1916:L1916"/>
    <mergeCell ref="M1916:N1916"/>
    <mergeCell ref="O1916:T1916"/>
    <mergeCell ref="U1916:V1916"/>
    <mergeCell ref="X1916:Z1916"/>
    <mergeCell ref="AA1916:AE1916"/>
    <mergeCell ref="X1914:Z1914"/>
    <mergeCell ref="AA1914:AE1914"/>
    <mergeCell ref="AF1914:AH1914"/>
    <mergeCell ref="A1915:C1915"/>
    <mergeCell ref="D1915:I1915"/>
    <mergeCell ref="J1915:L1915"/>
    <mergeCell ref="M1915:N1915"/>
    <mergeCell ref="O1915:T1915"/>
    <mergeCell ref="U1915:V1915"/>
    <mergeCell ref="X1915:Z1915"/>
    <mergeCell ref="A1914:C1914"/>
    <mergeCell ref="D1914:I1914"/>
    <mergeCell ref="J1914:L1914"/>
    <mergeCell ref="M1914:N1914"/>
    <mergeCell ref="O1914:T1914"/>
    <mergeCell ref="U1914:V1914"/>
    <mergeCell ref="AF1911:AH1911"/>
    <mergeCell ref="A1912:C1912"/>
    <mergeCell ref="D1912:I1912"/>
    <mergeCell ref="J1912:L1912"/>
    <mergeCell ref="M1912:N1912"/>
    <mergeCell ref="O1912:T1912"/>
    <mergeCell ref="U1912:V1912"/>
    <mergeCell ref="X1912:Z1912"/>
    <mergeCell ref="AA1912:AE1912"/>
    <mergeCell ref="AF1912:AH1912"/>
    <mergeCell ref="AA1910:AE1910"/>
    <mergeCell ref="AF1910:AH1910"/>
    <mergeCell ref="A1911:C1911"/>
    <mergeCell ref="D1911:I1911"/>
    <mergeCell ref="J1911:L1911"/>
    <mergeCell ref="M1911:N1911"/>
    <mergeCell ref="O1911:T1911"/>
    <mergeCell ref="U1911:V1911"/>
    <mergeCell ref="X1911:Z1911"/>
    <mergeCell ref="AA1911:AE1911"/>
    <mergeCell ref="X1909:Z1909"/>
    <mergeCell ref="AA1909:AE1909"/>
    <mergeCell ref="AF1909:AH1909"/>
    <mergeCell ref="A1910:C1910"/>
    <mergeCell ref="D1910:I1910"/>
    <mergeCell ref="J1910:L1910"/>
    <mergeCell ref="M1910:N1910"/>
    <mergeCell ref="O1910:T1910"/>
    <mergeCell ref="U1910:V1910"/>
    <mergeCell ref="X1910:Z1910"/>
    <mergeCell ref="A1909:C1909"/>
    <mergeCell ref="D1909:I1909"/>
    <mergeCell ref="J1909:L1909"/>
    <mergeCell ref="M1909:N1909"/>
    <mergeCell ref="O1909:T1909"/>
    <mergeCell ref="U1909:V1909"/>
    <mergeCell ref="A1905:K1905"/>
    <mergeCell ref="L1905:R1905"/>
    <mergeCell ref="S1905:AB1905"/>
    <mergeCell ref="AC1905:AM1905"/>
    <mergeCell ref="A1906:K1906"/>
    <mergeCell ref="L1906:R1906"/>
    <mergeCell ref="S1906:AB1906"/>
    <mergeCell ref="AC1906:AM1906"/>
    <mergeCell ref="A1903:K1903"/>
    <mergeCell ref="L1903:R1903"/>
    <mergeCell ref="S1903:AB1903"/>
    <mergeCell ref="AC1903:AM1903"/>
    <mergeCell ref="A1904:K1904"/>
    <mergeCell ref="L1904:R1904"/>
    <mergeCell ref="S1904:AB1904"/>
    <mergeCell ref="AC1904:AM1904"/>
    <mergeCell ref="A1901:K1901"/>
    <mergeCell ref="L1901:R1901"/>
    <mergeCell ref="S1901:AB1901"/>
    <mergeCell ref="AC1901:AM1901"/>
    <mergeCell ref="A1902:K1902"/>
    <mergeCell ref="L1902:R1902"/>
    <mergeCell ref="S1902:AB1902"/>
    <mergeCell ref="AC1902:AM1902"/>
    <mergeCell ref="A1899:K1899"/>
    <mergeCell ref="L1899:R1899"/>
    <mergeCell ref="S1899:AB1899"/>
    <mergeCell ref="AC1899:AM1899"/>
    <mergeCell ref="A1900:K1900"/>
    <mergeCell ref="L1900:R1900"/>
    <mergeCell ref="S1900:AB1900"/>
    <mergeCell ref="AC1900:AM1900"/>
    <mergeCell ref="A1897:K1897"/>
    <mergeCell ref="L1897:R1897"/>
    <mergeCell ref="S1897:AB1897"/>
    <mergeCell ref="AC1897:AM1897"/>
    <mergeCell ref="A1898:K1898"/>
    <mergeCell ref="L1898:R1898"/>
    <mergeCell ref="S1898:AB1898"/>
    <mergeCell ref="AC1898:AM1898"/>
    <mergeCell ref="A1895:K1895"/>
    <mergeCell ref="L1895:R1895"/>
    <mergeCell ref="S1895:AB1895"/>
    <mergeCell ref="AC1895:AM1895"/>
    <mergeCell ref="A1896:K1896"/>
    <mergeCell ref="L1896:R1896"/>
    <mergeCell ref="S1896:AB1896"/>
    <mergeCell ref="AC1896:AM1896"/>
    <mergeCell ref="A1893:K1893"/>
    <mergeCell ref="L1893:R1893"/>
    <mergeCell ref="S1893:AB1893"/>
    <mergeCell ref="AC1893:AM1893"/>
    <mergeCell ref="A1894:K1894"/>
    <mergeCell ref="L1894:R1894"/>
    <mergeCell ref="S1894:AB1894"/>
    <mergeCell ref="AC1894:AM1894"/>
    <mergeCell ref="A1891:K1891"/>
    <mergeCell ref="L1891:R1891"/>
    <mergeCell ref="S1891:AB1891"/>
    <mergeCell ref="AC1891:AM1891"/>
    <mergeCell ref="A1892:K1892"/>
    <mergeCell ref="L1892:R1892"/>
    <mergeCell ref="S1892:AB1892"/>
    <mergeCell ref="AC1892:AM1892"/>
    <mergeCell ref="A1889:K1889"/>
    <mergeCell ref="L1889:R1889"/>
    <mergeCell ref="S1889:AB1889"/>
    <mergeCell ref="AC1889:AM1889"/>
    <mergeCell ref="A1890:K1890"/>
    <mergeCell ref="L1890:R1890"/>
    <mergeCell ref="S1890:AB1890"/>
    <mergeCell ref="AC1890:AM1890"/>
    <mergeCell ref="A1887:K1887"/>
    <mergeCell ref="L1887:R1887"/>
    <mergeCell ref="S1887:AB1887"/>
    <mergeCell ref="AC1887:AM1887"/>
    <mergeCell ref="A1888:K1888"/>
    <mergeCell ref="L1888:R1888"/>
    <mergeCell ref="S1888:AB1888"/>
    <mergeCell ref="AC1888:AM1888"/>
    <mergeCell ref="A1885:K1885"/>
    <mergeCell ref="L1885:R1885"/>
    <mergeCell ref="S1885:AB1885"/>
    <mergeCell ref="AC1885:AM1885"/>
    <mergeCell ref="A1886:K1886"/>
    <mergeCell ref="L1886:R1886"/>
    <mergeCell ref="S1886:AB1886"/>
    <mergeCell ref="AC1886:AM1886"/>
    <mergeCell ref="A1883:F1883"/>
    <mergeCell ref="G1883:Q1883"/>
    <mergeCell ref="R1883:AA1883"/>
    <mergeCell ref="AB1883:AG1883"/>
    <mergeCell ref="A1884:K1884"/>
    <mergeCell ref="L1884:R1884"/>
    <mergeCell ref="S1884:AB1884"/>
    <mergeCell ref="AC1884:AM1884"/>
    <mergeCell ref="A1881:F1881"/>
    <mergeCell ref="G1881:AG1881"/>
    <mergeCell ref="A1882:F1882"/>
    <mergeCell ref="G1882:Q1882"/>
    <mergeCell ref="R1882:AA1882"/>
    <mergeCell ref="AB1882:AG1882"/>
    <mergeCell ref="A1860:K1860"/>
    <mergeCell ref="L1860:R1860"/>
    <mergeCell ref="S1860:AC1860"/>
    <mergeCell ref="B1879:O1879"/>
    <mergeCell ref="P1879:U1879"/>
    <mergeCell ref="B1880:O1880"/>
    <mergeCell ref="P1880:U1880"/>
    <mergeCell ref="A1829:H1829"/>
    <mergeCell ref="I1829:S1829"/>
    <mergeCell ref="T1829:X1829"/>
    <mergeCell ref="A1859:K1859"/>
    <mergeCell ref="L1859:R1859"/>
    <mergeCell ref="S1859:AC1859"/>
    <mergeCell ref="A1827:H1827"/>
    <mergeCell ref="I1827:S1827"/>
    <mergeCell ref="T1827:X1827"/>
    <mergeCell ref="A1828:H1828"/>
    <mergeCell ref="I1828:S1828"/>
    <mergeCell ref="T1828:X1828"/>
    <mergeCell ref="A1825:H1825"/>
    <mergeCell ref="I1825:S1825"/>
    <mergeCell ref="T1825:X1825"/>
    <mergeCell ref="A1826:H1826"/>
    <mergeCell ref="I1826:S1826"/>
    <mergeCell ref="T1826:X1826"/>
    <mergeCell ref="A1823:D1823"/>
    <mergeCell ref="E1823:M1823"/>
    <mergeCell ref="N1823:Y1823"/>
    <mergeCell ref="Z1823:AF1823"/>
    <mergeCell ref="A1824:D1824"/>
    <mergeCell ref="E1824:M1824"/>
    <mergeCell ref="N1824:Y1824"/>
    <mergeCell ref="Z1824:AF1824"/>
    <mergeCell ref="A1821:D1821"/>
    <mergeCell ref="E1821:M1821"/>
    <mergeCell ref="N1821:Y1821"/>
    <mergeCell ref="Z1821:AF1821"/>
    <mergeCell ref="A1822:D1822"/>
    <mergeCell ref="E1822:M1822"/>
    <mergeCell ref="N1822:Y1822"/>
    <mergeCell ref="Z1822:AF1822"/>
    <mergeCell ref="AF1810:AH1810"/>
    <mergeCell ref="A1811:C1811"/>
    <mergeCell ref="D1811:I1811"/>
    <mergeCell ref="J1811:L1811"/>
    <mergeCell ref="M1811:N1811"/>
    <mergeCell ref="O1811:T1811"/>
    <mergeCell ref="U1811:V1811"/>
    <mergeCell ref="X1811:Z1811"/>
    <mergeCell ref="AA1811:AE1811"/>
    <mergeCell ref="AF1811:AH1811"/>
    <mergeCell ref="AA1809:AE1809"/>
    <mergeCell ref="AF1809:AH1809"/>
    <mergeCell ref="A1810:C1810"/>
    <mergeCell ref="D1810:I1810"/>
    <mergeCell ref="J1810:L1810"/>
    <mergeCell ref="M1810:N1810"/>
    <mergeCell ref="O1810:T1810"/>
    <mergeCell ref="U1810:V1810"/>
    <mergeCell ref="X1810:Z1810"/>
    <mergeCell ref="AA1810:AE1810"/>
    <mergeCell ref="X1808:Z1808"/>
    <mergeCell ref="AA1808:AE1808"/>
    <mergeCell ref="AF1808:AH1808"/>
    <mergeCell ref="A1809:C1809"/>
    <mergeCell ref="D1809:I1809"/>
    <mergeCell ref="J1809:L1809"/>
    <mergeCell ref="M1809:N1809"/>
    <mergeCell ref="O1809:T1809"/>
    <mergeCell ref="U1809:V1809"/>
    <mergeCell ref="X1809:Z1809"/>
    <mergeCell ref="A1808:C1808"/>
    <mergeCell ref="D1808:I1808"/>
    <mergeCell ref="J1808:L1808"/>
    <mergeCell ref="M1808:N1808"/>
    <mergeCell ref="O1808:T1808"/>
    <mergeCell ref="U1808:V1808"/>
    <mergeCell ref="AF1805:AH1805"/>
    <mergeCell ref="A1806:C1806"/>
    <mergeCell ref="D1806:I1806"/>
    <mergeCell ref="J1806:L1806"/>
    <mergeCell ref="M1806:N1806"/>
    <mergeCell ref="O1806:T1806"/>
    <mergeCell ref="U1806:V1806"/>
    <mergeCell ref="X1806:Z1806"/>
    <mergeCell ref="AA1806:AE1806"/>
    <mergeCell ref="AF1806:AH1806"/>
    <mergeCell ref="AA1804:AE1804"/>
    <mergeCell ref="AF1804:AH1804"/>
    <mergeCell ref="A1805:C1805"/>
    <mergeCell ref="D1805:I1805"/>
    <mergeCell ref="J1805:L1805"/>
    <mergeCell ref="M1805:N1805"/>
    <mergeCell ref="O1805:T1805"/>
    <mergeCell ref="U1805:V1805"/>
    <mergeCell ref="X1805:Z1805"/>
    <mergeCell ref="AA1805:AE1805"/>
    <mergeCell ref="X1803:Z1803"/>
    <mergeCell ref="AA1803:AE1803"/>
    <mergeCell ref="AF1803:AH1803"/>
    <mergeCell ref="A1804:C1804"/>
    <mergeCell ref="D1804:I1804"/>
    <mergeCell ref="J1804:L1804"/>
    <mergeCell ref="M1804:N1804"/>
    <mergeCell ref="O1804:T1804"/>
    <mergeCell ref="U1804:V1804"/>
    <mergeCell ref="X1804:Z1804"/>
    <mergeCell ref="A1803:C1803"/>
    <mergeCell ref="D1803:I1803"/>
    <mergeCell ref="J1803:L1803"/>
    <mergeCell ref="M1803:N1803"/>
    <mergeCell ref="O1803:T1803"/>
    <mergeCell ref="U1803:V1803"/>
    <mergeCell ref="A1799:K1799"/>
    <mergeCell ref="L1799:Q1799"/>
    <mergeCell ref="R1799:AB1799"/>
    <mergeCell ref="AC1799:AM1799"/>
    <mergeCell ref="A1800:K1800"/>
    <mergeCell ref="L1800:Q1800"/>
    <mergeCell ref="R1800:AB1800"/>
    <mergeCell ref="AC1800:AM1800"/>
    <mergeCell ref="A1797:K1797"/>
    <mergeCell ref="L1797:Q1797"/>
    <mergeCell ref="R1797:AB1797"/>
    <mergeCell ref="AC1797:AM1797"/>
    <mergeCell ref="A1798:K1798"/>
    <mergeCell ref="L1798:Q1798"/>
    <mergeCell ref="R1798:AB1798"/>
    <mergeCell ref="AC1798:AM1798"/>
    <mergeCell ref="A1795:K1795"/>
    <mergeCell ref="L1795:Q1795"/>
    <mergeCell ref="R1795:AB1795"/>
    <mergeCell ref="AC1795:AM1795"/>
    <mergeCell ref="A1796:K1796"/>
    <mergeCell ref="L1796:Q1796"/>
    <mergeCell ref="R1796:AB1796"/>
    <mergeCell ref="AC1796:AM1796"/>
    <mergeCell ref="A1793:K1793"/>
    <mergeCell ref="L1793:Q1793"/>
    <mergeCell ref="R1793:AB1793"/>
    <mergeCell ref="AC1793:AM1793"/>
    <mergeCell ref="A1794:K1794"/>
    <mergeCell ref="L1794:Q1794"/>
    <mergeCell ref="R1794:AB1794"/>
    <mergeCell ref="AC1794:AM1794"/>
    <mergeCell ref="A1791:K1791"/>
    <mergeCell ref="L1791:Q1791"/>
    <mergeCell ref="R1791:AB1791"/>
    <mergeCell ref="AC1791:AM1791"/>
    <mergeCell ref="A1792:K1792"/>
    <mergeCell ref="L1792:Q1792"/>
    <mergeCell ref="R1792:AB1792"/>
    <mergeCell ref="AC1792:AM1792"/>
    <mergeCell ref="A1789:K1789"/>
    <mergeCell ref="L1789:Q1789"/>
    <mergeCell ref="R1789:AB1789"/>
    <mergeCell ref="AC1789:AM1789"/>
    <mergeCell ref="A1790:K1790"/>
    <mergeCell ref="L1790:Q1790"/>
    <mergeCell ref="R1790:AB1790"/>
    <mergeCell ref="AC1790:AM1790"/>
    <mergeCell ref="A1787:K1787"/>
    <mergeCell ref="L1787:Q1787"/>
    <mergeCell ref="R1787:AB1787"/>
    <mergeCell ref="AC1787:AM1787"/>
    <mergeCell ref="A1788:K1788"/>
    <mergeCell ref="L1788:Q1788"/>
    <mergeCell ref="R1788:AB1788"/>
    <mergeCell ref="AC1788:AM1788"/>
    <mergeCell ref="A1785:K1785"/>
    <mergeCell ref="L1785:Q1785"/>
    <mergeCell ref="R1785:AB1785"/>
    <mergeCell ref="AC1785:AM1785"/>
    <mergeCell ref="A1786:K1786"/>
    <mergeCell ref="L1786:Q1786"/>
    <mergeCell ref="R1786:AB1786"/>
    <mergeCell ref="AC1786:AM1786"/>
    <mergeCell ref="A1783:K1783"/>
    <mergeCell ref="L1783:Q1783"/>
    <mergeCell ref="R1783:AB1783"/>
    <mergeCell ref="AC1783:AM1783"/>
    <mergeCell ref="A1784:K1784"/>
    <mergeCell ref="L1784:Q1784"/>
    <mergeCell ref="R1784:AB1784"/>
    <mergeCell ref="AC1784:AM1784"/>
    <mergeCell ref="A1781:K1781"/>
    <mergeCell ref="L1781:Q1781"/>
    <mergeCell ref="R1781:AB1781"/>
    <mergeCell ref="AC1781:AM1781"/>
    <mergeCell ref="A1782:K1782"/>
    <mergeCell ref="L1782:Q1782"/>
    <mergeCell ref="R1782:AB1782"/>
    <mergeCell ref="AC1782:AM1782"/>
    <mergeCell ref="A1779:K1779"/>
    <mergeCell ref="L1779:Q1779"/>
    <mergeCell ref="R1779:AB1779"/>
    <mergeCell ref="AC1779:AM1779"/>
    <mergeCell ref="A1780:K1780"/>
    <mergeCell ref="L1780:Q1780"/>
    <mergeCell ref="R1780:AB1780"/>
    <mergeCell ref="AC1780:AM1780"/>
    <mergeCell ref="A1777:K1777"/>
    <mergeCell ref="L1777:Q1777"/>
    <mergeCell ref="R1777:AB1777"/>
    <mergeCell ref="AC1777:AM1777"/>
    <mergeCell ref="A1778:K1778"/>
    <mergeCell ref="L1778:Q1778"/>
    <mergeCell ref="R1778:AB1778"/>
    <mergeCell ref="AC1778:AM1778"/>
    <mergeCell ref="A1775:G1775"/>
    <mergeCell ref="H1775:Q1775"/>
    <mergeCell ref="R1775:AA1775"/>
    <mergeCell ref="AB1775:AJ1775"/>
    <mergeCell ref="A1776:G1776"/>
    <mergeCell ref="H1776:Q1776"/>
    <mergeCell ref="R1776:AA1776"/>
    <mergeCell ref="AB1776:AJ1776"/>
    <mergeCell ref="A1771:S1771"/>
    <mergeCell ref="T1771:AD1771"/>
    <mergeCell ref="AE1771:AL1771"/>
    <mergeCell ref="A1774:G1774"/>
    <mergeCell ref="H1774:Q1774"/>
    <mergeCell ref="R1774:AA1774"/>
    <mergeCell ref="AB1774:AJ1774"/>
    <mergeCell ref="AE1768:AL1768"/>
    <mergeCell ref="A1769:K1769"/>
    <mergeCell ref="L1769:S1769"/>
    <mergeCell ref="T1769:AD1769"/>
    <mergeCell ref="AE1769:AL1769"/>
    <mergeCell ref="A1770:S1770"/>
    <mergeCell ref="T1770:AD1770"/>
    <mergeCell ref="AE1770:AL1770"/>
    <mergeCell ref="A1731:H1731"/>
    <mergeCell ref="I1731:S1731"/>
    <mergeCell ref="T1731:X1731"/>
    <mergeCell ref="A1768:K1768"/>
    <mergeCell ref="L1768:S1768"/>
    <mergeCell ref="T1768:AD1768"/>
    <mergeCell ref="A1729:H1729"/>
    <mergeCell ref="I1729:S1729"/>
    <mergeCell ref="T1729:X1729"/>
    <mergeCell ref="A1730:H1730"/>
    <mergeCell ref="I1730:S1730"/>
    <mergeCell ref="T1730:X1730"/>
    <mergeCell ref="A1727:H1727"/>
    <mergeCell ref="I1727:S1727"/>
    <mergeCell ref="T1727:X1727"/>
    <mergeCell ref="A1728:H1728"/>
    <mergeCell ref="I1728:S1728"/>
    <mergeCell ref="T1728:X1728"/>
    <mergeCell ref="A1725:D1725"/>
    <mergeCell ref="E1725:M1725"/>
    <mergeCell ref="N1725:Y1725"/>
    <mergeCell ref="Z1725:AF1725"/>
    <mergeCell ref="A1726:D1726"/>
    <mergeCell ref="E1726:M1726"/>
    <mergeCell ref="N1726:Y1726"/>
    <mergeCell ref="Z1726:AF1726"/>
    <mergeCell ref="A1723:D1723"/>
    <mergeCell ref="E1723:M1723"/>
    <mergeCell ref="N1723:Y1723"/>
    <mergeCell ref="Z1723:AF1723"/>
    <mergeCell ref="A1724:D1724"/>
    <mergeCell ref="E1724:M1724"/>
    <mergeCell ref="N1724:Y1724"/>
    <mergeCell ref="Z1724:AF1724"/>
    <mergeCell ref="AF1712:AH1712"/>
    <mergeCell ref="A1713:C1713"/>
    <mergeCell ref="D1713:I1713"/>
    <mergeCell ref="J1713:L1713"/>
    <mergeCell ref="M1713:N1713"/>
    <mergeCell ref="O1713:T1713"/>
    <mergeCell ref="U1713:V1713"/>
    <mergeCell ref="X1713:Z1713"/>
    <mergeCell ref="AA1713:AE1713"/>
    <mergeCell ref="AF1713:AH1713"/>
    <mergeCell ref="AA1711:AE1711"/>
    <mergeCell ref="AF1711:AH1711"/>
    <mergeCell ref="A1712:C1712"/>
    <mergeCell ref="D1712:I1712"/>
    <mergeCell ref="J1712:L1712"/>
    <mergeCell ref="M1712:N1712"/>
    <mergeCell ref="O1712:T1712"/>
    <mergeCell ref="U1712:V1712"/>
    <mergeCell ref="X1712:Z1712"/>
    <mergeCell ref="AA1712:AE1712"/>
    <mergeCell ref="X1710:Z1710"/>
    <mergeCell ref="AA1710:AE1710"/>
    <mergeCell ref="AF1710:AH1710"/>
    <mergeCell ref="A1711:C1711"/>
    <mergeCell ref="D1711:I1711"/>
    <mergeCell ref="J1711:L1711"/>
    <mergeCell ref="M1711:N1711"/>
    <mergeCell ref="O1711:T1711"/>
    <mergeCell ref="U1711:V1711"/>
    <mergeCell ref="X1711:Z1711"/>
    <mergeCell ref="A1705:J1705"/>
    <mergeCell ref="K1705:Q1705"/>
    <mergeCell ref="R1705:AB1705"/>
    <mergeCell ref="AC1705:AJ1705"/>
    <mergeCell ref="A1710:C1710"/>
    <mergeCell ref="D1710:I1710"/>
    <mergeCell ref="J1710:L1710"/>
    <mergeCell ref="M1710:N1710"/>
    <mergeCell ref="O1710:T1710"/>
    <mergeCell ref="U1710:V1710"/>
    <mergeCell ref="A1703:J1703"/>
    <mergeCell ref="K1703:Q1703"/>
    <mergeCell ref="R1703:AB1703"/>
    <mergeCell ref="AC1703:AJ1703"/>
    <mergeCell ref="A1704:J1704"/>
    <mergeCell ref="K1704:Q1704"/>
    <mergeCell ref="R1704:AB1704"/>
    <mergeCell ref="AC1704:AJ1704"/>
    <mergeCell ref="A1697:S1697"/>
    <mergeCell ref="T1697:AD1697"/>
    <mergeCell ref="AE1697:AL1697"/>
    <mergeCell ref="A1702:J1702"/>
    <mergeCell ref="K1702:Q1702"/>
    <mergeCell ref="R1702:AB1702"/>
    <mergeCell ref="AC1702:AJ1702"/>
    <mergeCell ref="AE1694:AL1694"/>
    <mergeCell ref="A1695:K1695"/>
    <mergeCell ref="L1695:S1695"/>
    <mergeCell ref="T1695:AD1695"/>
    <mergeCell ref="AE1695:AL1695"/>
    <mergeCell ref="A1696:S1696"/>
    <mergeCell ref="T1696:AD1696"/>
    <mergeCell ref="AE1696:AL1696"/>
    <mergeCell ref="A1685:K1685"/>
    <mergeCell ref="L1685:R1685"/>
    <mergeCell ref="S1685:AC1685"/>
    <mergeCell ref="A1694:K1694"/>
    <mergeCell ref="L1694:S1694"/>
    <mergeCell ref="T1694:AD1694"/>
    <mergeCell ref="A1661:H1661"/>
    <mergeCell ref="I1661:S1661"/>
    <mergeCell ref="T1661:X1661"/>
    <mergeCell ref="A1684:K1684"/>
    <mergeCell ref="L1684:R1684"/>
    <mergeCell ref="S1684:AC1684"/>
    <mergeCell ref="A1659:H1659"/>
    <mergeCell ref="I1659:S1659"/>
    <mergeCell ref="T1659:X1659"/>
    <mergeCell ref="A1660:H1660"/>
    <mergeCell ref="I1660:S1660"/>
    <mergeCell ref="T1660:X1660"/>
    <mergeCell ref="A1657:H1657"/>
    <mergeCell ref="I1657:S1657"/>
    <mergeCell ref="T1657:X1657"/>
    <mergeCell ref="A1658:H1658"/>
    <mergeCell ref="I1658:S1658"/>
    <mergeCell ref="T1658:X1658"/>
    <mergeCell ref="A1655:D1655"/>
    <mergeCell ref="E1655:M1655"/>
    <mergeCell ref="N1655:Y1655"/>
    <mergeCell ref="Z1655:AF1655"/>
    <mergeCell ref="A1656:D1656"/>
    <mergeCell ref="E1656:M1656"/>
    <mergeCell ref="N1656:Y1656"/>
    <mergeCell ref="Z1656:AF1656"/>
    <mergeCell ref="A1653:D1653"/>
    <mergeCell ref="E1653:M1653"/>
    <mergeCell ref="N1653:Y1653"/>
    <mergeCell ref="Z1653:AF1653"/>
    <mergeCell ref="A1654:D1654"/>
    <mergeCell ref="E1654:M1654"/>
    <mergeCell ref="N1654:Y1654"/>
    <mergeCell ref="Z1654:AF1654"/>
    <mergeCell ref="AF1642:AH1642"/>
    <mergeCell ref="A1643:C1643"/>
    <mergeCell ref="D1643:I1643"/>
    <mergeCell ref="J1643:L1643"/>
    <mergeCell ref="M1643:N1643"/>
    <mergeCell ref="O1643:T1643"/>
    <mergeCell ref="U1643:V1643"/>
    <mergeCell ref="X1643:Z1643"/>
    <mergeCell ref="AA1643:AE1643"/>
    <mergeCell ref="AF1643:AH1643"/>
    <mergeCell ref="AA1641:AE1641"/>
    <mergeCell ref="AF1641:AH1641"/>
    <mergeCell ref="A1642:C1642"/>
    <mergeCell ref="D1642:I1642"/>
    <mergeCell ref="J1642:L1642"/>
    <mergeCell ref="M1642:N1642"/>
    <mergeCell ref="O1642:T1642"/>
    <mergeCell ref="U1642:V1642"/>
    <mergeCell ref="X1642:Z1642"/>
    <mergeCell ref="AA1642:AE1642"/>
    <mergeCell ref="X1640:Z1640"/>
    <mergeCell ref="AA1640:AE1640"/>
    <mergeCell ref="AF1640:AH1640"/>
    <mergeCell ref="A1641:C1641"/>
    <mergeCell ref="D1641:I1641"/>
    <mergeCell ref="J1641:L1641"/>
    <mergeCell ref="M1641:N1641"/>
    <mergeCell ref="O1641:T1641"/>
    <mergeCell ref="U1641:V1641"/>
    <mergeCell ref="X1641:Z1641"/>
    <mergeCell ref="A1634:J1634"/>
    <mergeCell ref="K1634:Q1634"/>
    <mergeCell ref="R1634:AB1634"/>
    <mergeCell ref="AC1634:AJ1634"/>
    <mergeCell ref="A1640:C1640"/>
    <mergeCell ref="D1640:I1640"/>
    <mergeCell ref="J1640:L1640"/>
    <mergeCell ref="M1640:N1640"/>
    <mergeCell ref="O1640:T1640"/>
    <mergeCell ref="U1640:V1640"/>
    <mergeCell ref="A1632:J1632"/>
    <mergeCell ref="K1632:Q1632"/>
    <mergeCell ref="R1632:AB1632"/>
    <mergeCell ref="AC1632:AJ1632"/>
    <mergeCell ref="A1633:J1633"/>
    <mergeCell ref="K1633:Q1633"/>
    <mergeCell ref="R1633:AB1633"/>
    <mergeCell ref="AC1633:AJ1633"/>
    <mergeCell ref="A1628:R1628"/>
    <mergeCell ref="S1628:AD1628"/>
    <mergeCell ref="AE1628:AL1628"/>
    <mergeCell ref="A1631:J1631"/>
    <mergeCell ref="K1631:Q1631"/>
    <mergeCell ref="R1631:AB1631"/>
    <mergeCell ref="AC1631:AJ1631"/>
    <mergeCell ref="AE1625:AL1625"/>
    <mergeCell ref="A1626:K1626"/>
    <mergeCell ref="L1626:R1626"/>
    <mergeCell ref="S1626:AD1626"/>
    <mergeCell ref="AE1626:AL1626"/>
    <mergeCell ref="A1627:R1627"/>
    <mergeCell ref="S1627:AD1627"/>
    <mergeCell ref="AE1627:AL1627"/>
    <mergeCell ref="A1591:H1591"/>
    <mergeCell ref="I1591:S1591"/>
    <mergeCell ref="T1591:X1591"/>
    <mergeCell ref="A1625:K1625"/>
    <mergeCell ref="L1625:R1625"/>
    <mergeCell ref="S1625:AD1625"/>
    <mergeCell ref="A1589:H1589"/>
    <mergeCell ref="I1589:S1589"/>
    <mergeCell ref="T1589:X1589"/>
    <mergeCell ref="A1590:H1590"/>
    <mergeCell ref="I1590:S1590"/>
    <mergeCell ref="T1590:X1590"/>
    <mergeCell ref="A1587:H1587"/>
    <mergeCell ref="I1587:S1587"/>
    <mergeCell ref="T1587:X1587"/>
    <mergeCell ref="A1588:H1588"/>
    <mergeCell ref="I1588:S1588"/>
    <mergeCell ref="T1588:X1588"/>
    <mergeCell ref="A1585:D1585"/>
    <mergeCell ref="E1585:M1585"/>
    <mergeCell ref="N1585:Y1585"/>
    <mergeCell ref="Z1585:AF1585"/>
    <mergeCell ref="A1586:D1586"/>
    <mergeCell ref="E1586:M1586"/>
    <mergeCell ref="N1586:Y1586"/>
    <mergeCell ref="Z1586:AF1586"/>
    <mergeCell ref="A1583:D1583"/>
    <mergeCell ref="E1583:M1583"/>
    <mergeCell ref="N1583:Y1583"/>
    <mergeCell ref="Z1583:AF1583"/>
    <mergeCell ref="A1584:D1584"/>
    <mergeCell ref="E1584:M1584"/>
    <mergeCell ref="N1584:Y1584"/>
    <mergeCell ref="Z1584:AF1584"/>
    <mergeCell ref="AF1572:AH1572"/>
    <mergeCell ref="A1573:C1573"/>
    <mergeCell ref="D1573:I1573"/>
    <mergeCell ref="J1573:L1573"/>
    <mergeCell ref="M1573:N1573"/>
    <mergeCell ref="O1573:T1573"/>
    <mergeCell ref="U1573:V1573"/>
    <mergeCell ref="X1573:Z1573"/>
    <mergeCell ref="AA1573:AE1573"/>
    <mergeCell ref="AF1573:AH1573"/>
    <mergeCell ref="AA1571:AE1571"/>
    <mergeCell ref="AF1571:AH1571"/>
    <mergeCell ref="A1572:C1572"/>
    <mergeCell ref="D1572:I1572"/>
    <mergeCell ref="J1572:L1572"/>
    <mergeCell ref="M1572:N1572"/>
    <mergeCell ref="O1572:T1572"/>
    <mergeCell ref="U1572:V1572"/>
    <mergeCell ref="X1572:Z1572"/>
    <mergeCell ref="AA1572:AE1572"/>
    <mergeCell ref="X1570:Z1570"/>
    <mergeCell ref="AA1570:AE1570"/>
    <mergeCell ref="AF1570:AH1570"/>
    <mergeCell ref="A1571:C1571"/>
    <mergeCell ref="D1571:I1571"/>
    <mergeCell ref="J1571:L1571"/>
    <mergeCell ref="M1571:N1571"/>
    <mergeCell ref="O1571:T1571"/>
    <mergeCell ref="U1571:V1571"/>
    <mergeCell ref="X1571:Z1571"/>
    <mergeCell ref="A1570:C1570"/>
    <mergeCell ref="D1570:I1570"/>
    <mergeCell ref="J1570:L1570"/>
    <mergeCell ref="M1570:N1570"/>
    <mergeCell ref="O1570:T1570"/>
    <mergeCell ref="U1570:V1570"/>
    <mergeCell ref="AF1567:AH1567"/>
    <mergeCell ref="A1568:C1568"/>
    <mergeCell ref="D1568:I1568"/>
    <mergeCell ref="J1568:L1568"/>
    <mergeCell ref="M1568:N1568"/>
    <mergeCell ref="O1568:T1568"/>
    <mergeCell ref="U1568:V1568"/>
    <mergeCell ref="X1568:Z1568"/>
    <mergeCell ref="AA1568:AE1568"/>
    <mergeCell ref="AF1568:AH1568"/>
    <mergeCell ref="AA1566:AE1566"/>
    <mergeCell ref="AF1566:AH1566"/>
    <mergeCell ref="A1567:C1567"/>
    <mergeCell ref="D1567:I1567"/>
    <mergeCell ref="J1567:L1567"/>
    <mergeCell ref="M1567:N1567"/>
    <mergeCell ref="O1567:T1567"/>
    <mergeCell ref="U1567:V1567"/>
    <mergeCell ref="X1567:Z1567"/>
    <mergeCell ref="AA1567:AE1567"/>
    <mergeCell ref="X1565:Z1565"/>
    <mergeCell ref="AA1565:AE1565"/>
    <mergeCell ref="AF1565:AH1565"/>
    <mergeCell ref="A1566:C1566"/>
    <mergeCell ref="D1566:I1566"/>
    <mergeCell ref="J1566:L1566"/>
    <mergeCell ref="M1566:N1566"/>
    <mergeCell ref="O1566:T1566"/>
    <mergeCell ref="U1566:V1566"/>
    <mergeCell ref="X1566:Z1566"/>
    <mergeCell ref="A1565:C1565"/>
    <mergeCell ref="D1565:I1565"/>
    <mergeCell ref="J1565:L1565"/>
    <mergeCell ref="M1565:N1565"/>
    <mergeCell ref="O1565:T1565"/>
    <mergeCell ref="U1565:V1565"/>
    <mergeCell ref="A1561:K1561"/>
    <mergeCell ref="L1561:Q1561"/>
    <mergeCell ref="R1561:AB1561"/>
    <mergeCell ref="AC1561:AJ1561"/>
    <mergeCell ref="A1562:K1562"/>
    <mergeCell ref="L1562:Q1562"/>
    <mergeCell ref="R1562:AB1562"/>
    <mergeCell ref="AC1562:AJ1562"/>
    <mergeCell ref="A1559:K1559"/>
    <mergeCell ref="L1559:Q1559"/>
    <mergeCell ref="R1559:AB1559"/>
    <mergeCell ref="AC1559:AJ1559"/>
    <mergeCell ref="A1560:K1560"/>
    <mergeCell ref="L1560:Q1560"/>
    <mergeCell ref="R1560:AB1560"/>
    <mergeCell ref="AC1560:AJ1560"/>
    <mergeCell ref="A1557:K1557"/>
    <mergeCell ref="L1557:Q1557"/>
    <mergeCell ref="R1557:AB1557"/>
    <mergeCell ref="AC1557:AJ1557"/>
    <mergeCell ref="A1558:K1558"/>
    <mergeCell ref="L1558:Q1558"/>
    <mergeCell ref="R1558:AB1558"/>
    <mergeCell ref="AC1558:AJ1558"/>
    <mergeCell ref="A1555:K1555"/>
    <mergeCell ref="L1555:Q1555"/>
    <mergeCell ref="R1555:AB1555"/>
    <mergeCell ref="AC1555:AJ1555"/>
    <mergeCell ref="A1556:K1556"/>
    <mergeCell ref="L1556:Q1556"/>
    <mergeCell ref="R1556:AB1556"/>
    <mergeCell ref="AC1556:AJ1556"/>
    <mergeCell ref="A1553:K1553"/>
    <mergeCell ref="L1553:Q1553"/>
    <mergeCell ref="R1553:AB1553"/>
    <mergeCell ref="AC1553:AJ1553"/>
    <mergeCell ref="A1554:K1554"/>
    <mergeCell ref="L1554:Q1554"/>
    <mergeCell ref="R1554:AB1554"/>
    <mergeCell ref="AC1554:AJ1554"/>
    <mergeCell ref="A1551:K1551"/>
    <mergeCell ref="L1551:Q1551"/>
    <mergeCell ref="R1551:AB1551"/>
    <mergeCell ref="AC1551:AJ1551"/>
    <mergeCell ref="A1552:K1552"/>
    <mergeCell ref="L1552:Q1552"/>
    <mergeCell ref="R1552:AB1552"/>
    <mergeCell ref="AC1552:AJ1552"/>
    <mergeCell ref="A1549:K1549"/>
    <mergeCell ref="L1549:Q1549"/>
    <mergeCell ref="R1549:AB1549"/>
    <mergeCell ref="AC1549:AJ1549"/>
    <mergeCell ref="A1550:K1550"/>
    <mergeCell ref="L1550:Q1550"/>
    <mergeCell ref="R1550:AB1550"/>
    <mergeCell ref="AC1550:AJ1550"/>
    <mergeCell ref="A1547:K1547"/>
    <mergeCell ref="L1547:Q1547"/>
    <mergeCell ref="R1547:AB1547"/>
    <mergeCell ref="AC1547:AJ1547"/>
    <mergeCell ref="A1548:K1548"/>
    <mergeCell ref="L1548:Q1548"/>
    <mergeCell ref="R1548:AB1548"/>
    <mergeCell ref="AC1548:AJ1548"/>
    <mergeCell ref="A1545:K1545"/>
    <mergeCell ref="L1545:Q1545"/>
    <mergeCell ref="R1545:AB1545"/>
    <mergeCell ref="AC1545:AJ1545"/>
    <mergeCell ref="A1546:K1546"/>
    <mergeCell ref="L1546:Q1546"/>
    <mergeCell ref="R1546:AB1546"/>
    <mergeCell ref="AC1546:AJ1546"/>
    <mergeCell ref="A1543:K1543"/>
    <mergeCell ref="L1543:Q1543"/>
    <mergeCell ref="R1543:AB1543"/>
    <mergeCell ref="AC1543:AJ1543"/>
    <mergeCell ref="A1544:K1544"/>
    <mergeCell ref="L1544:Q1544"/>
    <mergeCell ref="R1544:AB1544"/>
    <mergeCell ref="AC1544:AJ1544"/>
    <mergeCell ref="A1541:K1541"/>
    <mergeCell ref="L1541:Q1541"/>
    <mergeCell ref="R1541:AB1541"/>
    <mergeCell ref="AC1541:AJ1541"/>
    <mergeCell ref="A1542:K1542"/>
    <mergeCell ref="L1542:Q1542"/>
    <mergeCell ref="R1542:AB1542"/>
    <mergeCell ref="AC1542:AJ1542"/>
    <mergeCell ref="A1539:K1539"/>
    <mergeCell ref="L1539:Q1539"/>
    <mergeCell ref="R1539:AB1539"/>
    <mergeCell ref="AC1539:AJ1539"/>
    <mergeCell ref="A1540:K1540"/>
    <mergeCell ref="L1540:Q1540"/>
    <mergeCell ref="R1540:AB1540"/>
    <mergeCell ref="AC1540:AJ1540"/>
    <mergeCell ref="A1537:K1537"/>
    <mergeCell ref="L1537:Q1537"/>
    <mergeCell ref="R1537:AB1537"/>
    <mergeCell ref="AC1537:AJ1537"/>
    <mergeCell ref="A1538:K1538"/>
    <mergeCell ref="L1538:Q1538"/>
    <mergeCell ref="R1538:AB1538"/>
    <mergeCell ref="AC1538:AJ1538"/>
    <mergeCell ref="A1531:S1531"/>
    <mergeCell ref="T1531:AD1531"/>
    <mergeCell ref="AE1531:AK1531"/>
    <mergeCell ref="A1536:K1536"/>
    <mergeCell ref="L1536:Q1536"/>
    <mergeCell ref="R1536:AB1536"/>
    <mergeCell ref="AC1536:AJ1536"/>
    <mergeCell ref="AE1528:AK1528"/>
    <mergeCell ref="A1529:K1529"/>
    <mergeCell ref="L1529:S1529"/>
    <mergeCell ref="T1529:AD1529"/>
    <mergeCell ref="AE1529:AK1529"/>
    <mergeCell ref="A1530:S1530"/>
    <mergeCell ref="T1530:AD1530"/>
    <mergeCell ref="AE1530:AK1530"/>
    <mergeCell ref="A1487:H1487"/>
    <mergeCell ref="I1487:S1487"/>
    <mergeCell ref="T1487:X1487"/>
    <mergeCell ref="A1528:K1528"/>
    <mergeCell ref="L1528:S1528"/>
    <mergeCell ref="T1528:AD1528"/>
    <mergeCell ref="A1485:H1485"/>
    <mergeCell ref="I1485:S1485"/>
    <mergeCell ref="T1485:X1485"/>
    <mergeCell ref="A1486:H1486"/>
    <mergeCell ref="I1486:S1486"/>
    <mergeCell ref="T1486:X1486"/>
    <mergeCell ref="A1483:H1483"/>
    <mergeCell ref="I1483:S1483"/>
    <mergeCell ref="T1483:X1483"/>
    <mergeCell ref="A1484:H1484"/>
    <mergeCell ref="I1484:S1484"/>
    <mergeCell ref="T1484:X1484"/>
    <mergeCell ref="A1481:D1481"/>
    <mergeCell ref="E1481:M1481"/>
    <mergeCell ref="N1481:Y1481"/>
    <mergeCell ref="Z1481:AF1481"/>
    <mergeCell ref="A1482:D1482"/>
    <mergeCell ref="E1482:M1482"/>
    <mergeCell ref="N1482:Y1482"/>
    <mergeCell ref="Z1482:AF1482"/>
    <mergeCell ref="A1479:D1479"/>
    <mergeCell ref="E1479:M1479"/>
    <mergeCell ref="N1479:Y1479"/>
    <mergeCell ref="Z1479:AF1479"/>
    <mergeCell ref="A1480:D1480"/>
    <mergeCell ref="E1480:M1480"/>
    <mergeCell ref="N1480:Y1480"/>
    <mergeCell ref="Z1480:AF1480"/>
    <mergeCell ref="AF1468:AH1468"/>
    <mergeCell ref="A1469:C1469"/>
    <mergeCell ref="D1469:I1469"/>
    <mergeCell ref="J1469:L1469"/>
    <mergeCell ref="M1469:N1469"/>
    <mergeCell ref="O1469:T1469"/>
    <mergeCell ref="U1469:V1469"/>
    <mergeCell ref="X1469:Z1469"/>
    <mergeCell ref="AA1469:AE1469"/>
    <mergeCell ref="AF1469:AH1469"/>
    <mergeCell ref="AA1467:AE1467"/>
    <mergeCell ref="AF1467:AH1467"/>
    <mergeCell ref="A1468:C1468"/>
    <mergeCell ref="D1468:I1468"/>
    <mergeCell ref="J1468:L1468"/>
    <mergeCell ref="M1468:N1468"/>
    <mergeCell ref="O1468:T1468"/>
    <mergeCell ref="U1468:V1468"/>
    <mergeCell ref="X1468:Z1468"/>
    <mergeCell ref="AA1468:AE1468"/>
    <mergeCell ref="X1466:Z1466"/>
    <mergeCell ref="AA1466:AE1466"/>
    <mergeCell ref="AF1466:AH1466"/>
    <mergeCell ref="A1467:C1467"/>
    <mergeCell ref="D1467:I1467"/>
    <mergeCell ref="J1467:L1467"/>
    <mergeCell ref="M1467:N1467"/>
    <mergeCell ref="O1467:T1467"/>
    <mergeCell ref="U1467:V1467"/>
    <mergeCell ref="X1467:Z1467"/>
    <mergeCell ref="A1466:C1466"/>
    <mergeCell ref="D1466:I1466"/>
    <mergeCell ref="J1466:L1466"/>
    <mergeCell ref="M1466:N1466"/>
    <mergeCell ref="O1466:T1466"/>
    <mergeCell ref="U1466:V1466"/>
    <mergeCell ref="AF1463:AH1463"/>
    <mergeCell ref="A1464:C1464"/>
    <mergeCell ref="D1464:I1464"/>
    <mergeCell ref="J1464:L1464"/>
    <mergeCell ref="M1464:N1464"/>
    <mergeCell ref="O1464:T1464"/>
    <mergeCell ref="U1464:V1464"/>
    <mergeCell ref="X1464:Z1464"/>
    <mergeCell ref="AA1464:AE1464"/>
    <mergeCell ref="AF1464:AH1464"/>
    <mergeCell ref="AA1462:AE1462"/>
    <mergeCell ref="AF1462:AH1462"/>
    <mergeCell ref="A1463:C1463"/>
    <mergeCell ref="D1463:I1463"/>
    <mergeCell ref="J1463:L1463"/>
    <mergeCell ref="M1463:N1463"/>
    <mergeCell ref="O1463:T1463"/>
    <mergeCell ref="U1463:V1463"/>
    <mergeCell ref="X1463:Z1463"/>
    <mergeCell ref="AA1463:AE1463"/>
    <mergeCell ref="X1461:Z1461"/>
    <mergeCell ref="AA1461:AE1461"/>
    <mergeCell ref="AF1461:AH1461"/>
    <mergeCell ref="A1462:C1462"/>
    <mergeCell ref="D1462:I1462"/>
    <mergeCell ref="J1462:L1462"/>
    <mergeCell ref="M1462:N1462"/>
    <mergeCell ref="O1462:T1462"/>
    <mergeCell ref="U1462:V1462"/>
    <mergeCell ref="X1462:Z1462"/>
    <mergeCell ref="A1458:K1458"/>
    <mergeCell ref="L1458:R1458"/>
    <mergeCell ref="S1458:AB1458"/>
    <mergeCell ref="AC1458:AM1458"/>
    <mergeCell ref="A1461:C1461"/>
    <mergeCell ref="D1461:I1461"/>
    <mergeCell ref="J1461:L1461"/>
    <mergeCell ref="M1461:N1461"/>
    <mergeCell ref="O1461:T1461"/>
    <mergeCell ref="U1461:V1461"/>
    <mergeCell ref="A1456:K1456"/>
    <mergeCell ref="L1456:R1456"/>
    <mergeCell ref="S1456:AB1456"/>
    <mergeCell ref="AC1456:AM1456"/>
    <mergeCell ref="A1457:K1457"/>
    <mergeCell ref="L1457:R1457"/>
    <mergeCell ref="S1457:AB1457"/>
    <mergeCell ref="AC1457:AM1457"/>
    <mergeCell ref="A1454:K1454"/>
    <mergeCell ref="L1454:R1454"/>
    <mergeCell ref="S1454:AB1454"/>
    <mergeCell ref="AC1454:AM1454"/>
    <mergeCell ref="A1455:K1455"/>
    <mergeCell ref="L1455:R1455"/>
    <mergeCell ref="S1455:AB1455"/>
    <mergeCell ref="AC1455:AM1455"/>
    <mergeCell ref="A1452:K1452"/>
    <mergeCell ref="L1452:R1452"/>
    <mergeCell ref="S1452:AB1452"/>
    <mergeCell ref="AC1452:AM1452"/>
    <mergeCell ref="A1453:K1453"/>
    <mergeCell ref="L1453:R1453"/>
    <mergeCell ref="S1453:AB1453"/>
    <mergeCell ref="AC1453:AM1453"/>
    <mergeCell ref="A1450:K1450"/>
    <mergeCell ref="L1450:R1450"/>
    <mergeCell ref="S1450:AB1450"/>
    <mergeCell ref="AC1450:AM1450"/>
    <mergeCell ref="A1451:K1451"/>
    <mergeCell ref="L1451:R1451"/>
    <mergeCell ref="S1451:AB1451"/>
    <mergeCell ref="AC1451:AM1451"/>
    <mergeCell ref="A1448:K1448"/>
    <mergeCell ref="L1448:R1448"/>
    <mergeCell ref="S1448:AB1448"/>
    <mergeCell ref="AC1448:AM1448"/>
    <mergeCell ref="A1449:K1449"/>
    <mergeCell ref="L1449:R1449"/>
    <mergeCell ref="S1449:AB1449"/>
    <mergeCell ref="AC1449:AM1449"/>
    <mergeCell ref="A1446:K1446"/>
    <mergeCell ref="L1446:R1446"/>
    <mergeCell ref="S1446:AB1446"/>
    <mergeCell ref="AC1446:AM1446"/>
    <mergeCell ref="A1447:K1447"/>
    <mergeCell ref="L1447:R1447"/>
    <mergeCell ref="S1447:AB1447"/>
    <mergeCell ref="AC1447:AM1447"/>
    <mergeCell ref="A1444:K1444"/>
    <mergeCell ref="L1444:R1444"/>
    <mergeCell ref="S1444:AB1444"/>
    <mergeCell ref="AC1444:AM1444"/>
    <mergeCell ref="A1445:K1445"/>
    <mergeCell ref="L1445:R1445"/>
    <mergeCell ref="S1445:AB1445"/>
    <mergeCell ref="AC1445:AM1445"/>
    <mergeCell ref="A1442:K1442"/>
    <mergeCell ref="L1442:R1442"/>
    <mergeCell ref="S1442:AB1442"/>
    <mergeCell ref="AC1442:AM1442"/>
    <mergeCell ref="A1443:K1443"/>
    <mergeCell ref="L1443:R1443"/>
    <mergeCell ref="S1443:AB1443"/>
    <mergeCell ref="AC1443:AM1443"/>
    <mergeCell ref="A1440:K1440"/>
    <mergeCell ref="L1440:R1440"/>
    <mergeCell ref="S1440:AB1440"/>
    <mergeCell ref="AC1440:AM1440"/>
    <mergeCell ref="A1441:K1441"/>
    <mergeCell ref="L1441:R1441"/>
    <mergeCell ref="S1441:AB1441"/>
    <mergeCell ref="AC1441:AM1441"/>
    <mergeCell ref="A1438:K1438"/>
    <mergeCell ref="L1438:R1438"/>
    <mergeCell ref="S1438:AB1438"/>
    <mergeCell ref="AC1438:AM1438"/>
    <mergeCell ref="A1439:K1439"/>
    <mergeCell ref="L1439:R1439"/>
    <mergeCell ref="S1439:AB1439"/>
    <mergeCell ref="AC1439:AM1439"/>
    <mergeCell ref="A1436:K1436"/>
    <mergeCell ref="L1436:R1436"/>
    <mergeCell ref="S1436:AB1436"/>
    <mergeCell ref="AC1436:AM1436"/>
    <mergeCell ref="A1437:K1437"/>
    <mergeCell ref="L1437:R1437"/>
    <mergeCell ref="S1437:AB1437"/>
    <mergeCell ref="AC1437:AM1437"/>
    <mergeCell ref="A1434:F1434"/>
    <mergeCell ref="G1434:Q1434"/>
    <mergeCell ref="R1434:AA1434"/>
    <mergeCell ref="AB1434:AG1434"/>
    <mergeCell ref="A1435:K1435"/>
    <mergeCell ref="L1435:R1435"/>
    <mergeCell ref="S1435:AB1435"/>
    <mergeCell ref="AC1435:AM1435"/>
    <mergeCell ref="A1432:F1432"/>
    <mergeCell ref="G1432:AG1432"/>
    <mergeCell ref="A1433:F1433"/>
    <mergeCell ref="G1433:Q1433"/>
    <mergeCell ref="R1433:AA1433"/>
    <mergeCell ref="AB1433:AG1433"/>
    <mergeCell ref="A1411:K1411"/>
    <mergeCell ref="L1411:R1411"/>
    <mergeCell ref="S1411:AC1411"/>
    <mergeCell ref="B1430:O1430"/>
    <mergeCell ref="P1430:U1430"/>
    <mergeCell ref="B1431:O1431"/>
    <mergeCell ref="P1431:U1431"/>
    <mergeCell ref="A1380:H1380"/>
    <mergeCell ref="I1380:S1380"/>
    <mergeCell ref="T1380:X1380"/>
    <mergeCell ref="A1410:K1410"/>
    <mergeCell ref="L1410:R1410"/>
    <mergeCell ref="S1410:AC1410"/>
    <mergeCell ref="A1378:H1378"/>
    <mergeCell ref="I1378:S1378"/>
    <mergeCell ref="T1378:X1378"/>
    <mergeCell ref="A1379:H1379"/>
    <mergeCell ref="I1379:S1379"/>
    <mergeCell ref="T1379:X1379"/>
    <mergeCell ref="A1376:H1376"/>
    <mergeCell ref="I1376:S1376"/>
    <mergeCell ref="T1376:X1376"/>
    <mergeCell ref="A1377:H1377"/>
    <mergeCell ref="I1377:S1377"/>
    <mergeCell ref="T1377:X1377"/>
    <mergeCell ref="A1374:D1374"/>
    <mergeCell ref="E1374:M1374"/>
    <mergeCell ref="N1374:Y1374"/>
    <mergeCell ref="Z1374:AF1374"/>
    <mergeCell ref="A1375:D1375"/>
    <mergeCell ref="E1375:M1375"/>
    <mergeCell ref="N1375:Y1375"/>
    <mergeCell ref="Z1375:AF1375"/>
    <mergeCell ref="A1372:D1372"/>
    <mergeCell ref="E1372:M1372"/>
    <mergeCell ref="N1372:Y1372"/>
    <mergeCell ref="Z1372:AF1372"/>
    <mergeCell ref="A1373:D1373"/>
    <mergeCell ref="E1373:M1373"/>
    <mergeCell ref="N1373:Y1373"/>
    <mergeCell ref="Z1373:AF1373"/>
    <mergeCell ref="AF1361:AH1361"/>
    <mergeCell ref="A1362:C1362"/>
    <mergeCell ref="D1362:I1362"/>
    <mergeCell ref="J1362:L1362"/>
    <mergeCell ref="M1362:N1362"/>
    <mergeCell ref="O1362:T1362"/>
    <mergeCell ref="U1362:V1362"/>
    <mergeCell ref="X1362:Z1362"/>
    <mergeCell ref="AA1362:AE1362"/>
    <mergeCell ref="AF1362:AH1362"/>
    <mergeCell ref="AA1360:AE1360"/>
    <mergeCell ref="AF1360:AH1360"/>
    <mergeCell ref="A1361:C1361"/>
    <mergeCell ref="D1361:I1361"/>
    <mergeCell ref="J1361:L1361"/>
    <mergeCell ref="M1361:N1361"/>
    <mergeCell ref="O1361:T1361"/>
    <mergeCell ref="U1361:V1361"/>
    <mergeCell ref="X1361:Z1361"/>
    <mergeCell ref="AA1361:AE1361"/>
    <mergeCell ref="X1359:Z1359"/>
    <mergeCell ref="AA1359:AE1359"/>
    <mergeCell ref="AF1359:AH1359"/>
    <mergeCell ref="A1360:C1360"/>
    <mergeCell ref="D1360:I1360"/>
    <mergeCell ref="J1360:L1360"/>
    <mergeCell ref="M1360:N1360"/>
    <mergeCell ref="O1360:T1360"/>
    <mergeCell ref="U1360:V1360"/>
    <mergeCell ref="X1360:Z1360"/>
    <mergeCell ref="A1359:C1359"/>
    <mergeCell ref="D1359:I1359"/>
    <mergeCell ref="J1359:L1359"/>
    <mergeCell ref="M1359:N1359"/>
    <mergeCell ref="O1359:T1359"/>
    <mergeCell ref="U1359:V1359"/>
    <mergeCell ref="AF1356:AH1356"/>
    <mergeCell ref="A1357:C1357"/>
    <mergeCell ref="D1357:I1357"/>
    <mergeCell ref="J1357:L1357"/>
    <mergeCell ref="M1357:N1357"/>
    <mergeCell ref="O1357:T1357"/>
    <mergeCell ref="U1357:V1357"/>
    <mergeCell ref="X1357:Z1357"/>
    <mergeCell ref="AA1357:AE1357"/>
    <mergeCell ref="AF1357:AH1357"/>
    <mergeCell ref="AA1355:AE1355"/>
    <mergeCell ref="AF1355:AH1355"/>
    <mergeCell ref="A1356:C1356"/>
    <mergeCell ref="D1356:I1356"/>
    <mergeCell ref="J1356:L1356"/>
    <mergeCell ref="M1356:N1356"/>
    <mergeCell ref="O1356:T1356"/>
    <mergeCell ref="U1356:V1356"/>
    <mergeCell ref="X1356:Z1356"/>
    <mergeCell ref="AA1356:AE1356"/>
    <mergeCell ref="X1354:Z1354"/>
    <mergeCell ref="AA1354:AE1354"/>
    <mergeCell ref="AF1354:AH1354"/>
    <mergeCell ref="A1355:C1355"/>
    <mergeCell ref="D1355:I1355"/>
    <mergeCell ref="J1355:L1355"/>
    <mergeCell ref="M1355:N1355"/>
    <mergeCell ref="O1355:T1355"/>
    <mergeCell ref="U1355:V1355"/>
    <mergeCell ref="X1355:Z1355"/>
    <mergeCell ref="A1351:K1351"/>
    <mergeCell ref="L1351:Q1351"/>
    <mergeCell ref="R1351:AB1351"/>
    <mergeCell ref="AC1351:AM1351"/>
    <mergeCell ref="A1354:C1354"/>
    <mergeCell ref="D1354:I1354"/>
    <mergeCell ref="J1354:L1354"/>
    <mergeCell ref="M1354:N1354"/>
    <mergeCell ref="O1354:T1354"/>
    <mergeCell ref="U1354:V1354"/>
    <mergeCell ref="A1349:K1349"/>
    <mergeCell ref="L1349:Q1349"/>
    <mergeCell ref="R1349:AB1349"/>
    <mergeCell ref="AC1349:AM1349"/>
    <mergeCell ref="A1350:K1350"/>
    <mergeCell ref="L1350:Q1350"/>
    <mergeCell ref="R1350:AB1350"/>
    <mergeCell ref="AC1350:AM1350"/>
    <mergeCell ref="A1347:K1347"/>
    <mergeCell ref="L1347:Q1347"/>
    <mergeCell ref="R1347:AB1347"/>
    <mergeCell ref="AC1347:AM1347"/>
    <mergeCell ref="A1348:K1348"/>
    <mergeCell ref="L1348:Q1348"/>
    <mergeCell ref="R1348:AB1348"/>
    <mergeCell ref="AC1348:AM1348"/>
    <mergeCell ref="A1345:K1345"/>
    <mergeCell ref="L1345:Q1345"/>
    <mergeCell ref="R1345:AB1345"/>
    <mergeCell ref="AC1345:AM1345"/>
    <mergeCell ref="A1346:K1346"/>
    <mergeCell ref="L1346:Q1346"/>
    <mergeCell ref="R1346:AB1346"/>
    <mergeCell ref="AC1346:AM1346"/>
    <mergeCell ref="A1343:K1343"/>
    <mergeCell ref="L1343:Q1343"/>
    <mergeCell ref="R1343:AB1343"/>
    <mergeCell ref="AC1343:AM1343"/>
    <mergeCell ref="A1344:K1344"/>
    <mergeCell ref="L1344:Q1344"/>
    <mergeCell ref="R1344:AB1344"/>
    <mergeCell ref="AC1344:AM1344"/>
    <mergeCell ref="A1341:K1341"/>
    <mergeCell ref="L1341:Q1341"/>
    <mergeCell ref="R1341:AB1341"/>
    <mergeCell ref="AC1341:AM1341"/>
    <mergeCell ref="A1342:K1342"/>
    <mergeCell ref="L1342:Q1342"/>
    <mergeCell ref="R1342:AB1342"/>
    <mergeCell ref="AC1342:AM1342"/>
    <mergeCell ref="A1339:K1339"/>
    <mergeCell ref="L1339:Q1339"/>
    <mergeCell ref="R1339:AB1339"/>
    <mergeCell ref="AC1339:AM1339"/>
    <mergeCell ref="A1340:K1340"/>
    <mergeCell ref="L1340:Q1340"/>
    <mergeCell ref="R1340:AB1340"/>
    <mergeCell ref="AC1340:AM1340"/>
    <mergeCell ref="A1337:K1337"/>
    <mergeCell ref="L1337:Q1337"/>
    <mergeCell ref="R1337:AB1337"/>
    <mergeCell ref="AC1337:AM1337"/>
    <mergeCell ref="A1338:K1338"/>
    <mergeCell ref="L1338:Q1338"/>
    <mergeCell ref="R1338:AB1338"/>
    <mergeCell ref="AC1338:AM1338"/>
    <mergeCell ref="A1335:K1335"/>
    <mergeCell ref="L1335:Q1335"/>
    <mergeCell ref="R1335:AB1335"/>
    <mergeCell ref="AC1335:AM1335"/>
    <mergeCell ref="A1336:K1336"/>
    <mergeCell ref="L1336:Q1336"/>
    <mergeCell ref="R1336:AB1336"/>
    <mergeCell ref="AC1336:AM1336"/>
    <mergeCell ref="A1333:K1333"/>
    <mergeCell ref="L1333:Q1333"/>
    <mergeCell ref="R1333:AB1333"/>
    <mergeCell ref="AC1333:AM1333"/>
    <mergeCell ref="A1334:K1334"/>
    <mergeCell ref="L1334:Q1334"/>
    <mergeCell ref="R1334:AB1334"/>
    <mergeCell ref="AC1334:AM1334"/>
    <mergeCell ref="A1331:K1331"/>
    <mergeCell ref="L1331:Q1331"/>
    <mergeCell ref="R1331:AB1331"/>
    <mergeCell ref="AC1331:AM1331"/>
    <mergeCell ref="A1332:K1332"/>
    <mergeCell ref="L1332:Q1332"/>
    <mergeCell ref="R1332:AB1332"/>
    <mergeCell ref="AC1332:AM1332"/>
    <mergeCell ref="A1329:K1329"/>
    <mergeCell ref="L1329:Q1329"/>
    <mergeCell ref="R1329:AB1329"/>
    <mergeCell ref="AC1329:AM1329"/>
    <mergeCell ref="A1330:K1330"/>
    <mergeCell ref="L1330:Q1330"/>
    <mergeCell ref="R1330:AB1330"/>
    <mergeCell ref="AC1330:AM1330"/>
    <mergeCell ref="A1327:G1327"/>
    <mergeCell ref="H1327:Q1327"/>
    <mergeCell ref="R1327:AA1327"/>
    <mergeCell ref="AB1327:AH1327"/>
    <mergeCell ref="A1328:K1328"/>
    <mergeCell ref="L1328:Q1328"/>
    <mergeCell ref="R1328:AB1328"/>
    <mergeCell ref="AC1328:AM1328"/>
    <mergeCell ref="A1325:G1325"/>
    <mergeCell ref="H1325:Q1325"/>
    <mergeCell ref="R1325:AA1325"/>
    <mergeCell ref="AB1325:AH1325"/>
    <mergeCell ref="A1326:G1326"/>
    <mergeCell ref="H1326:Q1326"/>
    <mergeCell ref="R1326:AA1326"/>
    <mergeCell ref="AB1326:AH1326"/>
    <mergeCell ref="A1278:H1278"/>
    <mergeCell ref="I1278:S1278"/>
    <mergeCell ref="T1278:X1278"/>
    <mergeCell ref="B1323:O1323"/>
    <mergeCell ref="P1323:U1323"/>
    <mergeCell ref="B1324:O1324"/>
    <mergeCell ref="P1324:U1324"/>
    <mergeCell ref="A1276:H1276"/>
    <mergeCell ref="I1276:S1276"/>
    <mergeCell ref="T1276:X1276"/>
    <mergeCell ref="A1277:H1277"/>
    <mergeCell ref="I1277:S1277"/>
    <mergeCell ref="T1277:X1277"/>
    <mergeCell ref="A1274:H1274"/>
    <mergeCell ref="I1274:S1274"/>
    <mergeCell ref="T1274:X1274"/>
    <mergeCell ref="A1275:H1275"/>
    <mergeCell ref="I1275:S1275"/>
    <mergeCell ref="T1275:X1275"/>
    <mergeCell ref="A1272:D1272"/>
    <mergeCell ref="E1272:M1272"/>
    <mergeCell ref="N1272:Y1272"/>
    <mergeCell ref="Z1272:AF1272"/>
    <mergeCell ref="A1273:D1273"/>
    <mergeCell ref="E1273:M1273"/>
    <mergeCell ref="N1273:Y1273"/>
    <mergeCell ref="Z1273:AF1273"/>
    <mergeCell ref="A1270:D1270"/>
    <mergeCell ref="E1270:M1270"/>
    <mergeCell ref="N1270:Y1270"/>
    <mergeCell ref="Z1270:AF1270"/>
    <mergeCell ref="A1271:D1271"/>
    <mergeCell ref="E1271:M1271"/>
    <mergeCell ref="N1271:Y1271"/>
    <mergeCell ref="Z1271:AF1271"/>
    <mergeCell ref="AF1259:AH1259"/>
    <mergeCell ref="A1260:C1260"/>
    <mergeCell ref="D1260:I1260"/>
    <mergeCell ref="J1260:L1260"/>
    <mergeCell ref="M1260:N1260"/>
    <mergeCell ref="O1260:T1260"/>
    <mergeCell ref="U1260:V1260"/>
    <mergeCell ref="X1260:Z1260"/>
    <mergeCell ref="AA1260:AE1260"/>
    <mergeCell ref="AF1260:AH1260"/>
    <mergeCell ref="AA1258:AE1258"/>
    <mergeCell ref="AF1258:AH1258"/>
    <mergeCell ref="A1259:C1259"/>
    <mergeCell ref="D1259:I1259"/>
    <mergeCell ref="J1259:L1259"/>
    <mergeCell ref="M1259:N1259"/>
    <mergeCell ref="O1259:T1259"/>
    <mergeCell ref="U1259:V1259"/>
    <mergeCell ref="X1259:Z1259"/>
    <mergeCell ref="AA1259:AE1259"/>
    <mergeCell ref="X1257:Z1257"/>
    <mergeCell ref="AA1257:AE1257"/>
    <mergeCell ref="AF1257:AH1257"/>
    <mergeCell ref="A1258:C1258"/>
    <mergeCell ref="D1258:I1258"/>
    <mergeCell ref="J1258:L1258"/>
    <mergeCell ref="M1258:N1258"/>
    <mergeCell ref="O1258:T1258"/>
    <mergeCell ref="U1258:V1258"/>
    <mergeCell ref="X1258:Z1258"/>
    <mergeCell ref="A1257:C1257"/>
    <mergeCell ref="D1257:I1257"/>
    <mergeCell ref="J1257:L1257"/>
    <mergeCell ref="M1257:N1257"/>
    <mergeCell ref="O1257:T1257"/>
    <mergeCell ref="U1257:V1257"/>
    <mergeCell ref="AF1254:AH1254"/>
    <mergeCell ref="A1255:C1255"/>
    <mergeCell ref="D1255:I1255"/>
    <mergeCell ref="J1255:L1255"/>
    <mergeCell ref="M1255:N1255"/>
    <mergeCell ref="O1255:T1255"/>
    <mergeCell ref="U1255:V1255"/>
    <mergeCell ref="X1255:Z1255"/>
    <mergeCell ref="AA1255:AE1255"/>
    <mergeCell ref="AF1255:AH1255"/>
    <mergeCell ref="AA1253:AE1253"/>
    <mergeCell ref="AF1253:AH1253"/>
    <mergeCell ref="A1254:C1254"/>
    <mergeCell ref="D1254:I1254"/>
    <mergeCell ref="J1254:L1254"/>
    <mergeCell ref="M1254:N1254"/>
    <mergeCell ref="O1254:T1254"/>
    <mergeCell ref="U1254:V1254"/>
    <mergeCell ref="X1254:Z1254"/>
    <mergeCell ref="AA1254:AE1254"/>
    <mergeCell ref="X1252:Z1252"/>
    <mergeCell ref="AA1252:AE1252"/>
    <mergeCell ref="AF1252:AH1252"/>
    <mergeCell ref="A1253:C1253"/>
    <mergeCell ref="D1253:I1253"/>
    <mergeCell ref="J1253:L1253"/>
    <mergeCell ref="M1253:N1253"/>
    <mergeCell ref="O1253:T1253"/>
    <mergeCell ref="U1253:V1253"/>
    <mergeCell ref="X1253:Z1253"/>
    <mergeCell ref="A1252:C1252"/>
    <mergeCell ref="D1252:I1252"/>
    <mergeCell ref="J1252:L1252"/>
    <mergeCell ref="M1252:N1252"/>
    <mergeCell ref="O1252:T1252"/>
    <mergeCell ref="U1252:V1252"/>
    <mergeCell ref="A1248:K1248"/>
    <mergeCell ref="L1248:Q1248"/>
    <mergeCell ref="R1248:AB1248"/>
    <mergeCell ref="AC1248:AM1248"/>
    <mergeCell ref="A1249:K1249"/>
    <mergeCell ref="L1249:Q1249"/>
    <mergeCell ref="R1249:AB1249"/>
    <mergeCell ref="AC1249:AM1249"/>
    <mergeCell ref="A1246:K1246"/>
    <mergeCell ref="L1246:Q1246"/>
    <mergeCell ref="R1246:AB1246"/>
    <mergeCell ref="AC1246:AM1246"/>
    <mergeCell ref="A1247:K1247"/>
    <mergeCell ref="L1247:Q1247"/>
    <mergeCell ref="R1247:AB1247"/>
    <mergeCell ref="AC1247:AM1247"/>
    <mergeCell ref="A1244:K1244"/>
    <mergeCell ref="L1244:Q1244"/>
    <mergeCell ref="R1244:AB1244"/>
    <mergeCell ref="AC1244:AM1244"/>
    <mergeCell ref="A1245:K1245"/>
    <mergeCell ref="L1245:Q1245"/>
    <mergeCell ref="R1245:AB1245"/>
    <mergeCell ref="AC1245:AM1245"/>
    <mergeCell ref="A1242:K1242"/>
    <mergeCell ref="L1242:Q1242"/>
    <mergeCell ref="R1242:AB1242"/>
    <mergeCell ref="AC1242:AM1242"/>
    <mergeCell ref="A1243:K1243"/>
    <mergeCell ref="L1243:Q1243"/>
    <mergeCell ref="R1243:AB1243"/>
    <mergeCell ref="AC1243:AM1243"/>
    <mergeCell ref="A1240:K1240"/>
    <mergeCell ref="L1240:Q1240"/>
    <mergeCell ref="R1240:AB1240"/>
    <mergeCell ref="AC1240:AM1240"/>
    <mergeCell ref="A1241:K1241"/>
    <mergeCell ref="L1241:Q1241"/>
    <mergeCell ref="R1241:AB1241"/>
    <mergeCell ref="AC1241:AM1241"/>
    <mergeCell ref="A1238:K1238"/>
    <mergeCell ref="L1238:Q1238"/>
    <mergeCell ref="R1238:AB1238"/>
    <mergeCell ref="AC1238:AM1238"/>
    <mergeCell ref="A1239:K1239"/>
    <mergeCell ref="L1239:Q1239"/>
    <mergeCell ref="R1239:AB1239"/>
    <mergeCell ref="AC1239:AM1239"/>
    <mergeCell ref="A1236:K1236"/>
    <mergeCell ref="L1236:Q1236"/>
    <mergeCell ref="R1236:AB1236"/>
    <mergeCell ref="AC1236:AM1236"/>
    <mergeCell ref="A1237:K1237"/>
    <mergeCell ref="L1237:Q1237"/>
    <mergeCell ref="R1237:AB1237"/>
    <mergeCell ref="AC1237:AM1237"/>
    <mergeCell ref="A1234:K1234"/>
    <mergeCell ref="L1234:Q1234"/>
    <mergeCell ref="R1234:AB1234"/>
    <mergeCell ref="AC1234:AM1234"/>
    <mergeCell ref="A1235:K1235"/>
    <mergeCell ref="L1235:Q1235"/>
    <mergeCell ref="R1235:AB1235"/>
    <mergeCell ref="AC1235:AM1235"/>
    <mergeCell ref="A1232:K1232"/>
    <mergeCell ref="L1232:Q1232"/>
    <mergeCell ref="R1232:AB1232"/>
    <mergeCell ref="AC1232:AM1232"/>
    <mergeCell ref="A1233:K1233"/>
    <mergeCell ref="L1233:Q1233"/>
    <mergeCell ref="R1233:AB1233"/>
    <mergeCell ref="AC1233:AM1233"/>
    <mergeCell ref="A1230:K1230"/>
    <mergeCell ref="L1230:Q1230"/>
    <mergeCell ref="R1230:AB1230"/>
    <mergeCell ref="AC1230:AM1230"/>
    <mergeCell ref="A1231:K1231"/>
    <mergeCell ref="L1231:Q1231"/>
    <mergeCell ref="R1231:AB1231"/>
    <mergeCell ref="AC1231:AM1231"/>
    <mergeCell ref="A1228:K1228"/>
    <mergeCell ref="L1228:Q1228"/>
    <mergeCell ref="R1228:AB1228"/>
    <mergeCell ref="AC1228:AM1228"/>
    <mergeCell ref="A1229:K1229"/>
    <mergeCell ref="L1229:Q1229"/>
    <mergeCell ref="R1229:AB1229"/>
    <mergeCell ref="AC1229:AM1229"/>
    <mergeCell ref="A1226:K1226"/>
    <mergeCell ref="L1226:Q1226"/>
    <mergeCell ref="R1226:AB1226"/>
    <mergeCell ref="AC1226:AM1226"/>
    <mergeCell ref="A1227:K1227"/>
    <mergeCell ref="L1227:Q1227"/>
    <mergeCell ref="R1227:AB1227"/>
    <mergeCell ref="AC1227:AM1227"/>
    <mergeCell ref="A1224:E1224"/>
    <mergeCell ref="F1224:Q1224"/>
    <mergeCell ref="R1224:AA1224"/>
    <mergeCell ref="AB1224:AG1224"/>
    <mergeCell ref="A1225:K1225"/>
    <mergeCell ref="L1225:Q1225"/>
    <mergeCell ref="R1225:AB1225"/>
    <mergeCell ref="AC1225:AM1225"/>
    <mergeCell ref="A1219:R1219"/>
    <mergeCell ref="S1219:AD1219"/>
    <mergeCell ref="AE1219:AL1219"/>
    <mergeCell ref="A1222:E1222"/>
    <mergeCell ref="F1222:AG1222"/>
    <mergeCell ref="A1223:E1223"/>
    <mergeCell ref="F1223:Q1223"/>
    <mergeCell ref="R1223:AA1223"/>
    <mergeCell ref="AB1223:AG1223"/>
    <mergeCell ref="AE1216:AL1216"/>
    <mergeCell ref="A1217:K1217"/>
    <mergeCell ref="L1217:R1217"/>
    <mergeCell ref="S1217:AD1217"/>
    <mergeCell ref="AE1217:AL1217"/>
    <mergeCell ref="A1218:R1218"/>
    <mergeCell ref="S1218:AD1218"/>
    <mergeCell ref="AE1218:AL1218"/>
    <mergeCell ref="A1174:H1174"/>
    <mergeCell ref="I1174:S1174"/>
    <mergeCell ref="T1174:X1174"/>
    <mergeCell ref="A1216:K1216"/>
    <mergeCell ref="L1216:R1216"/>
    <mergeCell ref="S1216:AD1216"/>
    <mergeCell ref="A1172:H1172"/>
    <mergeCell ref="I1172:S1172"/>
    <mergeCell ref="T1172:X1172"/>
    <mergeCell ref="A1173:H1173"/>
    <mergeCell ref="I1173:S1173"/>
    <mergeCell ref="T1173:X1173"/>
    <mergeCell ref="A1170:H1170"/>
    <mergeCell ref="I1170:S1170"/>
    <mergeCell ref="T1170:X1170"/>
    <mergeCell ref="A1171:H1171"/>
    <mergeCell ref="I1171:S1171"/>
    <mergeCell ref="T1171:X1171"/>
    <mergeCell ref="A1168:D1168"/>
    <mergeCell ref="E1168:M1168"/>
    <mergeCell ref="N1168:Y1168"/>
    <mergeCell ref="Z1168:AF1168"/>
    <mergeCell ref="A1169:D1169"/>
    <mergeCell ref="E1169:M1169"/>
    <mergeCell ref="N1169:Y1169"/>
    <mergeCell ref="Z1169:AF1169"/>
    <mergeCell ref="A1166:D1166"/>
    <mergeCell ref="E1166:M1166"/>
    <mergeCell ref="N1166:Y1166"/>
    <mergeCell ref="Z1166:AF1166"/>
    <mergeCell ref="A1167:D1167"/>
    <mergeCell ref="E1167:M1167"/>
    <mergeCell ref="N1167:Y1167"/>
    <mergeCell ref="Z1167:AF1167"/>
    <mergeCell ref="AF1155:AH1155"/>
    <mergeCell ref="A1156:C1156"/>
    <mergeCell ref="D1156:I1156"/>
    <mergeCell ref="J1156:L1156"/>
    <mergeCell ref="M1156:N1156"/>
    <mergeCell ref="O1156:T1156"/>
    <mergeCell ref="U1156:V1156"/>
    <mergeCell ref="X1156:Z1156"/>
    <mergeCell ref="AA1156:AE1156"/>
    <mergeCell ref="AF1156:AH1156"/>
    <mergeCell ref="AA1154:AE1154"/>
    <mergeCell ref="AF1154:AH1154"/>
    <mergeCell ref="A1155:C1155"/>
    <mergeCell ref="D1155:I1155"/>
    <mergeCell ref="J1155:L1155"/>
    <mergeCell ref="M1155:N1155"/>
    <mergeCell ref="O1155:T1155"/>
    <mergeCell ref="U1155:V1155"/>
    <mergeCell ref="X1155:Z1155"/>
    <mergeCell ref="AA1155:AE1155"/>
    <mergeCell ref="X1153:Z1153"/>
    <mergeCell ref="AA1153:AE1153"/>
    <mergeCell ref="AF1153:AH1153"/>
    <mergeCell ref="A1154:C1154"/>
    <mergeCell ref="D1154:I1154"/>
    <mergeCell ref="J1154:L1154"/>
    <mergeCell ref="M1154:N1154"/>
    <mergeCell ref="O1154:T1154"/>
    <mergeCell ref="U1154:V1154"/>
    <mergeCell ref="X1154:Z1154"/>
    <mergeCell ref="A1153:C1153"/>
    <mergeCell ref="D1153:I1153"/>
    <mergeCell ref="J1153:L1153"/>
    <mergeCell ref="M1153:N1153"/>
    <mergeCell ref="O1153:T1153"/>
    <mergeCell ref="U1153:V1153"/>
    <mergeCell ref="AF1150:AH1150"/>
    <mergeCell ref="A1151:C1151"/>
    <mergeCell ref="D1151:I1151"/>
    <mergeCell ref="J1151:L1151"/>
    <mergeCell ref="M1151:N1151"/>
    <mergeCell ref="O1151:T1151"/>
    <mergeCell ref="U1151:V1151"/>
    <mergeCell ref="X1151:Z1151"/>
    <mergeCell ref="AA1151:AE1151"/>
    <mergeCell ref="AF1151:AH1151"/>
    <mergeCell ref="AA1149:AE1149"/>
    <mergeCell ref="AF1149:AH1149"/>
    <mergeCell ref="A1150:C1150"/>
    <mergeCell ref="D1150:I1150"/>
    <mergeCell ref="J1150:L1150"/>
    <mergeCell ref="M1150:N1150"/>
    <mergeCell ref="O1150:T1150"/>
    <mergeCell ref="U1150:V1150"/>
    <mergeCell ref="X1150:Z1150"/>
    <mergeCell ref="AA1150:AE1150"/>
    <mergeCell ref="X1148:Z1148"/>
    <mergeCell ref="AA1148:AE1148"/>
    <mergeCell ref="AF1148:AH1148"/>
    <mergeCell ref="A1149:C1149"/>
    <mergeCell ref="D1149:I1149"/>
    <mergeCell ref="J1149:L1149"/>
    <mergeCell ref="M1149:N1149"/>
    <mergeCell ref="O1149:T1149"/>
    <mergeCell ref="U1149:V1149"/>
    <mergeCell ref="X1149:Z1149"/>
    <mergeCell ref="A1145:K1145"/>
    <mergeCell ref="L1145:R1145"/>
    <mergeCell ref="S1145:AB1145"/>
    <mergeCell ref="AC1145:AM1145"/>
    <mergeCell ref="A1148:C1148"/>
    <mergeCell ref="D1148:I1148"/>
    <mergeCell ref="J1148:L1148"/>
    <mergeCell ref="M1148:N1148"/>
    <mergeCell ref="O1148:T1148"/>
    <mergeCell ref="U1148:V1148"/>
    <mergeCell ref="A1143:K1143"/>
    <mergeCell ref="L1143:R1143"/>
    <mergeCell ref="S1143:AB1143"/>
    <mergeCell ref="AC1143:AM1143"/>
    <mergeCell ref="A1144:K1144"/>
    <mergeCell ref="L1144:R1144"/>
    <mergeCell ref="S1144:AB1144"/>
    <mergeCell ref="AC1144:AM1144"/>
    <mergeCell ref="A1141:K1141"/>
    <mergeCell ref="L1141:R1141"/>
    <mergeCell ref="S1141:AB1141"/>
    <mergeCell ref="AC1141:AM1141"/>
    <mergeCell ref="A1142:K1142"/>
    <mergeCell ref="L1142:R1142"/>
    <mergeCell ref="S1142:AB1142"/>
    <mergeCell ref="AC1142:AM1142"/>
    <mergeCell ref="A1139:K1139"/>
    <mergeCell ref="L1139:R1139"/>
    <mergeCell ref="S1139:AB1139"/>
    <mergeCell ref="AC1139:AM1139"/>
    <mergeCell ref="A1140:K1140"/>
    <mergeCell ref="L1140:R1140"/>
    <mergeCell ref="S1140:AB1140"/>
    <mergeCell ref="AC1140:AM1140"/>
    <mergeCell ref="A1137:K1137"/>
    <mergeCell ref="L1137:R1137"/>
    <mergeCell ref="S1137:AB1137"/>
    <mergeCell ref="AC1137:AM1137"/>
    <mergeCell ref="A1138:K1138"/>
    <mergeCell ref="L1138:R1138"/>
    <mergeCell ref="S1138:AB1138"/>
    <mergeCell ref="AC1138:AM1138"/>
    <mergeCell ref="A1135:K1135"/>
    <mergeCell ref="L1135:R1135"/>
    <mergeCell ref="S1135:AB1135"/>
    <mergeCell ref="AC1135:AM1135"/>
    <mergeCell ref="A1136:K1136"/>
    <mergeCell ref="L1136:R1136"/>
    <mergeCell ref="S1136:AB1136"/>
    <mergeCell ref="AC1136:AM1136"/>
    <mergeCell ref="A1133:K1133"/>
    <mergeCell ref="L1133:R1133"/>
    <mergeCell ref="S1133:AB1133"/>
    <mergeCell ref="AC1133:AM1133"/>
    <mergeCell ref="A1134:K1134"/>
    <mergeCell ref="L1134:R1134"/>
    <mergeCell ref="S1134:AB1134"/>
    <mergeCell ref="AC1134:AM1134"/>
    <mergeCell ref="A1131:K1131"/>
    <mergeCell ref="L1131:R1131"/>
    <mergeCell ref="S1131:AB1131"/>
    <mergeCell ref="AC1131:AM1131"/>
    <mergeCell ref="A1132:K1132"/>
    <mergeCell ref="L1132:R1132"/>
    <mergeCell ref="S1132:AB1132"/>
    <mergeCell ref="AC1132:AM1132"/>
    <mergeCell ref="A1129:K1129"/>
    <mergeCell ref="L1129:R1129"/>
    <mergeCell ref="S1129:AB1129"/>
    <mergeCell ref="AC1129:AM1129"/>
    <mergeCell ref="A1130:K1130"/>
    <mergeCell ref="L1130:R1130"/>
    <mergeCell ref="S1130:AB1130"/>
    <mergeCell ref="AC1130:AM1130"/>
    <mergeCell ref="A1127:K1127"/>
    <mergeCell ref="L1127:R1127"/>
    <mergeCell ref="S1127:AB1127"/>
    <mergeCell ref="AC1127:AM1127"/>
    <mergeCell ref="A1128:K1128"/>
    <mergeCell ref="L1128:R1128"/>
    <mergeCell ref="S1128:AB1128"/>
    <mergeCell ref="AC1128:AM1128"/>
    <mergeCell ref="A1125:K1125"/>
    <mergeCell ref="L1125:R1125"/>
    <mergeCell ref="S1125:AB1125"/>
    <mergeCell ref="AC1125:AM1125"/>
    <mergeCell ref="A1126:K1126"/>
    <mergeCell ref="L1126:R1126"/>
    <mergeCell ref="S1126:AB1126"/>
    <mergeCell ref="AC1126:AM1126"/>
    <mergeCell ref="A1123:K1123"/>
    <mergeCell ref="L1123:R1123"/>
    <mergeCell ref="S1123:AB1123"/>
    <mergeCell ref="AC1123:AM1123"/>
    <mergeCell ref="A1124:K1124"/>
    <mergeCell ref="L1124:R1124"/>
    <mergeCell ref="S1124:AB1124"/>
    <mergeCell ref="AC1124:AM1124"/>
    <mergeCell ref="A1121:F1121"/>
    <mergeCell ref="G1121:Q1121"/>
    <mergeCell ref="R1121:AA1121"/>
    <mergeCell ref="AB1121:AG1121"/>
    <mergeCell ref="A1122:K1122"/>
    <mergeCell ref="L1122:R1122"/>
    <mergeCell ref="S1122:AB1122"/>
    <mergeCell ref="AC1122:AM1122"/>
    <mergeCell ref="A1118:B1118"/>
    <mergeCell ref="C1118:O1118"/>
    <mergeCell ref="P1118:U1118"/>
    <mergeCell ref="A1119:F1119"/>
    <mergeCell ref="G1119:AG1119"/>
    <mergeCell ref="A1120:F1120"/>
    <mergeCell ref="G1120:Q1120"/>
    <mergeCell ref="R1120:AA1120"/>
    <mergeCell ref="AB1120:AG1120"/>
    <mergeCell ref="A1098:K1098"/>
    <mergeCell ref="L1098:R1098"/>
    <mergeCell ref="S1098:AC1098"/>
    <mergeCell ref="A1117:B1117"/>
    <mergeCell ref="C1117:O1117"/>
    <mergeCell ref="P1117:U1117"/>
    <mergeCell ref="A1067:H1067"/>
    <mergeCell ref="I1067:S1067"/>
    <mergeCell ref="T1067:X1067"/>
    <mergeCell ref="A1097:K1097"/>
    <mergeCell ref="L1097:R1097"/>
    <mergeCell ref="S1097:AC1097"/>
    <mergeCell ref="A1065:H1065"/>
    <mergeCell ref="I1065:S1065"/>
    <mergeCell ref="T1065:X1065"/>
    <mergeCell ref="A1066:H1066"/>
    <mergeCell ref="I1066:S1066"/>
    <mergeCell ref="T1066:X1066"/>
    <mergeCell ref="A1063:H1063"/>
    <mergeCell ref="I1063:S1063"/>
    <mergeCell ref="T1063:X1063"/>
    <mergeCell ref="A1064:H1064"/>
    <mergeCell ref="I1064:S1064"/>
    <mergeCell ref="T1064:X1064"/>
    <mergeCell ref="A1061:D1061"/>
    <mergeCell ref="E1061:M1061"/>
    <mergeCell ref="N1061:Y1061"/>
    <mergeCell ref="Z1061:AF1061"/>
    <mergeCell ref="A1062:D1062"/>
    <mergeCell ref="E1062:M1062"/>
    <mergeCell ref="N1062:Y1062"/>
    <mergeCell ref="Z1062:AF1062"/>
    <mergeCell ref="A1059:D1059"/>
    <mergeCell ref="E1059:M1059"/>
    <mergeCell ref="N1059:Y1059"/>
    <mergeCell ref="Z1059:AF1059"/>
    <mergeCell ref="A1060:D1060"/>
    <mergeCell ref="E1060:M1060"/>
    <mergeCell ref="N1060:Y1060"/>
    <mergeCell ref="Z1060:AF1060"/>
    <mergeCell ref="AF1048:AH1048"/>
    <mergeCell ref="A1049:C1049"/>
    <mergeCell ref="D1049:I1049"/>
    <mergeCell ref="J1049:L1049"/>
    <mergeCell ref="M1049:N1049"/>
    <mergeCell ref="O1049:T1049"/>
    <mergeCell ref="U1049:V1049"/>
    <mergeCell ref="X1049:Z1049"/>
    <mergeCell ref="AA1049:AE1049"/>
    <mergeCell ref="AF1049:AH1049"/>
    <mergeCell ref="AA1047:AE1047"/>
    <mergeCell ref="AF1047:AH1047"/>
    <mergeCell ref="A1048:C1048"/>
    <mergeCell ref="D1048:I1048"/>
    <mergeCell ref="J1048:L1048"/>
    <mergeCell ref="M1048:N1048"/>
    <mergeCell ref="O1048:T1048"/>
    <mergeCell ref="U1048:V1048"/>
    <mergeCell ref="X1048:Z1048"/>
    <mergeCell ref="AA1048:AE1048"/>
    <mergeCell ref="X1046:Z1046"/>
    <mergeCell ref="AA1046:AE1046"/>
    <mergeCell ref="AF1046:AH1046"/>
    <mergeCell ref="A1047:C1047"/>
    <mergeCell ref="D1047:I1047"/>
    <mergeCell ref="J1047:L1047"/>
    <mergeCell ref="M1047:N1047"/>
    <mergeCell ref="O1047:T1047"/>
    <mergeCell ref="U1047:V1047"/>
    <mergeCell ref="X1047:Z1047"/>
    <mergeCell ref="A1046:C1046"/>
    <mergeCell ref="D1046:I1046"/>
    <mergeCell ref="J1046:L1046"/>
    <mergeCell ref="M1046:N1046"/>
    <mergeCell ref="O1046:T1046"/>
    <mergeCell ref="U1046:V1046"/>
    <mergeCell ref="AF1043:AH1043"/>
    <mergeCell ref="A1044:C1044"/>
    <mergeCell ref="D1044:I1044"/>
    <mergeCell ref="J1044:L1044"/>
    <mergeCell ref="M1044:N1044"/>
    <mergeCell ref="O1044:T1044"/>
    <mergeCell ref="U1044:V1044"/>
    <mergeCell ref="X1044:Z1044"/>
    <mergeCell ref="AA1044:AE1044"/>
    <mergeCell ref="AF1044:AH1044"/>
    <mergeCell ref="AA1042:AE1042"/>
    <mergeCell ref="AF1042:AH1042"/>
    <mergeCell ref="A1043:C1043"/>
    <mergeCell ref="D1043:I1043"/>
    <mergeCell ref="J1043:L1043"/>
    <mergeCell ref="M1043:N1043"/>
    <mergeCell ref="O1043:T1043"/>
    <mergeCell ref="U1043:V1043"/>
    <mergeCell ref="X1043:Z1043"/>
    <mergeCell ref="AA1043:AE1043"/>
    <mergeCell ref="X1041:Z1041"/>
    <mergeCell ref="AA1041:AE1041"/>
    <mergeCell ref="AF1041:AH1041"/>
    <mergeCell ref="A1042:C1042"/>
    <mergeCell ref="D1042:I1042"/>
    <mergeCell ref="J1042:L1042"/>
    <mergeCell ref="M1042:N1042"/>
    <mergeCell ref="O1042:T1042"/>
    <mergeCell ref="U1042:V1042"/>
    <mergeCell ref="X1042:Z1042"/>
    <mergeCell ref="A1038:K1038"/>
    <mergeCell ref="L1038:R1038"/>
    <mergeCell ref="S1038:AB1038"/>
    <mergeCell ref="AC1038:AI1038"/>
    <mergeCell ref="A1041:C1041"/>
    <mergeCell ref="D1041:I1041"/>
    <mergeCell ref="J1041:L1041"/>
    <mergeCell ref="M1041:N1041"/>
    <mergeCell ref="O1041:T1041"/>
    <mergeCell ref="U1041:V1041"/>
    <mergeCell ref="A1036:K1036"/>
    <mergeCell ref="L1036:R1036"/>
    <mergeCell ref="S1036:AB1036"/>
    <mergeCell ref="AC1036:AI1036"/>
    <mergeCell ref="A1037:K1037"/>
    <mergeCell ref="L1037:R1037"/>
    <mergeCell ref="S1037:AB1037"/>
    <mergeCell ref="AC1037:AI1037"/>
    <mergeCell ref="A1034:K1034"/>
    <mergeCell ref="L1034:R1034"/>
    <mergeCell ref="S1034:AB1034"/>
    <mergeCell ref="AC1034:AI1034"/>
    <mergeCell ref="A1035:K1035"/>
    <mergeCell ref="L1035:R1035"/>
    <mergeCell ref="S1035:AB1035"/>
    <mergeCell ref="AC1035:AI1035"/>
    <mergeCell ref="A1032:K1032"/>
    <mergeCell ref="L1032:R1032"/>
    <mergeCell ref="S1032:AB1032"/>
    <mergeCell ref="AC1032:AI1032"/>
    <mergeCell ref="A1033:K1033"/>
    <mergeCell ref="L1033:R1033"/>
    <mergeCell ref="S1033:AB1033"/>
    <mergeCell ref="AC1033:AI1033"/>
    <mergeCell ref="A1030:K1030"/>
    <mergeCell ref="L1030:R1030"/>
    <mergeCell ref="S1030:AB1030"/>
    <mergeCell ref="AC1030:AI1030"/>
    <mergeCell ref="A1031:K1031"/>
    <mergeCell ref="L1031:R1031"/>
    <mergeCell ref="S1031:AB1031"/>
    <mergeCell ref="AC1031:AI1031"/>
    <mergeCell ref="A1028:K1028"/>
    <mergeCell ref="L1028:R1028"/>
    <mergeCell ref="S1028:AB1028"/>
    <mergeCell ref="AC1028:AI1028"/>
    <mergeCell ref="A1029:K1029"/>
    <mergeCell ref="L1029:R1029"/>
    <mergeCell ref="S1029:AB1029"/>
    <mergeCell ref="AC1029:AI1029"/>
    <mergeCell ref="A1026:K1026"/>
    <mergeCell ref="L1026:R1026"/>
    <mergeCell ref="S1026:AB1026"/>
    <mergeCell ref="AC1026:AI1026"/>
    <mergeCell ref="A1027:K1027"/>
    <mergeCell ref="L1027:R1027"/>
    <mergeCell ref="S1027:AB1027"/>
    <mergeCell ref="AC1027:AI1027"/>
    <mergeCell ref="A1024:K1024"/>
    <mergeCell ref="L1024:R1024"/>
    <mergeCell ref="S1024:AB1024"/>
    <mergeCell ref="AC1024:AI1024"/>
    <mergeCell ref="A1025:K1025"/>
    <mergeCell ref="L1025:R1025"/>
    <mergeCell ref="S1025:AB1025"/>
    <mergeCell ref="AC1025:AI1025"/>
    <mergeCell ref="A1022:K1022"/>
    <mergeCell ref="L1022:R1022"/>
    <mergeCell ref="S1022:AB1022"/>
    <mergeCell ref="AC1022:AI1022"/>
    <mergeCell ref="A1023:K1023"/>
    <mergeCell ref="L1023:R1023"/>
    <mergeCell ref="S1023:AB1023"/>
    <mergeCell ref="AC1023:AI1023"/>
    <mergeCell ref="A1020:K1020"/>
    <mergeCell ref="L1020:R1020"/>
    <mergeCell ref="S1020:AB1020"/>
    <mergeCell ref="AC1020:AI1020"/>
    <mergeCell ref="A1021:K1021"/>
    <mergeCell ref="L1021:R1021"/>
    <mergeCell ref="S1021:AB1021"/>
    <mergeCell ref="AC1021:AI1021"/>
    <mergeCell ref="A1018:K1018"/>
    <mergeCell ref="L1018:R1018"/>
    <mergeCell ref="S1018:AB1018"/>
    <mergeCell ref="AC1018:AI1018"/>
    <mergeCell ref="A1019:K1019"/>
    <mergeCell ref="L1019:R1019"/>
    <mergeCell ref="S1019:AB1019"/>
    <mergeCell ref="AC1019:AI1019"/>
    <mergeCell ref="A1016:K1016"/>
    <mergeCell ref="L1016:R1016"/>
    <mergeCell ref="S1016:AB1016"/>
    <mergeCell ref="AC1016:AI1016"/>
    <mergeCell ref="A1017:K1017"/>
    <mergeCell ref="L1017:R1017"/>
    <mergeCell ref="S1017:AB1017"/>
    <mergeCell ref="AC1017:AI1017"/>
    <mergeCell ref="A1014:K1014"/>
    <mergeCell ref="L1014:R1014"/>
    <mergeCell ref="S1014:AB1014"/>
    <mergeCell ref="AC1014:AI1014"/>
    <mergeCell ref="A1015:K1015"/>
    <mergeCell ref="L1015:R1015"/>
    <mergeCell ref="S1015:AB1015"/>
    <mergeCell ref="AC1015:AI1015"/>
    <mergeCell ref="A964:H964"/>
    <mergeCell ref="I964:S964"/>
    <mergeCell ref="T964:X964"/>
    <mergeCell ref="B1012:O1012"/>
    <mergeCell ref="P1012:U1012"/>
    <mergeCell ref="B1013:O1013"/>
    <mergeCell ref="P1013:U1013"/>
    <mergeCell ref="A962:H962"/>
    <mergeCell ref="I962:S962"/>
    <mergeCell ref="T962:X962"/>
    <mergeCell ref="A963:H963"/>
    <mergeCell ref="I963:S963"/>
    <mergeCell ref="T963:X963"/>
    <mergeCell ref="A960:H960"/>
    <mergeCell ref="I960:S960"/>
    <mergeCell ref="T960:X960"/>
    <mergeCell ref="A961:H961"/>
    <mergeCell ref="I961:S961"/>
    <mergeCell ref="T961:X961"/>
    <mergeCell ref="A958:D958"/>
    <mergeCell ref="E958:M958"/>
    <mergeCell ref="N958:Y958"/>
    <mergeCell ref="Z958:AF958"/>
    <mergeCell ref="A959:D959"/>
    <mergeCell ref="E959:M959"/>
    <mergeCell ref="N959:Y959"/>
    <mergeCell ref="Z959:AF959"/>
    <mergeCell ref="A956:D956"/>
    <mergeCell ref="E956:M956"/>
    <mergeCell ref="N956:Y956"/>
    <mergeCell ref="Z956:AF956"/>
    <mergeCell ref="A957:D957"/>
    <mergeCell ref="E957:M957"/>
    <mergeCell ref="N957:Y957"/>
    <mergeCell ref="Z957:AF957"/>
    <mergeCell ref="AF945:AH945"/>
    <mergeCell ref="A946:C946"/>
    <mergeCell ref="D946:I946"/>
    <mergeCell ref="J946:L946"/>
    <mergeCell ref="M946:N946"/>
    <mergeCell ref="O946:T946"/>
    <mergeCell ref="U946:V946"/>
    <mergeCell ref="X946:Z946"/>
    <mergeCell ref="AA946:AE946"/>
    <mergeCell ref="AF946:AH946"/>
    <mergeCell ref="AA944:AE944"/>
    <mergeCell ref="AF944:AH944"/>
    <mergeCell ref="A945:C945"/>
    <mergeCell ref="D945:I945"/>
    <mergeCell ref="J945:L945"/>
    <mergeCell ref="M945:N945"/>
    <mergeCell ref="O945:T945"/>
    <mergeCell ref="U945:V945"/>
    <mergeCell ref="X945:Z945"/>
    <mergeCell ref="AA945:AE945"/>
    <mergeCell ref="X943:Z943"/>
    <mergeCell ref="AA943:AE943"/>
    <mergeCell ref="AF943:AH943"/>
    <mergeCell ref="A944:C944"/>
    <mergeCell ref="D944:I944"/>
    <mergeCell ref="J944:L944"/>
    <mergeCell ref="M944:N944"/>
    <mergeCell ref="O944:T944"/>
    <mergeCell ref="U944:V944"/>
    <mergeCell ref="X944:Z944"/>
    <mergeCell ref="A943:C943"/>
    <mergeCell ref="D943:I943"/>
    <mergeCell ref="J943:L943"/>
    <mergeCell ref="M943:N943"/>
    <mergeCell ref="O943:T943"/>
    <mergeCell ref="U943:V943"/>
    <mergeCell ref="AF940:AH940"/>
    <mergeCell ref="A941:C941"/>
    <mergeCell ref="D941:I941"/>
    <mergeCell ref="J941:L941"/>
    <mergeCell ref="M941:N941"/>
    <mergeCell ref="O941:T941"/>
    <mergeCell ref="U941:V941"/>
    <mergeCell ref="X941:Z941"/>
    <mergeCell ref="AA941:AE941"/>
    <mergeCell ref="AF941:AH941"/>
    <mergeCell ref="AA939:AE939"/>
    <mergeCell ref="AF939:AH939"/>
    <mergeCell ref="A940:C940"/>
    <mergeCell ref="D940:I940"/>
    <mergeCell ref="J940:L940"/>
    <mergeCell ref="M940:N940"/>
    <mergeCell ref="O940:T940"/>
    <mergeCell ref="U940:V940"/>
    <mergeCell ref="X940:Z940"/>
    <mergeCell ref="AA940:AE940"/>
    <mergeCell ref="X938:Z938"/>
    <mergeCell ref="AA938:AE938"/>
    <mergeCell ref="AF938:AH938"/>
    <mergeCell ref="A939:C939"/>
    <mergeCell ref="D939:I939"/>
    <mergeCell ref="J939:L939"/>
    <mergeCell ref="M939:N939"/>
    <mergeCell ref="O939:T939"/>
    <mergeCell ref="U939:V939"/>
    <mergeCell ref="X939:Z939"/>
    <mergeCell ref="A938:C938"/>
    <mergeCell ref="D938:I938"/>
    <mergeCell ref="J938:L938"/>
    <mergeCell ref="M938:N938"/>
    <mergeCell ref="O938:T938"/>
    <mergeCell ref="U938:V938"/>
    <mergeCell ref="A934:K934"/>
    <mergeCell ref="L934:Q934"/>
    <mergeCell ref="R934:AB934"/>
    <mergeCell ref="AC934:AM934"/>
    <mergeCell ref="A935:K935"/>
    <mergeCell ref="L935:Q935"/>
    <mergeCell ref="R935:AB935"/>
    <mergeCell ref="AC935:AM935"/>
    <mergeCell ref="A932:K932"/>
    <mergeCell ref="L932:Q932"/>
    <mergeCell ref="R932:AB932"/>
    <mergeCell ref="AC932:AM932"/>
    <mergeCell ref="A933:K933"/>
    <mergeCell ref="L933:Q933"/>
    <mergeCell ref="R933:AB933"/>
    <mergeCell ref="AC933:AM933"/>
    <mergeCell ref="A930:K930"/>
    <mergeCell ref="L930:Q930"/>
    <mergeCell ref="R930:AB930"/>
    <mergeCell ref="AC930:AM930"/>
    <mergeCell ref="A931:K931"/>
    <mergeCell ref="L931:Q931"/>
    <mergeCell ref="R931:AB931"/>
    <mergeCell ref="AC931:AM931"/>
    <mergeCell ref="A928:K928"/>
    <mergeCell ref="L928:Q928"/>
    <mergeCell ref="R928:AB928"/>
    <mergeCell ref="AC928:AM928"/>
    <mergeCell ref="A929:K929"/>
    <mergeCell ref="L929:Q929"/>
    <mergeCell ref="R929:AB929"/>
    <mergeCell ref="AC929:AM929"/>
    <mergeCell ref="A926:K926"/>
    <mergeCell ref="L926:Q926"/>
    <mergeCell ref="R926:AB926"/>
    <mergeCell ref="AC926:AM926"/>
    <mergeCell ref="A927:K927"/>
    <mergeCell ref="L927:Q927"/>
    <mergeCell ref="R927:AB927"/>
    <mergeCell ref="AC927:AM927"/>
    <mergeCell ref="A924:K924"/>
    <mergeCell ref="L924:Q924"/>
    <mergeCell ref="R924:AB924"/>
    <mergeCell ref="AC924:AM924"/>
    <mergeCell ref="A925:K925"/>
    <mergeCell ref="L925:Q925"/>
    <mergeCell ref="R925:AB925"/>
    <mergeCell ref="AC925:AM925"/>
    <mergeCell ref="A922:K922"/>
    <mergeCell ref="L922:Q922"/>
    <mergeCell ref="R922:AB922"/>
    <mergeCell ref="AC922:AM922"/>
    <mergeCell ref="A923:K923"/>
    <mergeCell ref="L923:Q923"/>
    <mergeCell ref="R923:AB923"/>
    <mergeCell ref="AC923:AM923"/>
    <mergeCell ref="A920:K920"/>
    <mergeCell ref="L920:Q920"/>
    <mergeCell ref="R920:AB920"/>
    <mergeCell ref="AC920:AM920"/>
    <mergeCell ref="A921:K921"/>
    <mergeCell ref="L921:Q921"/>
    <mergeCell ref="R921:AB921"/>
    <mergeCell ref="AC921:AM921"/>
    <mergeCell ref="A918:K918"/>
    <mergeCell ref="L918:Q918"/>
    <mergeCell ref="R918:AB918"/>
    <mergeCell ref="AC918:AM918"/>
    <mergeCell ref="A919:K919"/>
    <mergeCell ref="L919:Q919"/>
    <mergeCell ref="R919:AB919"/>
    <mergeCell ref="AC919:AM919"/>
    <mergeCell ref="A916:K916"/>
    <mergeCell ref="L916:Q916"/>
    <mergeCell ref="R916:AB916"/>
    <mergeCell ref="AC916:AM916"/>
    <mergeCell ref="A917:K917"/>
    <mergeCell ref="L917:Q917"/>
    <mergeCell ref="R917:AB917"/>
    <mergeCell ref="AC917:AM917"/>
    <mergeCell ref="A914:K914"/>
    <mergeCell ref="L914:Q914"/>
    <mergeCell ref="R914:AB914"/>
    <mergeCell ref="AC914:AM914"/>
    <mergeCell ref="A915:K915"/>
    <mergeCell ref="L915:Q915"/>
    <mergeCell ref="R915:AB915"/>
    <mergeCell ref="AC915:AM915"/>
    <mergeCell ref="A912:K912"/>
    <mergeCell ref="L912:Q912"/>
    <mergeCell ref="R912:AB912"/>
    <mergeCell ref="AC912:AM912"/>
    <mergeCell ref="A913:K913"/>
    <mergeCell ref="L913:Q913"/>
    <mergeCell ref="R913:AB913"/>
    <mergeCell ref="AC913:AM913"/>
    <mergeCell ref="A910:G910"/>
    <mergeCell ref="H910:Q910"/>
    <mergeCell ref="R910:AA910"/>
    <mergeCell ref="AB910:AJ910"/>
    <mergeCell ref="A911:G911"/>
    <mergeCell ref="H911:Q911"/>
    <mergeCell ref="R911:AA911"/>
    <mergeCell ref="AB911:AJ911"/>
    <mergeCell ref="A906:R906"/>
    <mergeCell ref="S906:AD906"/>
    <mergeCell ref="AE906:AK906"/>
    <mergeCell ref="A909:G909"/>
    <mergeCell ref="H909:Q909"/>
    <mergeCell ref="R909:AA909"/>
    <mergeCell ref="AB909:AJ909"/>
    <mergeCell ref="AE903:AK903"/>
    <mergeCell ref="A904:K904"/>
    <mergeCell ref="L904:R904"/>
    <mergeCell ref="S904:AD904"/>
    <mergeCell ref="AE904:AK904"/>
    <mergeCell ref="A905:R905"/>
    <mergeCell ref="S905:AD905"/>
    <mergeCell ref="AE905:AK905"/>
    <mergeCell ref="A866:H866"/>
    <mergeCell ref="I866:S866"/>
    <mergeCell ref="T866:X866"/>
    <mergeCell ref="A903:K903"/>
    <mergeCell ref="L903:R903"/>
    <mergeCell ref="S903:AD903"/>
    <mergeCell ref="A864:H864"/>
    <mergeCell ref="I864:S864"/>
    <mergeCell ref="T864:X864"/>
    <mergeCell ref="A865:H865"/>
    <mergeCell ref="I865:S865"/>
    <mergeCell ref="T865:X865"/>
    <mergeCell ref="A862:H862"/>
    <mergeCell ref="I862:S862"/>
    <mergeCell ref="T862:X862"/>
    <mergeCell ref="A863:H863"/>
    <mergeCell ref="I863:S863"/>
    <mergeCell ref="T863:X863"/>
    <mergeCell ref="A860:D860"/>
    <mergeCell ref="E860:M860"/>
    <mergeCell ref="N860:Y860"/>
    <mergeCell ref="Z860:AF860"/>
    <mergeCell ref="A861:D861"/>
    <mergeCell ref="E861:M861"/>
    <mergeCell ref="N861:Y861"/>
    <mergeCell ref="Z861:AF861"/>
    <mergeCell ref="A858:D858"/>
    <mergeCell ref="E858:M858"/>
    <mergeCell ref="N858:Y858"/>
    <mergeCell ref="Z858:AF858"/>
    <mergeCell ref="A859:D859"/>
    <mergeCell ref="E859:M859"/>
    <mergeCell ref="N859:Y859"/>
    <mergeCell ref="Z859:AF859"/>
    <mergeCell ref="AF847:AH847"/>
    <mergeCell ref="A848:C848"/>
    <mergeCell ref="D848:I848"/>
    <mergeCell ref="J848:L848"/>
    <mergeCell ref="M848:N848"/>
    <mergeCell ref="O848:T848"/>
    <mergeCell ref="U848:V848"/>
    <mergeCell ref="X848:Z848"/>
    <mergeCell ref="AA848:AE848"/>
    <mergeCell ref="AF848:AH848"/>
    <mergeCell ref="AA846:AE846"/>
    <mergeCell ref="AF846:AH846"/>
    <mergeCell ref="A847:C847"/>
    <mergeCell ref="D847:I847"/>
    <mergeCell ref="J847:L847"/>
    <mergeCell ref="M847:N847"/>
    <mergeCell ref="O847:T847"/>
    <mergeCell ref="U847:V847"/>
    <mergeCell ref="X847:Z847"/>
    <mergeCell ref="AA847:AE847"/>
    <mergeCell ref="X845:Z845"/>
    <mergeCell ref="AA845:AE845"/>
    <mergeCell ref="AF845:AH845"/>
    <mergeCell ref="A846:C846"/>
    <mergeCell ref="D846:I846"/>
    <mergeCell ref="J846:L846"/>
    <mergeCell ref="M846:N846"/>
    <mergeCell ref="O846:T846"/>
    <mergeCell ref="U846:V846"/>
    <mergeCell ref="X846:Z846"/>
    <mergeCell ref="A845:C845"/>
    <mergeCell ref="D845:I845"/>
    <mergeCell ref="J845:L845"/>
    <mergeCell ref="M845:N845"/>
    <mergeCell ref="O845:T845"/>
    <mergeCell ref="U845:V845"/>
    <mergeCell ref="AF842:AH842"/>
    <mergeCell ref="A843:C843"/>
    <mergeCell ref="D843:I843"/>
    <mergeCell ref="J843:L843"/>
    <mergeCell ref="M843:N843"/>
    <mergeCell ref="O843:T843"/>
    <mergeCell ref="U843:V843"/>
    <mergeCell ref="X843:Z843"/>
    <mergeCell ref="AA843:AE843"/>
    <mergeCell ref="AF843:AH843"/>
    <mergeCell ref="AA841:AE841"/>
    <mergeCell ref="AF841:AH841"/>
    <mergeCell ref="A842:C842"/>
    <mergeCell ref="D842:I842"/>
    <mergeCell ref="J842:L842"/>
    <mergeCell ref="M842:N842"/>
    <mergeCell ref="O842:T842"/>
    <mergeCell ref="U842:V842"/>
    <mergeCell ref="X842:Z842"/>
    <mergeCell ref="AA842:AE842"/>
    <mergeCell ref="X840:Z840"/>
    <mergeCell ref="AA840:AE840"/>
    <mergeCell ref="AF840:AH840"/>
    <mergeCell ref="A841:C841"/>
    <mergeCell ref="D841:I841"/>
    <mergeCell ref="J841:L841"/>
    <mergeCell ref="M841:N841"/>
    <mergeCell ref="O841:T841"/>
    <mergeCell ref="U841:V841"/>
    <mergeCell ref="X841:Z841"/>
    <mergeCell ref="A840:C840"/>
    <mergeCell ref="D840:I840"/>
    <mergeCell ref="J840:L840"/>
    <mergeCell ref="M840:N840"/>
    <mergeCell ref="O840:T840"/>
    <mergeCell ref="U840:V840"/>
    <mergeCell ref="A836:K836"/>
    <mergeCell ref="L836:Q836"/>
    <mergeCell ref="R836:AB836"/>
    <mergeCell ref="AC836:AM836"/>
    <mergeCell ref="A837:K837"/>
    <mergeCell ref="L837:Q837"/>
    <mergeCell ref="R837:AB837"/>
    <mergeCell ref="AC837:AM837"/>
    <mergeCell ref="A834:K834"/>
    <mergeCell ref="L834:Q834"/>
    <mergeCell ref="R834:AB834"/>
    <mergeCell ref="AC834:AM834"/>
    <mergeCell ref="A835:K835"/>
    <mergeCell ref="L835:Q835"/>
    <mergeCell ref="R835:AB835"/>
    <mergeCell ref="AC835:AM835"/>
    <mergeCell ref="A832:K832"/>
    <mergeCell ref="L832:Q832"/>
    <mergeCell ref="R832:AB832"/>
    <mergeCell ref="AC832:AM832"/>
    <mergeCell ref="A833:K833"/>
    <mergeCell ref="L833:Q833"/>
    <mergeCell ref="R833:AB833"/>
    <mergeCell ref="AC833:AM833"/>
    <mergeCell ref="A830:K830"/>
    <mergeCell ref="L830:Q830"/>
    <mergeCell ref="R830:AB830"/>
    <mergeCell ref="AC830:AM830"/>
    <mergeCell ref="A831:K831"/>
    <mergeCell ref="L831:Q831"/>
    <mergeCell ref="R831:AB831"/>
    <mergeCell ref="AC831:AM831"/>
    <mergeCell ref="A828:K828"/>
    <mergeCell ref="L828:Q828"/>
    <mergeCell ref="R828:AB828"/>
    <mergeCell ref="AC828:AM828"/>
    <mergeCell ref="A829:K829"/>
    <mergeCell ref="L829:Q829"/>
    <mergeCell ref="R829:AB829"/>
    <mergeCell ref="AC829:AM829"/>
    <mergeCell ref="A826:K826"/>
    <mergeCell ref="L826:Q826"/>
    <mergeCell ref="R826:AB826"/>
    <mergeCell ref="AC826:AM826"/>
    <mergeCell ref="A827:K827"/>
    <mergeCell ref="L827:Q827"/>
    <mergeCell ref="R827:AB827"/>
    <mergeCell ref="AC827:AM827"/>
    <mergeCell ref="A824:K824"/>
    <mergeCell ref="L824:Q824"/>
    <mergeCell ref="R824:AB824"/>
    <mergeCell ref="AC824:AM824"/>
    <mergeCell ref="A825:K825"/>
    <mergeCell ref="L825:Q825"/>
    <mergeCell ref="R825:AB825"/>
    <mergeCell ref="AC825:AM825"/>
    <mergeCell ref="A822:K822"/>
    <mergeCell ref="L822:Q822"/>
    <mergeCell ref="R822:AB822"/>
    <mergeCell ref="AC822:AM822"/>
    <mergeCell ref="A823:K823"/>
    <mergeCell ref="L823:Q823"/>
    <mergeCell ref="R823:AB823"/>
    <mergeCell ref="AC823:AM823"/>
    <mergeCell ref="A820:K820"/>
    <mergeCell ref="L820:Q820"/>
    <mergeCell ref="R820:AB820"/>
    <mergeCell ref="AC820:AM820"/>
    <mergeCell ref="A821:K821"/>
    <mergeCell ref="L821:Q821"/>
    <mergeCell ref="R821:AB821"/>
    <mergeCell ref="AC821:AM821"/>
    <mergeCell ref="A818:K818"/>
    <mergeCell ref="L818:Q818"/>
    <mergeCell ref="R818:AB818"/>
    <mergeCell ref="AC818:AM818"/>
    <mergeCell ref="A819:K819"/>
    <mergeCell ref="L819:Q819"/>
    <mergeCell ref="R819:AB819"/>
    <mergeCell ref="AC819:AM819"/>
    <mergeCell ref="A816:K816"/>
    <mergeCell ref="L816:Q816"/>
    <mergeCell ref="R816:AB816"/>
    <mergeCell ref="AC816:AM816"/>
    <mergeCell ref="A817:K817"/>
    <mergeCell ref="L817:Q817"/>
    <mergeCell ref="R817:AB817"/>
    <mergeCell ref="AC817:AM817"/>
    <mergeCell ref="A814:K814"/>
    <mergeCell ref="L814:Q814"/>
    <mergeCell ref="R814:AB814"/>
    <mergeCell ref="AC814:AM814"/>
    <mergeCell ref="A815:K815"/>
    <mergeCell ref="L815:Q815"/>
    <mergeCell ref="R815:AB815"/>
    <mergeCell ref="AC815:AM815"/>
    <mergeCell ref="A812:E812"/>
    <mergeCell ref="F812:P812"/>
    <mergeCell ref="Q812:AA812"/>
    <mergeCell ref="AB812:AG812"/>
    <mergeCell ref="A813:K813"/>
    <mergeCell ref="L813:Q813"/>
    <mergeCell ref="R813:AB813"/>
    <mergeCell ref="AC813:AM813"/>
    <mergeCell ref="A807:R807"/>
    <mergeCell ref="S807:AD807"/>
    <mergeCell ref="AE807:AK807"/>
    <mergeCell ref="A810:E810"/>
    <mergeCell ref="F810:AG810"/>
    <mergeCell ref="A811:E811"/>
    <mergeCell ref="F811:P811"/>
    <mergeCell ref="Q811:AA811"/>
    <mergeCell ref="AB811:AG811"/>
    <mergeCell ref="AE804:AK804"/>
    <mergeCell ref="A805:K805"/>
    <mergeCell ref="L805:R805"/>
    <mergeCell ref="S805:AD805"/>
    <mergeCell ref="AE805:AK805"/>
    <mergeCell ref="A806:R806"/>
    <mergeCell ref="S806:AD806"/>
    <mergeCell ref="AE806:AK806"/>
    <mergeCell ref="A763:H763"/>
    <mergeCell ref="I763:S763"/>
    <mergeCell ref="T763:X763"/>
    <mergeCell ref="A804:K804"/>
    <mergeCell ref="L804:R804"/>
    <mergeCell ref="S804:AD804"/>
    <mergeCell ref="A761:H761"/>
    <mergeCell ref="I761:S761"/>
    <mergeCell ref="T761:X761"/>
    <mergeCell ref="A762:H762"/>
    <mergeCell ref="I762:S762"/>
    <mergeCell ref="T762:X762"/>
    <mergeCell ref="A759:H759"/>
    <mergeCell ref="I759:S759"/>
    <mergeCell ref="T759:X759"/>
    <mergeCell ref="A760:H760"/>
    <mergeCell ref="I760:S760"/>
    <mergeCell ref="T760:X760"/>
    <mergeCell ref="A757:D757"/>
    <mergeCell ref="E757:M757"/>
    <mergeCell ref="N757:Y757"/>
    <mergeCell ref="Z757:AF757"/>
    <mergeCell ref="A758:D758"/>
    <mergeCell ref="E758:M758"/>
    <mergeCell ref="N758:Y758"/>
    <mergeCell ref="Z758:AF758"/>
    <mergeCell ref="A755:D755"/>
    <mergeCell ref="E755:M755"/>
    <mergeCell ref="N755:Y755"/>
    <mergeCell ref="Z755:AF755"/>
    <mergeCell ref="A756:D756"/>
    <mergeCell ref="E756:M756"/>
    <mergeCell ref="N756:Y756"/>
    <mergeCell ref="Z756:AF756"/>
    <mergeCell ref="AF744:AH744"/>
    <mergeCell ref="A745:C745"/>
    <mergeCell ref="D745:I745"/>
    <mergeCell ref="J745:L745"/>
    <mergeCell ref="M745:N745"/>
    <mergeCell ref="O745:T745"/>
    <mergeCell ref="U745:V745"/>
    <mergeCell ref="X745:Z745"/>
    <mergeCell ref="AA745:AE745"/>
    <mergeCell ref="AF745:AH745"/>
    <mergeCell ref="AA743:AE743"/>
    <mergeCell ref="AF743:AH743"/>
    <mergeCell ref="A744:C744"/>
    <mergeCell ref="D744:I744"/>
    <mergeCell ref="J744:L744"/>
    <mergeCell ref="M744:N744"/>
    <mergeCell ref="O744:T744"/>
    <mergeCell ref="U744:V744"/>
    <mergeCell ref="X744:Z744"/>
    <mergeCell ref="AA744:AE744"/>
    <mergeCell ref="X742:Z742"/>
    <mergeCell ref="AA742:AE742"/>
    <mergeCell ref="AF742:AH742"/>
    <mergeCell ref="A743:C743"/>
    <mergeCell ref="D743:I743"/>
    <mergeCell ref="J743:L743"/>
    <mergeCell ref="M743:N743"/>
    <mergeCell ref="O743:T743"/>
    <mergeCell ref="U743:V743"/>
    <mergeCell ref="X743:Z743"/>
    <mergeCell ref="A742:C742"/>
    <mergeCell ref="D742:I742"/>
    <mergeCell ref="J742:L742"/>
    <mergeCell ref="M742:N742"/>
    <mergeCell ref="O742:T742"/>
    <mergeCell ref="U742:V742"/>
    <mergeCell ref="A736:J736"/>
    <mergeCell ref="K736:P736"/>
    <mergeCell ref="Q736:AB736"/>
    <mergeCell ref="AC736:AM736"/>
    <mergeCell ref="A737:J737"/>
    <mergeCell ref="K737:P737"/>
    <mergeCell ref="Q737:AB737"/>
    <mergeCell ref="AC737:AM737"/>
    <mergeCell ref="AB733:AJ733"/>
    <mergeCell ref="A734:G734"/>
    <mergeCell ref="H734:Q734"/>
    <mergeCell ref="R734:AA734"/>
    <mergeCell ref="AB734:AJ734"/>
    <mergeCell ref="A735:G735"/>
    <mergeCell ref="H735:Q735"/>
    <mergeCell ref="R735:AA735"/>
    <mergeCell ref="AB735:AJ735"/>
    <mergeCell ref="A732:B732"/>
    <mergeCell ref="C732:O732"/>
    <mergeCell ref="P732:U732"/>
    <mergeCell ref="A733:G733"/>
    <mergeCell ref="H733:Q733"/>
    <mergeCell ref="R733:AA733"/>
    <mergeCell ref="A688:H688"/>
    <mergeCell ref="I688:S688"/>
    <mergeCell ref="T688:X688"/>
    <mergeCell ref="A731:B731"/>
    <mergeCell ref="C731:O731"/>
    <mergeCell ref="P731:U731"/>
    <mergeCell ref="A686:H686"/>
    <mergeCell ref="I686:S686"/>
    <mergeCell ref="T686:X686"/>
    <mergeCell ref="A687:H687"/>
    <mergeCell ref="I687:S687"/>
    <mergeCell ref="T687:X687"/>
    <mergeCell ref="A684:H684"/>
    <mergeCell ref="I684:S684"/>
    <mergeCell ref="T684:X684"/>
    <mergeCell ref="A685:H685"/>
    <mergeCell ref="I685:S685"/>
    <mergeCell ref="T685:X685"/>
    <mergeCell ref="A682:D682"/>
    <mergeCell ref="E682:M682"/>
    <mergeCell ref="N682:Y682"/>
    <mergeCell ref="Z682:AF682"/>
    <mergeCell ref="A683:D683"/>
    <mergeCell ref="E683:M683"/>
    <mergeCell ref="N683:Y683"/>
    <mergeCell ref="Z683:AF683"/>
    <mergeCell ref="A680:D680"/>
    <mergeCell ref="E680:M680"/>
    <mergeCell ref="N680:Y680"/>
    <mergeCell ref="Z680:AF680"/>
    <mergeCell ref="A681:D681"/>
    <mergeCell ref="E681:M681"/>
    <mergeCell ref="N681:Y681"/>
    <mergeCell ref="Z681:AF681"/>
    <mergeCell ref="AF669:AH669"/>
    <mergeCell ref="A670:C670"/>
    <mergeCell ref="D670:I670"/>
    <mergeCell ref="J670:L670"/>
    <mergeCell ref="M670:N670"/>
    <mergeCell ref="O670:T670"/>
    <mergeCell ref="U670:V670"/>
    <mergeCell ref="X670:Z670"/>
    <mergeCell ref="AA670:AE670"/>
    <mergeCell ref="AF670:AH670"/>
    <mergeCell ref="AA668:AE668"/>
    <mergeCell ref="AF668:AH668"/>
    <mergeCell ref="A669:C669"/>
    <mergeCell ref="D669:I669"/>
    <mergeCell ref="J669:L669"/>
    <mergeCell ref="M669:N669"/>
    <mergeCell ref="O669:T669"/>
    <mergeCell ref="U669:V669"/>
    <mergeCell ref="X669:Z669"/>
    <mergeCell ref="AA669:AE669"/>
    <mergeCell ref="X667:Z667"/>
    <mergeCell ref="AA667:AE667"/>
    <mergeCell ref="AF667:AH667"/>
    <mergeCell ref="A668:C668"/>
    <mergeCell ref="D668:I668"/>
    <mergeCell ref="J668:L668"/>
    <mergeCell ref="M668:N668"/>
    <mergeCell ref="O668:T668"/>
    <mergeCell ref="U668:V668"/>
    <mergeCell ref="X668:Z668"/>
    <mergeCell ref="A667:C667"/>
    <mergeCell ref="D667:I667"/>
    <mergeCell ref="J667:L667"/>
    <mergeCell ref="M667:N667"/>
    <mergeCell ref="O667:T667"/>
    <mergeCell ref="U667:V667"/>
    <mergeCell ref="AF664:AH664"/>
    <mergeCell ref="A665:C665"/>
    <mergeCell ref="D665:I665"/>
    <mergeCell ref="J665:L665"/>
    <mergeCell ref="M665:N665"/>
    <mergeCell ref="O665:T665"/>
    <mergeCell ref="U665:V665"/>
    <mergeCell ref="X665:Z665"/>
    <mergeCell ref="AA665:AE665"/>
    <mergeCell ref="AF665:AH665"/>
    <mergeCell ref="AA663:AE663"/>
    <mergeCell ref="AF663:AH663"/>
    <mergeCell ref="A664:C664"/>
    <mergeCell ref="D664:I664"/>
    <mergeCell ref="J664:L664"/>
    <mergeCell ref="M664:N664"/>
    <mergeCell ref="O664:T664"/>
    <mergeCell ref="U664:V664"/>
    <mergeCell ref="X664:Z664"/>
    <mergeCell ref="AA664:AE664"/>
    <mergeCell ref="X662:Z662"/>
    <mergeCell ref="AA662:AE662"/>
    <mergeCell ref="AF662:AH662"/>
    <mergeCell ref="A663:C663"/>
    <mergeCell ref="D663:I663"/>
    <mergeCell ref="J663:L663"/>
    <mergeCell ref="M663:N663"/>
    <mergeCell ref="O663:T663"/>
    <mergeCell ref="U663:V663"/>
    <mergeCell ref="X663:Z663"/>
    <mergeCell ref="A662:C662"/>
    <mergeCell ref="D662:I662"/>
    <mergeCell ref="J662:L662"/>
    <mergeCell ref="M662:N662"/>
    <mergeCell ref="O662:T662"/>
    <mergeCell ref="U662:V662"/>
    <mergeCell ref="A658:K658"/>
    <mergeCell ref="L658:Q658"/>
    <mergeCell ref="R658:AB658"/>
    <mergeCell ref="AC658:AM658"/>
    <mergeCell ref="A659:K659"/>
    <mergeCell ref="L659:Q659"/>
    <mergeCell ref="R659:AB659"/>
    <mergeCell ref="AC659:AM659"/>
    <mergeCell ref="A656:K656"/>
    <mergeCell ref="L656:Q656"/>
    <mergeCell ref="R656:AB656"/>
    <mergeCell ref="AC656:AM656"/>
    <mergeCell ref="A657:K657"/>
    <mergeCell ref="L657:Q657"/>
    <mergeCell ref="R657:AB657"/>
    <mergeCell ref="AC657:AM657"/>
    <mergeCell ref="A654:K654"/>
    <mergeCell ref="L654:Q654"/>
    <mergeCell ref="R654:AB654"/>
    <mergeCell ref="AC654:AM654"/>
    <mergeCell ref="A655:K655"/>
    <mergeCell ref="L655:Q655"/>
    <mergeCell ref="R655:AB655"/>
    <mergeCell ref="AC655:AM655"/>
    <mergeCell ref="A652:K652"/>
    <mergeCell ref="L652:Q652"/>
    <mergeCell ref="R652:AB652"/>
    <mergeCell ref="AC652:AM652"/>
    <mergeCell ref="A653:K653"/>
    <mergeCell ref="L653:Q653"/>
    <mergeCell ref="R653:AB653"/>
    <mergeCell ref="AC653:AM653"/>
    <mergeCell ref="A650:K650"/>
    <mergeCell ref="L650:Q650"/>
    <mergeCell ref="R650:AB650"/>
    <mergeCell ref="AC650:AM650"/>
    <mergeCell ref="A651:K651"/>
    <mergeCell ref="L651:Q651"/>
    <mergeCell ref="R651:AB651"/>
    <mergeCell ref="AC651:AM651"/>
    <mergeCell ref="A648:K648"/>
    <mergeCell ref="L648:Q648"/>
    <mergeCell ref="R648:AB648"/>
    <mergeCell ref="AC648:AM648"/>
    <mergeCell ref="A649:K649"/>
    <mergeCell ref="L649:Q649"/>
    <mergeCell ref="R649:AB649"/>
    <mergeCell ref="AC649:AM649"/>
    <mergeCell ref="A646:K646"/>
    <mergeCell ref="L646:Q646"/>
    <mergeCell ref="R646:AB646"/>
    <mergeCell ref="AC646:AM646"/>
    <mergeCell ref="A647:K647"/>
    <mergeCell ref="L647:Q647"/>
    <mergeCell ref="R647:AB647"/>
    <mergeCell ref="AC647:AM647"/>
    <mergeCell ref="A644:K644"/>
    <mergeCell ref="L644:Q644"/>
    <mergeCell ref="R644:AB644"/>
    <mergeCell ref="AC644:AM644"/>
    <mergeCell ref="A645:K645"/>
    <mergeCell ref="L645:Q645"/>
    <mergeCell ref="R645:AB645"/>
    <mergeCell ref="AC645:AM645"/>
    <mergeCell ref="A642:K642"/>
    <mergeCell ref="L642:Q642"/>
    <mergeCell ref="R642:AB642"/>
    <mergeCell ref="AC642:AM642"/>
    <mergeCell ref="A643:K643"/>
    <mergeCell ref="L643:Q643"/>
    <mergeCell ref="R643:AB643"/>
    <mergeCell ref="AC643:AM643"/>
    <mergeCell ref="A640:K640"/>
    <mergeCell ref="L640:Q640"/>
    <mergeCell ref="R640:AB640"/>
    <mergeCell ref="AC640:AM640"/>
    <mergeCell ref="A641:K641"/>
    <mergeCell ref="L641:Q641"/>
    <mergeCell ref="R641:AB641"/>
    <mergeCell ref="AC641:AM641"/>
    <mergeCell ref="A638:K638"/>
    <mergeCell ref="L638:Q638"/>
    <mergeCell ref="R638:AB638"/>
    <mergeCell ref="AC638:AM638"/>
    <mergeCell ref="A639:K639"/>
    <mergeCell ref="L639:Q639"/>
    <mergeCell ref="R639:AB639"/>
    <mergeCell ref="AC639:AM639"/>
    <mergeCell ref="A636:K636"/>
    <mergeCell ref="L636:Q636"/>
    <mergeCell ref="R636:AB636"/>
    <mergeCell ref="AC636:AM636"/>
    <mergeCell ref="A637:K637"/>
    <mergeCell ref="L637:Q637"/>
    <mergeCell ref="R637:AB637"/>
    <mergeCell ref="AC637:AM637"/>
    <mergeCell ref="A634:K634"/>
    <mergeCell ref="L634:Q634"/>
    <mergeCell ref="R634:AB634"/>
    <mergeCell ref="AC634:AM634"/>
    <mergeCell ref="A635:K635"/>
    <mergeCell ref="L635:Q635"/>
    <mergeCell ref="R635:AB635"/>
    <mergeCell ref="AC635:AM635"/>
    <mergeCell ref="A632:F632"/>
    <mergeCell ref="G632:Q632"/>
    <mergeCell ref="R632:AA632"/>
    <mergeCell ref="AB632:AG632"/>
    <mergeCell ref="A633:F633"/>
    <mergeCell ref="G633:Q633"/>
    <mergeCell ref="R633:AA633"/>
    <mergeCell ref="AB633:AG633"/>
    <mergeCell ref="A626:R626"/>
    <mergeCell ref="S626:AD626"/>
    <mergeCell ref="AE626:AL626"/>
    <mergeCell ref="A631:F631"/>
    <mergeCell ref="G631:Q631"/>
    <mergeCell ref="R631:AA631"/>
    <mergeCell ref="AB631:AG631"/>
    <mergeCell ref="AE623:AL623"/>
    <mergeCell ref="A624:K624"/>
    <mergeCell ref="L624:R624"/>
    <mergeCell ref="S624:AD624"/>
    <mergeCell ref="AE624:AL624"/>
    <mergeCell ref="A625:R625"/>
    <mergeCell ref="S625:AD625"/>
    <mergeCell ref="AE625:AL625"/>
    <mergeCell ref="A586:H586"/>
    <mergeCell ref="I586:S586"/>
    <mergeCell ref="T586:X586"/>
    <mergeCell ref="A623:K623"/>
    <mergeCell ref="L623:R623"/>
    <mergeCell ref="S623:AD623"/>
    <mergeCell ref="A584:H584"/>
    <mergeCell ref="I584:S584"/>
    <mergeCell ref="T584:X584"/>
    <mergeCell ref="A585:H585"/>
    <mergeCell ref="I585:S585"/>
    <mergeCell ref="T585:X585"/>
    <mergeCell ref="A582:H582"/>
    <mergeCell ref="I582:S582"/>
    <mergeCell ref="T582:X582"/>
    <mergeCell ref="A583:H583"/>
    <mergeCell ref="I583:S583"/>
    <mergeCell ref="T583:X583"/>
    <mergeCell ref="A580:D580"/>
    <mergeCell ref="E580:M580"/>
    <mergeCell ref="N580:Y580"/>
    <mergeCell ref="Z580:AF580"/>
    <mergeCell ref="A581:D581"/>
    <mergeCell ref="E581:M581"/>
    <mergeCell ref="N581:Y581"/>
    <mergeCell ref="Z581:AF581"/>
    <mergeCell ref="A578:D578"/>
    <mergeCell ref="E578:M578"/>
    <mergeCell ref="N578:Y578"/>
    <mergeCell ref="Z578:AF578"/>
    <mergeCell ref="A579:D579"/>
    <mergeCell ref="E579:M579"/>
    <mergeCell ref="N579:Y579"/>
    <mergeCell ref="Z579:AF579"/>
    <mergeCell ref="AF567:AH567"/>
    <mergeCell ref="A568:C568"/>
    <mergeCell ref="D568:I568"/>
    <mergeCell ref="J568:L568"/>
    <mergeCell ref="M568:N568"/>
    <mergeCell ref="O568:T568"/>
    <mergeCell ref="U568:V568"/>
    <mergeCell ref="X568:Z568"/>
    <mergeCell ref="AA568:AE568"/>
    <mergeCell ref="AF568:AH568"/>
    <mergeCell ref="AA566:AE566"/>
    <mergeCell ref="AF566:AH566"/>
    <mergeCell ref="A567:C567"/>
    <mergeCell ref="D567:I567"/>
    <mergeCell ref="J567:L567"/>
    <mergeCell ref="M567:N567"/>
    <mergeCell ref="O567:T567"/>
    <mergeCell ref="U567:V567"/>
    <mergeCell ref="X567:Z567"/>
    <mergeCell ref="AA567:AE567"/>
    <mergeCell ref="X565:Z565"/>
    <mergeCell ref="AA565:AE565"/>
    <mergeCell ref="AF565:AH565"/>
    <mergeCell ref="A566:C566"/>
    <mergeCell ref="D566:I566"/>
    <mergeCell ref="J566:L566"/>
    <mergeCell ref="M566:N566"/>
    <mergeCell ref="O566:T566"/>
    <mergeCell ref="U566:V566"/>
    <mergeCell ref="X566:Z566"/>
    <mergeCell ref="A565:C565"/>
    <mergeCell ref="D565:I565"/>
    <mergeCell ref="J565:L565"/>
    <mergeCell ref="M565:N565"/>
    <mergeCell ref="O565:T565"/>
    <mergeCell ref="U565:V565"/>
    <mergeCell ref="A559:J559"/>
    <mergeCell ref="K559:Q559"/>
    <mergeCell ref="R559:AB559"/>
    <mergeCell ref="AC559:AI559"/>
    <mergeCell ref="A560:J560"/>
    <mergeCell ref="K560:Q560"/>
    <mergeCell ref="R560:AB560"/>
    <mergeCell ref="AC560:AI560"/>
    <mergeCell ref="A557:J557"/>
    <mergeCell ref="K557:Q557"/>
    <mergeCell ref="R557:AB557"/>
    <mergeCell ref="AC557:AI557"/>
    <mergeCell ref="A558:J558"/>
    <mergeCell ref="K558:Q558"/>
    <mergeCell ref="R558:AB558"/>
    <mergeCell ref="AC558:AI558"/>
    <mergeCell ref="A537:K537"/>
    <mergeCell ref="L537:R537"/>
    <mergeCell ref="S537:AC537"/>
    <mergeCell ref="B555:O555"/>
    <mergeCell ref="P555:U555"/>
    <mergeCell ref="B556:O556"/>
    <mergeCell ref="P556:U556"/>
    <mergeCell ref="A513:H513"/>
    <mergeCell ref="I513:S513"/>
    <mergeCell ref="T513:X513"/>
    <mergeCell ref="A536:K536"/>
    <mergeCell ref="L536:R536"/>
    <mergeCell ref="S536:AC536"/>
    <mergeCell ref="A511:H511"/>
    <mergeCell ref="I511:S511"/>
    <mergeCell ref="T511:X511"/>
    <mergeCell ref="A512:H512"/>
    <mergeCell ref="I512:S512"/>
    <mergeCell ref="T512:X512"/>
    <mergeCell ref="A509:H509"/>
    <mergeCell ref="I509:S509"/>
    <mergeCell ref="T509:X509"/>
    <mergeCell ref="A510:H510"/>
    <mergeCell ref="I510:S510"/>
    <mergeCell ref="T510:X510"/>
    <mergeCell ref="A507:D507"/>
    <mergeCell ref="E507:M507"/>
    <mergeCell ref="N507:Y507"/>
    <mergeCell ref="Z507:AF507"/>
    <mergeCell ref="A508:D508"/>
    <mergeCell ref="E508:M508"/>
    <mergeCell ref="N508:Y508"/>
    <mergeCell ref="Z508:AF508"/>
    <mergeCell ref="A505:D505"/>
    <mergeCell ref="E505:M505"/>
    <mergeCell ref="N505:Y505"/>
    <mergeCell ref="Z505:AF505"/>
    <mergeCell ref="A506:D506"/>
    <mergeCell ref="E506:M506"/>
    <mergeCell ref="N506:Y506"/>
    <mergeCell ref="Z506:AF506"/>
    <mergeCell ref="AF494:AH494"/>
    <mergeCell ref="A495:C495"/>
    <mergeCell ref="D495:I495"/>
    <mergeCell ref="J495:L495"/>
    <mergeCell ref="M495:N495"/>
    <mergeCell ref="O495:T495"/>
    <mergeCell ref="U495:V495"/>
    <mergeCell ref="X495:Z495"/>
    <mergeCell ref="AA495:AE495"/>
    <mergeCell ref="AF495:AH495"/>
    <mergeCell ref="AA493:AE493"/>
    <mergeCell ref="AF493:AH493"/>
    <mergeCell ref="A494:C494"/>
    <mergeCell ref="D494:I494"/>
    <mergeCell ref="J494:L494"/>
    <mergeCell ref="M494:N494"/>
    <mergeCell ref="O494:T494"/>
    <mergeCell ref="U494:V494"/>
    <mergeCell ref="X494:Z494"/>
    <mergeCell ref="AA494:AE494"/>
    <mergeCell ref="X492:Z492"/>
    <mergeCell ref="AA492:AE492"/>
    <mergeCell ref="AF492:AH492"/>
    <mergeCell ref="A493:C493"/>
    <mergeCell ref="D493:I493"/>
    <mergeCell ref="J493:L493"/>
    <mergeCell ref="M493:N493"/>
    <mergeCell ref="O493:T493"/>
    <mergeCell ref="U493:V493"/>
    <mergeCell ref="X493:Z493"/>
    <mergeCell ref="A492:C492"/>
    <mergeCell ref="D492:I492"/>
    <mergeCell ref="J492:L492"/>
    <mergeCell ref="M492:N492"/>
    <mergeCell ref="O492:T492"/>
    <mergeCell ref="U492:V492"/>
    <mergeCell ref="AF489:AH489"/>
    <mergeCell ref="A490:C490"/>
    <mergeCell ref="D490:I490"/>
    <mergeCell ref="J490:L490"/>
    <mergeCell ref="M490:N490"/>
    <mergeCell ref="O490:T490"/>
    <mergeCell ref="U490:V490"/>
    <mergeCell ref="X490:Z490"/>
    <mergeCell ref="AA490:AE490"/>
    <mergeCell ref="AF490:AH490"/>
    <mergeCell ref="AA488:AE488"/>
    <mergeCell ref="AF488:AH488"/>
    <mergeCell ref="A489:C489"/>
    <mergeCell ref="D489:I489"/>
    <mergeCell ref="J489:L489"/>
    <mergeCell ref="M489:N489"/>
    <mergeCell ref="O489:T489"/>
    <mergeCell ref="U489:V489"/>
    <mergeCell ref="X489:Z489"/>
    <mergeCell ref="AA489:AE489"/>
    <mergeCell ref="X487:Z487"/>
    <mergeCell ref="AA487:AE487"/>
    <mergeCell ref="AF487:AH487"/>
    <mergeCell ref="A488:C488"/>
    <mergeCell ref="D488:I488"/>
    <mergeCell ref="J488:L488"/>
    <mergeCell ref="M488:N488"/>
    <mergeCell ref="O488:T488"/>
    <mergeCell ref="U488:V488"/>
    <mergeCell ref="X488:Z488"/>
    <mergeCell ref="A487:C487"/>
    <mergeCell ref="D487:I487"/>
    <mergeCell ref="J487:L487"/>
    <mergeCell ref="M487:N487"/>
    <mergeCell ref="O487:T487"/>
    <mergeCell ref="U487:V487"/>
    <mergeCell ref="A483:K483"/>
    <mergeCell ref="L483:Q483"/>
    <mergeCell ref="R483:AB483"/>
    <mergeCell ref="AC483:AM483"/>
    <mergeCell ref="A484:K484"/>
    <mergeCell ref="L484:Q484"/>
    <mergeCell ref="R484:AB484"/>
    <mergeCell ref="AC484:AM484"/>
    <mergeCell ref="A481:K481"/>
    <mergeCell ref="L481:Q481"/>
    <mergeCell ref="R481:AB481"/>
    <mergeCell ref="AC481:AM481"/>
    <mergeCell ref="A482:K482"/>
    <mergeCell ref="L482:Q482"/>
    <mergeCell ref="R482:AB482"/>
    <mergeCell ref="AC482:AM482"/>
    <mergeCell ref="A479:K479"/>
    <mergeCell ref="L479:Q479"/>
    <mergeCell ref="R479:AB479"/>
    <mergeCell ref="AC479:AM479"/>
    <mergeCell ref="A480:K480"/>
    <mergeCell ref="L480:Q480"/>
    <mergeCell ref="R480:AB480"/>
    <mergeCell ref="AC480:AM480"/>
    <mergeCell ref="A477:K477"/>
    <mergeCell ref="L477:Q477"/>
    <mergeCell ref="R477:AB477"/>
    <mergeCell ref="AC477:AM477"/>
    <mergeCell ref="A478:K478"/>
    <mergeCell ref="L478:Q478"/>
    <mergeCell ref="R478:AB478"/>
    <mergeCell ref="AC478:AM478"/>
    <mergeCell ref="A475:K475"/>
    <mergeCell ref="L475:Q475"/>
    <mergeCell ref="R475:AB475"/>
    <mergeCell ref="AC475:AM475"/>
    <mergeCell ref="A476:K476"/>
    <mergeCell ref="L476:Q476"/>
    <mergeCell ref="R476:AB476"/>
    <mergeCell ref="AC476:AM476"/>
    <mergeCell ref="A473:K473"/>
    <mergeCell ref="L473:Q473"/>
    <mergeCell ref="R473:AB473"/>
    <mergeCell ref="AC473:AM473"/>
    <mergeCell ref="A474:K474"/>
    <mergeCell ref="L474:Q474"/>
    <mergeCell ref="R474:AB474"/>
    <mergeCell ref="AC474:AM474"/>
    <mergeCell ref="A471:K471"/>
    <mergeCell ref="L471:Q471"/>
    <mergeCell ref="R471:AB471"/>
    <mergeCell ref="AC471:AM471"/>
    <mergeCell ref="A472:K472"/>
    <mergeCell ref="L472:Q472"/>
    <mergeCell ref="R472:AB472"/>
    <mergeCell ref="AC472:AM472"/>
    <mergeCell ref="A469:K469"/>
    <mergeCell ref="L469:Q469"/>
    <mergeCell ref="R469:AB469"/>
    <mergeCell ref="AC469:AM469"/>
    <mergeCell ref="A470:K470"/>
    <mergeCell ref="L470:Q470"/>
    <mergeCell ref="R470:AB470"/>
    <mergeCell ref="AC470:AM470"/>
    <mergeCell ref="A467:K467"/>
    <mergeCell ref="L467:Q467"/>
    <mergeCell ref="R467:AB467"/>
    <mergeCell ref="AC467:AM467"/>
    <mergeCell ref="A468:K468"/>
    <mergeCell ref="L468:Q468"/>
    <mergeCell ref="R468:AB468"/>
    <mergeCell ref="AC468:AM468"/>
    <mergeCell ref="A465:K465"/>
    <mergeCell ref="L465:Q465"/>
    <mergeCell ref="R465:AB465"/>
    <mergeCell ref="AC465:AM465"/>
    <mergeCell ref="A466:K466"/>
    <mergeCell ref="L466:Q466"/>
    <mergeCell ref="R466:AB466"/>
    <mergeCell ref="AC466:AM466"/>
    <mergeCell ref="A463:K463"/>
    <mergeCell ref="L463:Q463"/>
    <mergeCell ref="R463:AB463"/>
    <mergeCell ref="AC463:AM463"/>
    <mergeCell ref="A464:K464"/>
    <mergeCell ref="L464:Q464"/>
    <mergeCell ref="R464:AB464"/>
    <mergeCell ref="AC464:AM464"/>
    <mergeCell ref="A461:K461"/>
    <mergeCell ref="L461:Q461"/>
    <mergeCell ref="R461:AB461"/>
    <mergeCell ref="AC461:AM461"/>
    <mergeCell ref="A462:K462"/>
    <mergeCell ref="L462:Q462"/>
    <mergeCell ref="R462:AB462"/>
    <mergeCell ref="AC462:AM462"/>
    <mergeCell ref="A459:G459"/>
    <mergeCell ref="H459:Q459"/>
    <mergeCell ref="R459:AA459"/>
    <mergeCell ref="AB459:AJ459"/>
    <mergeCell ref="A460:G460"/>
    <mergeCell ref="H460:Q460"/>
    <mergeCell ref="R460:AA460"/>
    <mergeCell ref="AB460:AJ460"/>
    <mergeCell ref="A455:R455"/>
    <mergeCell ref="S455:AD455"/>
    <mergeCell ref="AE455:AL455"/>
    <mergeCell ref="A458:G458"/>
    <mergeCell ref="H458:Q458"/>
    <mergeCell ref="R458:AA458"/>
    <mergeCell ref="AB458:AJ458"/>
    <mergeCell ref="AE452:AL452"/>
    <mergeCell ref="A453:K453"/>
    <mergeCell ref="L453:R453"/>
    <mergeCell ref="S453:AD453"/>
    <mergeCell ref="AE453:AL453"/>
    <mergeCell ref="A454:R454"/>
    <mergeCell ref="S454:AD454"/>
    <mergeCell ref="AE454:AL454"/>
    <mergeCell ref="A415:H415"/>
    <mergeCell ref="I415:S415"/>
    <mergeCell ref="T415:X415"/>
    <mergeCell ref="A452:K452"/>
    <mergeCell ref="L452:R452"/>
    <mergeCell ref="S452:AD452"/>
    <mergeCell ref="A413:H413"/>
    <mergeCell ref="I413:S413"/>
    <mergeCell ref="T413:X413"/>
    <mergeCell ref="A414:H414"/>
    <mergeCell ref="I414:S414"/>
    <mergeCell ref="T414:X414"/>
    <mergeCell ref="A411:H411"/>
    <mergeCell ref="I411:S411"/>
    <mergeCell ref="T411:X411"/>
    <mergeCell ref="A412:H412"/>
    <mergeCell ref="I412:S412"/>
    <mergeCell ref="T412:X412"/>
    <mergeCell ref="A409:D409"/>
    <mergeCell ref="E409:M409"/>
    <mergeCell ref="N409:Y409"/>
    <mergeCell ref="Z409:AF409"/>
    <mergeCell ref="A410:D410"/>
    <mergeCell ref="E410:M410"/>
    <mergeCell ref="N410:Y410"/>
    <mergeCell ref="Z410:AF410"/>
    <mergeCell ref="A407:D407"/>
    <mergeCell ref="E407:M407"/>
    <mergeCell ref="N407:Y407"/>
    <mergeCell ref="Z407:AF407"/>
    <mergeCell ref="A408:D408"/>
    <mergeCell ref="E408:M408"/>
    <mergeCell ref="N408:Y408"/>
    <mergeCell ref="Z408:AF408"/>
    <mergeCell ref="AF396:AH396"/>
    <mergeCell ref="A397:C397"/>
    <mergeCell ref="D397:I397"/>
    <mergeCell ref="J397:L397"/>
    <mergeCell ref="M397:N397"/>
    <mergeCell ref="O397:T397"/>
    <mergeCell ref="U397:V397"/>
    <mergeCell ref="X397:Z397"/>
    <mergeCell ref="AA397:AE397"/>
    <mergeCell ref="AF397:AH397"/>
    <mergeCell ref="AA395:AE395"/>
    <mergeCell ref="AF395:AH395"/>
    <mergeCell ref="A396:C396"/>
    <mergeCell ref="D396:I396"/>
    <mergeCell ref="J396:L396"/>
    <mergeCell ref="M396:N396"/>
    <mergeCell ref="O396:T396"/>
    <mergeCell ref="U396:V396"/>
    <mergeCell ref="X396:Z396"/>
    <mergeCell ref="AA396:AE396"/>
    <mergeCell ref="X394:Z394"/>
    <mergeCell ref="AA394:AE394"/>
    <mergeCell ref="AF394:AH394"/>
    <mergeCell ref="A395:C395"/>
    <mergeCell ref="D395:I395"/>
    <mergeCell ref="J395:L395"/>
    <mergeCell ref="M395:N395"/>
    <mergeCell ref="O395:T395"/>
    <mergeCell ref="U395:V395"/>
    <mergeCell ref="X395:Z395"/>
    <mergeCell ref="A394:C394"/>
    <mergeCell ref="D394:I394"/>
    <mergeCell ref="J394:L394"/>
    <mergeCell ref="M394:N394"/>
    <mergeCell ref="O394:T394"/>
    <mergeCell ref="U394:V394"/>
    <mergeCell ref="AF391:AH391"/>
    <mergeCell ref="A392:C392"/>
    <mergeCell ref="D392:I392"/>
    <mergeCell ref="J392:L392"/>
    <mergeCell ref="M392:N392"/>
    <mergeCell ref="O392:T392"/>
    <mergeCell ref="U392:V392"/>
    <mergeCell ref="X392:Z392"/>
    <mergeCell ref="AA392:AE392"/>
    <mergeCell ref="AF392:AH392"/>
    <mergeCell ref="AA390:AE390"/>
    <mergeCell ref="AF390:AH390"/>
    <mergeCell ref="A391:C391"/>
    <mergeCell ref="D391:I391"/>
    <mergeCell ref="J391:L391"/>
    <mergeCell ref="M391:N391"/>
    <mergeCell ref="O391:T391"/>
    <mergeCell ref="U391:V391"/>
    <mergeCell ref="X391:Z391"/>
    <mergeCell ref="AA391:AE391"/>
    <mergeCell ref="X389:Z389"/>
    <mergeCell ref="AA389:AE389"/>
    <mergeCell ref="AF389:AH389"/>
    <mergeCell ref="A390:C390"/>
    <mergeCell ref="D390:I390"/>
    <mergeCell ref="J390:L390"/>
    <mergeCell ref="M390:N390"/>
    <mergeCell ref="O390:T390"/>
    <mergeCell ref="U390:V390"/>
    <mergeCell ref="X390:Z390"/>
    <mergeCell ref="A389:C389"/>
    <mergeCell ref="D389:I389"/>
    <mergeCell ref="J389:L389"/>
    <mergeCell ref="M389:N389"/>
    <mergeCell ref="O389:T389"/>
    <mergeCell ref="U389:V389"/>
    <mergeCell ref="A385:K385"/>
    <mergeCell ref="L385:P385"/>
    <mergeCell ref="Q385:AB385"/>
    <mergeCell ref="AC385:AM385"/>
    <mergeCell ref="A386:K386"/>
    <mergeCell ref="L386:P386"/>
    <mergeCell ref="Q386:AB386"/>
    <mergeCell ref="AC386:AM386"/>
    <mergeCell ref="A383:K383"/>
    <mergeCell ref="L383:P383"/>
    <mergeCell ref="Q383:AB383"/>
    <mergeCell ref="AC383:AM383"/>
    <mergeCell ref="A384:K384"/>
    <mergeCell ref="L384:P384"/>
    <mergeCell ref="Q384:AB384"/>
    <mergeCell ref="AC384:AM384"/>
    <mergeCell ref="A381:K381"/>
    <mergeCell ref="L381:P381"/>
    <mergeCell ref="Q381:AB381"/>
    <mergeCell ref="AC381:AM381"/>
    <mergeCell ref="A382:K382"/>
    <mergeCell ref="L382:P382"/>
    <mergeCell ref="Q382:AB382"/>
    <mergeCell ref="AC382:AM382"/>
    <mergeCell ref="A379:K379"/>
    <mergeCell ref="L379:P379"/>
    <mergeCell ref="Q379:AB379"/>
    <mergeCell ref="AC379:AM379"/>
    <mergeCell ref="A380:K380"/>
    <mergeCell ref="L380:P380"/>
    <mergeCell ref="Q380:AB380"/>
    <mergeCell ref="AC380:AM380"/>
    <mergeCell ref="A377:K377"/>
    <mergeCell ref="L377:P377"/>
    <mergeCell ref="Q377:AB377"/>
    <mergeCell ref="AC377:AM377"/>
    <mergeCell ref="A378:K378"/>
    <mergeCell ref="L378:P378"/>
    <mergeCell ref="Q378:AB378"/>
    <mergeCell ref="AC378:AM378"/>
    <mergeCell ref="A375:K375"/>
    <mergeCell ref="L375:P375"/>
    <mergeCell ref="Q375:AB375"/>
    <mergeCell ref="AC375:AM375"/>
    <mergeCell ref="A376:K376"/>
    <mergeCell ref="L376:P376"/>
    <mergeCell ref="Q376:AB376"/>
    <mergeCell ref="AC376:AM376"/>
    <mergeCell ref="A373:K373"/>
    <mergeCell ref="L373:P373"/>
    <mergeCell ref="Q373:AB373"/>
    <mergeCell ref="AC373:AM373"/>
    <mergeCell ref="A374:K374"/>
    <mergeCell ref="L374:P374"/>
    <mergeCell ref="Q374:AB374"/>
    <mergeCell ref="AC374:AM374"/>
    <mergeCell ref="A371:K371"/>
    <mergeCell ref="L371:P371"/>
    <mergeCell ref="Q371:AB371"/>
    <mergeCell ref="AC371:AM371"/>
    <mergeCell ref="A372:K372"/>
    <mergeCell ref="L372:P372"/>
    <mergeCell ref="Q372:AB372"/>
    <mergeCell ref="AC372:AM372"/>
    <mergeCell ref="A369:K369"/>
    <mergeCell ref="L369:AB369"/>
    <mergeCell ref="AC369:AM369"/>
    <mergeCell ref="A370:K370"/>
    <mergeCell ref="L370:P370"/>
    <mergeCell ref="Q370:AB370"/>
    <mergeCell ref="AC370:AM370"/>
    <mergeCell ref="A367:K367"/>
    <mergeCell ref="L367:P367"/>
    <mergeCell ref="Q367:AB367"/>
    <mergeCell ref="AC367:AM367"/>
    <mergeCell ref="A368:K368"/>
    <mergeCell ref="L368:P368"/>
    <mergeCell ref="Q368:AB368"/>
    <mergeCell ref="AC368:AM368"/>
    <mergeCell ref="A365:K365"/>
    <mergeCell ref="L365:P365"/>
    <mergeCell ref="Q365:AB365"/>
    <mergeCell ref="AC365:AM365"/>
    <mergeCell ref="A366:K366"/>
    <mergeCell ref="L366:P366"/>
    <mergeCell ref="Q366:AB366"/>
    <mergeCell ref="AC366:AM366"/>
    <mergeCell ref="A363:K363"/>
    <mergeCell ref="L363:P363"/>
    <mergeCell ref="Q363:AB363"/>
    <mergeCell ref="AC363:AM363"/>
    <mergeCell ref="A364:K364"/>
    <mergeCell ref="L364:P364"/>
    <mergeCell ref="Q364:AB364"/>
    <mergeCell ref="AC364:AM364"/>
    <mergeCell ref="A361:G361"/>
    <mergeCell ref="H361:Q361"/>
    <mergeCell ref="R361:AA361"/>
    <mergeCell ref="AB361:AJ361"/>
    <mergeCell ref="A362:G362"/>
    <mergeCell ref="H362:Q362"/>
    <mergeCell ref="R362:AA362"/>
    <mergeCell ref="AB362:AJ362"/>
    <mergeCell ref="A357:R357"/>
    <mergeCell ref="S357:AD357"/>
    <mergeCell ref="AE357:AK357"/>
    <mergeCell ref="A360:G360"/>
    <mergeCell ref="H360:Q360"/>
    <mergeCell ref="R360:AA360"/>
    <mergeCell ref="AB360:AJ360"/>
    <mergeCell ref="AE354:AK354"/>
    <mergeCell ref="A355:K355"/>
    <mergeCell ref="L355:R355"/>
    <mergeCell ref="S355:AD355"/>
    <mergeCell ref="AE355:AK355"/>
    <mergeCell ref="A356:R356"/>
    <mergeCell ref="S356:AD356"/>
    <mergeCell ref="AE356:AK356"/>
    <mergeCell ref="A318:H318"/>
    <mergeCell ref="I318:S318"/>
    <mergeCell ref="T318:X318"/>
    <mergeCell ref="A354:K354"/>
    <mergeCell ref="L354:R354"/>
    <mergeCell ref="S354:AD354"/>
    <mergeCell ref="A316:H316"/>
    <mergeCell ref="I316:S316"/>
    <mergeCell ref="T316:X316"/>
    <mergeCell ref="A317:H317"/>
    <mergeCell ref="I317:S317"/>
    <mergeCell ref="T317:X317"/>
    <mergeCell ref="A314:H314"/>
    <mergeCell ref="I314:S314"/>
    <mergeCell ref="T314:X314"/>
    <mergeCell ref="A315:H315"/>
    <mergeCell ref="I315:S315"/>
    <mergeCell ref="T315:X315"/>
    <mergeCell ref="A312:D312"/>
    <mergeCell ref="E312:M312"/>
    <mergeCell ref="N312:Y312"/>
    <mergeCell ref="Z312:AF312"/>
    <mergeCell ref="A313:D313"/>
    <mergeCell ref="E313:M313"/>
    <mergeCell ref="N313:Y313"/>
    <mergeCell ref="Z313:AF313"/>
    <mergeCell ref="A310:D310"/>
    <mergeCell ref="E310:M310"/>
    <mergeCell ref="N310:Y310"/>
    <mergeCell ref="Z310:AF310"/>
    <mergeCell ref="A311:D311"/>
    <mergeCell ref="E311:M311"/>
    <mergeCell ref="N311:Y311"/>
    <mergeCell ref="Z311:AF311"/>
    <mergeCell ref="AF299:AH299"/>
    <mergeCell ref="A300:C300"/>
    <mergeCell ref="D300:I300"/>
    <mergeCell ref="J300:L300"/>
    <mergeCell ref="M300:N300"/>
    <mergeCell ref="O300:T300"/>
    <mergeCell ref="U300:V300"/>
    <mergeCell ref="X300:Z300"/>
    <mergeCell ref="AA300:AE300"/>
    <mergeCell ref="AF300:AH300"/>
    <mergeCell ref="AA298:AE298"/>
    <mergeCell ref="AF298:AH298"/>
    <mergeCell ref="A299:C299"/>
    <mergeCell ref="D299:I299"/>
    <mergeCell ref="J299:L299"/>
    <mergeCell ref="M299:N299"/>
    <mergeCell ref="O299:T299"/>
    <mergeCell ref="U299:V299"/>
    <mergeCell ref="X299:Z299"/>
    <mergeCell ref="AA299:AE299"/>
    <mergeCell ref="X297:Z297"/>
    <mergeCell ref="AA297:AE297"/>
    <mergeCell ref="AF297:AH297"/>
    <mergeCell ref="A298:C298"/>
    <mergeCell ref="D298:I298"/>
    <mergeCell ref="J298:L298"/>
    <mergeCell ref="M298:N298"/>
    <mergeCell ref="O298:T298"/>
    <mergeCell ref="U298:V298"/>
    <mergeCell ref="X298:Z298"/>
    <mergeCell ref="A297:C297"/>
    <mergeCell ref="D297:I297"/>
    <mergeCell ref="J297:L297"/>
    <mergeCell ref="M297:N297"/>
    <mergeCell ref="O297:T297"/>
    <mergeCell ref="U297:V297"/>
    <mergeCell ref="AF294:AH294"/>
    <mergeCell ref="A295:C295"/>
    <mergeCell ref="D295:I295"/>
    <mergeCell ref="J295:L295"/>
    <mergeCell ref="M295:N295"/>
    <mergeCell ref="O295:T295"/>
    <mergeCell ref="U295:V295"/>
    <mergeCell ref="X295:Z295"/>
    <mergeCell ref="AA295:AE295"/>
    <mergeCell ref="AF295:AH295"/>
    <mergeCell ref="AA293:AE293"/>
    <mergeCell ref="AF293:AH293"/>
    <mergeCell ref="A294:C294"/>
    <mergeCell ref="D294:I294"/>
    <mergeCell ref="J294:L294"/>
    <mergeCell ref="M294:N294"/>
    <mergeCell ref="O294:T294"/>
    <mergeCell ref="U294:V294"/>
    <mergeCell ref="X294:Z294"/>
    <mergeCell ref="AA294:AE294"/>
    <mergeCell ref="X292:Z292"/>
    <mergeCell ref="AA292:AE292"/>
    <mergeCell ref="AF292:AH292"/>
    <mergeCell ref="A293:C293"/>
    <mergeCell ref="D293:I293"/>
    <mergeCell ref="J293:L293"/>
    <mergeCell ref="M293:N293"/>
    <mergeCell ref="O293:T293"/>
    <mergeCell ref="U293:V293"/>
    <mergeCell ref="X293:Z293"/>
    <mergeCell ref="A292:C292"/>
    <mergeCell ref="D292:I292"/>
    <mergeCell ref="J292:L292"/>
    <mergeCell ref="M292:N292"/>
    <mergeCell ref="O292:T292"/>
    <mergeCell ref="U292:V292"/>
    <mergeCell ref="A288:K288"/>
    <mergeCell ref="L288:Q288"/>
    <mergeCell ref="R288:AB288"/>
    <mergeCell ref="AC288:AJ288"/>
    <mergeCell ref="A289:K289"/>
    <mergeCell ref="L289:Q289"/>
    <mergeCell ref="R289:AB289"/>
    <mergeCell ref="AC289:AJ289"/>
    <mergeCell ref="A286:K286"/>
    <mergeCell ref="L286:Q286"/>
    <mergeCell ref="R286:AB286"/>
    <mergeCell ref="AC286:AJ286"/>
    <mergeCell ref="A287:K287"/>
    <mergeCell ref="L287:Q287"/>
    <mergeCell ref="R287:AB287"/>
    <mergeCell ref="AC287:AJ287"/>
    <mergeCell ref="A284:K284"/>
    <mergeCell ref="L284:Q284"/>
    <mergeCell ref="R284:AB284"/>
    <mergeCell ref="AC284:AJ284"/>
    <mergeCell ref="A285:K285"/>
    <mergeCell ref="L285:Q285"/>
    <mergeCell ref="R285:AB285"/>
    <mergeCell ref="AC285:AJ285"/>
    <mergeCell ref="A282:K282"/>
    <mergeCell ref="L282:Q282"/>
    <mergeCell ref="R282:AB282"/>
    <mergeCell ref="AC282:AJ282"/>
    <mergeCell ref="A283:K283"/>
    <mergeCell ref="L283:Q283"/>
    <mergeCell ref="R283:AB283"/>
    <mergeCell ref="AC283:AJ283"/>
    <mergeCell ref="A280:K280"/>
    <mergeCell ref="L280:Q280"/>
    <mergeCell ref="R280:AB280"/>
    <mergeCell ref="AC280:AJ280"/>
    <mergeCell ref="A281:K281"/>
    <mergeCell ref="L281:Q281"/>
    <mergeCell ref="R281:AB281"/>
    <mergeCell ref="AC281:AJ281"/>
    <mergeCell ref="A278:K278"/>
    <mergeCell ref="L278:Q278"/>
    <mergeCell ref="R278:AB278"/>
    <mergeCell ref="AC278:AJ278"/>
    <mergeCell ref="A279:K279"/>
    <mergeCell ref="L279:Q279"/>
    <mergeCell ref="R279:AB279"/>
    <mergeCell ref="AC279:AJ279"/>
    <mergeCell ref="A276:K276"/>
    <mergeCell ref="L276:Q276"/>
    <mergeCell ref="R276:AB276"/>
    <mergeCell ref="AC276:AJ276"/>
    <mergeCell ref="A277:K277"/>
    <mergeCell ref="L277:Q277"/>
    <mergeCell ref="R277:AB277"/>
    <mergeCell ref="AC277:AJ277"/>
    <mergeCell ref="A274:K274"/>
    <mergeCell ref="L274:Q274"/>
    <mergeCell ref="R274:AB274"/>
    <mergeCell ref="AC274:AJ274"/>
    <mergeCell ref="A275:K275"/>
    <mergeCell ref="L275:Q275"/>
    <mergeCell ref="R275:AB275"/>
    <mergeCell ref="AC275:AJ275"/>
    <mergeCell ref="A272:K272"/>
    <mergeCell ref="L272:Q272"/>
    <mergeCell ref="R272:AB272"/>
    <mergeCell ref="AC272:AJ272"/>
    <mergeCell ref="A273:K273"/>
    <mergeCell ref="L273:Q273"/>
    <mergeCell ref="R273:AB273"/>
    <mergeCell ref="AC273:AJ273"/>
    <mergeCell ref="A270:K270"/>
    <mergeCell ref="L270:Q270"/>
    <mergeCell ref="R270:AB270"/>
    <mergeCell ref="AC270:AJ270"/>
    <mergeCell ref="A271:K271"/>
    <mergeCell ref="L271:Q271"/>
    <mergeCell ref="R271:AB271"/>
    <mergeCell ref="AC271:AJ271"/>
    <mergeCell ref="A268:K268"/>
    <mergeCell ref="L268:Q268"/>
    <mergeCell ref="R268:AB268"/>
    <mergeCell ref="AC268:AJ268"/>
    <mergeCell ref="A269:K269"/>
    <mergeCell ref="L269:Q269"/>
    <mergeCell ref="R269:AB269"/>
    <mergeCell ref="AC269:AJ269"/>
    <mergeCell ref="A266:K266"/>
    <mergeCell ref="L266:Q266"/>
    <mergeCell ref="R266:AB266"/>
    <mergeCell ref="AC266:AJ266"/>
    <mergeCell ref="A267:K267"/>
    <mergeCell ref="L267:Q267"/>
    <mergeCell ref="R267:AB267"/>
    <mergeCell ref="AC267:AJ267"/>
    <mergeCell ref="A264:K264"/>
    <mergeCell ref="L264:Q264"/>
    <mergeCell ref="R264:AB264"/>
    <mergeCell ref="AC264:AJ264"/>
    <mergeCell ref="A265:K265"/>
    <mergeCell ref="L265:Q265"/>
    <mergeCell ref="R265:AB265"/>
    <mergeCell ref="AC265:AJ265"/>
    <mergeCell ref="A258:S258"/>
    <mergeCell ref="T258:AD258"/>
    <mergeCell ref="AE258:AL258"/>
    <mergeCell ref="A263:K263"/>
    <mergeCell ref="L263:Q263"/>
    <mergeCell ref="R263:AB263"/>
    <mergeCell ref="AC263:AJ263"/>
    <mergeCell ref="AE255:AL255"/>
    <mergeCell ref="A256:K256"/>
    <mergeCell ref="L256:S256"/>
    <mergeCell ref="T256:AD256"/>
    <mergeCell ref="AE256:AL256"/>
    <mergeCell ref="A257:S257"/>
    <mergeCell ref="T257:AD257"/>
    <mergeCell ref="AE257:AL257"/>
    <mergeCell ref="A214:H214"/>
    <mergeCell ref="I214:S214"/>
    <mergeCell ref="T214:X214"/>
    <mergeCell ref="A255:K255"/>
    <mergeCell ref="L255:S255"/>
    <mergeCell ref="T255:AD255"/>
    <mergeCell ref="A212:H212"/>
    <mergeCell ref="I212:S212"/>
    <mergeCell ref="T212:X212"/>
    <mergeCell ref="A213:H213"/>
    <mergeCell ref="I213:S213"/>
    <mergeCell ref="T213:X213"/>
    <mergeCell ref="A210:H210"/>
    <mergeCell ref="I210:S210"/>
    <mergeCell ref="T210:X210"/>
    <mergeCell ref="A211:H211"/>
    <mergeCell ref="I211:S211"/>
    <mergeCell ref="T211:X211"/>
    <mergeCell ref="A208:D208"/>
    <mergeCell ref="E208:M208"/>
    <mergeCell ref="N208:Y208"/>
    <mergeCell ref="Z208:AF208"/>
    <mergeCell ref="A209:D209"/>
    <mergeCell ref="E209:M209"/>
    <mergeCell ref="N209:Y209"/>
    <mergeCell ref="Z209:AF209"/>
    <mergeCell ref="A206:D206"/>
    <mergeCell ref="E206:M206"/>
    <mergeCell ref="N206:Y206"/>
    <mergeCell ref="Z206:AF206"/>
    <mergeCell ref="A207:D207"/>
    <mergeCell ref="E207:M207"/>
    <mergeCell ref="N207:Y207"/>
    <mergeCell ref="Z207:AF207"/>
    <mergeCell ref="AF195:AH195"/>
    <mergeCell ref="A196:C196"/>
    <mergeCell ref="D196:I196"/>
    <mergeCell ref="J196:L196"/>
    <mergeCell ref="M196:N196"/>
    <mergeCell ref="O196:T196"/>
    <mergeCell ref="U196:V196"/>
    <mergeCell ref="X196:Z196"/>
    <mergeCell ref="AA196:AE196"/>
    <mergeCell ref="AF196:AH196"/>
    <mergeCell ref="AA194:AE194"/>
    <mergeCell ref="AF194:AH194"/>
    <mergeCell ref="A195:C195"/>
    <mergeCell ref="D195:I195"/>
    <mergeCell ref="J195:L195"/>
    <mergeCell ref="M195:N195"/>
    <mergeCell ref="O195:T195"/>
    <mergeCell ref="U195:V195"/>
    <mergeCell ref="X195:Z195"/>
    <mergeCell ref="AA195:AE195"/>
    <mergeCell ref="X193:Z193"/>
    <mergeCell ref="AA193:AE193"/>
    <mergeCell ref="AF193:AH193"/>
    <mergeCell ref="A194:C194"/>
    <mergeCell ref="D194:I194"/>
    <mergeCell ref="J194:L194"/>
    <mergeCell ref="M194:N194"/>
    <mergeCell ref="O194:T194"/>
    <mergeCell ref="U194:V194"/>
    <mergeCell ref="X194:Z194"/>
    <mergeCell ref="A193:C193"/>
    <mergeCell ref="D193:I193"/>
    <mergeCell ref="J193:L193"/>
    <mergeCell ref="M193:N193"/>
    <mergeCell ref="O193:T193"/>
    <mergeCell ref="U193:V193"/>
    <mergeCell ref="AF190:AH190"/>
    <mergeCell ref="A191:C191"/>
    <mergeCell ref="D191:I191"/>
    <mergeCell ref="J191:L191"/>
    <mergeCell ref="M191:N191"/>
    <mergeCell ref="O191:T191"/>
    <mergeCell ref="U191:V191"/>
    <mergeCell ref="X191:Z191"/>
    <mergeCell ref="AA191:AE191"/>
    <mergeCell ref="AF191:AH191"/>
    <mergeCell ref="AA189:AE189"/>
    <mergeCell ref="AF189:AH189"/>
    <mergeCell ref="A190:C190"/>
    <mergeCell ref="D190:I190"/>
    <mergeCell ref="J190:L190"/>
    <mergeCell ref="M190:N190"/>
    <mergeCell ref="O190:T190"/>
    <mergeCell ref="U190:V190"/>
    <mergeCell ref="X190:Z190"/>
    <mergeCell ref="AA190:AE190"/>
    <mergeCell ref="X188:Z188"/>
    <mergeCell ref="AA188:AE188"/>
    <mergeCell ref="AF188:AH188"/>
    <mergeCell ref="A189:C189"/>
    <mergeCell ref="D189:I189"/>
    <mergeCell ref="J189:L189"/>
    <mergeCell ref="M189:N189"/>
    <mergeCell ref="O189:T189"/>
    <mergeCell ref="U189:V189"/>
    <mergeCell ref="X189:Z189"/>
    <mergeCell ref="A188:C188"/>
    <mergeCell ref="D188:I188"/>
    <mergeCell ref="J188:L188"/>
    <mergeCell ref="M188:N188"/>
    <mergeCell ref="O188:T188"/>
    <mergeCell ref="U188:V188"/>
    <mergeCell ref="A184:K184"/>
    <mergeCell ref="L184:R184"/>
    <mergeCell ref="S184:AB184"/>
    <mergeCell ref="AC184:AM184"/>
    <mergeCell ref="A185:K185"/>
    <mergeCell ref="L185:R185"/>
    <mergeCell ref="S185:AB185"/>
    <mergeCell ref="AC185:AM185"/>
    <mergeCell ref="A182:K182"/>
    <mergeCell ref="L182:R182"/>
    <mergeCell ref="S182:AB182"/>
    <mergeCell ref="AC182:AM182"/>
    <mergeCell ref="A183:K183"/>
    <mergeCell ref="L183:R183"/>
    <mergeCell ref="S183:AB183"/>
    <mergeCell ref="AC183:AM183"/>
    <mergeCell ref="A180:K180"/>
    <mergeCell ref="L180:R180"/>
    <mergeCell ref="S180:AB180"/>
    <mergeCell ref="AC180:AM180"/>
    <mergeCell ref="A181:K181"/>
    <mergeCell ref="L181:R181"/>
    <mergeCell ref="S181:AB181"/>
    <mergeCell ref="AC181:AM181"/>
    <mergeCell ref="A178:K178"/>
    <mergeCell ref="L178:R178"/>
    <mergeCell ref="S178:AB178"/>
    <mergeCell ref="AC178:AM178"/>
    <mergeCell ref="A179:K179"/>
    <mergeCell ref="L179:R179"/>
    <mergeCell ref="S179:AB179"/>
    <mergeCell ref="AC179:AM179"/>
    <mergeCell ref="A176:K176"/>
    <mergeCell ref="L176:R176"/>
    <mergeCell ref="S176:AB176"/>
    <mergeCell ref="AC176:AM176"/>
    <mergeCell ref="A177:K177"/>
    <mergeCell ref="L177:R177"/>
    <mergeCell ref="S177:AB177"/>
    <mergeCell ref="AC177:AM177"/>
    <mergeCell ref="A174:K174"/>
    <mergeCell ref="L174:R174"/>
    <mergeCell ref="S174:AB174"/>
    <mergeCell ref="AC174:AM174"/>
    <mergeCell ref="A175:K175"/>
    <mergeCell ref="L175:R175"/>
    <mergeCell ref="S175:AB175"/>
    <mergeCell ref="AC175:AM175"/>
    <mergeCell ref="A172:K172"/>
    <mergeCell ref="L172:R172"/>
    <mergeCell ref="S172:AB172"/>
    <mergeCell ref="AC172:AM172"/>
    <mergeCell ref="A173:K173"/>
    <mergeCell ref="L173:R173"/>
    <mergeCell ref="S173:AB173"/>
    <mergeCell ref="AC173:AM173"/>
    <mergeCell ref="A170:K170"/>
    <mergeCell ref="L170:R170"/>
    <mergeCell ref="S170:AB170"/>
    <mergeCell ref="AC170:AM170"/>
    <mergeCell ref="A171:K171"/>
    <mergeCell ref="L171:R171"/>
    <mergeCell ref="S171:AB171"/>
    <mergeCell ref="AC171:AM171"/>
    <mergeCell ref="A168:K168"/>
    <mergeCell ref="L168:R168"/>
    <mergeCell ref="S168:AB168"/>
    <mergeCell ref="AC168:AM168"/>
    <mergeCell ref="A169:K169"/>
    <mergeCell ref="L169:R169"/>
    <mergeCell ref="S169:AB169"/>
    <mergeCell ref="AC169:AM169"/>
    <mergeCell ref="A163:J163"/>
    <mergeCell ref="K163:Q163"/>
    <mergeCell ref="R163:AB163"/>
    <mergeCell ref="AC163:AI163"/>
    <mergeCell ref="A166:K166"/>
    <mergeCell ref="L166:R166"/>
    <mergeCell ref="S166:AM167"/>
    <mergeCell ref="A167:K167"/>
    <mergeCell ref="L167:R167"/>
    <mergeCell ref="A161:J161"/>
    <mergeCell ref="K161:Q161"/>
    <mergeCell ref="R161:AB161"/>
    <mergeCell ref="AC161:AI161"/>
    <mergeCell ref="A162:J162"/>
    <mergeCell ref="K162:Q162"/>
    <mergeCell ref="R162:AB162"/>
    <mergeCell ref="AC162:AI162"/>
    <mergeCell ref="A155:K155"/>
    <mergeCell ref="L155:R155"/>
    <mergeCell ref="S155:AC155"/>
    <mergeCell ref="A160:J160"/>
    <mergeCell ref="K160:Q160"/>
    <mergeCell ref="R160:AB160"/>
    <mergeCell ref="AC160:AI160"/>
    <mergeCell ref="A120:H120"/>
    <mergeCell ref="I120:S120"/>
    <mergeCell ref="T120:X120"/>
    <mergeCell ref="A154:K154"/>
    <mergeCell ref="L154:R154"/>
    <mergeCell ref="S154:AC154"/>
    <mergeCell ref="A118:H118"/>
    <mergeCell ref="I118:S118"/>
    <mergeCell ref="T118:X118"/>
    <mergeCell ref="A119:H119"/>
    <mergeCell ref="I119:S119"/>
    <mergeCell ref="T119:X119"/>
    <mergeCell ref="A116:H116"/>
    <mergeCell ref="I116:S116"/>
    <mergeCell ref="T116:X116"/>
    <mergeCell ref="A117:H117"/>
    <mergeCell ref="I117:S117"/>
    <mergeCell ref="T117:X117"/>
    <mergeCell ref="A114:D114"/>
    <mergeCell ref="E114:M114"/>
    <mergeCell ref="N114:Y114"/>
    <mergeCell ref="Z114:AF114"/>
    <mergeCell ref="A115:D115"/>
    <mergeCell ref="E115:M115"/>
    <mergeCell ref="N115:Y115"/>
    <mergeCell ref="Z115:AF115"/>
    <mergeCell ref="A112:D112"/>
    <mergeCell ref="E112:M112"/>
    <mergeCell ref="N112:Y112"/>
    <mergeCell ref="Z112:AF112"/>
    <mergeCell ref="A113:D113"/>
    <mergeCell ref="E113:M113"/>
    <mergeCell ref="N113:Y113"/>
    <mergeCell ref="Z113:AF113"/>
    <mergeCell ref="AF101:AH101"/>
    <mergeCell ref="A102:C102"/>
    <mergeCell ref="D102:I102"/>
    <mergeCell ref="J102:L102"/>
    <mergeCell ref="M102:N102"/>
    <mergeCell ref="O102:T102"/>
    <mergeCell ref="U102:V102"/>
    <mergeCell ref="X102:Z102"/>
    <mergeCell ref="AA102:AE102"/>
    <mergeCell ref="AF102:AH102"/>
    <mergeCell ref="AA100:AE100"/>
    <mergeCell ref="AF100:AH100"/>
    <mergeCell ref="A101:C101"/>
    <mergeCell ref="D101:I101"/>
    <mergeCell ref="J101:L101"/>
    <mergeCell ref="M101:N101"/>
    <mergeCell ref="O101:T101"/>
    <mergeCell ref="U101:V101"/>
    <mergeCell ref="X101:Z101"/>
    <mergeCell ref="AA101:AE101"/>
    <mergeCell ref="X99:Z99"/>
    <mergeCell ref="AA99:AE99"/>
    <mergeCell ref="AF99:AH99"/>
    <mergeCell ref="A100:C100"/>
    <mergeCell ref="D100:I100"/>
    <mergeCell ref="J100:L100"/>
    <mergeCell ref="M100:N100"/>
    <mergeCell ref="O100:T100"/>
    <mergeCell ref="U100:V100"/>
    <mergeCell ref="X100:Z100"/>
    <mergeCell ref="A99:C99"/>
    <mergeCell ref="D99:I99"/>
    <mergeCell ref="J99:L99"/>
    <mergeCell ref="M99:N99"/>
    <mergeCell ref="O99:T99"/>
    <mergeCell ref="U99:V99"/>
    <mergeCell ref="AF96:AH96"/>
    <mergeCell ref="A97:C97"/>
    <mergeCell ref="D97:I97"/>
    <mergeCell ref="J97:L97"/>
    <mergeCell ref="M97:N97"/>
    <mergeCell ref="O97:T97"/>
    <mergeCell ref="U97:V97"/>
    <mergeCell ref="X97:Z97"/>
    <mergeCell ref="AA97:AE97"/>
    <mergeCell ref="AF97:AH97"/>
    <mergeCell ref="AA95:AE95"/>
    <mergeCell ref="AF95:AH95"/>
    <mergeCell ref="A96:C96"/>
    <mergeCell ref="D96:I96"/>
    <mergeCell ref="J96:L96"/>
    <mergeCell ref="M96:N96"/>
    <mergeCell ref="O96:T96"/>
    <mergeCell ref="U96:V96"/>
    <mergeCell ref="X96:Z96"/>
    <mergeCell ref="AA96:AE96"/>
    <mergeCell ref="X94:Z94"/>
    <mergeCell ref="AA94:AE94"/>
    <mergeCell ref="AF94:AH94"/>
    <mergeCell ref="A95:C95"/>
    <mergeCell ref="D95:I95"/>
    <mergeCell ref="J95:L95"/>
    <mergeCell ref="M95:N95"/>
    <mergeCell ref="O95:T95"/>
    <mergeCell ref="U95:V95"/>
    <mergeCell ref="X95:Z95"/>
    <mergeCell ref="A94:C94"/>
    <mergeCell ref="D94:I94"/>
    <mergeCell ref="J94:L94"/>
    <mergeCell ref="M94:N94"/>
    <mergeCell ref="O94:T94"/>
    <mergeCell ref="U94:V94"/>
    <mergeCell ref="A90:K90"/>
    <mergeCell ref="L90:Q90"/>
    <mergeCell ref="R90:AB90"/>
    <mergeCell ref="AC90:AM90"/>
    <mergeCell ref="A91:K91"/>
    <mergeCell ref="L91:Q91"/>
    <mergeCell ref="R91:AB91"/>
    <mergeCell ref="AC91:AM91"/>
    <mergeCell ref="A88:K88"/>
    <mergeCell ref="L88:Q88"/>
    <mergeCell ref="R88:AB88"/>
    <mergeCell ref="AC88:AM88"/>
    <mergeCell ref="A89:K89"/>
    <mergeCell ref="L89:Q89"/>
    <mergeCell ref="R89:AB89"/>
    <mergeCell ref="AC89:AM89"/>
    <mergeCell ref="A86:K86"/>
    <mergeCell ref="L86:Q86"/>
    <mergeCell ref="R86:AB86"/>
    <mergeCell ref="AC86:AM86"/>
    <mergeCell ref="A87:K87"/>
    <mergeCell ref="L87:Q87"/>
    <mergeCell ref="R87:AB87"/>
    <mergeCell ref="AC87:AM87"/>
    <mergeCell ref="A84:K84"/>
    <mergeCell ref="L84:Q84"/>
    <mergeCell ref="R84:AB84"/>
    <mergeCell ref="AC84:AM84"/>
    <mergeCell ref="A85:K85"/>
    <mergeCell ref="L85:Q85"/>
    <mergeCell ref="R85:AB85"/>
    <mergeCell ref="AC85:AM85"/>
    <mergeCell ref="A82:K82"/>
    <mergeCell ref="L82:Q82"/>
    <mergeCell ref="R82:AB82"/>
    <mergeCell ref="AC82:AM82"/>
    <mergeCell ref="A83:K83"/>
    <mergeCell ref="L83:Q83"/>
    <mergeCell ref="R83:AB83"/>
    <mergeCell ref="AC83:AM83"/>
    <mergeCell ref="A80:K80"/>
    <mergeCell ref="L80:Q80"/>
    <mergeCell ref="R80:AB80"/>
    <mergeCell ref="AC80:AM80"/>
    <mergeCell ref="A81:K81"/>
    <mergeCell ref="L81:Q81"/>
    <mergeCell ref="R81:AB81"/>
    <mergeCell ref="AC81:AM81"/>
    <mergeCell ref="A78:K78"/>
    <mergeCell ref="L78:Q78"/>
    <mergeCell ref="R78:AB78"/>
    <mergeCell ref="AC78:AM78"/>
    <mergeCell ref="A79:K79"/>
    <mergeCell ref="L79:Q79"/>
    <mergeCell ref="R79:AB79"/>
    <mergeCell ref="AC79:AM79"/>
    <mergeCell ref="A76:K76"/>
    <mergeCell ref="L76:Q76"/>
    <mergeCell ref="R76:AB76"/>
    <mergeCell ref="AC76:AM76"/>
    <mergeCell ref="A77:K77"/>
    <mergeCell ref="L77:Q77"/>
    <mergeCell ref="R77:AB77"/>
    <mergeCell ref="AC77:AM77"/>
    <mergeCell ref="A74:K74"/>
    <mergeCell ref="L74:Q74"/>
    <mergeCell ref="R74:AB74"/>
    <mergeCell ref="AC74:AM74"/>
    <mergeCell ref="A75:K75"/>
    <mergeCell ref="L75:Q75"/>
    <mergeCell ref="R75:AB75"/>
    <mergeCell ref="AC75:AM75"/>
    <mergeCell ref="A72:K72"/>
    <mergeCell ref="L72:Q72"/>
    <mergeCell ref="R72:AB72"/>
    <mergeCell ref="AC72:AM72"/>
    <mergeCell ref="A73:K73"/>
    <mergeCell ref="L73:Q73"/>
    <mergeCell ref="R73:AB73"/>
    <mergeCell ref="AC73:AM73"/>
    <mergeCell ref="A70:K70"/>
    <mergeCell ref="L70:Q70"/>
    <mergeCell ref="R70:AB70"/>
    <mergeCell ref="AC70:AM70"/>
    <mergeCell ref="A71:K71"/>
    <mergeCell ref="L71:Q71"/>
    <mergeCell ref="R71:AB71"/>
    <mergeCell ref="AC71:AM71"/>
    <mergeCell ref="A68:K68"/>
    <mergeCell ref="L68:Q68"/>
    <mergeCell ref="R68:AB68"/>
    <mergeCell ref="AC68:AM68"/>
    <mergeCell ref="A69:K69"/>
    <mergeCell ref="L69:Q69"/>
    <mergeCell ref="R69:AB69"/>
    <mergeCell ref="AC69:AM69"/>
    <mergeCell ref="A66:E66"/>
    <mergeCell ref="F66:Q66"/>
    <mergeCell ref="R66:AA66"/>
    <mergeCell ref="AB66:AG66"/>
    <mergeCell ref="A67:K67"/>
    <mergeCell ref="L67:Q67"/>
    <mergeCell ref="R67:AB67"/>
    <mergeCell ref="AC67:AM67"/>
    <mergeCell ref="A64:E64"/>
    <mergeCell ref="F64:AG64"/>
    <mergeCell ref="A65:E65"/>
    <mergeCell ref="F65:Q65"/>
    <mergeCell ref="R65:AA65"/>
    <mergeCell ref="AB65:AG65"/>
    <mergeCell ref="A60:R60"/>
    <mergeCell ref="S60:AD60"/>
    <mergeCell ref="AE60:AK60"/>
    <mergeCell ref="A61:R61"/>
    <mergeCell ref="S61:AD61"/>
    <mergeCell ref="AE61:AK61"/>
    <mergeCell ref="A58:K58"/>
    <mergeCell ref="L58:R58"/>
    <mergeCell ref="S58:AD58"/>
    <mergeCell ref="AE58:AK58"/>
    <mergeCell ref="A59:K59"/>
    <mergeCell ref="L59:R59"/>
    <mergeCell ref="S59:AD59"/>
    <mergeCell ref="AE59:AK59"/>
    <mergeCell ref="A10:D10"/>
    <mergeCell ref="E10:M10"/>
    <mergeCell ref="N10:Y10"/>
    <mergeCell ref="Z10:AF10"/>
    <mergeCell ref="A11:D11"/>
    <mergeCell ref="E11:M11"/>
    <mergeCell ref="N11:Y11"/>
    <mergeCell ref="Z11:AF11"/>
    <mergeCell ref="A16:H16"/>
    <mergeCell ref="I16:S16"/>
    <mergeCell ref="T16:X16"/>
    <mergeCell ref="A17:H17"/>
    <mergeCell ref="I17:S17"/>
    <mergeCell ref="T17:X17"/>
    <mergeCell ref="A14:H14"/>
    <mergeCell ref="I14:S14"/>
    <mergeCell ref="T14:X14"/>
    <mergeCell ref="A15:H15"/>
    <mergeCell ref="I15:S15"/>
    <mergeCell ref="T15:X15"/>
    <mergeCell ref="A12:D12"/>
    <mergeCell ref="E12:M12"/>
    <mergeCell ref="N12:Y12"/>
    <mergeCell ref="Z12:AF12"/>
    <mergeCell ref="A13:H13"/>
    <mergeCell ref="I13:S13"/>
    <mergeCell ref="T13:X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B050"/>
  </sheetPr>
  <dimension ref="Y20"/>
  <sheetViews>
    <sheetView showGridLines="0" view="pageBreakPreview" topLeftCell="A136" zoomScale="55" zoomScaleNormal="55" zoomScaleSheetLayoutView="55" workbookViewId="0">
      <selection activeCell="AA541" sqref="AA541"/>
    </sheetView>
  </sheetViews>
  <sheetFormatPr defaultRowHeight="15" x14ac:dyDescent="0.25"/>
  <cols>
    <col min="8" max="9" width="9.140625" customWidth="1"/>
    <col min="14" max="14" width="9.140625" customWidth="1"/>
    <col min="26" max="26" width="10.28515625" customWidth="1"/>
  </cols>
  <sheetData>
    <row r="20" spans="25:25" x14ac:dyDescent="0.25">
      <c r="Y20" s="193"/>
    </row>
  </sheetData>
  <printOptions horizontalCentered="1" verticalCentered="1"/>
  <pageMargins left="0" right="0" top="0" bottom="0" header="0.3" footer="0.3"/>
  <pageSetup paperSize="8" scale="88" fitToHeight="1000" orientation="landscape" horizontalDpi="1200" verticalDpi="1200" r:id="rId1"/>
  <rowBreaks count="9" manualBreakCount="9">
    <brk id="60" max="16383" man="1"/>
    <brk id="120" max="16383" man="1"/>
    <brk id="180" max="16383" man="1"/>
    <brk id="240" max="16383" man="1"/>
    <brk id="300" max="16383" man="1"/>
    <brk id="360" max="16383" man="1"/>
    <brk id="420" max="16383" man="1"/>
    <brk id="480" max="16383" man="1"/>
    <brk id="540" max="16383" man="1"/>
  </rowBreaks>
  <colBreaks count="1" manualBreakCount="1">
    <brk id="2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B050"/>
  </sheetPr>
  <dimension ref="A1:S1437"/>
  <sheetViews>
    <sheetView tabSelected="1" topLeftCell="A487" zoomScale="70" zoomScaleNormal="70" workbookViewId="0">
      <selection activeCell="H514" sqref="H514"/>
    </sheetView>
  </sheetViews>
  <sheetFormatPr defaultRowHeight="15" x14ac:dyDescent="0.25"/>
  <cols>
    <col min="1" max="1" width="23.5703125" customWidth="1"/>
    <col min="2" max="2" width="10.140625" customWidth="1"/>
    <col min="3" max="3" width="79.85546875" customWidth="1"/>
    <col min="4" max="4" width="17.85546875" customWidth="1"/>
    <col min="5" max="5" width="9.7109375" customWidth="1"/>
    <col min="6" max="6" width="11" bestFit="1" customWidth="1"/>
    <col min="7" max="7" width="13.85546875" customWidth="1"/>
    <col min="8" max="8" width="45" bestFit="1" customWidth="1"/>
    <col min="9" max="9" width="20.42578125" customWidth="1"/>
    <col min="10" max="10" width="13.42578125" style="240" customWidth="1"/>
    <col min="11" max="11" width="14.7109375" style="240" customWidth="1"/>
    <col min="12" max="17" width="9.140625" style="240" customWidth="1"/>
  </cols>
  <sheetData>
    <row r="1" spans="1:19" s="140" customFormat="1" ht="15" customHeight="1" x14ac:dyDescent="0.25">
      <c r="A1"/>
      <c r="B1"/>
      <c r="C1"/>
      <c r="D1"/>
      <c r="E1"/>
      <c r="F1"/>
      <c r="G1"/>
      <c r="H1"/>
      <c r="J1" s="239"/>
      <c r="K1" s="239"/>
      <c r="L1" s="239"/>
      <c r="M1" s="239"/>
      <c r="N1" s="239"/>
      <c r="O1" s="239"/>
      <c r="P1" s="239"/>
      <c r="Q1" s="239"/>
    </row>
    <row r="2" spans="1:19" s="140" customFormat="1" ht="15" customHeight="1" x14ac:dyDescent="0.25">
      <c r="A2"/>
      <c r="B2"/>
      <c r="C2"/>
      <c r="D2"/>
      <c r="E2"/>
      <c r="F2"/>
      <c r="G2"/>
      <c r="H2"/>
      <c r="J2" s="239"/>
      <c r="K2" s="239"/>
      <c r="L2" s="239"/>
      <c r="M2" s="239"/>
      <c r="N2" s="239"/>
      <c r="O2" s="239"/>
      <c r="P2" s="239"/>
      <c r="Q2" s="239"/>
    </row>
    <row r="3" spans="1:19" s="140" customFormat="1" ht="15" customHeight="1" x14ac:dyDescent="0.25">
      <c r="A3"/>
      <c r="B3"/>
      <c r="C3"/>
      <c r="D3"/>
      <c r="E3"/>
      <c r="F3"/>
      <c r="G3"/>
      <c r="H3"/>
      <c r="J3" s="239"/>
      <c r="K3" s="239"/>
      <c r="L3" s="239"/>
      <c r="M3" s="239"/>
      <c r="N3" s="239"/>
      <c r="O3" s="239"/>
      <c r="P3" s="239"/>
      <c r="Q3" s="239"/>
    </row>
    <row r="4" spans="1:19" s="140" customFormat="1" ht="15" customHeight="1" x14ac:dyDescent="0.25">
      <c r="A4"/>
      <c r="B4"/>
      <c r="C4"/>
      <c r="D4"/>
      <c r="E4"/>
      <c r="F4"/>
      <c r="G4"/>
      <c r="H4"/>
      <c r="J4" s="239"/>
      <c r="K4" s="239"/>
      <c r="L4" s="239"/>
      <c r="M4" s="239"/>
      <c r="N4" s="239"/>
      <c r="O4" s="239"/>
      <c r="P4" s="239"/>
      <c r="Q4" s="239"/>
    </row>
    <row r="5" spans="1:19" s="140" customFormat="1" ht="15" customHeight="1" x14ac:dyDescent="0.25">
      <c r="A5"/>
      <c r="B5"/>
      <c r="C5"/>
      <c r="D5"/>
      <c r="E5"/>
      <c r="F5"/>
      <c r="G5"/>
      <c r="H5"/>
      <c r="J5" s="239"/>
      <c r="K5" s="239"/>
      <c r="L5" s="239"/>
      <c r="M5" s="239"/>
      <c r="N5" s="239"/>
      <c r="O5" s="239"/>
      <c r="P5" s="239"/>
      <c r="Q5" s="239"/>
    </row>
    <row r="6" spans="1:19" s="140" customFormat="1" ht="15" customHeight="1" x14ac:dyDescent="0.25">
      <c r="A6"/>
      <c r="B6"/>
      <c r="C6"/>
      <c r="D6"/>
      <c r="E6"/>
      <c r="F6"/>
      <c r="G6"/>
      <c r="H6"/>
      <c r="J6" s="239"/>
      <c r="K6" s="239"/>
      <c r="L6" s="239"/>
      <c r="M6" s="239"/>
      <c r="N6" s="239"/>
      <c r="O6" s="239"/>
      <c r="P6" s="239"/>
      <c r="Q6" s="239"/>
    </row>
    <row r="7" spans="1:19" s="140" customFormat="1" ht="15" customHeight="1" x14ac:dyDescent="0.25">
      <c r="A7"/>
      <c r="B7"/>
      <c r="C7"/>
      <c r="D7"/>
      <c r="E7"/>
      <c r="F7"/>
      <c r="G7"/>
      <c r="H7"/>
      <c r="J7" s="239"/>
      <c r="K7" s="239"/>
      <c r="L7" s="239"/>
      <c r="M7" s="239"/>
      <c r="N7" s="239"/>
      <c r="O7" s="239"/>
      <c r="P7" s="239"/>
      <c r="Q7" s="239"/>
    </row>
    <row r="8" spans="1:19" s="140" customFormat="1" ht="15" customHeight="1" x14ac:dyDescent="0.25">
      <c r="A8"/>
      <c r="B8"/>
      <c r="C8"/>
      <c r="D8"/>
      <c r="E8"/>
      <c r="F8"/>
      <c r="G8"/>
      <c r="H8"/>
      <c r="J8" s="239"/>
      <c r="K8" s="239"/>
      <c r="L8" s="239"/>
      <c r="M8" s="239"/>
      <c r="N8" s="239"/>
      <c r="O8" s="239"/>
      <c r="P8" s="239"/>
      <c r="Q8" s="239"/>
    </row>
    <row r="9" spans="1:19" x14ac:dyDescent="0.25">
      <c r="A9" s="16"/>
      <c r="B9" s="16"/>
      <c r="C9" s="16"/>
      <c r="D9" s="17"/>
      <c r="E9" s="16"/>
      <c r="F9" s="16"/>
      <c r="G9" s="16"/>
    </row>
    <row r="10" spans="1:19" x14ac:dyDescent="0.25">
      <c r="A10" s="21">
        <v>43143</v>
      </c>
      <c r="B10" s="22"/>
      <c r="C10" s="24"/>
      <c r="D10" s="26"/>
      <c r="E10" s="26"/>
      <c r="F10" s="26"/>
      <c r="G10" s="26"/>
    </row>
    <row r="11" spans="1:19" ht="31.5" customHeight="1" x14ac:dyDescent="0.25">
      <c r="A11" s="23" t="s">
        <v>151</v>
      </c>
      <c r="B11" s="477" t="s">
        <v>3983</v>
      </c>
      <c r="C11" s="477"/>
      <c r="D11" s="25"/>
      <c r="E11" s="26"/>
      <c r="F11" s="26" t="s">
        <v>2019</v>
      </c>
      <c r="G11" s="24" t="s">
        <v>2494</v>
      </c>
    </row>
    <row r="12" spans="1:19" x14ac:dyDescent="0.25">
      <c r="A12" s="35"/>
      <c r="B12" s="35"/>
      <c r="C12" s="26"/>
      <c r="D12" s="26"/>
      <c r="E12" s="26"/>
      <c r="F12" s="26"/>
      <c r="G12" s="26"/>
    </row>
    <row r="13" spans="1:19" ht="15" customHeight="1" x14ac:dyDescent="0.25">
      <c r="B13" s="36"/>
      <c r="C13" s="235" t="s">
        <v>2493</v>
      </c>
      <c r="D13" s="236"/>
      <c r="E13" s="25"/>
      <c r="F13" s="25"/>
      <c r="G13" s="25"/>
    </row>
    <row r="14" spans="1:19" ht="15.75" thickBot="1" x14ac:dyDescent="0.3">
      <c r="A14" s="16"/>
      <c r="B14" s="16"/>
      <c r="C14" s="16"/>
      <c r="D14" s="17"/>
      <c r="E14" s="16"/>
      <c r="F14" s="27"/>
      <c r="G14" s="28"/>
      <c r="N14" s="239"/>
      <c r="O14" s="239"/>
      <c r="P14" s="239"/>
      <c r="Q14" s="239"/>
      <c r="R14" s="239"/>
      <c r="S14" s="239"/>
    </row>
    <row r="15" spans="1:19" s="307" customFormat="1" ht="60" x14ac:dyDescent="0.25">
      <c r="A15" s="29" t="s">
        <v>152</v>
      </c>
      <c r="B15" s="30" t="s">
        <v>153</v>
      </c>
      <c r="C15" s="31" t="s">
        <v>154</v>
      </c>
      <c r="D15" s="244" t="s">
        <v>155</v>
      </c>
      <c r="E15" s="351" t="s">
        <v>156</v>
      </c>
      <c r="F15" s="351" t="s">
        <v>157</v>
      </c>
      <c r="G15" s="32" t="s">
        <v>158</v>
      </c>
      <c r="H15" s="32" t="s">
        <v>159</v>
      </c>
      <c r="J15" s="308"/>
      <c r="K15" s="308"/>
      <c r="L15" s="308"/>
      <c r="N15" s="239"/>
      <c r="O15" s="239"/>
      <c r="P15" s="239"/>
      <c r="Q15" s="239"/>
      <c r="R15" s="239"/>
      <c r="S15" s="239"/>
    </row>
    <row r="16" spans="1:19" s="140" customFormat="1" ht="15" customHeight="1" x14ac:dyDescent="0.25">
      <c r="A16" s="418"/>
      <c r="B16" s="418"/>
      <c r="C16" s="418" t="s">
        <v>3982</v>
      </c>
      <c r="D16" s="420"/>
      <c r="E16" s="418"/>
      <c r="F16" s="418"/>
      <c r="G16" s="420"/>
      <c r="H16" s="418"/>
      <c r="K16" s="253"/>
      <c r="L16" s="248"/>
      <c r="N16" s="239"/>
      <c r="O16" s="239"/>
      <c r="P16" s="239"/>
      <c r="Q16" s="239"/>
      <c r="R16" s="239"/>
      <c r="S16" s="239"/>
    </row>
    <row r="17" spans="1:19" s="140" customFormat="1" ht="15" customHeight="1" x14ac:dyDescent="0.25">
      <c r="A17" s="305"/>
      <c r="B17" s="305"/>
      <c r="C17" s="305" t="s">
        <v>2225</v>
      </c>
      <c r="D17" s="306">
        <v>83511</v>
      </c>
      <c r="E17" s="421">
        <v>1</v>
      </c>
      <c r="F17" s="421">
        <f>50</f>
        <v>50</v>
      </c>
      <c r="G17" s="306">
        <f t="shared" ref="G17:G34" si="0">D17*(100-F17)%*E17</f>
        <v>41755.5</v>
      </c>
      <c r="H17" s="305"/>
      <c r="K17" s="253"/>
      <c r="L17" s="248"/>
      <c r="N17" s="239"/>
      <c r="O17" s="239"/>
      <c r="P17" s="239"/>
      <c r="Q17" s="239"/>
      <c r="R17" s="239"/>
      <c r="S17" s="239"/>
    </row>
    <row r="18" spans="1:19" s="140" customFormat="1" ht="15" customHeight="1" x14ac:dyDescent="0.25">
      <c r="A18" s="305"/>
      <c r="B18" s="305"/>
      <c r="C18" s="305" t="s">
        <v>2065</v>
      </c>
      <c r="D18" s="306">
        <v>14260</v>
      </c>
      <c r="E18" s="421">
        <v>1</v>
      </c>
      <c r="F18" s="421">
        <f>50</f>
        <v>50</v>
      </c>
      <c r="G18" s="306">
        <f t="shared" si="0"/>
        <v>7130</v>
      </c>
      <c r="H18" s="305"/>
      <c r="K18" s="253"/>
      <c r="L18" s="248"/>
      <c r="N18" s="239"/>
      <c r="O18" s="239"/>
      <c r="P18" s="239"/>
      <c r="Q18" s="239"/>
      <c r="R18" s="239"/>
      <c r="S18" s="239"/>
    </row>
    <row r="19" spans="1:19" s="140" customFormat="1" ht="15" customHeight="1" x14ac:dyDescent="0.25">
      <c r="A19" s="305"/>
      <c r="B19" s="305"/>
      <c r="C19" s="305" t="s">
        <v>2065</v>
      </c>
      <c r="D19" s="306">
        <v>14260</v>
      </c>
      <c r="E19" s="421">
        <v>1</v>
      </c>
      <c r="F19" s="421">
        <f>50</f>
        <v>50</v>
      </c>
      <c r="G19" s="306">
        <f t="shared" si="0"/>
        <v>7130</v>
      </c>
      <c r="H19" s="305"/>
      <c r="I19" s="417"/>
      <c r="K19" s="253"/>
      <c r="L19" s="248"/>
      <c r="N19" s="239"/>
      <c r="O19" s="239"/>
      <c r="P19" s="239"/>
      <c r="Q19" s="239"/>
      <c r="R19" s="239"/>
      <c r="S19" s="239"/>
    </row>
    <row r="20" spans="1:19" s="140" customFormat="1" ht="15" customHeight="1" x14ac:dyDescent="0.25">
      <c r="A20" s="305"/>
      <c r="B20" s="305"/>
      <c r="C20" s="305" t="s">
        <v>2353</v>
      </c>
      <c r="D20" s="306">
        <v>3285</v>
      </c>
      <c r="E20" s="421">
        <v>1</v>
      </c>
      <c r="F20" s="421">
        <f>50</f>
        <v>50</v>
      </c>
      <c r="G20" s="306">
        <f t="shared" si="0"/>
        <v>1642.5</v>
      </c>
      <c r="H20" s="305"/>
      <c r="I20" s="417"/>
      <c r="N20" s="239"/>
      <c r="O20" s="239"/>
      <c r="P20" s="239"/>
      <c r="Q20" s="239"/>
      <c r="R20" s="239"/>
      <c r="S20" s="239"/>
    </row>
    <row r="21" spans="1:19" s="140" customFormat="1" ht="15" customHeight="1" x14ac:dyDescent="0.25">
      <c r="A21" s="305"/>
      <c r="B21" s="305"/>
      <c r="C21" s="305" t="s">
        <v>2353</v>
      </c>
      <c r="D21" s="306">
        <v>3285</v>
      </c>
      <c r="E21" s="421">
        <v>1</v>
      </c>
      <c r="F21" s="421">
        <f>50</f>
        <v>50</v>
      </c>
      <c r="G21" s="306">
        <f t="shared" si="0"/>
        <v>1642.5</v>
      </c>
      <c r="H21" s="305"/>
      <c r="I21" s="417"/>
      <c r="N21" s="239"/>
      <c r="O21" s="239"/>
      <c r="P21" s="239"/>
      <c r="Q21" s="239"/>
      <c r="R21" s="239"/>
      <c r="S21" s="239"/>
    </row>
    <row r="22" spans="1:19" s="140" customFormat="1" ht="15" customHeight="1" x14ac:dyDescent="0.25">
      <c r="A22" s="305"/>
      <c r="B22" s="305"/>
      <c r="C22" s="305" t="s">
        <v>2043</v>
      </c>
      <c r="D22" s="306">
        <v>11926</v>
      </c>
      <c r="E22" s="421">
        <v>2</v>
      </c>
      <c r="F22" s="421">
        <f>50</f>
        <v>50</v>
      </c>
      <c r="G22" s="306">
        <f t="shared" si="0"/>
        <v>11926</v>
      </c>
      <c r="H22" s="305"/>
      <c r="N22" s="239"/>
      <c r="O22" s="239"/>
      <c r="P22" s="239"/>
      <c r="Q22" s="239"/>
      <c r="R22" s="239"/>
      <c r="S22" s="239"/>
    </row>
    <row r="23" spans="1:19" s="140" customFormat="1" ht="15" customHeight="1" x14ac:dyDescent="0.25">
      <c r="A23" s="305"/>
      <c r="B23" s="305"/>
      <c r="C23" s="305" t="s">
        <v>2510</v>
      </c>
      <c r="D23" s="306">
        <v>7688</v>
      </c>
      <c r="E23" s="421">
        <v>1</v>
      </c>
      <c r="F23" s="421">
        <f>50</f>
        <v>50</v>
      </c>
      <c r="G23" s="306">
        <f t="shared" si="0"/>
        <v>3844</v>
      </c>
      <c r="H23" s="305"/>
      <c r="I23" s="417"/>
      <c r="N23" s="239"/>
      <c r="O23" s="239"/>
      <c r="P23" s="239"/>
      <c r="Q23" s="239"/>
      <c r="R23" s="239"/>
      <c r="S23" s="239"/>
    </row>
    <row r="24" spans="1:19" s="140" customFormat="1" ht="15" customHeight="1" x14ac:dyDescent="0.25">
      <c r="A24" s="305"/>
      <c r="B24" s="305"/>
      <c r="C24" s="305" t="s">
        <v>127</v>
      </c>
      <c r="D24" s="306">
        <v>40168</v>
      </c>
      <c r="E24" s="421">
        <v>1</v>
      </c>
      <c r="F24" s="421">
        <f>50</f>
        <v>50</v>
      </c>
      <c r="G24" s="306">
        <f t="shared" si="0"/>
        <v>20084</v>
      </c>
      <c r="H24" s="305" t="s">
        <v>2991</v>
      </c>
      <c r="I24" s="417"/>
      <c r="N24" s="239"/>
      <c r="O24" s="239"/>
      <c r="P24" s="239"/>
      <c r="Q24" s="239"/>
      <c r="R24" s="239"/>
      <c r="S24" s="239"/>
    </row>
    <row r="25" spans="1:19" s="140" customFormat="1" ht="15" customHeight="1" x14ac:dyDescent="0.25">
      <c r="A25" s="305"/>
      <c r="B25" s="305"/>
      <c r="C25" s="305" t="s">
        <v>134</v>
      </c>
      <c r="D25" s="306">
        <v>1372</v>
      </c>
      <c r="E25" s="421">
        <v>2</v>
      </c>
      <c r="F25" s="421">
        <f>50</f>
        <v>50</v>
      </c>
      <c r="G25" s="306">
        <f t="shared" si="0"/>
        <v>1372</v>
      </c>
      <c r="H25" s="305"/>
      <c r="I25" s="417"/>
      <c r="N25" s="239"/>
      <c r="O25" s="239"/>
      <c r="P25" s="239"/>
      <c r="Q25" s="239"/>
      <c r="R25" s="239"/>
      <c r="S25" s="239"/>
    </row>
    <row r="26" spans="1:19" s="140" customFormat="1" ht="15" customHeight="1" x14ac:dyDescent="0.25">
      <c r="A26" s="305"/>
      <c r="B26" s="305"/>
      <c r="C26" s="305" t="s">
        <v>135</v>
      </c>
      <c r="D26" s="306">
        <v>11637</v>
      </c>
      <c r="E26" s="421">
        <v>1</v>
      </c>
      <c r="F26" s="421">
        <f>50</f>
        <v>50</v>
      </c>
      <c r="G26" s="306">
        <f t="shared" si="0"/>
        <v>5818.5</v>
      </c>
      <c r="H26" s="305"/>
      <c r="N26" s="239"/>
      <c r="O26" s="239"/>
      <c r="P26" s="239"/>
      <c r="Q26" s="239"/>
      <c r="R26" s="239"/>
      <c r="S26" s="239"/>
    </row>
    <row r="27" spans="1:19" s="140" customFormat="1" ht="15" customHeight="1" x14ac:dyDescent="0.25">
      <c r="A27" s="305"/>
      <c r="B27" s="305"/>
      <c r="C27" s="305" t="s">
        <v>1450</v>
      </c>
      <c r="D27" s="306">
        <v>1902</v>
      </c>
      <c r="E27" s="421">
        <v>3</v>
      </c>
      <c r="F27" s="421">
        <f>50</f>
        <v>50</v>
      </c>
      <c r="G27" s="306">
        <f t="shared" si="0"/>
        <v>2853</v>
      </c>
      <c r="H27" s="305"/>
      <c r="I27" s="417"/>
      <c r="N27" s="239"/>
      <c r="O27" s="239"/>
      <c r="P27" s="239"/>
      <c r="Q27" s="239"/>
      <c r="R27" s="239"/>
      <c r="S27" s="239"/>
    </row>
    <row r="28" spans="1:19" s="140" customFormat="1" ht="15" customHeight="1" x14ac:dyDescent="0.25">
      <c r="A28" s="305"/>
      <c r="B28" s="305"/>
      <c r="C28" s="305" t="s">
        <v>1430</v>
      </c>
      <c r="D28" s="306">
        <v>2963</v>
      </c>
      <c r="E28" s="421">
        <v>1</v>
      </c>
      <c r="F28" s="421">
        <f>50</f>
        <v>50</v>
      </c>
      <c r="G28" s="306">
        <f t="shared" si="0"/>
        <v>1481.5</v>
      </c>
      <c r="H28" s="305"/>
      <c r="I28" s="417"/>
      <c r="N28" s="239"/>
      <c r="O28" s="239"/>
      <c r="P28" s="239"/>
      <c r="Q28" s="239"/>
      <c r="R28" s="239"/>
      <c r="S28" s="239"/>
    </row>
    <row r="29" spans="1:19" s="140" customFormat="1" ht="15" customHeight="1" x14ac:dyDescent="0.25">
      <c r="A29" s="305"/>
      <c r="B29" s="305"/>
      <c r="C29" s="305" t="s">
        <v>1437</v>
      </c>
      <c r="D29" s="306">
        <v>1056</v>
      </c>
      <c r="E29" s="421">
        <v>1</v>
      </c>
      <c r="F29" s="421">
        <f>50</f>
        <v>50</v>
      </c>
      <c r="G29" s="306">
        <f t="shared" si="0"/>
        <v>528</v>
      </c>
      <c r="H29" s="305"/>
      <c r="I29" s="417"/>
      <c r="N29" s="239"/>
      <c r="O29" s="239"/>
      <c r="P29" s="239"/>
      <c r="Q29" s="239"/>
      <c r="R29" s="239"/>
      <c r="S29" s="239"/>
    </row>
    <row r="30" spans="1:19" s="140" customFormat="1" ht="15" customHeight="1" x14ac:dyDescent="0.25">
      <c r="A30" s="305"/>
      <c r="B30" s="305"/>
      <c r="C30" s="305" t="s">
        <v>1434</v>
      </c>
      <c r="D30" s="306">
        <v>2172</v>
      </c>
      <c r="E30" s="421">
        <v>1</v>
      </c>
      <c r="F30" s="421">
        <f>50</f>
        <v>50</v>
      </c>
      <c r="G30" s="306">
        <f t="shared" si="0"/>
        <v>1086</v>
      </c>
      <c r="H30" s="305"/>
      <c r="I30" s="417"/>
      <c r="N30" s="239"/>
      <c r="O30" s="239"/>
      <c r="P30" s="239"/>
      <c r="Q30" s="239"/>
      <c r="R30" s="239"/>
      <c r="S30" s="239"/>
    </row>
    <row r="31" spans="1:19" s="140" customFormat="1" ht="15" customHeight="1" x14ac:dyDescent="0.25">
      <c r="A31" s="305"/>
      <c r="B31" s="305"/>
      <c r="C31" s="305" t="s">
        <v>1461</v>
      </c>
      <c r="D31" s="306">
        <v>2216</v>
      </c>
      <c r="E31" s="421">
        <v>4</v>
      </c>
      <c r="F31" s="421">
        <f>50</f>
        <v>50</v>
      </c>
      <c r="G31" s="306">
        <f t="shared" si="0"/>
        <v>4432</v>
      </c>
      <c r="H31" s="305"/>
      <c r="N31" s="239"/>
      <c r="O31" s="239"/>
      <c r="P31" s="239"/>
      <c r="Q31" s="239"/>
      <c r="R31" s="239"/>
      <c r="S31" s="239"/>
    </row>
    <row r="32" spans="1:19" s="140" customFormat="1" ht="15" customHeight="1" x14ac:dyDescent="0.25">
      <c r="A32" s="305"/>
      <c r="B32" s="305"/>
      <c r="C32" s="305" t="s">
        <v>1466</v>
      </c>
      <c r="D32" s="306">
        <v>2216</v>
      </c>
      <c r="E32" s="421">
        <v>2</v>
      </c>
      <c r="F32" s="421">
        <f>50</f>
        <v>50</v>
      </c>
      <c r="G32" s="306">
        <f t="shared" si="0"/>
        <v>2216</v>
      </c>
      <c r="H32" s="305"/>
      <c r="I32" s="417"/>
      <c r="K32" s="220"/>
      <c r="L32" s="248"/>
      <c r="N32" s="239"/>
      <c r="O32" s="239"/>
      <c r="P32" s="239"/>
      <c r="Q32" s="239"/>
      <c r="R32" s="239"/>
      <c r="S32" s="239"/>
    </row>
    <row r="33" spans="1:19" s="140" customFormat="1" ht="15" customHeight="1" x14ac:dyDescent="0.25">
      <c r="A33" s="305"/>
      <c r="B33" s="305"/>
      <c r="C33" s="305" t="s">
        <v>1469</v>
      </c>
      <c r="D33" s="306">
        <v>6696</v>
      </c>
      <c r="E33" s="421">
        <v>1</v>
      </c>
      <c r="F33" s="421">
        <f>50</f>
        <v>50</v>
      </c>
      <c r="G33" s="306">
        <f t="shared" si="0"/>
        <v>3348</v>
      </c>
      <c r="H33" s="305"/>
      <c r="I33" s="417"/>
      <c r="K33" s="220"/>
      <c r="L33" s="248"/>
      <c r="N33" s="239"/>
      <c r="O33" s="239"/>
      <c r="P33" s="239"/>
      <c r="Q33" s="239"/>
      <c r="R33" s="239"/>
      <c r="S33" s="239"/>
    </row>
    <row r="34" spans="1:19" s="140" customFormat="1" ht="15" customHeight="1" x14ac:dyDescent="0.25">
      <c r="A34" s="305"/>
      <c r="B34" s="305"/>
      <c r="C34" s="305" t="s">
        <v>1474</v>
      </c>
      <c r="D34" s="306">
        <v>532</v>
      </c>
      <c r="E34" s="421">
        <v>1</v>
      </c>
      <c r="F34" s="421">
        <f>50</f>
        <v>50</v>
      </c>
      <c r="G34" s="306">
        <f t="shared" si="0"/>
        <v>266</v>
      </c>
      <c r="H34" s="305"/>
      <c r="I34" s="417"/>
      <c r="K34" s="220"/>
      <c r="L34" s="248"/>
      <c r="N34" s="239"/>
      <c r="O34" s="239"/>
      <c r="P34" s="239"/>
      <c r="Q34" s="239"/>
      <c r="R34" s="239"/>
      <c r="S34" s="239"/>
    </row>
    <row r="35" spans="1:19" s="140" customFormat="1" ht="15" customHeight="1" x14ac:dyDescent="0.25">
      <c r="A35" s="418"/>
      <c r="B35" s="418"/>
      <c r="C35" s="418" t="s">
        <v>3984</v>
      </c>
      <c r="D35" s="420"/>
      <c r="E35" s="418"/>
      <c r="F35" s="418"/>
      <c r="G35" s="420"/>
      <c r="H35" s="418"/>
      <c r="K35" s="220"/>
      <c r="L35" s="248"/>
      <c r="N35" s="239"/>
      <c r="O35" s="239"/>
      <c r="P35" s="239"/>
      <c r="Q35" s="239"/>
      <c r="R35" s="239"/>
      <c r="S35" s="239"/>
    </row>
    <row r="36" spans="1:19" s="140" customFormat="1" ht="15" customHeight="1" x14ac:dyDescent="0.25">
      <c r="A36" s="305"/>
      <c r="B36" s="305"/>
      <c r="C36" s="305" t="s">
        <v>2229</v>
      </c>
      <c r="D36" s="306">
        <v>87393</v>
      </c>
      <c r="E36" s="421">
        <v>1</v>
      </c>
      <c r="F36" s="421">
        <f>50</f>
        <v>50</v>
      </c>
      <c r="G36" s="306">
        <f t="shared" ref="G36:G52" si="1">D36*(100-F36)%*E36</f>
        <v>43696.5</v>
      </c>
      <c r="H36" s="305"/>
      <c r="I36" s="417"/>
      <c r="K36" s="220"/>
      <c r="L36" s="248"/>
      <c r="N36" s="239"/>
      <c r="O36" s="239"/>
      <c r="P36" s="239"/>
      <c r="Q36" s="239"/>
      <c r="R36" s="239"/>
      <c r="S36" s="239"/>
    </row>
    <row r="37" spans="1:19" s="140" customFormat="1" ht="15" customHeight="1" x14ac:dyDescent="0.25">
      <c r="A37" s="305"/>
      <c r="B37" s="305"/>
      <c r="C37" s="305" t="s">
        <v>2071</v>
      </c>
      <c r="D37" s="306">
        <v>35840</v>
      </c>
      <c r="E37" s="421">
        <v>1</v>
      </c>
      <c r="F37" s="421">
        <f>50</f>
        <v>50</v>
      </c>
      <c r="G37" s="306">
        <f t="shared" si="1"/>
        <v>17920</v>
      </c>
      <c r="H37" s="305"/>
      <c r="I37" s="417"/>
      <c r="K37" s="220"/>
      <c r="L37" s="248"/>
      <c r="N37" s="239"/>
      <c r="O37" s="239"/>
      <c r="P37" s="239"/>
      <c r="Q37" s="239"/>
      <c r="R37" s="239"/>
      <c r="S37" s="239"/>
    </row>
    <row r="38" spans="1:19" s="140" customFormat="1" ht="15" customHeight="1" x14ac:dyDescent="0.25">
      <c r="A38" s="305"/>
      <c r="B38" s="305"/>
      <c r="C38" s="305" t="s">
        <v>2069</v>
      </c>
      <c r="D38" s="306">
        <v>23870</v>
      </c>
      <c r="E38" s="421">
        <v>1</v>
      </c>
      <c r="F38" s="421">
        <f>50</f>
        <v>50</v>
      </c>
      <c r="G38" s="306">
        <f t="shared" si="1"/>
        <v>11935</v>
      </c>
      <c r="H38" s="305"/>
      <c r="I38" s="417"/>
      <c r="K38" s="220"/>
      <c r="L38" s="248"/>
      <c r="N38" s="239"/>
      <c r="O38" s="239"/>
      <c r="P38" s="239"/>
      <c r="Q38" s="239"/>
      <c r="R38" s="239"/>
      <c r="S38" s="239"/>
    </row>
    <row r="39" spans="1:19" s="140" customFormat="1" ht="15" customHeight="1" x14ac:dyDescent="0.25">
      <c r="A39" s="305"/>
      <c r="B39" s="305"/>
      <c r="C39" s="305" t="s">
        <v>2353</v>
      </c>
      <c r="D39" s="306">
        <v>3285</v>
      </c>
      <c r="E39" s="421">
        <v>1</v>
      </c>
      <c r="F39" s="421">
        <f>50</f>
        <v>50</v>
      </c>
      <c r="G39" s="306">
        <f t="shared" si="1"/>
        <v>1642.5</v>
      </c>
      <c r="H39" s="305"/>
      <c r="I39" s="417"/>
      <c r="K39" s="220"/>
      <c r="L39" s="248"/>
      <c r="N39" s="239"/>
      <c r="O39" s="239"/>
      <c r="P39" s="239"/>
      <c r="Q39" s="239"/>
      <c r="R39" s="239"/>
      <c r="S39" s="239"/>
    </row>
    <row r="40" spans="1:19" s="140" customFormat="1" ht="15" customHeight="1" x14ac:dyDescent="0.25">
      <c r="A40" s="305"/>
      <c r="B40" s="305"/>
      <c r="C40" s="305" t="s">
        <v>2353</v>
      </c>
      <c r="D40" s="306">
        <v>3285</v>
      </c>
      <c r="E40" s="421">
        <v>1</v>
      </c>
      <c r="F40" s="421">
        <f>50</f>
        <v>50</v>
      </c>
      <c r="G40" s="306">
        <f t="shared" si="1"/>
        <v>1642.5</v>
      </c>
      <c r="H40" s="305"/>
      <c r="K40" s="220"/>
      <c r="L40" s="248"/>
      <c r="N40" s="239"/>
      <c r="O40" s="239"/>
      <c r="P40" s="239"/>
      <c r="Q40" s="239"/>
      <c r="R40" s="239"/>
      <c r="S40" s="239"/>
    </row>
    <row r="41" spans="1:19" s="140" customFormat="1" ht="15" customHeight="1" x14ac:dyDescent="0.25">
      <c r="A41" s="305"/>
      <c r="B41" s="305"/>
      <c r="C41" s="305" t="s">
        <v>2044</v>
      </c>
      <c r="D41" s="306">
        <v>15868</v>
      </c>
      <c r="E41" s="421">
        <v>2</v>
      </c>
      <c r="F41" s="421">
        <f>50</f>
        <v>50</v>
      </c>
      <c r="G41" s="306">
        <f t="shared" si="1"/>
        <v>15868</v>
      </c>
      <c r="H41" s="305"/>
      <c r="I41" s="417"/>
      <c r="K41" s="220"/>
      <c r="L41" s="248"/>
      <c r="N41" s="239"/>
      <c r="O41" s="239"/>
      <c r="P41" s="239"/>
      <c r="Q41" s="239"/>
      <c r="R41" s="239"/>
      <c r="S41" s="239"/>
    </row>
    <row r="42" spans="1:19" s="140" customFormat="1" ht="15" customHeight="1" x14ac:dyDescent="0.25">
      <c r="A42" s="305"/>
      <c r="B42" s="305"/>
      <c r="C42" s="305" t="s">
        <v>2512</v>
      </c>
      <c r="D42" s="306">
        <v>11433</v>
      </c>
      <c r="E42" s="421">
        <v>1</v>
      </c>
      <c r="F42" s="421">
        <f>50</f>
        <v>50</v>
      </c>
      <c r="G42" s="306">
        <f t="shared" si="1"/>
        <v>5716.5</v>
      </c>
      <c r="H42" s="305"/>
      <c r="I42" s="417"/>
      <c r="K42" s="220"/>
      <c r="L42" s="248"/>
      <c r="N42" s="239"/>
      <c r="O42" s="239"/>
      <c r="P42" s="239"/>
      <c r="Q42" s="239"/>
      <c r="R42" s="239"/>
      <c r="S42" s="239"/>
    </row>
    <row r="43" spans="1:19" s="140" customFormat="1" ht="15" customHeight="1" x14ac:dyDescent="0.25">
      <c r="A43" s="305"/>
      <c r="B43" s="305"/>
      <c r="C43" s="305" t="s">
        <v>107</v>
      </c>
      <c r="D43" s="306">
        <v>64479</v>
      </c>
      <c r="E43" s="421">
        <v>1</v>
      </c>
      <c r="F43" s="421">
        <f>50</f>
        <v>50</v>
      </c>
      <c r="G43" s="306">
        <f t="shared" si="1"/>
        <v>32239.5</v>
      </c>
      <c r="H43" s="305" t="s">
        <v>4017</v>
      </c>
      <c r="I43" s="417"/>
      <c r="K43" s="220"/>
      <c r="L43" s="248"/>
      <c r="N43" s="239"/>
      <c r="O43" s="239"/>
      <c r="P43" s="239"/>
      <c r="Q43" s="239"/>
      <c r="R43" s="239"/>
      <c r="S43" s="239"/>
    </row>
    <row r="44" spans="1:19" s="140" customFormat="1" ht="15" customHeight="1" x14ac:dyDescent="0.25">
      <c r="A44" s="305"/>
      <c r="B44" s="305"/>
      <c r="C44" s="305" t="s">
        <v>136</v>
      </c>
      <c r="D44" s="306">
        <v>1833</v>
      </c>
      <c r="E44" s="421">
        <v>2</v>
      </c>
      <c r="F44" s="421">
        <f>50</f>
        <v>50</v>
      </c>
      <c r="G44" s="306">
        <f t="shared" si="1"/>
        <v>1833</v>
      </c>
      <c r="H44" s="305"/>
      <c r="K44" s="220"/>
      <c r="L44" s="248"/>
      <c r="N44" s="239"/>
      <c r="O44" s="239"/>
      <c r="P44" s="239"/>
      <c r="Q44" s="239"/>
      <c r="R44" s="239"/>
      <c r="S44" s="239"/>
    </row>
    <row r="45" spans="1:19" s="140" customFormat="1" ht="15" customHeight="1" x14ac:dyDescent="0.25">
      <c r="A45" s="305"/>
      <c r="B45" s="305"/>
      <c r="C45" s="305" t="s">
        <v>137</v>
      </c>
      <c r="D45" s="306">
        <v>13662</v>
      </c>
      <c r="E45" s="421">
        <v>1</v>
      </c>
      <c r="F45" s="421">
        <f>50</f>
        <v>50</v>
      </c>
      <c r="G45" s="306">
        <f t="shared" si="1"/>
        <v>6831</v>
      </c>
      <c r="H45" s="305"/>
    </row>
    <row r="46" spans="1:19" s="140" customFormat="1" ht="15" customHeight="1" x14ac:dyDescent="0.25">
      <c r="A46" s="305"/>
      <c r="B46" s="305"/>
      <c r="C46" s="305" t="s">
        <v>1450</v>
      </c>
      <c r="D46" s="306">
        <v>1902</v>
      </c>
      <c r="E46" s="421">
        <v>3</v>
      </c>
      <c r="F46" s="421">
        <f>50</f>
        <v>50</v>
      </c>
      <c r="G46" s="306">
        <f t="shared" si="1"/>
        <v>2853</v>
      </c>
      <c r="H46" s="305"/>
    </row>
    <row r="47" spans="1:19" s="140" customFormat="1" ht="15" customHeight="1" x14ac:dyDescent="0.25">
      <c r="A47" s="305"/>
      <c r="B47" s="305"/>
      <c r="C47" s="305" t="s">
        <v>1430</v>
      </c>
      <c r="D47" s="306">
        <v>2963</v>
      </c>
      <c r="E47" s="421">
        <v>1</v>
      </c>
      <c r="F47" s="421">
        <f>50</f>
        <v>50</v>
      </c>
      <c r="G47" s="306">
        <f t="shared" si="1"/>
        <v>1481.5</v>
      </c>
      <c r="H47" s="305"/>
    </row>
    <row r="48" spans="1:19" s="140" customFormat="1" ht="15" customHeight="1" x14ac:dyDescent="0.25">
      <c r="A48" s="305"/>
      <c r="B48" s="305"/>
      <c r="C48" s="305" t="s">
        <v>1437</v>
      </c>
      <c r="D48" s="306">
        <v>1056</v>
      </c>
      <c r="E48" s="421">
        <v>1</v>
      </c>
      <c r="F48" s="421">
        <f>50</f>
        <v>50</v>
      </c>
      <c r="G48" s="306">
        <f t="shared" si="1"/>
        <v>528</v>
      </c>
      <c r="H48" s="305"/>
    </row>
    <row r="49" spans="1:8" s="140" customFormat="1" ht="15" customHeight="1" x14ac:dyDescent="0.25">
      <c r="A49" s="305"/>
      <c r="B49" s="305"/>
      <c r="C49" s="305" t="s">
        <v>1461</v>
      </c>
      <c r="D49" s="306">
        <v>2216</v>
      </c>
      <c r="E49" s="421">
        <v>4</v>
      </c>
      <c r="F49" s="421">
        <f>50</f>
        <v>50</v>
      </c>
      <c r="G49" s="306">
        <f t="shared" si="1"/>
        <v>4432</v>
      </c>
      <c r="H49" s="305"/>
    </row>
    <row r="50" spans="1:8" s="140" customFormat="1" ht="15" customHeight="1" x14ac:dyDescent="0.25">
      <c r="A50" s="305"/>
      <c r="B50" s="305"/>
      <c r="C50" s="305" t="s">
        <v>1466</v>
      </c>
      <c r="D50" s="306">
        <v>2216</v>
      </c>
      <c r="E50" s="421">
        <v>2</v>
      </c>
      <c r="F50" s="421">
        <f>50</f>
        <v>50</v>
      </c>
      <c r="G50" s="306">
        <f t="shared" si="1"/>
        <v>2216</v>
      </c>
      <c r="H50" s="305"/>
    </row>
    <row r="51" spans="1:8" s="140" customFormat="1" ht="15" customHeight="1" x14ac:dyDescent="0.25">
      <c r="A51" s="305"/>
      <c r="B51" s="305"/>
      <c r="C51" s="305" t="s">
        <v>1469</v>
      </c>
      <c r="D51" s="306">
        <v>6696</v>
      </c>
      <c r="E51" s="421">
        <v>1</v>
      </c>
      <c r="F51" s="421">
        <f>50</f>
        <v>50</v>
      </c>
      <c r="G51" s="306">
        <f t="shared" si="1"/>
        <v>3348</v>
      </c>
      <c r="H51" s="305"/>
    </row>
    <row r="52" spans="1:8" s="140" customFormat="1" ht="15" customHeight="1" x14ac:dyDescent="0.25">
      <c r="A52" s="305"/>
      <c r="B52" s="305"/>
      <c r="C52" s="305" t="s">
        <v>1474</v>
      </c>
      <c r="D52" s="306">
        <v>532</v>
      </c>
      <c r="E52" s="421">
        <v>1</v>
      </c>
      <c r="F52" s="421">
        <f>50</f>
        <v>50</v>
      </c>
      <c r="G52" s="306">
        <f t="shared" si="1"/>
        <v>266</v>
      </c>
      <c r="H52" s="305"/>
    </row>
    <row r="53" spans="1:8" s="140" customFormat="1" ht="15" customHeight="1" x14ac:dyDescent="0.25">
      <c r="A53" s="418"/>
      <c r="B53" s="418"/>
      <c r="C53" s="418" t="s">
        <v>3985</v>
      </c>
      <c r="D53" s="420"/>
      <c r="E53" s="418"/>
      <c r="F53" s="418"/>
      <c r="G53" s="420"/>
      <c r="H53" s="418"/>
    </row>
    <row r="54" spans="1:8" s="140" customFormat="1" ht="15" customHeight="1" x14ac:dyDescent="0.25">
      <c r="A54" s="305"/>
      <c r="B54" s="305"/>
      <c r="C54" s="305" t="s">
        <v>2225</v>
      </c>
      <c r="D54" s="306">
        <v>83511</v>
      </c>
      <c r="E54" s="421">
        <v>1</v>
      </c>
      <c r="F54" s="421">
        <f>50</f>
        <v>50</v>
      </c>
      <c r="G54" s="306">
        <f t="shared" ref="G54:G71" si="2">D54*(100-F54)%*E54</f>
        <v>41755.5</v>
      </c>
      <c r="H54" s="305"/>
    </row>
    <row r="55" spans="1:8" s="140" customFormat="1" ht="15" customHeight="1" x14ac:dyDescent="0.25">
      <c r="A55" s="305"/>
      <c r="B55" s="305"/>
      <c r="C55" s="305" t="s">
        <v>2069</v>
      </c>
      <c r="D55" s="306">
        <v>23870</v>
      </c>
      <c r="E55" s="421">
        <v>1</v>
      </c>
      <c r="F55" s="421">
        <f>50</f>
        <v>50</v>
      </c>
      <c r="G55" s="306">
        <f t="shared" si="2"/>
        <v>11935</v>
      </c>
      <c r="H55" s="305"/>
    </row>
    <row r="56" spans="1:8" s="140" customFormat="1" ht="15" customHeight="1" x14ac:dyDescent="0.25">
      <c r="A56" s="305"/>
      <c r="B56" s="305"/>
      <c r="C56" s="305" t="s">
        <v>2068</v>
      </c>
      <c r="D56" s="306">
        <v>19500</v>
      </c>
      <c r="E56" s="421">
        <v>1</v>
      </c>
      <c r="F56" s="421">
        <f>50</f>
        <v>50</v>
      </c>
      <c r="G56" s="306">
        <f t="shared" si="2"/>
        <v>9750</v>
      </c>
      <c r="H56" s="305"/>
    </row>
    <row r="57" spans="1:8" s="140" customFormat="1" ht="15" customHeight="1" x14ac:dyDescent="0.25">
      <c r="A57" s="305"/>
      <c r="B57" s="305"/>
      <c r="C57" s="305" t="s">
        <v>2353</v>
      </c>
      <c r="D57" s="306">
        <v>3285</v>
      </c>
      <c r="E57" s="421">
        <v>1</v>
      </c>
      <c r="F57" s="421">
        <f>50</f>
        <v>50</v>
      </c>
      <c r="G57" s="306">
        <f t="shared" si="2"/>
        <v>1642.5</v>
      </c>
      <c r="H57" s="305"/>
    </row>
    <row r="58" spans="1:8" s="140" customFormat="1" ht="15" customHeight="1" x14ac:dyDescent="0.25">
      <c r="A58" s="305"/>
      <c r="B58" s="305"/>
      <c r="C58" s="305" t="s">
        <v>2353</v>
      </c>
      <c r="D58" s="306">
        <v>3285</v>
      </c>
      <c r="E58" s="421">
        <v>1</v>
      </c>
      <c r="F58" s="421">
        <f>50</f>
        <v>50</v>
      </c>
      <c r="G58" s="306">
        <f t="shared" si="2"/>
        <v>1642.5</v>
      </c>
      <c r="H58" s="305"/>
    </row>
    <row r="59" spans="1:8" s="140" customFormat="1" ht="15" customHeight="1" x14ac:dyDescent="0.25">
      <c r="A59" s="305"/>
      <c r="B59" s="305"/>
      <c r="C59" s="305" t="s">
        <v>2043</v>
      </c>
      <c r="D59" s="306">
        <v>11926</v>
      </c>
      <c r="E59" s="421">
        <v>2</v>
      </c>
      <c r="F59" s="421">
        <f>50</f>
        <v>50</v>
      </c>
      <c r="G59" s="306">
        <f t="shared" si="2"/>
        <v>11926</v>
      </c>
      <c r="H59" s="305"/>
    </row>
    <row r="60" spans="1:8" s="140" customFormat="1" ht="15" customHeight="1" x14ac:dyDescent="0.25">
      <c r="A60" s="305"/>
      <c r="B60" s="305"/>
      <c r="C60" s="305" t="s">
        <v>2510</v>
      </c>
      <c r="D60" s="306">
        <v>7688</v>
      </c>
      <c r="E60" s="421">
        <v>1</v>
      </c>
      <c r="F60" s="421">
        <f>50</f>
        <v>50</v>
      </c>
      <c r="G60" s="306">
        <f t="shared" si="2"/>
        <v>3844</v>
      </c>
      <c r="H60" s="305"/>
    </row>
    <row r="61" spans="1:8" s="140" customFormat="1" ht="15" customHeight="1" x14ac:dyDescent="0.25">
      <c r="A61" s="305"/>
      <c r="B61" s="305"/>
      <c r="C61" s="305" t="s">
        <v>115</v>
      </c>
      <c r="D61" s="306">
        <v>48747</v>
      </c>
      <c r="E61" s="421">
        <v>1</v>
      </c>
      <c r="F61" s="421">
        <f>50</f>
        <v>50</v>
      </c>
      <c r="G61" s="306">
        <f t="shared" si="2"/>
        <v>24373.5</v>
      </c>
      <c r="H61" s="305" t="s">
        <v>4018</v>
      </c>
    </row>
    <row r="62" spans="1:8" s="140" customFormat="1" ht="15" customHeight="1" x14ac:dyDescent="0.25">
      <c r="A62" s="305"/>
      <c r="B62" s="305"/>
      <c r="C62" s="305" t="s">
        <v>136</v>
      </c>
      <c r="D62" s="306">
        <v>1833</v>
      </c>
      <c r="E62" s="421">
        <v>2</v>
      </c>
      <c r="F62" s="421">
        <f>50</f>
        <v>50</v>
      </c>
      <c r="G62" s="306">
        <f t="shared" si="2"/>
        <v>1833</v>
      </c>
      <c r="H62" s="305"/>
    </row>
    <row r="63" spans="1:8" s="140" customFormat="1" ht="15" customHeight="1" x14ac:dyDescent="0.25">
      <c r="A63" s="305"/>
      <c r="B63" s="305"/>
      <c r="C63" s="305" t="s">
        <v>137</v>
      </c>
      <c r="D63" s="306">
        <v>13662</v>
      </c>
      <c r="E63" s="421">
        <v>1</v>
      </c>
      <c r="F63" s="421">
        <f>50</f>
        <v>50</v>
      </c>
      <c r="G63" s="306">
        <f t="shared" si="2"/>
        <v>6831</v>
      </c>
      <c r="H63" s="305"/>
    </row>
    <row r="64" spans="1:8" s="140" customFormat="1" ht="15" customHeight="1" x14ac:dyDescent="0.25">
      <c r="A64" s="305"/>
      <c r="B64" s="305"/>
      <c r="C64" s="305" t="s">
        <v>1450</v>
      </c>
      <c r="D64" s="306">
        <v>1902</v>
      </c>
      <c r="E64" s="421">
        <v>3</v>
      </c>
      <c r="F64" s="421">
        <f>50</f>
        <v>50</v>
      </c>
      <c r="G64" s="306">
        <f t="shared" si="2"/>
        <v>2853</v>
      </c>
      <c r="H64" s="305"/>
    </row>
    <row r="65" spans="1:8" s="140" customFormat="1" ht="15" customHeight="1" x14ac:dyDescent="0.25">
      <c r="A65" s="305"/>
      <c r="B65" s="305"/>
      <c r="C65" s="305" t="s">
        <v>1430</v>
      </c>
      <c r="D65" s="306">
        <v>2963</v>
      </c>
      <c r="E65" s="421">
        <v>1</v>
      </c>
      <c r="F65" s="421">
        <f>50</f>
        <v>50</v>
      </c>
      <c r="G65" s="306">
        <f t="shared" si="2"/>
        <v>1481.5</v>
      </c>
      <c r="H65" s="305"/>
    </row>
    <row r="66" spans="1:8" s="140" customFormat="1" ht="15" customHeight="1" x14ac:dyDescent="0.25">
      <c r="A66" s="305"/>
      <c r="B66" s="305"/>
      <c r="C66" s="305" t="s">
        <v>1437</v>
      </c>
      <c r="D66" s="306">
        <v>1056</v>
      </c>
      <c r="E66" s="421">
        <v>1</v>
      </c>
      <c r="F66" s="421">
        <f>50</f>
        <v>50</v>
      </c>
      <c r="G66" s="306">
        <f t="shared" si="2"/>
        <v>528</v>
      </c>
      <c r="H66" s="305"/>
    </row>
    <row r="67" spans="1:8" s="140" customFormat="1" ht="15" customHeight="1" x14ac:dyDescent="0.25">
      <c r="A67" s="305"/>
      <c r="B67" s="305"/>
      <c r="C67" s="305" t="s">
        <v>1434</v>
      </c>
      <c r="D67" s="306">
        <v>2172</v>
      </c>
      <c r="E67" s="421">
        <v>1</v>
      </c>
      <c r="F67" s="421">
        <f>50</f>
        <v>50</v>
      </c>
      <c r="G67" s="306">
        <f t="shared" si="2"/>
        <v>1086</v>
      </c>
      <c r="H67" s="305"/>
    </row>
    <row r="68" spans="1:8" s="140" customFormat="1" ht="15" customHeight="1" x14ac:dyDescent="0.25">
      <c r="A68" s="305"/>
      <c r="B68" s="305"/>
      <c r="C68" s="305" t="s">
        <v>1461</v>
      </c>
      <c r="D68" s="306">
        <v>2216</v>
      </c>
      <c r="E68" s="421">
        <v>4</v>
      </c>
      <c r="F68" s="421">
        <f>50</f>
        <v>50</v>
      </c>
      <c r="G68" s="306">
        <f t="shared" si="2"/>
        <v>4432</v>
      </c>
      <c r="H68" s="305"/>
    </row>
    <row r="69" spans="1:8" s="140" customFormat="1" ht="15" customHeight="1" x14ac:dyDescent="0.25">
      <c r="A69" s="305"/>
      <c r="B69" s="305"/>
      <c r="C69" s="305" t="s">
        <v>1466</v>
      </c>
      <c r="D69" s="306">
        <v>2216</v>
      </c>
      <c r="E69" s="421">
        <v>2</v>
      </c>
      <c r="F69" s="421">
        <f>50</f>
        <v>50</v>
      </c>
      <c r="G69" s="306">
        <f t="shared" si="2"/>
        <v>2216</v>
      </c>
      <c r="H69" s="305"/>
    </row>
    <row r="70" spans="1:8" s="140" customFormat="1" ht="15" customHeight="1" x14ac:dyDescent="0.25">
      <c r="A70" s="305"/>
      <c r="B70" s="305"/>
      <c r="C70" s="305" t="s">
        <v>1469</v>
      </c>
      <c r="D70" s="306">
        <v>6696</v>
      </c>
      <c r="E70" s="421">
        <v>1</v>
      </c>
      <c r="F70" s="421">
        <f>50</f>
        <v>50</v>
      </c>
      <c r="G70" s="306">
        <f t="shared" si="2"/>
        <v>3348</v>
      </c>
      <c r="H70" s="305"/>
    </row>
    <row r="71" spans="1:8" s="140" customFormat="1" ht="15" customHeight="1" x14ac:dyDescent="0.25">
      <c r="A71" s="305"/>
      <c r="B71" s="305"/>
      <c r="C71" s="305" t="s">
        <v>1474</v>
      </c>
      <c r="D71" s="306">
        <v>532</v>
      </c>
      <c r="E71" s="421">
        <v>1</v>
      </c>
      <c r="F71" s="421">
        <f>50</f>
        <v>50</v>
      </c>
      <c r="G71" s="306">
        <f t="shared" si="2"/>
        <v>266</v>
      </c>
      <c r="H71" s="305"/>
    </row>
    <row r="72" spans="1:8" s="140" customFormat="1" ht="15" customHeight="1" x14ac:dyDescent="0.25">
      <c r="A72" s="418"/>
      <c r="B72" s="418"/>
      <c r="C72" s="418" t="s">
        <v>3986</v>
      </c>
      <c r="D72" s="420"/>
      <c r="E72" s="418"/>
      <c r="F72" s="418"/>
      <c r="G72" s="420"/>
      <c r="H72" s="418"/>
    </row>
    <row r="73" spans="1:8" s="140" customFormat="1" ht="15" customHeight="1" x14ac:dyDescent="0.25">
      <c r="A73" s="305"/>
      <c r="B73" s="305"/>
      <c r="C73" s="305" t="s">
        <v>2225</v>
      </c>
      <c r="D73" s="306">
        <v>83511</v>
      </c>
      <c r="E73" s="421">
        <v>1</v>
      </c>
      <c r="F73" s="421">
        <f>50</f>
        <v>50</v>
      </c>
      <c r="G73" s="306">
        <f t="shared" ref="G73:G90" si="3">D73*(100-F73)%*E73</f>
        <v>41755.5</v>
      </c>
      <c r="H73" s="305"/>
    </row>
    <row r="74" spans="1:8" s="140" customFormat="1" ht="15" customHeight="1" x14ac:dyDescent="0.25">
      <c r="A74" s="305"/>
      <c r="B74" s="305"/>
      <c r="C74" s="305" t="s">
        <v>2063</v>
      </c>
      <c r="D74" s="306">
        <v>10120</v>
      </c>
      <c r="E74" s="421">
        <v>1</v>
      </c>
      <c r="F74" s="421">
        <f>50</f>
        <v>50</v>
      </c>
      <c r="G74" s="306">
        <f t="shared" si="3"/>
        <v>5060</v>
      </c>
      <c r="H74" s="305"/>
    </row>
    <row r="75" spans="1:8" s="140" customFormat="1" ht="15" customHeight="1" x14ac:dyDescent="0.25">
      <c r="A75" s="305"/>
      <c r="B75" s="305"/>
      <c r="C75" s="305" t="s">
        <v>2063</v>
      </c>
      <c r="D75" s="306">
        <v>10120</v>
      </c>
      <c r="E75" s="421">
        <v>1</v>
      </c>
      <c r="F75" s="421">
        <f>50</f>
        <v>50</v>
      </c>
      <c r="G75" s="306">
        <f t="shared" si="3"/>
        <v>5060</v>
      </c>
      <c r="H75" s="305"/>
    </row>
    <row r="76" spans="1:8" s="140" customFormat="1" ht="15" customHeight="1" x14ac:dyDescent="0.25">
      <c r="A76" s="305"/>
      <c r="B76" s="305"/>
      <c r="C76" s="305" t="s">
        <v>2353</v>
      </c>
      <c r="D76" s="306">
        <v>3285</v>
      </c>
      <c r="E76" s="421">
        <v>1</v>
      </c>
      <c r="F76" s="421">
        <f>50</f>
        <v>50</v>
      </c>
      <c r="G76" s="306">
        <f t="shared" si="3"/>
        <v>1642.5</v>
      </c>
      <c r="H76" s="305"/>
    </row>
    <row r="77" spans="1:8" s="140" customFormat="1" ht="15" customHeight="1" x14ac:dyDescent="0.25">
      <c r="A77" s="305"/>
      <c r="B77" s="305"/>
      <c r="C77" s="305" t="s">
        <v>2353</v>
      </c>
      <c r="D77" s="306">
        <v>3285</v>
      </c>
      <c r="E77" s="421">
        <v>1</v>
      </c>
      <c r="F77" s="421">
        <f>50</f>
        <v>50</v>
      </c>
      <c r="G77" s="306">
        <f t="shared" si="3"/>
        <v>1642.5</v>
      </c>
      <c r="H77" s="305"/>
    </row>
    <row r="78" spans="1:8" s="140" customFormat="1" ht="15" customHeight="1" x14ac:dyDescent="0.25">
      <c r="A78" s="305"/>
      <c r="B78" s="305"/>
      <c r="C78" s="305" t="s">
        <v>2043</v>
      </c>
      <c r="D78" s="306">
        <v>11926</v>
      </c>
      <c r="E78" s="421">
        <v>2</v>
      </c>
      <c r="F78" s="421">
        <f>50</f>
        <v>50</v>
      </c>
      <c r="G78" s="306">
        <f t="shared" si="3"/>
        <v>11926</v>
      </c>
      <c r="H78" s="305"/>
    </row>
    <row r="79" spans="1:8" s="140" customFormat="1" ht="15" customHeight="1" x14ac:dyDescent="0.25">
      <c r="A79" s="305"/>
      <c r="B79" s="305"/>
      <c r="C79" s="305" t="s">
        <v>2509</v>
      </c>
      <c r="D79" s="306">
        <v>5224</v>
      </c>
      <c r="E79" s="421">
        <v>1</v>
      </c>
      <c r="F79" s="421">
        <f>50</f>
        <v>50</v>
      </c>
      <c r="G79" s="306">
        <f t="shared" si="3"/>
        <v>2612</v>
      </c>
      <c r="H79" s="305"/>
    </row>
    <row r="80" spans="1:8" s="140" customFormat="1" ht="15" customHeight="1" x14ac:dyDescent="0.25">
      <c r="A80" s="305"/>
      <c r="B80" s="305"/>
      <c r="C80" s="305" t="s">
        <v>127</v>
      </c>
      <c r="D80" s="306">
        <v>40168</v>
      </c>
      <c r="E80" s="421">
        <v>1</v>
      </c>
      <c r="F80" s="421">
        <f>50</f>
        <v>50</v>
      </c>
      <c r="G80" s="306">
        <f t="shared" si="3"/>
        <v>20084</v>
      </c>
      <c r="H80" s="305" t="s">
        <v>2993</v>
      </c>
    </row>
    <row r="81" spans="1:8" s="140" customFormat="1" ht="15" customHeight="1" x14ac:dyDescent="0.25">
      <c r="A81" s="305"/>
      <c r="B81" s="305"/>
      <c r="C81" s="305" t="s">
        <v>134</v>
      </c>
      <c r="D81" s="306">
        <v>1372</v>
      </c>
      <c r="E81" s="421">
        <v>2</v>
      </c>
      <c r="F81" s="421">
        <f>50</f>
        <v>50</v>
      </c>
      <c r="G81" s="306">
        <f t="shared" si="3"/>
        <v>1372</v>
      </c>
      <c r="H81" s="305"/>
    </row>
    <row r="82" spans="1:8" s="140" customFormat="1" ht="15" customHeight="1" x14ac:dyDescent="0.25">
      <c r="A82" s="305"/>
      <c r="B82" s="305"/>
      <c r="C82" s="305" t="s">
        <v>135</v>
      </c>
      <c r="D82" s="306">
        <v>11637</v>
      </c>
      <c r="E82" s="421">
        <v>1</v>
      </c>
      <c r="F82" s="421">
        <f>50</f>
        <v>50</v>
      </c>
      <c r="G82" s="306">
        <f t="shared" si="3"/>
        <v>5818.5</v>
      </c>
      <c r="H82" s="305"/>
    </row>
    <row r="83" spans="1:8" s="140" customFormat="1" ht="15" customHeight="1" x14ac:dyDescent="0.25">
      <c r="A83" s="305"/>
      <c r="B83" s="305"/>
      <c r="C83" s="305" t="s">
        <v>1450</v>
      </c>
      <c r="D83" s="306">
        <v>1902</v>
      </c>
      <c r="E83" s="421">
        <v>3</v>
      </c>
      <c r="F83" s="421">
        <f>50</f>
        <v>50</v>
      </c>
      <c r="G83" s="306">
        <f t="shared" si="3"/>
        <v>2853</v>
      </c>
      <c r="H83" s="305"/>
    </row>
    <row r="84" spans="1:8" s="140" customFormat="1" ht="15" customHeight="1" x14ac:dyDescent="0.25">
      <c r="A84" s="305"/>
      <c r="B84" s="305"/>
      <c r="C84" s="305" t="s">
        <v>1430</v>
      </c>
      <c r="D84" s="306">
        <v>2963</v>
      </c>
      <c r="E84" s="421">
        <v>1</v>
      </c>
      <c r="F84" s="421">
        <f>50</f>
        <v>50</v>
      </c>
      <c r="G84" s="306">
        <f t="shared" si="3"/>
        <v>1481.5</v>
      </c>
      <c r="H84" s="305"/>
    </row>
    <row r="85" spans="1:8" s="140" customFormat="1" ht="15" customHeight="1" x14ac:dyDescent="0.25">
      <c r="A85" s="305"/>
      <c r="B85" s="305"/>
      <c r="C85" s="305" t="s">
        <v>1437</v>
      </c>
      <c r="D85" s="306">
        <v>1056</v>
      </c>
      <c r="E85" s="421">
        <v>1</v>
      </c>
      <c r="F85" s="421">
        <f>50</f>
        <v>50</v>
      </c>
      <c r="G85" s="306">
        <f t="shared" si="3"/>
        <v>528</v>
      </c>
      <c r="H85" s="305"/>
    </row>
    <row r="86" spans="1:8" s="140" customFormat="1" ht="15" customHeight="1" x14ac:dyDescent="0.25">
      <c r="A86" s="305"/>
      <c r="B86" s="305"/>
      <c r="C86" s="305" t="s">
        <v>1434</v>
      </c>
      <c r="D86" s="306">
        <v>2172</v>
      </c>
      <c r="E86" s="421">
        <v>1</v>
      </c>
      <c r="F86" s="421">
        <f>50</f>
        <v>50</v>
      </c>
      <c r="G86" s="306">
        <f t="shared" si="3"/>
        <v>1086</v>
      </c>
      <c r="H86" s="305"/>
    </row>
    <row r="87" spans="1:8" s="140" customFormat="1" ht="15" customHeight="1" x14ac:dyDescent="0.25">
      <c r="A87" s="305"/>
      <c r="B87" s="305"/>
      <c r="C87" s="305" t="s">
        <v>1461</v>
      </c>
      <c r="D87" s="306">
        <v>2216</v>
      </c>
      <c r="E87" s="421">
        <v>3</v>
      </c>
      <c r="F87" s="421">
        <f>50</f>
        <v>50</v>
      </c>
      <c r="G87" s="306">
        <f t="shared" si="3"/>
        <v>3324</v>
      </c>
      <c r="H87" s="305"/>
    </row>
    <row r="88" spans="1:8" s="140" customFormat="1" ht="15" customHeight="1" x14ac:dyDescent="0.25">
      <c r="A88" s="305"/>
      <c r="B88" s="305"/>
      <c r="C88" s="305" t="s">
        <v>1466</v>
      </c>
      <c r="D88" s="306">
        <v>2216</v>
      </c>
      <c r="E88" s="421">
        <v>2</v>
      </c>
      <c r="F88" s="421">
        <f>50</f>
        <v>50</v>
      </c>
      <c r="G88" s="306">
        <f t="shared" si="3"/>
        <v>2216</v>
      </c>
      <c r="H88" s="305"/>
    </row>
    <row r="89" spans="1:8" s="140" customFormat="1" ht="15" customHeight="1" x14ac:dyDescent="0.25">
      <c r="A89" s="305"/>
      <c r="B89" s="305"/>
      <c r="C89" s="305" t="s">
        <v>1469</v>
      </c>
      <c r="D89" s="306">
        <v>6696</v>
      </c>
      <c r="E89" s="421">
        <v>1</v>
      </c>
      <c r="F89" s="421">
        <f>50</f>
        <v>50</v>
      </c>
      <c r="G89" s="306">
        <f t="shared" si="3"/>
        <v>3348</v>
      </c>
      <c r="H89" s="305"/>
    </row>
    <row r="90" spans="1:8" s="140" customFormat="1" ht="15" customHeight="1" x14ac:dyDescent="0.25">
      <c r="A90" s="305"/>
      <c r="B90" s="305"/>
      <c r="C90" s="305" t="s">
        <v>1474</v>
      </c>
      <c r="D90" s="306">
        <v>532</v>
      </c>
      <c r="E90" s="421">
        <v>1</v>
      </c>
      <c r="F90" s="421">
        <f>50</f>
        <v>50</v>
      </c>
      <c r="G90" s="306">
        <f t="shared" si="3"/>
        <v>266</v>
      </c>
      <c r="H90" s="305"/>
    </row>
    <row r="91" spans="1:8" s="140" customFormat="1" ht="15" customHeight="1" x14ac:dyDescent="0.25">
      <c r="A91" s="418"/>
      <c r="B91" s="418"/>
      <c r="C91" s="418" t="s">
        <v>3987</v>
      </c>
      <c r="D91" s="420"/>
      <c r="E91" s="418"/>
      <c r="F91" s="418"/>
      <c r="G91" s="420"/>
      <c r="H91" s="418"/>
    </row>
    <row r="92" spans="1:8" s="140" customFormat="1" ht="15" customHeight="1" x14ac:dyDescent="0.25">
      <c r="A92" s="305"/>
      <c r="B92" s="305"/>
      <c r="C92" s="305" t="s">
        <v>2225</v>
      </c>
      <c r="D92" s="306">
        <v>83511</v>
      </c>
      <c r="E92" s="421">
        <v>1</v>
      </c>
      <c r="F92" s="421">
        <f>50</f>
        <v>50</v>
      </c>
      <c r="G92" s="306">
        <f t="shared" ref="G92:G109" si="4">D92*(100-F92)%*E92</f>
        <v>41755.5</v>
      </c>
      <c r="H92" s="305"/>
    </row>
    <row r="93" spans="1:8" s="140" customFormat="1" ht="15" customHeight="1" x14ac:dyDescent="0.25">
      <c r="A93" s="305"/>
      <c r="B93" s="305"/>
      <c r="C93" s="305" t="s">
        <v>2067</v>
      </c>
      <c r="D93" s="306">
        <v>17410</v>
      </c>
      <c r="E93" s="421">
        <v>1</v>
      </c>
      <c r="F93" s="421">
        <f>50</f>
        <v>50</v>
      </c>
      <c r="G93" s="306">
        <f t="shared" si="4"/>
        <v>8705</v>
      </c>
      <c r="H93" s="305"/>
    </row>
    <row r="94" spans="1:8" s="140" customFormat="1" ht="15" customHeight="1" x14ac:dyDescent="0.25">
      <c r="A94" s="305"/>
      <c r="B94" s="305"/>
      <c r="C94" s="305" t="s">
        <v>2065</v>
      </c>
      <c r="D94" s="306">
        <v>14260</v>
      </c>
      <c r="E94" s="421">
        <v>1</v>
      </c>
      <c r="F94" s="421">
        <f>50</f>
        <v>50</v>
      </c>
      <c r="G94" s="306">
        <f t="shared" si="4"/>
        <v>7130</v>
      </c>
      <c r="H94" s="305"/>
    </row>
    <row r="95" spans="1:8" s="140" customFormat="1" ht="15" customHeight="1" x14ac:dyDescent="0.25">
      <c r="A95" s="305"/>
      <c r="B95" s="305"/>
      <c r="C95" s="305" t="s">
        <v>2353</v>
      </c>
      <c r="D95" s="306">
        <v>3285</v>
      </c>
      <c r="E95" s="421">
        <v>1</v>
      </c>
      <c r="F95" s="421">
        <f>50</f>
        <v>50</v>
      </c>
      <c r="G95" s="306">
        <f t="shared" si="4"/>
        <v>1642.5</v>
      </c>
      <c r="H95" s="305"/>
    </row>
    <row r="96" spans="1:8" s="140" customFormat="1" ht="15" customHeight="1" x14ac:dyDescent="0.25">
      <c r="A96" s="305"/>
      <c r="B96" s="305"/>
      <c r="C96" s="305" t="s">
        <v>2353</v>
      </c>
      <c r="D96" s="306">
        <v>3285</v>
      </c>
      <c r="E96" s="421">
        <v>1</v>
      </c>
      <c r="F96" s="421">
        <f>50</f>
        <v>50</v>
      </c>
      <c r="G96" s="306">
        <f t="shared" si="4"/>
        <v>1642.5</v>
      </c>
      <c r="H96" s="305"/>
    </row>
    <row r="97" spans="1:8" s="140" customFormat="1" ht="15" customHeight="1" x14ac:dyDescent="0.25">
      <c r="A97" s="305"/>
      <c r="B97" s="305"/>
      <c r="C97" s="305" t="s">
        <v>2043</v>
      </c>
      <c r="D97" s="306">
        <v>11926</v>
      </c>
      <c r="E97" s="421">
        <v>2</v>
      </c>
      <c r="F97" s="421">
        <f>50</f>
        <v>50</v>
      </c>
      <c r="G97" s="306">
        <f t="shared" si="4"/>
        <v>11926</v>
      </c>
      <c r="H97" s="305"/>
    </row>
    <row r="98" spans="1:8" s="140" customFormat="1" ht="15" customHeight="1" x14ac:dyDescent="0.25">
      <c r="A98" s="305"/>
      <c r="B98" s="305"/>
      <c r="C98" s="305" t="s">
        <v>2510</v>
      </c>
      <c r="D98" s="306">
        <v>7688</v>
      </c>
      <c r="E98" s="421">
        <v>1</v>
      </c>
      <c r="F98" s="421">
        <f>50</f>
        <v>50</v>
      </c>
      <c r="G98" s="306">
        <f t="shared" si="4"/>
        <v>3844</v>
      </c>
      <c r="H98" s="305"/>
    </row>
    <row r="99" spans="1:8" s="140" customFormat="1" ht="15" customHeight="1" x14ac:dyDescent="0.25">
      <c r="A99" s="305"/>
      <c r="B99" s="305"/>
      <c r="C99" s="305" t="s">
        <v>117</v>
      </c>
      <c r="D99" s="306">
        <v>40411</v>
      </c>
      <c r="E99" s="421">
        <v>1</v>
      </c>
      <c r="F99" s="421">
        <f>50</f>
        <v>50</v>
      </c>
      <c r="G99" s="306">
        <f t="shared" si="4"/>
        <v>20205.5</v>
      </c>
      <c r="H99" s="305" t="s">
        <v>2995</v>
      </c>
    </row>
    <row r="100" spans="1:8" s="140" customFormat="1" ht="15" customHeight="1" x14ac:dyDescent="0.25">
      <c r="A100" s="305"/>
      <c r="B100" s="305"/>
      <c r="C100" s="305" t="s">
        <v>134</v>
      </c>
      <c r="D100" s="306">
        <v>1372</v>
      </c>
      <c r="E100" s="421">
        <v>2</v>
      </c>
      <c r="F100" s="421">
        <f>50</f>
        <v>50</v>
      </c>
      <c r="G100" s="306">
        <f t="shared" si="4"/>
        <v>1372</v>
      </c>
      <c r="H100" s="305"/>
    </row>
    <row r="101" spans="1:8" s="140" customFormat="1" ht="15" customHeight="1" x14ac:dyDescent="0.25">
      <c r="A101" s="305"/>
      <c r="B101" s="305"/>
      <c r="C101" s="305" t="s">
        <v>135</v>
      </c>
      <c r="D101" s="306">
        <v>11637</v>
      </c>
      <c r="E101" s="421">
        <v>1</v>
      </c>
      <c r="F101" s="421">
        <f>50</f>
        <v>50</v>
      </c>
      <c r="G101" s="306">
        <f t="shared" si="4"/>
        <v>5818.5</v>
      </c>
      <c r="H101" s="305"/>
    </row>
    <row r="102" spans="1:8" s="140" customFormat="1" ht="15" customHeight="1" x14ac:dyDescent="0.25">
      <c r="A102" s="305"/>
      <c r="B102" s="305"/>
      <c r="C102" s="305" t="s">
        <v>1450</v>
      </c>
      <c r="D102" s="306">
        <v>1902</v>
      </c>
      <c r="E102" s="421">
        <v>3</v>
      </c>
      <c r="F102" s="421">
        <f>50</f>
        <v>50</v>
      </c>
      <c r="G102" s="306">
        <f t="shared" si="4"/>
        <v>2853</v>
      </c>
      <c r="H102" s="305"/>
    </row>
    <row r="103" spans="1:8" s="140" customFormat="1" ht="15" customHeight="1" x14ac:dyDescent="0.25">
      <c r="A103" s="305"/>
      <c r="B103" s="305"/>
      <c r="C103" s="305" t="s">
        <v>1430</v>
      </c>
      <c r="D103" s="306">
        <v>2963</v>
      </c>
      <c r="E103" s="421">
        <v>1</v>
      </c>
      <c r="F103" s="421">
        <f>50</f>
        <v>50</v>
      </c>
      <c r="G103" s="306">
        <f t="shared" si="4"/>
        <v>1481.5</v>
      </c>
      <c r="H103" s="305"/>
    </row>
    <row r="104" spans="1:8" s="140" customFormat="1" ht="15" customHeight="1" x14ac:dyDescent="0.25">
      <c r="A104" s="305"/>
      <c r="B104" s="305"/>
      <c r="C104" s="305" t="s">
        <v>1437</v>
      </c>
      <c r="D104" s="306">
        <v>1056</v>
      </c>
      <c r="E104" s="421">
        <v>1</v>
      </c>
      <c r="F104" s="421">
        <f>50</f>
        <v>50</v>
      </c>
      <c r="G104" s="306">
        <f t="shared" si="4"/>
        <v>528</v>
      </c>
      <c r="H104" s="305"/>
    </row>
    <row r="105" spans="1:8" s="140" customFormat="1" ht="15" customHeight="1" x14ac:dyDescent="0.25">
      <c r="A105" s="305"/>
      <c r="B105" s="305"/>
      <c r="C105" s="305" t="s">
        <v>1434</v>
      </c>
      <c r="D105" s="306">
        <v>2172</v>
      </c>
      <c r="E105" s="421">
        <v>1</v>
      </c>
      <c r="F105" s="421">
        <f>50</f>
        <v>50</v>
      </c>
      <c r="G105" s="306">
        <f t="shared" si="4"/>
        <v>1086</v>
      </c>
      <c r="H105" s="305"/>
    </row>
    <row r="106" spans="1:8" s="140" customFormat="1" ht="15" customHeight="1" x14ac:dyDescent="0.25">
      <c r="A106" s="305"/>
      <c r="B106" s="305"/>
      <c r="C106" s="305" t="s">
        <v>1461</v>
      </c>
      <c r="D106" s="306">
        <v>2216</v>
      </c>
      <c r="E106" s="421">
        <v>3</v>
      </c>
      <c r="F106" s="421">
        <f>50</f>
        <v>50</v>
      </c>
      <c r="G106" s="306">
        <f t="shared" si="4"/>
        <v>3324</v>
      </c>
      <c r="H106" s="305"/>
    </row>
    <row r="107" spans="1:8" s="140" customFormat="1" ht="15" customHeight="1" x14ac:dyDescent="0.25">
      <c r="A107" s="305"/>
      <c r="B107" s="305"/>
      <c r="C107" s="305" t="s">
        <v>1466</v>
      </c>
      <c r="D107" s="306">
        <v>2216</v>
      </c>
      <c r="E107" s="421">
        <v>2</v>
      </c>
      <c r="F107" s="421">
        <f>50</f>
        <v>50</v>
      </c>
      <c r="G107" s="306">
        <f t="shared" si="4"/>
        <v>2216</v>
      </c>
      <c r="H107" s="305"/>
    </row>
    <row r="108" spans="1:8" s="140" customFormat="1" ht="15" customHeight="1" x14ac:dyDescent="0.25">
      <c r="A108" s="305"/>
      <c r="B108" s="305"/>
      <c r="C108" s="305" t="s">
        <v>1469</v>
      </c>
      <c r="D108" s="306">
        <v>6696</v>
      </c>
      <c r="E108" s="421">
        <v>1</v>
      </c>
      <c r="F108" s="421">
        <f>50</f>
        <v>50</v>
      </c>
      <c r="G108" s="306">
        <f t="shared" si="4"/>
        <v>3348</v>
      </c>
      <c r="H108" s="305"/>
    </row>
    <row r="109" spans="1:8" s="140" customFormat="1" ht="15" customHeight="1" x14ac:dyDescent="0.25">
      <c r="A109" s="305"/>
      <c r="B109" s="305"/>
      <c r="C109" s="305" t="s">
        <v>1474</v>
      </c>
      <c r="D109" s="306">
        <v>532</v>
      </c>
      <c r="E109" s="421">
        <v>1</v>
      </c>
      <c r="F109" s="421">
        <f>50</f>
        <v>50</v>
      </c>
      <c r="G109" s="306">
        <f t="shared" si="4"/>
        <v>266</v>
      </c>
      <c r="H109" s="305"/>
    </row>
    <row r="110" spans="1:8" s="140" customFormat="1" ht="15" customHeight="1" x14ac:dyDescent="0.25">
      <c r="A110" s="418"/>
      <c r="B110" s="418"/>
      <c r="C110" s="418" t="s">
        <v>3988</v>
      </c>
      <c r="D110" s="420"/>
      <c r="E110" s="418"/>
      <c r="F110" s="418"/>
      <c r="G110" s="420"/>
      <c r="H110" s="418"/>
    </row>
    <row r="111" spans="1:8" s="140" customFormat="1" ht="15" customHeight="1" x14ac:dyDescent="0.25">
      <c r="A111" s="305"/>
      <c r="B111" s="305"/>
      <c r="C111" s="305" t="s">
        <v>2161</v>
      </c>
      <c r="D111" s="306">
        <v>48777</v>
      </c>
      <c r="E111" s="421">
        <v>1</v>
      </c>
      <c r="F111" s="421">
        <f>50</f>
        <v>50</v>
      </c>
      <c r="G111" s="306">
        <f t="shared" ref="G111:G124" si="5">D111*(100-F111)%*E111</f>
        <v>24388.5</v>
      </c>
      <c r="H111" s="305"/>
    </row>
    <row r="112" spans="1:8" s="140" customFormat="1" ht="15" customHeight="1" x14ac:dyDescent="0.25">
      <c r="A112" s="305"/>
      <c r="B112" s="305"/>
      <c r="C112" s="305" t="s">
        <v>2070</v>
      </c>
      <c r="D112" s="306">
        <v>27900</v>
      </c>
      <c r="E112" s="421">
        <v>1</v>
      </c>
      <c r="F112" s="421">
        <f>50</f>
        <v>50</v>
      </c>
      <c r="G112" s="306">
        <f t="shared" si="5"/>
        <v>13950</v>
      </c>
      <c r="H112" s="305"/>
    </row>
    <row r="113" spans="1:8" s="140" customFormat="1" ht="15" customHeight="1" x14ac:dyDescent="0.25">
      <c r="A113" s="305"/>
      <c r="B113" s="305"/>
      <c r="C113" s="305" t="s">
        <v>2353</v>
      </c>
      <c r="D113" s="306">
        <v>3285</v>
      </c>
      <c r="E113" s="421">
        <v>1</v>
      </c>
      <c r="F113" s="421">
        <f>50</f>
        <v>50</v>
      </c>
      <c r="G113" s="306">
        <f t="shared" si="5"/>
        <v>1642.5</v>
      </c>
      <c r="H113" s="305"/>
    </row>
    <row r="114" spans="1:8" s="140" customFormat="1" ht="15" customHeight="1" x14ac:dyDescent="0.25">
      <c r="A114" s="305"/>
      <c r="B114" s="305"/>
      <c r="C114" s="305" t="s">
        <v>2044</v>
      </c>
      <c r="D114" s="306">
        <v>15868</v>
      </c>
      <c r="E114" s="421">
        <v>1</v>
      </c>
      <c r="F114" s="421">
        <f>50</f>
        <v>50</v>
      </c>
      <c r="G114" s="306">
        <f t="shared" si="5"/>
        <v>7934</v>
      </c>
      <c r="H114" s="305"/>
    </row>
    <row r="115" spans="1:8" s="140" customFormat="1" ht="15" customHeight="1" x14ac:dyDescent="0.25">
      <c r="A115" s="305"/>
      <c r="B115" s="305"/>
      <c r="C115" s="305" t="s">
        <v>99</v>
      </c>
      <c r="D115" s="306">
        <v>85018</v>
      </c>
      <c r="E115" s="421">
        <v>1</v>
      </c>
      <c r="F115" s="421">
        <f>50</f>
        <v>50</v>
      </c>
      <c r="G115" s="306">
        <f t="shared" si="5"/>
        <v>42509</v>
      </c>
      <c r="H115" s="305" t="s">
        <v>4019</v>
      </c>
    </row>
    <row r="116" spans="1:8" s="140" customFormat="1" ht="15" customHeight="1" x14ac:dyDescent="0.25">
      <c r="A116" s="305"/>
      <c r="B116" s="305"/>
      <c r="C116" s="305" t="s">
        <v>138</v>
      </c>
      <c r="D116" s="306">
        <v>3398</v>
      </c>
      <c r="E116" s="421">
        <v>2</v>
      </c>
      <c r="F116" s="421">
        <f>50</f>
        <v>50</v>
      </c>
      <c r="G116" s="306">
        <f t="shared" si="5"/>
        <v>3398</v>
      </c>
      <c r="H116" s="305"/>
    </row>
    <row r="117" spans="1:8" s="140" customFormat="1" ht="15" customHeight="1" x14ac:dyDescent="0.25">
      <c r="A117" s="305"/>
      <c r="B117" s="305"/>
      <c r="C117" s="305" t="s">
        <v>139</v>
      </c>
      <c r="D117" s="306">
        <v>19033</v>
      </c>
      <c r="E117" s="421">
        <v>1</v>
      </c>
      <c r="F117" s="421">
        <f>50</f>
        <v>50</v>
      </c>
      <c r="G117" s="306">
        <f t="shared" si="5"/>
        <v>9516.5</v>
      </c>
      <c r="H117" s="305"/>
    </row>
    <row r="118" spans="1:8" s="140" customFormat="1" ht="15" customHeight="1" x14ac:dyDescent="0.25">
      <c r="A118" s="305"/>
      <c r="B118" s="305"/>
      <c r="C118" s="305" t="s">
        <v>1446</v>
      </c>
      <c r="D118" s="306">
        <v>1902</v>
      </c>
      <c r="E118" s="421">
        <v>1</v>
      </c>
      <c r="F118" s="421">
        <f>50</f>
        <v>50</v>
      </c>
      <c r="G118" s="306">
        <f t="shared" si="5"/>
        <v>951</v>
      </c>
      <c r="H118" s="305"/>
    </row>
    <row r="119" spans="1:8" s="140" customFormat="1" ht="15" customHeight="1" x14ac:dyDescent="0.25">
      <c r="A119" s="305"/>
      <c r="B119" s="305"/>
      <c r="C119" s="305" t="s">
        <v>1437</v>
      </c>
      <c r="D119" s="306">
        <v>1056</v>
      </c>
      <c r="E119" s="421">
        <v>1</v>
      </c>
      <c r="F119" s="421">
        <f>50</f>
        <v>50</v>
      </c>
      <c r="G119" s="306">
        <f t="shared" si="5"/>
        <v>528</v>
      </c>
      <c r="H119" s="305"/>
    </row>
    <row r="120" spans="1:8" s="140" customFormat="1" ht="15" customHeight="1" x14ac:dyDescent="0.25">
      <c r="A120" s="305"/>
      <c r="B120" s="305"/>
      <c r="C120" s="305" t="s">
        <v>1434</v>
      </c>
      <c r="D120" s="306">
        <v>2172</v>
      </c>
      <c r="E120" s="421">
        <v>1</v>
      </c>
      <c r="F120" s="421">
        <f>50</f>
        <v>50</v>
      </c>
      <c r="G120" s="306">
        <f t="shared" si="5"/>
        <v>1086</v>
      </c>
      <c r="H120" s="305"/>
    </row>
    <row r="121" spans="1:8" s="140" customFormat="1" ht="15" customHeight="1" x14ac:dyDescent="0.25">
      <c r="A121" s="305"/>
      <c r="B121" s="305"/>
      <c r="C121" s="305" t="s">
        <v>1461</v>
      </c>
      <c r="D121" s="306">
        <v>2216</v>
      </c>
      <c r="E121" s="421">
        <v>1</v>
      </c>
      <c r="F121" s="421">
        <f>50</f>
        <v>50</v>
      </c>
      <c r="G121" s="306">
        <f t="shared" si="5"/>
        <v>1108</v>
      </c>
      <c r="H121" s="305"/>
    </row>
    <row r="122" spans="1:8" s="140" customFormat="1" ht="15" customHeight="1" x14ac:dyDescent="0.25">
      <c r="A122" s="305"/>
      <c r="B122" s="305"/>
      <c r="C122" s="305" t="s">
        <v>1466</v>
      </c>
      <c r="D122" s="306">
        <v>2216</v>
      </c>
      <c r="E122" s="421">
        <v>1</v>
      </c>
      <c r="F122" s="421">
        <f>50</f>
        <v>50</v>
      </c>
      <c r="G122" s="306">
        <f t="shared" si="5"/>
        <v>1108</v>
      </c>
      <c r="H122" s="305"/>
    </row>
    <row r="123" spans="1:8" s="140" customFormat="1" ht="15" customHeight="1" x14ac:dyDescent="0.25">
      <c r="A123" s="305"/>
      <c r="B123" s="305"/>
      <c r="C123" s="305" t="s">
        <v>1469</v>
      </c>
      <c r="D123" s="306">
        <v>6696</v>
      </c>
      <c r="E123" s="421">
        <v>1</v>
      </c>
      <c r="F123" s="421">
        <f>50</f>
        <v>50</v>
      </c>
      <c r="G123" s="306">
        <f t="shared" si="5"/>
        <v>3348</v>
      </c>
      <c r="H123" s="305"/>
    </row>
    <row r="124" spans="1:8" s="140" customFormat="1" ht="15" customHeight="1" x14ac:dyDescent="0.25">
      <c r="A124" s="305"/>
      <c r="B124" s="305"/>
      <c r="C124" s="305" t="s">
        <v>1474</v>
      </c>
      <c r="D124" s="306">
        <v>532</v>
      </c>
      <c r="E124" s="421">
        <v>1</v>
      </c>
      <c r="F124" s="421">
        <f>50</f>
        <v>50</v>
      </c>
      <c r="G124" s="306">
        <f t="shared" si="5"/>
        <v>266</v>
      </c>
      <c r="H124" s="305"/>
    </row>
    <row r="125" spans="1:8" s="140" customFormat="1" ht="15" customHeight="1" x14ac:dyDescent="0.25">
      <c r="A125" s="418"/>
      <c r="B125" s="418"/>
      <c r="C125" s="418" t="s">
        <v>3989</v>
      </c>
      <c r="D125" s="420"/>
      <c r="E125" s="418"/>
      <c r="F125" s="418"/>
      <c r="G125" s="420"/>
      <c r="H125" s="418"/>
    </row>
    <row r="126" spans="1:8" s="140" customFormat="1" ht="15" customHeight="1" x14ac:dyDescent="0.25">
      <c r="A126" s="305"/>
      <c r="B126" s="305"/>
      <c r="C126" s="305" t="s">
        <v>2225</v>
      </c>
      <c r="D126" s="306">
        <v>83511</v>
      </c>
      <c r="E126" s="421">
        <v>1</v>
      </c>
      <c r="F126" s="421">
        <f>50</f>
        <v>50</v>
      </c>
      <c r="G126" s="306">
        <f t="shared" ref="G126:G143" si="6">D126*(100-F126)%*E126</f>
        <v>41755.5</v>
      </c>
      <c r="H126" s="305"/>
    </row>
    <row r="127" spans="1:8" s="140" customFormat="1" ht="15" customHeight="1" x14ac:dyDescent="0.25">
      <c r="A127" s="305"/>
      <c r="B127" s="305"/>
      <c r="C127" s="305" t="s">
        <v>2070</v>
      </c>
      <c r="D127" s="306">
        <v>27900</v>
      </c>
      <c r="E127" s="421">
        <v>1</v>
      </c>
      <c r="F127" s="421">
        <f>50</f>
        <v>50</v>
      </c>
      <c r="G127" s="306">
        <f t="shared" si="6"/>
        <v>13950</v>
      </c>
      <c r="H127" s="305"/>
    </row>
    <row r="128" spans="1:8" s="140" customFormat="1" ht="15" customHeight="1" x14ac:dyDescent="0.25">
      <c r="A128" s="305"/>
      <c r="B128" s="305"/>
      <c r="C128" s="305" t="s">
        <v>2069</v>
      </c>
      <c r="D128" s="306">
        <v>23870</v>
      </c>
      <c r="E128" s="421">
        <v>1</v>
      </c>
      <c r="F128" s="421">
        <f>50</f>
        <v>50</v>
      </c>
      <c r="G128" s="306">
        <f t="shared" si="6"/>
        <v>11935</v>
      </c>
      <c r="H128" s="305"/>
    </row>
    <row r="129" spans="1:8" s="140" customFormat="1" ht="15" customHeight="1" x14ac:dyDescent="0.25">
      <c r="A129" s="305"/>
      <c r="B129" s="305"/>
      <c r="C129" s="305" t="s">
        <v>2353</v>
      </c>
      <c r="D129" s="306">
        <v>3285</v>
      </c>
      <c r="E129" s="421">
        <v>1</v>
      </c>
      <c r="F129" s="421">
        <f>50</f>
        <v>50</v>
      </c>
      <c r="G129" s="306">
        <f t="shared" si="6"/>
        <v>1642.5</v>
      </c>
      <c r="H129" s="305"/>
    </row>
    <row r="130" spans="1:8" s="140" customFormat="1" ht="15" customHeight="1" x14ac:dyDescent="0.25">
      <c r="A130" s="305"/>
      <c r="B130" s="305"/>
      <c r="C130" s="305" t="s">
        <v>2353</v>
      </c>
      <c r="D130" s="306">
        <v>3285</v>
      </c>
      <c r="E130" s="421">
        <v>1</v>
      </c>
      <c r="F130" s="421">
        <f>50</f>
        <v>50</v>
      </c>
      <c r="G130" s="306">
        <f t="shared" si="6"/>
        <v>1642.5</v>
      </c>
      <c r="H130" s="305"/>
    </row>
    <row r="131" spans="1:8" s="140" customFormat="1" ht="15" customHeight="1" x14ac:dyDescent="0.25">
      <c r="A131" s="305"/>
      <c r="B131" s="305"/>
      <c r="C131" s="305" t="s">
        <v>2044</v>
      </c>
      <c r="D131" s="306">
        <v>15868</v>
      </c>
      <c r="E131" s="421">
        <v>2</v>
      </c>
      <c r="F131" s="421">
        <f>50</f>
        <v>50</v>
      </c>
      <c r="G131" s="306">
        <f t="shared" si="6"/>
        <v>15868</v>
      </c>
      <c r="H131" s="305"/>
    </row>
    <row r="132" spans="1:8" s="140" customFormat="1" ht="15" customHeight="1" x14ac:dyDescent="0.25">
      <c r="A132" s="305"/>
      <c r="B132" s="305"/>
      <c r="C132" s="305" t="s">
        <v>2511</v>
      </c>
      <c r="D132" s="306">
        <v>9462</v>
      </c>
      <c r="E132" s="421">
        <v>1</v>
      </c>
      <c r="F132" s="421">
        <f>50</f>
        <v>50</v>
      </c>
      <c r="G132" s="306">
        <f t="shared" si="6"/>
        <v>4731</v>
      </c>
      <c r="H132" s="305"/>
    </row>
    <row r="133" spans="1:8" s="140" customFormat="1" ht="15" customHeight="1" x14ac:dyDescent="0.25">
      <c r="A133" s="305"/>
      <c r="B133" s="305"/>
      <c r="C133" s="305" t="s">
        <v>113</v>
      </c>
      <c r="D133" s="306">
        <v>51600</v>
      </c>
      <c r="E133" s="421">
        <v>1</v>
      </c>
      <c r="F133" s="421">
        <f>50</f>
        <v>50</v>
      </c>
      <c r="G133" s="306">
        <f t="shared" si="6"/>
        <v>25800</v>
      </c>
      <c r="H133" s="305" t="s">
        <v>4020</v>
      </c>
    </row>
    <row r="134" spans="1:8" s="140" customFormat="1" ht="15" customHeight="1" x14ac:dyDescent="0.25">
      <c r="A134" s="305"/>
      <c r="B134" s="305"/>
      <c r="C134" s="305" t="s">
        <v>136</v>
      </c>
      <c r="D134" s="306">
        <v>1833</v>
      </c>
      <c r="E134" s="421">
        <v>2</v>
      </c>
      <c r="F134" s="421">
        <f>50</f>
        <v>50</v>
      </c>
      <c r="G134" s="306">
        <f t="shared" si="6"/>
        <v>1833</v>
      </c>
      <c r="H134" s="305"/>
    </row>
    <row r="135" spans="1:8" s="140" customFormat="1" ht="15" customHeight="1" x14ac:dyDescent="0.25">
      <c r="A135" s="305"/>
      <c r="B135" s="305"/>
      <c r="C135" s="305" t="s">
        <v>137</v>
      </c>
      <c r="D135" s="306">
        <v>13662</v>
      </c>
      <c r="E135" s="421">
        <v>1</v>
      </c>
      <c r="F135" s="421">
        <f>50</f>
        <v>50</v>
      </c>
      <c r="G135" s="306">
        <f t="shared" si="6"/>
        <v>6831</v>
      </c>
      <c r="H135" s="305"/>
    </row>
    <row r="136" spans="1:8" s="140" customFormat="1" ht="15" customHeight="1" x14ac:dyDescent="0.25">
      <c r="A136" s="305"/>
      <c r="B136" s="305"/>
      <c r="C136" s="305" t="s">
        <v>1450</v>
      </c>
      <c r="D136" s="306">
        <v>1902</v>
      </c>
      <c r="E136" s="421">
        <v>3</v>
      </c>
      <c r="F136" s="421">
        <f>50</f>
        <v>50</v>
      </c>
      <c r="G136" s="306">
        <f t="shared" si="6"/>
        <v>2853</v>
      </c>
      <c r="H136" s="305"/>
    </row>
    <row r="137" spans="1:8" s="140" customFormat="1" ht="15" customHeight="1" x14ac:dyDescent="0.25">
      <c r="A137" s="305"/>
      <c r="B137" s="305"/>
      <c r="C137" s="305" t="s">
        <v>1430</v>
      </c>
      <c r="D137" s="306">
        <v>2963</v>
      </c>
      <c r="E137" s="421">
        <v>1</v>
      </c>
      <c r="F137" s="421">
        <f>50</f>
        <v>50</v>
      </c>
      <c r="G137" s="306">
        <f t="shared" si="6"/>
        <v>1481.5</v>
      </c>
      <c r="H137" s="305"/>
    </row>
    <row r="138" spans="1:8" s="140" customFormat="1" ht="15" customHeight="1" x14ac:dyDescent="0.25">
      <c r="A138" s="305"/>
      <c r="B138" s="305"/>
      <c r="C138" s="305" t="s">
        <v>1437</v>
      </c>
      <c r="D138" s="306">
        <v>1056</v>
      </c>
      <c r="E138" s="421">
        <v>1</v>
      </c>
      <c r="F138" s="421">
        <f>50</f>
        <v>50</v>
      </c>
      <c r="G138" s="306">
        <f t="shared" si="6"/>
        <v>528</v>
      </c>
      <c r="H138" s="305"/>
    </row>
    <row r="139" spans="1:8" s="140" customFormat="1" ht="15" customHeight="1" x14ac:dyDescent="0.25">
      <c r="A139" s="305"/>
      <c r="B139" s="305"/>
      <c r="C139" s="305" t="s">
        <v>1434</v>
      </c>
      <c r="D139" s="306">
        <v>2172</v>
      </c>
      <c r="E139" s="421">
        <v>1</v>
      </c>
      <c r="F139" s="421">
        <f>50</f>
        <v>50</v>
      </c>
      <c r="G139" s="306">
        <f t="shared" si="6"/>
        <v>1086</v>
      </c>
      <c r="H139" s="305"/>
    </row>
    <row r="140" spans="1:8" s="140" customFormat="1" ht="15" customHeight="1" x14ac:dyDescent="0.25">
      <c r="A140" s="305"/>
      <c r="B140" s="305"/>
      <c r="C140" s="305" t="s">
        <v>1461</v>
      </c>
      <c r="D140" s="306">
        <v>2216</v>
      </c>
      <c r="E140" s="421">
        <v>3</v>
      </c>
      <c r="F140" s="421">
        <f>50</f>
        <v>50</v>
      </c>
      <c r="G140" s="306">
        <f t="shared" si="6"/>
        <v>3324</v>
      </c>
      <c r="H140" s="305"/>
    </row>
    <row r="141" spans="1:8" s="140" customFormat="1" ht="15" customHeight="1" x14ac:dyDescent="0.25">
      <c r="A141" s="305"/>
      <c r="B141" s="305"/>
      <c r="C141" s="305" t="s">
        <v>1466</v>
      </c>
      <c r="D141" s="306">
        <v>2216</v>
      </c>
      <c r="E141" s="421">
        <v>2</v>
      </c>
      <c r="F141" s="421">
        <f>50</f>
        <v>50</v>
      </c>
      <c r="G141" s="306">
        <f t="shared" si="6"/>
        <v>2216</v>
      </c>
      <c r="H141" s="305"/>
    </row>
    <row r="142" spans="1:8" s="140" customFormat="1" ht="15" customHeight="1" x14ac:dyDescent="0.25">
      <c r="A142" s="305"/>
      <c r="B142" s="305"/>
      <c r="C142" s="305" t="s">
        <v>1469</v>
      </c>
      <c r="D142" s="306">
        <v>6696</v>
      </c>
      <c r="E142" s="421">
        <v>1</v>
      </c>
      <c r="F142" s="421">
        <f>50</f>
        <v>50</v>
      </c>
      <c r="G142" s="306">
        <f t="shared" si="6"/>
        <v>3348</v>
      </c>
      <c r="H142" s="305"/>
    </row>
    <row r="143" spans="1:8" s="140" customFormat="1" ht="15" customHeight="1" x14ac:dyDescent="0.25">
      <c r="A143" s="305"/>
      <c r="B143" s="305"/>
      <c r="C143" s="305" t="s">
        <v>1474</v>
      </c>
      <c r="D143" s="306">
        <v>532</v>
      </c>
      <c r="E143" s="421">
        <v>1</v>
      </c>
      <c r="F143" s="421">
        <f>50</f>
        <v>50</v>
      </c>
      <c r="G143" s="306">
        <f t="shared" si="6"/>
        <v>266</v>
      </c>
      <c r="H143" s="305"/>
    </row>
    <row r="144" spans="1:8" s="140" customFormat="1" ht="15" customHeight="1" x14ac:dyDescent="0.25">
      <c r="A144" s="418"/>
      <c r="B144" s="418"/>
      <c r="C144" s="418" t="s">
        <v>3990</v>
      </c>
      <c r="D144" s="420"/>
      <c r="E144" s="418"/>
      <c r="F144" s="418"/>
      <c r="G144" s="420"/>
      <c r="H144" s="418"/>
    </row>
    <row r="145" spans="1:8" s="140" customFormat="1" ht="15" customHeight="1" x14ac:dyDescent="0.25">
      <c r="A145" s="305"/>
      <c r="B145" s="305"/>
      <c r="C145" s="305" t="s">
        <v>2161</v>
      </c>
      <c r="D145" s="306">
        <v>48777</v>
      </c>
      <c r="E145" s="421">
        <v>1</v>
      </c>
      <c r="F145" s="421">
        <f>50</f>
        <v>50</v>
      </c>
      <c r="G145" s="306">
        <f t="shared" ref="G145:G158" si="7">D145*(100-F145)%*E145</f>
        <v>24388.5</v>
      </c>
      <c r="H145" s="305"/>
    </row>
    <row r="146" spans="1:8" s="140" customFormat="1" ht="15" customHeight="1" x14ac:dyDescent="0.25">
      <c r="A146" s="305"/>
      <c r="B146" s="305"/>
      <c r="C146" s="305" t="s">
        <v>2070</v>
      </c>
      <c r="D146" s="306">
        <v>27900</v>
      </c>
      <c r="E146" s="421">
        <v>1</v>
      </c>
      <c r="F146" s="421">
        <f>50</f>
        <v>50</v>
      </c>
      <c r="G146" s="306">
        <f t="shared" si="7"/>
        <v>13950</v>
      </c>
      <c r="H146" s="305"/>
    </row>
    <row r="147" spans="1:8" s="140" customFormat="1" ht="15" customHeight="1" x14ac:dyDescent="0.25">
      <c r="A147" s="305"/>
      <c r="B147" s="305"/>
      <c r="C147" s="305" t="s">
        <v>2353</v>
      </c>
      <c r="D147" s="306">
        <v>3285</v>
      </c>
      <c r="E147" s="421">
        <v>1</v>
      </c>
      <c r="F147" s="421">
        <f>50</f>
        <v>50</v>
      </c>
      <c r="G147" s="306">
        <f t="shared" si="7"/>
        <v>1642.5</v>
      </c>
      <c r="H147" s="305"/>
    </row>
    <row r="148" spans="1:8" s="140" customFormat="1" ht="15" customHeight="1" x14ac:dyDescent="0.25">
      <c r="A148" s="305"/>
      <c r="B148" s="305"/>
      <c r="C148" s="305" t="s">
        <v>2044</v>
      </c>
      <c r="D148" s="306">
        <v>15868</v>
      </c>
      <c r="E148" s="421">
        <v>1</v>
      </c>
      <c r="F148" s="421">
        <f>50</f>
        <v>50</v>
      </c>
      <c r="G148" s="306">
        <f t="shared" si="7"/>
        <v>7934</v>
      </c>
      <c r="H148" s="305"/>
    </row>
    <row r="149" spans="1:8" s="140" customFormat="1" ht="15" customHeight="1" x14ac:dyDescent="0.25">
      <c r="A149" s="305"/>
      <c r="B149" s="305"/>
      <c r="C149" s="305" t="s">
        <v>99</v>
      </c>
      <c r="D149" s="306">
        <v>85018</v>
      </c>
      <c r="E149" s="421">
        <v>1</v>
      </c>
      <c r="F149" s="421">
        <f>50</f>
        <v>50</v>
      </c>
      <c r="G149" s="306">
        <f t="shared" si="7"/>
        <v>42509</v>
      </c>
      <c r="H149" s="305" t="s">
        <v>4021</v>
      </c>
    </row>
    <row r="150" spans="1:8" s="140" customFormat="1" ht="15" customHeight="1" x14ac:dyDescent="0.25">
      <c r="A150" s="305"/>
      <c r="B150" s="305"/>
      <c r="C150" s="305" t="s">
        <v>138</v>
      </c>
      <c r="D150" s="306">
        <v>3398</v>
      </c>
      <c r="E150" s="421">
        <v>2</v>
      </c>
      <c r="F150" s="421">
        <f>50</f>
        <v>50</v>
      </c>
      <c r="G150" s="306">
        <f t="shared" si="7"/>
        <v>3398</v>
      </c>
      <c r="H150" s="305"/>
    </row>
    <row r="151" spans="1:8" s="140" customFormat="1" ht="15" customHeight="1" x14ac:dyDescent="0.25">
      <c r="A151" s="305"/>
      <c r="B151" s="305"/>
      <c r="C151" s="305" t="s">
        <v>139</v>
      </c>
      <c r="D151" s="306">
        <v>19033</v>
      </c>
      <c r="E151" s="421">
        <v>1</v>
      </c>
      <c r="F151" s="421">
        <f>50</f>
        <v>50</v>
      </c>
      <c r="G151" s="306">
        <f t="shared" si="7"/>
        <v>9516.5</v>
      </c>
      <c r="H151" s="305"/>
    </row>
    <row r="152" spans="1:8" s="140" customFormat="1" ht="15" customHeight="1" x14ac:dyDescent="0.25">
      <c r="A152" s="305"/>
      <c r="B152" s="305"/>
      <c r="C152" s="305" t="s">
        <v>1446</v>
      </c>
      <c r="D152" s="306">
        <v>1902</v>
      </c>
      <c r="E152" s="421">
        <v>1</v>
      </c>
      <c r="F152" s="421">
        <f>50</f>
        <v>50</v>
      </c>
      <c r="G152" s="306">
        <f t="shared" si="7"/>
        <v>951</v>
      </c>
      <c r="H152" s="305"/>
    </row>
    <row r="153" spans="1:8" s="140" customFormat="1" ht="15" customHeight="1" x14ac:dyDescent="0.25">
      <c r="A153" s="305"/>
      <c r="B153" s="305"/>
      <c r="C153" s="305" t="s">
        <v>1437</v>
      </c>
      <c r="D153" s="306">
        <v>1056</v>
      </c>
      <c r="E153" s="421">
        <v>1</v>
      </c>
      <c r="F153" s="421">
        <f>50</f>
        <v>50</v>
      </c>
      <c r="G153" s="306">
        <f t="shared" si="7"/>
        <v>528</v>
      </c>
      <c r="H153" s="305"/>
    </row>
    <row r="154" spans="1:8" s="140" customFormat="1" ht="15" customHeight="1" x14ac:dyDescent="0.25">
      <c r="A154" s="305"/>
      <c r="B154" s="305"/>
      <c r="C154" s="305" t="s">
        <v>1434</v>
      </c>
      <c r="D154" s="306">
        <v>2172</v>
      </c>
      <c r="E154" s="421">
        <v>1</v>
      </c>
      <c r="F154" s="421">
        <f>50</f>
        <v>50</v>
      </c>
      <c r="G154" s="306">
        <f t="shared" si="7"/>
        <v>1086</v>
      </c>
      <c r="H154" s="305"/>
    </row>
    <row r="155" spans="1:8" s="140" customFormat="1" ht="15" customHeight="1" x14ac:dyDescent="0.25">
      <c r="A155" s="305"/>
      <c r="B155" s="305"/>
      <c r="C155" s="305" t="s">
        <v>1461</v>
      </c>
      <c r="D155" s="306">
        <v>2216</v>
      </c>
      <c r="E155" s="421">
        <v>2</v>
      </c>
      <c r="F155" s="421">
        <f>50</f>
        <v>50</v>
      </c>
      <c r="G155" s="306">
        <f t="shared" si="7"/>
        <v>2216</v>
      </c>
      <c r="H155" s="305"/>
    </row>
    <row r="156" spans="1:8" s="140" customFormat="1" ht="15" customHeight="1" x14ac:dyDescent="0.25">
      <c r="A156" s="305"/>
      <c r="B156" s="305"/>
      <c r="C156" s="305" t="s">
        <v>1466</v>
      </c>
      <c r="D156" s="306">
        <v>2216</v>
      </c>
      <c r="E156" s="421">
        <v>1</v>
      </c>
      <c r="F156" s="421">
        <f>50</f>
        <v>50</v>
      </c>
      <c r="G156" s="306">
        <f t="shared" si="7"/>
        <v>1108</v>
      </c>
      <c r="H156" s="305"/>
    </row>
    <row r="157" spans="1:8" s="140" customFormat="1" ht="15" customHeight="1" x14ac:dyDescent="0.25">
      <c r="A157" s="305"/>
      <c r="B157" s="305"/>
      <c r="C157" s="305" t="s">
        <v>1469</v>
      </c>
      <c r="D157" s="306">
        <v>6696</v>
      </c>
      <c r="E157" s="421">
        <v>1</v>
      </c>
      <c r="F157" s="421">
        <f>50</f>
        <v>50</v>
      </c>
      <c r="G157" s="306">
        <f t="shared" si="7"/>
        <v>3348</v>
      </c>
      <c r="H157" s="305"/>
    </row>
    <row r="158" spans="1:8" s="140" customFormat="1" ht="15" customHeight="1" x14ac:dyDescent="0.25">
      <c r="A158" s="305"/>
      <c r="B158" s="305"/>
      <c r="C158" s="305" t="s">
        <v>1474</v>
      </c>
      <c r="D158" s="306">
        <v>532</v>
      </c>
      <c r="E158" s="421">
        <v>1</v>
      </c>
      <c r="F158" s="421">
        <f>50</f>
        <v>50</v>
      </c>
      <c r="G158" s="306">
        <f t="shared" si="7"/>
        <v>266</v>
      </c>
      <c r="H158" s="305"/>
    </row>
    <row r="159" spans="1:8" s="140" customFormat="1" ht="15" customHeight="1" x14ac:dyDescent="0.25">
      <c r="A159" s="418"/>
      <c r="B159" s="418"/>
      <c r="C159" s="418" t="s">
        <v>3991</v>
      </c>
      <c r="D159" s="420"/>
      <c r="E159" s="418"/>
      <c r="F159" s="418"/>
      <c r="G159" s="420"/>
      <c r="H159" s="418"/>
    </row>
    <row r="160" spans="1:8" s="140" customFormat="1" ht="15" customHeight="1" x14ac:dyDescent="0.25">
      <c r="A160" s="305"/>
      <c r="B160" s="305"/>
      <c r="C160" s="305" t="s">
        <v>2225</v>
      </c>
      <c r="D160" s="306">
        <v>83511</v>
      </c>
      <c r="E160" s="421">
        <v>1</v>
      </c>
      <c r="F160" s="421">
        <f>50</f>
        <v>50</v>
      </c>
      <c r="G160" s="306">
        <f t="shared" ref="G160:G177" si="8">D160*(100-F160)%*E160</f>
        <v>41755.5</v>
      </c>
      <c r="H160" s="305"/>
    </row>
    <row r="161" spans="1:8" s="140" customFormat="1" ht="15" customHeight="1" x14ac:dyDescent="0.25">
      <c r="A161" s="305"/>
      <c r="B161" s="305"/>
      <c r="C161" s="305" t="s">
        <v>2067</v>
      </c>
      <c r="D161" s="306">
        <v>17410</v>
      </c>
      <c r="E161" s="421">
        <v>1</v>
      </c>
      <c r="F161" s="421">
        <f>50</f>
        <v>50</v>
      </c>
      <c r="G161" s="306">
        <f t="shared" si="8"/>
        <v>8705</v>
      </c>
      <c r="H161" s="305"/>
    </row>
    <row r="162" spans="1:8" s="140" customFormat="1" ht="15" customHeight="1" x14ac:dyDescent="0.25">
      <c r="A162" s="305"/>
      <c r="B162" s="305"/>
      <c r="C162" s="305" t="s">
        <v>2064</v>
      </c>
      <c r="D162" s="306">
        <v>11350</v>
      </c>
      <c r="E162" s="421">
        <v>1</v>
      </c>
      <c r="F162" s="421">
        <f>50</f>
        <v>50</v>
      </c>
      <c r="G162" s="306">
        <f t="shared" si="8"/>
        <v>5675</v>
      </c>
      <c r="H162" s="305"/>
    </row>
    <row r="163" spans="1:8" s="140" customFormat="1" ht="15" customHeight="1" x14ac:dyDescent="0.25">
      <c r="A163" s="305"/>
      <c r="B163" s="305"/>
      <c r="C163" s="305" t="s">
        <v>2353</v>
      </c>
      <c r="D163" s="306">
        <v>3285</v>
      </c>
      <c r="E163" s="421">
        <v>1</v>
      </c>
      <c r="F163" s="421">
        <f>50</f>
        <v>50</v>
      </c>
      <c r="G163" s="306">
        <f t="shared" si="8"/>
        <v>1642.5</v>
      </c>
      <c r="H163" s="305"/>
    </row>
    <row r="164" spans="1:8" s="140" customFormat="1" ht="15" customHeight="1" x14ac:dyDescent="0.25">
      <c r="A164" s="305"/>
      <c r="B164" s="305"/>
      <c r="C164" s="305" t="s">
        <v>2353</v>
      </c>
      <c r="D164" s="306">
        <v>3285</v>
      </c>
      <c r="E164" s="421">
        <v>1</v>
      </c>
      <c r="F164" s="421">
        <f>50</f>
        <v>50</v>
      </c>
      <c r="G164" s="306">
        <f t="shared" si="8"/>
        <v>1642.5</v>
      </c>
      <c r="H164" s="305"/>
    </row>
    <row r="165" spans="1:8" s="140" customFormat="1" ht="15" customHeight="1" x14ac:dyDescent="0.25">
      <c r="A165" s="305"/>
      <c r="B165" s="305"/>
      <c r="C165" s="305" t="s">
        <v>2043</v>
      </c>
      <c r="D165" s="306">
        <v>11926</v>
      </c>
      <c r="E165" s="421">
        <v>2</v>
      </c>
      <c r="F165" s="421">
        <f>50</f>
        <v>50</v>
      </c>
      <c r="G165" s="306">
        <f t="shared" si="8"/>
        <v>11926</v>
      </c>
      <c r="H165" s="305"/>
    </row>
    <row r="166" spans="1:8" s="140" customFormat="1" ht="15" customHeight="1" x14ac:dyDescent="0.25">
      <c r="A166" s="305"/>
      <c r="B166" s="305"/>
      <c r="C166" s="305" t="s">
        <v>2510</v>
      </c>
      <c r="D166" s="306">
        <v>7688</v>
      </c>
      <c r="E166" s="421">
        <v>1</v>
      </c>
      <c r="F166" s="421">
        <f>50</f>
        <v>50</v>
      </c>
      <c r="G166" s="306">
        <f t="shared" si="8"/>
        <v>3844</v>
      </c>
      <c r="H166" s="305"/>
    </row>
    <row r="167" spans="1:8" s="140" customFormat="1" ht="15" customHeight="1" x14ac:dyDescent="0.25">
      <c r="A167" s="305"/>
      <c r="B167" s="305"/>
      <c r="C167" s="305" t="s">
        <v>123</v>
      </c>
      <c r="D167" s="306">
        <v>40230</v>
      </c>
      <c r="E167" s="421">
        <v>1</v>
      </c>
      <c r="F167" s="421">
        <f>50</f>
        <v>50</v>
      </c>
      <c r="G167" s="306">
        <f t="shared" si="8"/>
        <v>20115</v>
      </c>
      <c r="H167" s="305" t="s">
        <v>2994</v>
      </c>
    </row>
    <row r="168" spans="1:8" s="140" customFormat="1" ht="15" customHeight="1" x14ac:dyDescent="0.25">
      <c r="A168" s="305"/>
      <c r="B168" s="305"/>
      <c r="C168" s="305" t="s">
        <v>134</v>
      </c>
      <c r="D168" s="306">
        <v>1372</v>
      </c>
      <c r="E168" s="421">
        <v>2</v>
      </c>
      <c r="F168" s="421">
        <f>50</f>
        <v>50</v>
      </c>
      <c r="G168" s="306">
        <f t="shared" si="8"/>
        <v>1372</v>
      </c>
      <c r="H168" s="305"/>
    </row>
    <row r="169" spans="1:8" s="140" customFormat="1" ht="15" customHeight="1" x14ac:dyDescent="0.25">
      <c r="A169" s="305"/>
      <c r="B169" s="305"/>
      <c r="C169" s="305" t="s">
        <v>135</v>
      </c>
      <c r="D169" s="306">
        <v>11637</v>
      </c>
      <c r="E169" s="421">
        <v>1</v>
      </c>
      <c r="F169" s="421">
        <f>50</f>
        <v>50</v>
      </c>
      <c r="G169" s="306">
        <f t="shared" si="8"/>
        <v>5818.5</v>
      </c>
      <c r="H169" s="305"/>
    </row>
    <row r="170" spans="1:8" s="140" customFormat="1" ht="15" customHeight="1" x14ac:dyDescent="0.25">
      <c r="A170" s="305"/>
      <c r="B170" s="305"/>
      <c r="C170" s="305" t="s">
        <v>1450</v>
      </c>
      <c r="D170" s="306">
        <v>1902</v>
      </c>
      <c r="E170" s="421">
        <v>3</v>
      </c>
      <c r="F170" s="421">
        <f>50</f>
        <v>50</v>
      </c>
      <c r="G170" s="306">
        <f t="shared" si="8"/>
        <v>2853</v>
      </c>
      <c r="H170" s="305"/>
    </row>
    <row r="171" spans="1:8" s="140" customFormat="1" ht="15" customHeight="1" x14ac:dyDescent="0.25">
      <c r="A171" s="305"/>
      <c r="B171" s="305"/>
      <c r="C171" s="305" t="s">
        <v>1430</v>
      </c>
      <c r="D171" s="306">
        <v>2963</v>
      </c>
      <c r="E171" s="421">
        <v>1</v>
      </c>
      <c r="F171" s="421">
        <f>50</f>
        <v>50</v>
      </c>
      <c r="G171" s="306">
        <f t="shared" si="8"/>
        <v>1481.5</v>
      </c>
      <c r="H171" s="305"/>
    </row>
    <row r="172" spans="1:8" s="140" customFormat="1" ht="15" customHeight="1" x14ac:dyDescent="0.25">
      <c r="A172" s="305"/>
      <c r="B172" s="305"/>
      <c r="C172" s="305" t="s">
        <v>1437</v>
      </c>
      <c r="D172" s="306">
        <v>1056</v>
      </c>
      <c r="E172" s="421">
        <v>1</v>
      </c>
      <c r="F172" s="421">
        <f>50</f>
        <v>50</v>
      </c>
      <c r="G172" s="306">
        <f t="shared" si="8"/>
        <v>528</v>
      </c>
      <c r="H172" s="305"/>
    </row>
    <row r="173" spans="1:8" s="140" customFormat="1" ht="15" customHeight="1" x14ac:dyDescent="0.25">
      <c r="A173" s="305"/>
      <c r="B173" s="305"/>
      <c r="C173" s="305" t="s">
        <v>1434</v>
      </c>
      <c r="D173" s="306">
        <v>2172</v>
      </c>
      <c r="E173" s="421">
        <v>1</v>
      </c>
      <c r="F173" s="421">
        <f>50</f>
        <v>50</v>
      </c>
      <c r="G173" s="306">
        <f t="shared" si="8"/>
        <v>1086</v>
      </c>
      <c r="H173" s="305"/>
    </row>
    <row r="174" spans="1:8" s="140" customFormat="1" ht="15" customHeight="1" x14ac:dyDescent="0.25">
      <c r="A174" s="305"/>
      <c r="B174" s="305"/>
      <c r="C174" s="305" t="s">
        <v>1461</v>
      </c>
      <c r="D174" s="306">
        <v>2216</v>
      </c>
      <c r="E174" s="421">
        <v>4</v>
      </c>
      <c r="F174" s="421">
        <f>50</f>
        <v>50</v>
      </c>
      <c r="G174" s="306">
        <f t="shared" si="8"/>
        <v>4432</v>
      </c>
      <c r="H174" s="305"/>
    </row>
    <row r="175" spans="1:8" s="140" customFormat="1" ht="15" customHeight="1" x14ac:dyDescent="0.25">
      <c r="A175" s="305"/>
      <c r="B175" s="305"/>
      <c r="C175" s="305" t="s">
        <v>1466</v>
      </c>
      <c r="D175" s="306">
        <v>2216</v>
      </c>
      <c r="E175" s="421">
        <v>2</v>
      </c>
      <c r="F175" s="421">
        <f>50</f>
        <v>50</v>
      </c>
      <c r="G175" s="306">
        <f t="shared" si="8"/>
        <v>2216</v>
      </c>
      <c r="H175" s="305"/>
    </row>
    <row r="176" spans="1:8" s="140" customFormat="1" ht="15" customHeight="1" x14ac:dyDescent="0.25">
      <c r="A176" s="305"/>
      <c r="B176" s="305"/>
      <c r="C176" s="305" t="s">
        <v>1469</v>
      </c>
      <c r="D176" s="306">
        <v>6696</v>
      </c>
      <c r="E176" s="421">
        <v>1</v>
      </c>
      <c r="F176" s="421">
        <f>50</f>
        <v>50</v>
      </c>
      <c r="G176" s="306">
        <f t="shared" si="8"/>
        <v>3348</v>
      </c>
      <c r="H176" s="305"/>
    </row>
    <row r="177" spans="1:8" s="140" customFormat="1" ht="15" customHeight="1" x14ac:dyDescent="0.25">
      <c r="A177" s="305"/>
      <c r="B177" s="305"/>
      <c r="C177" s="305" t="s">
        <v>1474</v>
      </c>
      <c r="D177" s="306">
        <v>532</v>
      </c>
      <c r="E177" s="421">
        <v>1</v>
      </c>
      <c r="F177" s="421">
        <f>50</f>
        <v>50</v>
      </c>
      <c r="G177" s="306">
        <f t="shared" si="8"/>
        <v>266</v>
      </c>
      <c r="H177" s="305"/>
    </row>
    <row r="178" spans="1:8" s="140" customFormat="1" ht="15" customHeight="1" x14ac:dyDescent="0.25">
      <c r="A178" s="418"/>
      <c r="B178" s="418"/>
      <c r="C178" s="418" t="s">
        <v>3992</v>
      </c>
      <c r="D178" s="420"/>
      <c r="E178" s="418"/>
      <c r="F178" s="418"/>
      <c r="G178" s="420"/>
      <c r="H178" s="418"/>
    </row>
    <row r="179" spans="1:8" s="140" customFormat="1" ht="15" customHeight="1" x14ac:dyDescent="0.25">
      <c r="A179" s="305"/>
      <c r="B179" s="305"/>
      <c r="C179" s="305" t="s">
        <v>2225</v>
      </c>
      <c r="D179" s="306">
        <v>83511</v>
      </c>
      <c r="E179" s="421">
        <v>1</v>
      </c>
      <c r="F179" s="421">
        <f>50</f>
        <v>50</v>
      </c>
      <c r="G179" s="306">
        <f t="shared" ref="G179:G196" si="9">D179*(100-F179)%*E179</f>
        <v>41755.5</v>
      </c>
      <c r="H179" s="305"/>
    </row>
    <row r="180" spans="1:8" s="140" customFormat="1" ht="15" customHeight="1" x14ac:dyDescent="0.25">
      <c r="A180" s="305"/>
      <c r="B180" s="305"/>
      <c r="C180" s="305" t="s">
        <v>2065</v>
      </c>
      <c r="D180" s="306">
        <v>14260</v>
      </c>
      <c r="E180" s="421">
        <v>1</v>
      </c>
      <c r="F180" s="421">
        <f>50</f>
        <v>50</v>
      </c>
      <c r="G180" s="306">
        <f t="shared" si="9"/>
        <v>7130</v>
      </c>
      <c r="H180" s="305"/>
    </row>
    <row r="181" spans="1:8" s="140" customFormat="1" ht="15" customHeight="1" x14ac:dyDescent="0.25">
      <c r="A181" s="305"/>
      <c r="B181" s="305"/>
      <c r="C181" s="305" t="s">
        <v>2064</v>
      </c>
      <c r="D181" s="306">
        <v>11350</v>
      </c>
      <c r="E181" s="421">
        <v>1</v>
      </c>
      <c r="F181" s="421">
        <f>50</f>
        <v>50</v>
      </c>
      <c r="G181" s="306">
        <f t="shared" si="9"/>
        <v>5675</v>
      </c>
      <c r="H181" s="305"/>
    </row>
    <row r="182" spans="1:8" s="140" customFormat="1" ht="15" customHeight="1" x14ac:dyDescent="0.25">
      <c r="A182" s="305"/>
      <c r="B182" s="305"/>
      <c r="C182" s="305" t="s">
        <v>2353</v>
      </c>
      <c r="D182" s="306">
        <v>3285</v>
      </c>
      <c r="E182" s="421">
        <v>1</v>
      </c>
      <c r="F182" s="421">
        <f>50</f>
        <v>50</v>
      </c>
      <c r="G182" s="306">
        <f t="shared" si="9"/>
        <v>1642.5</v>
      </c>
      <c r="H182" s="305"/>
    </row>
    <row r="183" spans="1:8" s="140" customFormat="1" ht="15" customHeight="1" x14ac:dyDescent="0.25">
      <c r="A183" s="305"/>
      <c r="B183" s="305"/>
      <c r="C183" s="305" t="s">
        <v>2353</v>
      </c>
      <c r="D183" s="306">
        <v>3285</v>
      </c>
      <c r="E183" s="421">
        <v>1</v>
      </c>
      <c r="F183" s="421">
        <f>50</f>
        <v>50</v>
      </c>
      <c r="G183" s="306">
        <f t="shared" si="9"/>
        <v>1642.5</v>
      </c>
      <c r="H183" s="305"/>
    </row>
    <row r="184" spans="1:8" s="140" customFormat="1" ht="15" customHeight="1" x14ac:dyDescent="0.25">
      <c r="A184" s="305"/>
      <c r="B184" s="305"/>
      <c r="C184" s="305" t="s">
        <v>2043</v>
      </c>
      <c r="D184" s="306">
        <v>11926</v>
      </c>
      <c r="E184" s="421">
        <v>2</v>
      </c>
      <c r="F184" s="421">
        <f>50</f>
        <v>50</v>
      </c>
      <c r="G184" s="306">
        <f t="shared" si="9"/>
        <v>11926</v>
      </c>
      <c r="H184" s="305"/>
    </row>
    <row r="185" spans="1:8" s="140" customFormat="1" ht="15" customHeight="1" x14ac:dyDescent="0.25">
      <c r="A185" s="305"/>
      <c r="B185" s="305"/>
      <c r="C185" s="305" t="s">
        <v>2510</v>
      </c>
      <c r="D185" s="306">
        <v>7688</v>
      </c>
      <c r="E185" s="421">
        <v>1</v>
      </c>
      <c r="F185" s="421">
        <f>50</f>
        <v>50</v>
      </c>
      <c r="G185" s="306">
        <f t="shared" si="9"/>
        <v>3844</v>
      </c>
      <c r="H185" s="305"/>
    </row>
    <row r="186" spans="1:8" s="140" customFormat="1" ht="15" customHeight="1" x14ac:dyDescent="0.25">
      <c r="A186" s="305"/>
      <c r="B186" s="305"/>
      <c r="C186" s="305" t="s">
        <v>125</v>
      </c>
      <c r="D186" s="306">
        <v>40168</v>
      </c>
      <c r="E186" s="421">
        <v>1</v>
      </c>
      <c r="F186" s="421">
        <f>50</f>
        <v>50</v>
      </c>
      <c r="G186" s="306">
        <f t="shared" si="9"/>
        <v>20084</v>
      </c>
      <c r="H186" s="305" t="s">
        <v>2992</v>
      </c>
    </row>
    <row r="187" spans="1:8" s="140" customFormat="1" ht="15" customHeight="1" x14ac:dyDescent="0.25">
      <c r="A187" s="305"/>
      <c r="B187" s="305"/>
      <c r="C187" s="305" t="s">
        <v>134</v>
      </c>
      <c r="D187" s="306">
        <v>1372</v>
      </c>
      <c r="E187" s="421">
        <v>2</v>
      </c>
      <c r="F187" s="421">
        <f>50</f>
        <v>50</v>
      </c>
      <c r="G187" s="306">
        <f t="shared" si="9"/>
        <v>1372</v>
      </c>
      <c r="H187" s="305"/>
    </row>
    <row r="188" spans="1:8" s="140" customFormat="1" ht="15" customHeight="1" x14ac:dyDescent="0.25">
      <c r="A188" s="305"/>
      <c r="B188" s="305"/>
      <c r="C188" s="305" t="s">
        <v>135</v>
      </c>
      <c r="D188" s="306">
        <v>11637</v>
      </c>
      <c r="E188" s="421">
        <v>1</v>
      </c>
      <c r="F188" s="421">
        <f>50</f>
        <v>50</v>
      </c>
      <c r="G188" s="306">
        <f t="shared" si="9"/>
        <v>5818.5</v>
      </c>
      <c r="H188" s="305"/>
    </row>
    <row r="189" spans="1:8" s="140" customFormat="1" ht="15" customHeight="1" x14ac:dyDescent="0.25">
      <c r="A189" s="305"/>
      <c r="B189" s="305"/>
      <c r="C189" s="305" t="s">
        <v>1450</v>
      </c>
      <c r="D189" s="306">
        <v>1902</v>
      </c>
      <c r="E189" s="421">
        <v>3</v>
      </c>
      <c r="F189" s="421">
        <f>50</f>
        <v>50</v>
      </c>
      <c r="G189" s="306">
        <f t="shared" si="9"/>
        <v>2853</v>
      </c>
      <c r="H189" s="305"/>
    </row>
    <row r="190" spans="1:8" s="140" customFormat="1" ht="15" customHeight="1" x14ac:dyDescent="0.25">
      <c r="A190" s="305"/>
      <c r="B190" s="305"/>
      <c r="C190" s="305" t="s">
        <v>1430</v>
      </c>
      <c r="D190" s="306">
        <v>2963</v>
      </c>
      <c r="E190" s="421">
        <v>1</v>
      </c>
      <c r="F190" s="421">
        <f>50</f>
        <v>50</v>
      </c>
      <c r="G190" s="306">
        <f t="shared" si="9"/>
        <v>1481.5</v>
      </c>
      <c r="H190" s="305"/>
    </row>
    <row r="191" spans="1:8" s="140" customFormat="1" ht="15" customHeight="1" x14ac:dyDescent="0.25">
      <c r="A191" s="305"/>
      <c r="B191" s="305"/>
      <c r="C191" s="305" t="s">
        <v>1437</v>
      </c>
      <c r="D191" s="306">
        <v>1056</v>
      </c>
      <c r="E191" s="421">
        <v>1</v>
      </c>
      <c r="F191" s="421">
        <f>50</f>
        <v>50</v>
      </c>
      <c r="G191" s="306">
        <f t="shared" si="9"/>
        <v>528</v>
      </c>
      <c r="H191" s="305"/>
    </row>
    <row r="192" spans="1:8" s="140" customFormat="1" ht="15" customHeight="1" x14ac:dyDescent="0.25">
      <c r="A192" s="305"/>
      <c r="B192" s="305"/>
      <c r="C192" s="305" t="s">
        <v>1434</v>
      </c>
      <c r="D192" s="306">
        <v>2172</v>
      </c>
      <c r="E192" s="421">
        <v>1</v>
      </c>
      <c r="F192" s="421">
        <f>50</f>
        <v>50</v>
      </c>
      <c r="G192" s="306">
        <f t="shared" si="9"/>
        <v>1086</v>
      </c>
      <c r="H192" s="305"/>
    </row>
    <row r="193" spans="1:8" s="140" customFormat="1" ht="15" customHeight="1" x14ac:dyDescent="0.25">
      <c r="A193" s="305"/>
      <c r="B193" s="305"/>
      <c r="C193" s="305" t="s">
        <v>1461</v>
      </c>
      <c r="D193" s="306">
        <v>2216</v>
      </c>
      <c r="E193" s="421">
        <v>3</v>
      </c>
      <c r="F193" s="421">
        <f>50</f>
        <v>50</v>
      </c>
      <c r="G193" s="306">
        <f t="shared" si="9"/>
        <v>3324</v>
      </c>
      <c r="H193" s="305"/>
    </row>
    <row r="194" spans="1:8" s="140" customFormat="1" ht="15" customHeight="1" x14ac:dyDescent="0.25">
      <c r="A194" s="305"/>
      <c r="B194" s="305"/>
      <c r="C194" s="305" t="s">
        <v>1466</v>
      </c>
      <c r="D194" s="306">
        <v>2216</v>
      </c>
      <c r="E194" s="421">
        <v>2</v>
      </c>
      <c r="F194" s="421">
        <f>50</f>
        <v>50</v>
      </c>
      <c r="G194" s="306">
        <f t="shared" si="9"/>
        <v>2216</v>
      </c>
      <c r="H194" s="305"/>
    </row>
    <row r="195" spans="1:8" s="140" customFormat="1" ht="15" customHeight="1" x14ac:dyDescent="0.25">
      <c r="A195" s="305"/>
      <c r="B195" s="305"/>
      <c r="C195" s="305" t="s">
        <v>1469</v>
      </c>
      <c r="D195" s="306">
        <v>6696</v>
      </c>
      <c r="E195" s="421">
        <v>1</v>
      </c>
      <c r="F195" s="421">
        <f>50</f>
        <v>50</v>
      </c>
      <c r="G195" s="306">
        <f t="shared" si="9"/>
        <v>3348</v>
      </c>
      <c r="H195" s="305"/>
    </row>
    <row r="196" spans="1:8" s="140" customFormat="1" ht="15" customHeight="1" x14ac:dyDescent="0.25">
      <c r="A196" s="305"/>
      <c r="B196" s="305"/>
      <c r="C196" s="305" t="s">
        <v>1474</v>
      </c>
      <c r="D196" s="306">
        <v>532</v>
      </c>
      <c r="E196" s="421">
        <v>1</v>
      </c>
      <c r="F196" s="421">
        <f>50</f>
        <v>50</v>
      </c>
      <c r="G196" s="306">
        <f t="shared" si="9"/>
        <v>266</v>
      </c>
      <c r="H196" s="305"/>
    </row>
    <row r="197" spans="1:8" s="140" customFormat="1" ht="15" customHeight="1" x14ac:dyDescent="0.25">
      <c r="A197" s="418"/>
      <c r="B197" s="418"/>
      <c r="C197" s="418" t="s">
        <v>3993</v>
      </c>
      <c r="D197" s="420"/>
      <c r="E197" s="418"/>
      <c r="F197" s="418"/>
      <c r="G197" s="420"/>
      <c r="H197" s="418"/>
    </row>
    <row r="198" spans="1:8" s="140" customFormat="1" ht="15" customHeight="1" x14ac:dyDescent="0.25">
      <c r="A198" s="305"/>
      <c r="B198" s="305"/>
      <c r="C198" s="305" t="s">
        <v>2239</v>
      </c>
      <c r="D198" s="306">
        <v>115266</v>
      </c>
      <c r="E198" s="421">
        <v>1</v>
      </c>
      <c r="F198" s="421">
        <f>50</f>
        <v>50</v>
      </c>
      <c r="G198" s="306">
        <f t="shared" ref="G198:G215" si="10">D198*(100-F198)%*E198</f>
        <v>57633</v>
      </c>
      <c r="H198" s="305"/>
    </row>
    <row r="199" spans="1:8" s="140" customFormat="1" ht="15" customHeight="1" x14ac:dyDescent="0.25">
      <c r="A199" s="305"/>
      <c r="B199" s="305"/>
      <c r="C199" s="305" t="s">
        <v>1239</v>
      </c>
      <c r="D199" s="306">
        <v>62500</v>
      </c>
      <c r="E199" s="421">
        <v>1</v>
      </c>
      <c r="F199" s="421">
        <f>50</f>
        <v>50</v>
      </c>
      <c r="G199" s="306">
        <f t="shared" si="10"/>
        <v>31250</v>
      </c>
      <c r="H199" s="305"/>
    </row>
    <row r="200" spans="1:8" s="140" customFormat="1" ht="15" customHeight="1" x14ac:dyDescent="0.25">
      <c r="A200" s="305"/>
      <c r="B200" s="305"/>
      <c r="C200" s="305" t="s">
        <v>2071</v>
      </c>
      <c r="D200" s="306">
        <v>35840</v>
      </c>
      <c r="E200" s="421">
        <v>1</v>
      </c>
      <c r="F200" s="421">
        <f>50</f>
        <v>50</v>
      </c>
      <c r="G200" s="306">
        <f t="shared" si="10"/>
        <v>17920</v>
      </c>
      <c r="H200" s="305"/>
    </row>
    <row r="201" spans="1:8" s="140" customFormat="1" ht="15" customHeight="1" x14ac:dyDescent="0.25">
      <c r="A201" s="305"/>
      <c r="B201" s="305"/>
      <c r="C201" s="305" t="s">
        <v>2354</v>
      </c>
      <c r="D201" s="306">
        <v>4977</v>
      </c>
      <c r="E201" s="421">
        <v>1</v>
      </c>
      <c r="F201" s="421">
        <f>50</f>
        <v>50</v>
      </c>
      <c r="G201" s="306">
        <f t="shared" si="10"/>
        <v>2488.5</v>
      </c>
      <c r="H201" s="305"/>
    </row>
    <row r="202" spans="1:8" s="140" customFormat="1" ht="15" customHeight="1" x14ac:dyDescent="0.25">
      <c r="A202" s="305"/>
      <c r="B202" s="305"/>
      <c r="C202" s="305" t="s">
        <v>2353</v>
      </c>
      <c r="D202" s="306">
        <v>3285</v>
      </c>
      <c r="E202" s="421">
        <v>1</v>
      </c>
      <c r="F202" s="421">
        <f>50</f>
        <v>50</v>
      </c>
      <c r="G202" s="306">
        <f t="shared" si="10"/>
        <v>1642.5</v>
      </c>
      <c r="H202" s="305"/>
    </row>
    <row r="203" spans="1:8" s="140" customFormat="1" ht="15" customHeight="1" x14ac:dyDescent="0.25">
      <c r="A203" s="305"/>
      <c r="B203" s="305"/>
      <c r="C203" s="305" t="s">
        <v>2045</v>
      </c>
      <c r="D203" s="306">
        <v>20106</v>
      </c>
      <c r="E203" s="421">
        <v>2</v>
      </c>
      <c r="F203" s="421">
        <f>50</f>
        <v>50</v>
      </c>
      <c r="G203" s="306">
        <f t="shared" si="10"/>
        <v>20106</v>
      </c>
      <c r="H203" s="305"/>
    </row>
    <row r="204" spans="1:8" s="140" customFormat="1" ht="15" customHeight="1" x14ac:dyDescent="0.25">
      <c r="A204" s="305"/>
      <c r="B204" s="305"/>
      <c r="C204" s="305" t="s">
        <v>2512</v>
      </c>
      <c r="D204" s="306">
        <v>11433</v>
      </c>
      <c r="E204" s="421">
        <v>1</v>
      </c>
      <c r="F204" s="421">
        <f>50</f>
        <v>50</v>
      </c>
      <c r="G204" s="306">
        <f t="shared" si="10"/>
        <v>5716.5</v>
      </c>
      <c r="H204" s="305"/>
    </row>
    <row r="205" spans="1:8" s="140" customFormat="1" ht="15" customHeight="1" x14ac:dyDescent="0.25">
      <c r="A205" s="305"/>
      <c r="B205" s="305"/>
      <c r="C205" s="305" t="s">
        <v>107</v>
      </c>
      <c r="D205" s="306">
        <v>64479</v>
      </c>
      <c r="E205" s="421">
        <v>1</v>
      </c>
      <c r="F205" s="421">
        <f>50</f>
        <v>50</v>
      </c>
      <c r="G205" s="306">
        <f t="shared" si="10"/>
        <v>32239.5</v>
      </c>
      <c r="H205" s="305" t="s">
        <v>4022</v>
      </c>
    </row>
    <row r="206" spans="1:8" s="140" customFormat="1" ht="15" customHeight="1" x14ac:dyDescent="0.25">
      <c r="A206" s="305"/>
      <c r="B206" s="305"/>
      <c r="C206" s="305" t="s">
        <v>136</v>
      </c>
      <c r="D206" s="306">
        <v>1833</v>
      </c>
      <c r="E206" s="421">
        <v>2</v>
      </c>
      <c r="F206" s="421">
        <f>50</f>
        <v>50</v>
      </c>
      <c r="G206" s="306">
        <f t="shared" si="10"/>
        <v>1833</v>
      </c>
      <c r="H206" s="305"/>
    </row>
    <row r="207" spans="1:8" s="140" customFormat="1" ht="15" customHeight="1" x14ac:dyDescent="0.25">
      <c r="A207" s="305"/>
      <c r="B207" s="305"/>
      <c r="C207" s="305" t="s">
        <v>137</v>
      </c>
      <c r="D207" s="306">
        <v>13662</v>
      </c>
      <c r="E207" s="421">
        <v>1</v>
      </c>
      <c r="F207" s="421">
        <f>50</f>
        <v>50</v>
      </c>
      <c r="G207" s="306">
        <f t="shared" si="10"/>
        <v>6831</v>
      </c>
      <c r="H207" s="305"/>
    </row>
    <row r="208" spans="1:8" s="140" customFormat="1" ht="15" customHeight="1" x14ac:dyDescent="0.25">
      <c r="A208" s="305"/>
      <c r="B208" s="305"/>
      <c r="C208" s="305" t="s">
        <v>1450</v>
      </c>
      <c r="D208" s="306">
        <v>1902</v>
      </c>
      <c r="E208" s="421">
        <v>3</v>
      </c>
      <c r="F208" s="421">
        <f>50</f>
        <v>50</v>
      </c>
      <c r="G208" s="306">
        <f t="shared" si="10"/>
        <v>2853</v>
      </c>
      <c r="H208" s="305"/>
    </row>
    <row r="209" spans="1:8" s="140" customFormat="1" ht="15" customHeight="1" x14ac:dyDescent="0.25">
      <c r="A209" s="305"/>
      <c r="B209" s="305"/>
      <c r="C209" s="305" t="s">
        <v>1430</v>
      </c>
      <c r="D209" s="306">
        <v>2963</v>
      </c>
      <c r="E209" s="421">
        <v>1</v>
      </c>
      <c r="F209" s="421">
        <f>50</f>
        <v>50</v>
      </c>
      <c r="G209" s="306">
        <f t="shared" si="10"/>
        <v>1481.5</v>
      </c>
      <c r="H209" s="305"/>
    </row>
    <row r="210" spans="1:8" s="140" customFormat="1" ht="15" customHeight="1" x14ac:dyDescent="0.25">
      <c r="A210" s="305"/>
      <c r="B210" s="305"/>
      <c r="C210" s="305" t="s">
        <v>1437</v>
      </c>
      <c r="D210" s="306">
        <v>1056</v>
      </c>
      <c r="E210" s="421">
        <v>1</v>
      </c>
      <c r="F210" s="421">
        <f>50</f>
        <v>50</v>
      </c>
      <c r="G210" s="306">
        <f t="shared" si="10"/>
        <v>528</v>
      </c>
      <c r="H210" s="305"/>
    </row>
    <row r="211" spans="1:8" s="140" customFormat="1" ht="15" customHeight="1" x14ac:dyDescent="0.25">
      <c r="A211" s="305"/>
      <c r="B211" s="305"/>
      <c r="C211" s="305" t="s">
        <v>1434</v>
      </c>
      <c r="D211" s="306">
        <v>2172</v>
      </c>
      <c r="E211" s="421">
        <v>1</v>
      </c>
      <c r="F211" s="421">
        <f>50</f>
        <v>50</v>
      </c>
      <c r="G211" s="306">
        <f t="shared" si="10"/>
        <v>1086</v>
      </c>
      <c r="H211" s="305"/>
    </row>
    <row r="212" spans="1:8" s="140" customFormat="1" ht="15" customHeight="1" x14ac:dyDescent="0.25">
      <c r="A212" s="305"/>
      <c r="B212" s="305"/>
      <c r="C212" s="305" t="s">
        <v>1461</v>
      </c>
      <c r="D212" s="306">
        <v>2216</v>
      </c>
      <c r="E212" s="421">
        <v>4</v>
      </c>
      <c r="F212" s="421">
        <f>50</f>
        <v>50</v>
      </c>
      <c r="G212" s="306">
        <f t="shared" si="10"/>
        <v>4432</v>
      </c>
      <c r="H212" s="305"/>
    </row>
    <row r="213" spans="1:8" s="140" customFormat="1" ht="15" customHeight="1" x14ac:dyDescent="0.25">
      <c r="A213" s="305"/>
      <c r="B213" s="305"/>
      <c r="C213" s="305" t="s">
        <v>1466</v>
      </c>
      <c r="D213" s="306">
        <v>2216</v>
      </c>
      <c r="E213" s="421">
        <v>2</v>
      </c>
      <c r="F213" s="421">
        <f>50</f>
        <v>50</v>
      </c>
      <c r="G213" s="306">
        <f t="shared" si="10"/>
        <v>2216</v>
      </c>
      <c r="H213" s="305"/>
    </row>
    <row r="214" spans="1:8" s="140" customFormat="1" ht="15" customHeight="1" x14ac:dyDescent="0.25">
      <c r="A214" s="305"/>
      <c r="B214" s="305"/>
      <c r="C214" s="305" t="s">
        <v>1469</v>
      </c>
      <c r="D214" s="306">
        <v>6696</v>
      </c>
      <c r="E214" s="421">
        <v>1</v>
      </c>
      <c r="F214" s="421">
        <f>50</f>
        <v>50</v>
      </c>
      <c r="G214" s="306">
        <f t="shared" si="10"/>
        <v>3348</v>
      </c>
      <c r="H214" s="305"/>
    </row>
    <row r="215" spans="1:8" s="140" customFormat="1" ht="15" customHeight="1" x14ac:dyDescent="0.25">
      <c r="A215" s="305"/>
      <c r="B215" s="305"/>
      <c r="C215" s="305" t="s">
        <v>1474</v>
      </c>
      <c r="D215" s="306">
        <v>532</v>
      </c>
      <c r="E215" s="421">
        <v>1</v>
      </c>
      <c r="F215" s="421">
        <f>50</f>
        <v>50</v>
      </c>
      <c r="G215" s="306">
        <f t="shared" si="10"/>
        <v>266</v>
      </c>
      <c r="H215" s="305"/>
    </row>
    <row r="216" spans="1:8" s="140" customFormat="1" ht="15" customHeight="1" x14ac:dyDescent="0.25">
      <c r="A216" s="418"/>
      <c r="B216" s="418"/>
      <c r="C216" s="418" t="s">
        <v>3994</v>
      </c>
      <c r="D216" s="420"/>
      <c r="E216" s="418"/>
      <c r="F216" s="418"/>
      <c r="G216" s="420"/>
      <c r="H216" s="418"/>
    </row>
    <row r="217" spans="1:8" s="140" customFormat="1" ht="15" customHeight="1" x14ac:dyDescent="0.25">
      <c r="A217" s="305"/>
      <c r="B217" s="305"/>
      <c r="C217" s="305" t="s">
        <v>2229</v>
      </c>
      <c r="D217" s="306">
        <v>87393</v>
      </c>
      <c r="E217" s="421">
        <v>1</v>
      </c>
      <c r="F217" s="421">
        <f>50</f>
        <v>50</v>
      </c>
      <c r="G217" s="306">
        <f t="shared" ref="G217:G234" si="11">D217*(100-F217)%*E217</f>
        <v>43696.5</v>
      </c>
      <c r="H217" s="305"/>
    </row>
    <row r="218" spans="1:8" s="140" customFormat="1" ht="15" customHeight="1" x14ac:dyDescent="0.25">
      <c r="A218" s="305"/>
      <c r="B218" s="305"/>
      <c r="C218" s="305" t="s">
        <v>2071</v>
      </c>
      <c r="D218" s="306">
        <v>35840</v>
      </c>
      <c r="E218" s="421">
        <v>1</v>
      </c>
      <c r="F218" s="421">
        <f>50</f>
        <v>50</v>
      </c>
      <c r="G218" s="306">
        <f t="shared" si="11"/>
        <v>17920</v>
      </c>
      <c r="H218" s="305"/>
    </row>
    <row r="219" spans="1:8" s="140" customFormat="1" ht="15" customHeight="1" x14ac:dyDescent="0.25">
      <c r="A219" s="305"/>
      <c r="B219" s="305"/>
      <c r="C219" s="305" t="s">
        <v>2070</v>
      </c>
      <c r="D219" s="306">
        <v>27900</v>
      </c>
      <c r="E219" s="421">
        <v>1</v>
      </c>
      <c r="F219" s="421">
        <f>50</f>
        <v>50</v>
      </c>
      <c r="G219" s="306">
        <f t="shared" si="11"/>
        <v>13950</v>
      </c>
      <c r="H219" s="305"/>
    </row>
    <row r="220" spans="1:8" s="140" customFormat="1" ht="15" customHeight="1" x14ac:dyDescent="0.25">
      <c r="A220" s="305"/>
      <c r="B220" s="305"/>
      <c r="C220" s="305" t="s">
        <v>2353</v>
      </c>
      <c r="D220" s="306">
        <v>3285</v>
      </c>
      <c r="E220" s="421">
        <v>1</v>
      </c>
      <c r="F220" s="421">
        <f>50</f>
        <v>50</v>
      </c>
      <c r="G220" s="306">
        <f t="shared" si="11"/>
        <v>1642.5</v>
      </c>
      <c r="H220" s="305"/>
    </row>
    <row r="221" spans="1:8" s="140" customFormat="1" ht="15" customHeight="1" x14ac:dyDescent="0.25">
      <c r="A221" s="305"/>
      <c r="B221" s="305"/>
      <c r="C221" s="305" t="s">
        <v>2353</v>
      </c>
      <c r="D221" s="306">
        <v>3285</v>
      </c>
      <c r="E221" s="421">
        <v>1</v>
      </c>
      <c r="F221" s="421">
        <f>50</f>
        <v>50</v>
      </c>
      <c r="G221" s="306">
        <f t="shared" si="11"/>
        <v>1642.5</v>
      </c>
      <c r="H221" s="305"/>
    </row>
    <row r="222" spans="1:8" s="140" customFormat="1" ht="15" customHeight="1" x14ac:dyDescent="0.25">
      <c r="A222" s="305"/>
      <c r="B222" s="305"/>
      <c r="C222" s="305" t="s">
        <v>2044</v>
      </c>
      <c r="D222" s="306">
        <v>15868</v>
      </c>
      <c r="E222" s="421">
        <v>2</v>
      </c>
      <c r="F222" s="421">
        <f>50</f>
        <v>50</v>
      </c>
      <c r="G222" s="306">
        <f t="shared" si="11"/>
        <v>15868</v>
      </c>
      <c r="H222" s="305"/>
    </row>
    <row r="223" spans="1:8" s="140" customFormat="1" ht="15" customHeight="1" x14ac:dyDescent="0.25">
      <c r="A223" s="305"/>
      <c r="B223" s="305"/>
      <c r="C223" s="305" t="s">
        <v>2511</v>
      </c>
      <c r="D223" s="306">
        <v>9462</v>
      </c>
      <c r="E223" s="421">
        <v>1</v>
      </c>
      <c r="F223" s="421">
        <f>50</f>
        <v>50</v>
      </c>
      <c r="G223" s="306">
        <f t="shared" si="11"/>
        <v>4731</v>
      </c>
      <c r="H223" s="305"/>
    </row>
    <row r="224" spans="1:8" s="140" customFormat="1" ht="15" customHeight="1" x14ac:dyDescent="0.25">
      <c r="A224" s="305"/>
      <c r="B224" s="305"/>
      <c r="C224" s="305" t="s">
        <v>111</v>
      </c>
      <c r="D224" s="306">
        <v>55457</v>
      </c>
      <c r="E224" s="421">
        <v>1</v>
      </c>
      <c r="F224" s="421">
        <f>50</f>
        <v>50</v>
      </c>
      <c r="G224" s="306">
        <f t="shared" si="11"/>
        <v>27728.5</v>
      </c>
      <c r="H224" s="305" t="s">
        <v>4023</v>
      </c>
    </row>
    <row r="225" spans="1:8" s="140" customFormat="1" ht="15" customHeight="1" x14ac:dyDescent="0.25">
      <c r="A225" s="305"/>
      <c r="B225" s="305"/>
      <c r="C225" s="305" t="s">
        <v>136</v>
      </c>
      <c r="D225" s="306">
        <v>1833</v>
      </c>
      <c r="E225" s="421">
        <v>2</v>
      </c>
      <c r="F225" s="421">
        <f>50</f>
        <v>50</v>
      </c>
      <c r="G225" s="306">
        <f t="shared" si="11"/>
        <v>1833</v>
      </c>
      <c r="H225" s="305"/>
    </row>
    <row r="226" spans="1:8" s="140" customFormat="1" ht="15" customHeight="1" x14ac:dyDescent="0.25">
      <c r="A226" s="305"/>
      <c r="B226" s="305"/>
      <c r="C226" s="305" t="s">
        <v>137</v>
      </c>
      <c r="D226" s="306">
        <v>13662</v>
      </c>
      <c r="E226" s="421">
        <v>1</v>
      </c>
      <c r="F226" s="421">
        <f>50</f>
        <v>50</v>
      </c>
      <c r="G226" s="306">
        <f t="shared" si="11"/>
        <v>6831</v>
      </c>
      <c r="H226" s="305"/>
    </row>
    <row r="227" spans="1:8" s="140" customFormat="1" ht="15" customHeight="1" x14ac:dyDescent="0.25">
      <c r="A227" s="305"/>
      <c r="B227" s="305"/>
      <c r="C227" s="305" t="s">
        <v>1450</v>
      </c>
      <c r="D227" s="306">
        <v>1902</v>
      </c>
      <c r="E227" s="421">
        <v>3</v>
      </c>
      <c r="F227" s="421">
        <f>50</f>
        <v>50</v>
      </c>
      <c r="G227" s="306">
        <f t="shared" si="11"/>
        <v>2853</v>
      </c>
      <c r="H227" s="305"/>
    </row>
    <row r="228" spans="1:8" s="140" customFormat="1" ht="15" customHeight="1" x14ac:dyDescent="0.25">
      <c r="A228" s="305"/>
      <c r="B228" s="305"/>
      <c r="C228" s="305" t="s">
        <v>1430</v>
      </c>
      <c r="D228" s="306">
        <v>2963</v>
      </c>
      <c r="E228" s="421">
        <v>1</v>
      </c>
      <c r="F228" s="421">
        <f>50</f>
        <v>50</v>
      </c>
      <c r="G228" s="306">
        <f t="shared" si="11"/>
        <v>1481.5</v>
      </c>
      <c r="H228" s="305"/>
    </row>
    <row r="229" spans="1:8" s="140" customFormat="1" ht="15" customHeight="1" x14ac:dyDescent="0.25">
      <c r="A229" s="305"/>
      <c r="B229" s="305"/>
      <c r="C229" s="305" t="s">
        <v>1437</v>
      </c>
      <c r="D229" s="306">
        <v>1056</v>
      </c>
      <c r="E229" s="421">
        <v>1</v>
      </c>
      <c r="F229" s="421">
        <f>50</f>
        <v>50</v>
      </c>
      <c r="G229" s="306">
        <f t="shared" si="11"/>
        <v>528</v>
      </c>
      <c r="H229" s="305"/>
    </row>
    <row r="230" spans="1:8" s="140" customFormat="1" ht="15" customHeight="1" x14ac:dyDescent="0.25">
      <c r="A230" s="305"/>
      <c r="B230" s="305"/>
      <c r="C230" s="305" t="s">
        <v>1434</v>
      </c>
      <c r="D230" s="306">
        <v>2172</v>
      </c>
      <c r="E230" s="421">
        <v>1</v>
      </c>
      <c r="F230" s="421">
        <f>50</f>
        <v>50</v>
      </c>
      <c r="G230" s="306">
        <f t="shared" si="11"/>
        <v>1086</v>
      </c>
      <c r="H230" s="305"/>
    </row>
    <row r="231" spans="1:8" s="140" customFormat="1" ht="15" customHeight="1" x14ac:dyDescent="0.25">
      <c r="A231" s="305"/>
      <c r="B231" s="305"/>
      <c r="C231" s="305" t="s">
        <v>1461</v>
      </c>
      <c r="D231" s="306">
        <v>2216</v>
      </c>
      <c r="E231" s="421">
        <v>3</v>
      </c>
      <c r="F231" s="421">
        <f>50</f>
        <v>50</v>
      </c>
      <c r="G231" s="306">
        <f t="shared" si="11"/>
        <v>3324</v>
      </c>
      <c r="H231" s="305"/>
    </row>
    <row r="232" spans="1:8" s="140" customFormat="1" ht="15" customHeight="1" x14ac:dyDescent="0.25">
      <c r="A232" s="305"/>
      <c r="B232" s="305"/>
      <c r="C232" s="305" t="s">
        <v>1466</v>
      </c>
      <c r="D232" s="306">
        <v>2216</v>
      </c>
      <c r="E232" s="421">
        <v>2</v>
      </c>
      <c r="F232" s="421">
        <f>50</f>
        <v>50</v>
      </c>
      <c r="G232" s="306">
        <f t="shared" si="11"/>
        <v>2216</v>
      </c>
      <c r="H232" s="305"/>
    </row>
    <row r="233" spans="1:8" s="140" customFormat="1" ht="15" customHeight="1" x14ac:dyDescent="0.25">
      <c r="A233" s="305"/>
      <c r="B233" s="305"/>
      <c r="C233" s="305" t="s">
        <v>1469</v>
      </c>
      <c r="D233" s="306">
        <v>6696</v>
      </c>
      <c r="E233" s="421">
        <v>1</v>
      </c>
      <c r="F233" s="421">
        <f>50</f>
        <v>50</v>
      </c>
      <c r="G233" s="306">
        <f t="shared" si="11"/>
        <v>3348</v>
      </c>
      <c r="H233" s="305"/>
    </row>
    <row r="234" spans="1:8" s="140" customFormat="1" ht="15" customHeight="1" x14ac:dyDescent="0.25">
      <c r="A234" s="305"/>
      <c r="B234" s="305"/>
      <c r="C234" s="305" t="s">
        <v>1474</v>
      </c>
      <c r="D234" s="306">
        <v>532</v>
      </c>
      <c r="E234" s="421">
        <v>1</v>
      </c>
      <c r="F234" s="421">
        <f>50</f>
        <v>50</v>
      </c>
      <c r="G234" s="306">
        <f t="shared" si="11"/>
        <v>266</v>
      </c>
      <c r="H234" s="305"/>
    </row>
    <row r="235" spans="1:8" s="140" customFormat="1" ht="15" customHeight="1" x14ac:dyDescent="0.25">
      <c r="A235" s="418"/>
      <c r="B235" s="418"/>
      <c r="C235" s="418" t="s">
        <v>3995</v>
      </c>
      <c r="D235" s="420"/>
      <c r="E235" s="418"/>
      <c r="F235" s="418"/>
      <c r="G235" s="420"/>
      <c r="H235" s="418"/>
    </row>
    <row r="236" spans="1:8" s="140" customFormat="1" ht="15" customHeight="1" x14ac:dyDescent="0.25">
      <c r="A236" s="305"/>
      <c r="B236" s="305"/>
      <c r="C236" s="305" t="s">
        <v>2225</v>
      </c>
      <c r="D236" s="306">
        <v>83511</v>
      </c>
      <c r="E236" s="421">
        <v>1</v>
      </c>
      <c r="F236" s="421">
        <f>50</f>
        <v>50</v>
      </c>
      <c r="G236" s="306">
        <f t="shared" ref="G236:G253" si="12">D236*(100-F236)%*E236</f>
        <v>41755.5</v>
      </c>
      <c r="H236" s="305"/>
    </row>
    <row r="237" spans="1:8" s="140" customFormat="1" ht="15" customHeight="1" x14ac:dyDescent="0.25">
      <c r="A237" s="305"/>
      <c r="B237" s="305"/>
      <c r="C237" s="305" t="s">
        <v>2065</v>
      </c>
      <c r="D237" s="306">
        <v>14260</v>
      </c>
      <c r="E237" s="421">
        <v>1</v>
      </c>
      <c r="F237" s="421">
        <f>50</f>
        <v>50</v>
      </c>
      <c r="G237" s="306">
        <f t="shared" si="12"/>
        <v>7130</v>
      </c>
      <c r="H237" s="305"/>
    </row>
    <row r="238" spans="1:8" s="140" customFormat="1" ht="15" customHeight="1" x14ac:dyDescent="0.25">
      <c r="A238" s="305"/>
      <c r="B238" s="305"/>
      <c r="C238" s="305" t="s">
        <v>2064</v>
      </c>
      <c r="D238" s="306">
        <v>11350</v>
      </c>
      <c r="E238" s="421">
        <v>1</v>
      </c>
      <c r="F238" s="421">
        <f>50</f>
        <v>50</v>
      </c>
      <c r="G238" s="306">
        <f t="shared" si="12"/>
        <v>5675</v>
      </c>
      <c r="H238" s="305"/>
    </row>
    <row r="239" spans="1:8" s="140" customFormat="1" ht="15" customHeight="1" x14ac:dyDescent="0.25">
      <c r="A239" s="305"/>
      <c r="B239" s="305"/>
      <c r="C239" s="305" t="s">
        <v>2353</v>
      </c>
      <c r="D239" s="306">
        <v>3285</v>
      </c>
      <c r="E239" s="421">
        <v>1</v>
      </c>
      <c r="F239" s="421">
        <f>50</f>
        <v>50</v>
      </c>
      <c r="G239" s="306">
        <f t="shared" si="12"/>
        <v>1642.5</v>
      </c>
      <c r="H239" s="305"/>
    </row>
    <row r="240" spans="1:8" s="140" customFormat="1" ht="15" customHeight="1" x14ac:dyDescent="0.25">
      <c r="A240" s="305"/>
      <c r="B240" s="305"/>
      <c r="C240" s="305" t="s">
        <v>2353</v>
      </c>
      <c r="D240" s="306">
        <v>3285</v>
      </c>
      <c r="E240" s="421">
        <v>1</v>
      </c>
      <c r="F240" s="421">
        <f>50</f>
        <v>50</v>
      </c>
      <c r="G240" s="306">
        <f t="shared" si="12"/>
        <v>1642.5</v>
      </c>
      <c r="H240" s="305"/>
    </row>
    <row r="241" spans="1:8" s="140" customFormat="1" ht="15" customHeight="1" x14ac:dyDescent="0.25">
      <c r="A241" s="305"/>
      <c r="B241" s="305"/>
      <c r="C241" s="305" t="s">
        <v>2043</v>
      </c>
      <c r="D241" s="306">
        <v>11926</v>
      </c>
      <c r="E241" s="421">
        <v>2</v>
      </c>
      <c r="F241" s="421">
        <f>50</f>
        <v>50</v>
      </c>
      <c r="G241" s="306">
        <f t="shared" si="12"/>
        <v>11926</v>
      </c>
      <c r="H241" s="305"/>
    </row>
    <row r="242" spans="1:8" s="140" customFormat="1" ht="15" customHeight="1" x14ac:dyDescent="0.25">
      <c r="A242" s="305"/>
      <c r="B242" s="305"/>
      <c r="C242" s="305" t="s">
        <v>2509</v>
      </c>
      <c r="D242" s="306">
        <v>5224</v>
      </c>
      <c r="E242" s="421">
        <v>1</v>
      </c>
      <c r="F242" s="421">
        <f>50</f>
        <v>50</v>
      </c>
      <c r="G242" s="306">
        <f t="shared" si="12"/>
        <v>2612</v>
      </c>
      <c r="H242" s="305"/>
    </row>
    <row r="243" spans="1:8" s="140" customFormat="1" ht="15" customHeight="1" x14ac:dyDescent="0.25">
      <c r="A243" s="305"/>
      <c r="B243" s="305"/>
      <c r="C243" s="305" t="s">
        <v>127</v>
      </c>
      <c r="D243" s="306">
        <v>40168</v>
      </c>
      <c r="E243" s="421">
        <v>1</v>
      </c>
      <c r="F243" s="421">
        <f>50</f>
        <v>50</v>
      </c>
      <c r="G243" s="306">
        <f t="shared" si="12"/>
        <v>20084</v>
      </c>
      <c r="H243" s="305" t="s">
        <v>4024</v>
      </c>
    </row>
    <row r="244" spans="1:8" s="140" customFormat="1" ht="15" customHeight="1" x14ac:dyDescent="0.25">
      <c r="A244" s="305"/>
      <c r="B244" s="305"/>
      <c r="C244" s="305" t="s">
        <v>134</v>
      </c>
      <c r="D244" s="306">
        <v>1372</v>
      </c>
      <c r="E244" s="421">
        <v>2</v>
      </c>
      <c r="F244" s="421">
        <f>50</f>
        <v>50</v>
      </c>
      <c r="G244" s="306">
        <f t="shared" si="12"/>
        <v>1372</v>
      </c>
      <c r="H244" s="305"/>
    </row>
    <row r="245" spans="1:8" s="140" customFormat="1" ht="15" customHeight="1" x14ac:dyDescent="0.25">
      <c r="A245" s="305"/>
      <c r="B245" s="305"/>
      <c r="C245" s="305" t="s">
        <v>135</v>
      </c>
      <c r="D245" s="306">
        <v>11637</v>
      </c>
      <c r="E245" s="421">
        <v>1</v>
      </c>
      <c r="F245" s="421">
        <f>50</f>
        <v>50</v>
      </c>
      <c r="G245" s="306">
        <f t="shared" si="12"/>
        <v>5818.5</v>
      </c>
      <c r="H245" s="305"/>
    </row>
    <row r="246" spans="1:8" s="140" customFormat="1" ht="15" customHeight="1" x14ac:dyDescent="0.25">
      <c r="A246" s="305"/>
      <c r="B246" s="305"/>
      <c r="C246" s="305" t="s">
        <v>1450</v>
      </c>
      <c r="D246" s="306">
        <v>1902</v>
      </c>
      <c r="E246" s="421">
        <v>3</v>
      </c>
      <c r="F246" s="421">
        <f>50</f>
        <v>50</v>
      </c>
      <c r="G246" s="306">
        <f t="shared" si="12"/>
        <v>2853</v>
      </c>
      <c r="H246" s="305"/>
    </row>
    <row r="247" spans="1:8" s="140" customFormat="1" ht="15" customHeight="1" x14ac:dyDescent="0.25">
      <c r="A247" s="305"/>
      <c r="B247" s="305"/>
      <c r="C247" s="305" t="s">
        <v>1430</v>
      </c>
      <c r="D247" s="306">
        <v>2963</v>
      </c>
      <c r="E247" s="421">
        <v>1</v>
      </c>
      <c r="F247" s="421">
        <f>50</f>
        <v>50</v>
      </c>
      <c r="G247" s="306">
        <f t="shared" si="12"/>
        <v>1481.5</v>
      </c>
      <c r="H247" s="305"/>
    </row>
    <row r="248" spans="1:8" s="140" customFormat="1" ht="15" customHeight="1" x14ac:dyDescent="0.25">
      <c r="A248" s="305"/>
      <c r="B248" s="305"/>
      <c r="C248" s="305" t="s">
        <v>1437</v>
      </c>
      <c r="D248" s="306">
        <v>1056</v>
      </c>
      <c r="E248" s="421">
        <v>1</v>
      </c>
      <c r="F248" s="421">
        <f>50</f>
        <v>50</v>
      </c>
      <c r="G248" s="306">
        <f t="shared" si="12"/>
        <v>528</v>
      </c>
      <c r="H248" s="305"/>
    </row>
    <row r="249" spans="1:8" s="140" customFormat="1" ht="15" customHeight="1" x14ac:dyDescent="0.25">
      <c r="A249" s="305"/>
      <c r="B249" s="305"/>
      <c r="C249" s="305" t="s">
        <v>1434</v>
      </c>
      <c r="D249" s="306">
        <v>2172</v>
      </c>
      <c r="E249" s="421">
        <v>1</v>
      </c>
      <c r="F249" s="421">
        <f>50</f>
        <v>50</v>
      </c>
      <c r="G249" s="306">
        <f t="shared" si="12"/>
        <v>1086</v>
      </c>
      <c r="H249" s="305"/>
    </row>
    <row r="250" spans="1:8" s="140" customFormat="1" ht="15" customHeight="1" x14ac:dyDescent="0.25">
      <c r="A250" s="305"/>
      <c r="B250" s="305"/>
      <c r="C250" s="305" t="s">
        <v>1461</v>
      </c>
      <c r="D250" s="306">
        <v>2216</v>
      </c>
      <c r="E250" s="421">
        <v>4</v>
      </c>
      <c r="F250" s="421">
        <f>50</f>
        <v>50</v>
      </c>
      <c r="G250" s="306">
        <f t="shared" si="12"/>
        <v>4432</v>
      </c>
      <c r="H250" s="305"/>
    </row>
    <row r="251" spans="1:8" s="140" customFormat="1" ht="15" customHeight="1" x14ac:dyDescent="0.25">
      <c r="A251" s="305"/>
      <c r="B251" s="305"/>
      <c r="C251" s="305" t="s">
        <v>1466</v>
      </c>
      <c r="D251" s="306">
        <v>2216</v>
      </c>
      <c r="E251" s="421">
        <v>2</v>
      </c>
      <c r="F251" s="421">
        <f>50</f>
        <v>50</v>
      </c>
      <c r="G251" s="306">
        <f t="shared" si="12"/>
        <v>2216</v>
      </c>
      <c r="H251" s="305"/>
    </row>
    <row r="252" spans="1:8" s="140" customFormat="1" ht="15" customHeight="1" x14ac:dyDescent="0.25">
      <c r="A252" s="305"/>
      <c r="B252" s="305"/>
      <c r="C252" s="305" t="s">
        <v>1469</v>
      </c>
      <c r="D252" s="306">
        <v>6696</v>
      </c>
      <c r="E252" s="421">
        <v>1</v>
      </c>
      <c r="F252" s="421">
        <f>50</f>
        <v>50</v>
      </c>
      <c r="G252" s="306">
        <f t="shared" si="12"/>
        <v>3348</v>
      </c>
      <c r="H252" s="305"/>
    </row>
    <row r="253" spans="1:8" s="140" customFormat="1" ht="15" customHeight="1" x14ac:dyDescent="0.25">
      <c r="A253" s="305"/>
      <c r="B253" s="305"/>
      <c r="C253" s="305" t="s">
        <v>1474</v>
      </c>
      <c r="D253" s="306">
        <v>532</v>
      </c>
      <c r="E253" s="421">
        <v>1</v>
      </c>
      <c r="F253" s="421">
        <f>50</f>
        <v>50</v>
      </c>
      <c r="G253" s="306">
        <f t="shared" si="12"/>
        <v>266</v>
      </c>
      <c r="H253" s="305"/>
    </row>
    <row r="254" spans="1:8" s="140" customFormat="1" ht="15" customHeight="1" x14ac:dyDescent="0.25">
      <c r="A254" s="418"/>
      <c r="B254" s="418"/>
      <c r="C254" s="418" t="s">
        <v>3996</v>
      </c>
      <c r="D254" s="420"/>
      <c r="E254" s="418"/>
      <c r="F254" s="418"/>
      <c r="G254" s="420"/>
      <c r="H254" s="418"/>
    </row>
    <row r="255" spans="1:8" s="140" customFormat="1" ht="15" customHeight="1" x14ac:dyDescent="0.25">
      <c r="A255" s="305"/>
      <c r="B255" s="305"/>
      <c r="C255" s="305" t="s">
        <v>2225</v>
      </c>
      <c r="D255" s="306">
        <v>83511</v>
      </c>
      <c r="E255" s="421">
        <v>1</v>
      </c>
      <c r="F255" s="421">
        <f>50</f>
        <v>50</v>
      </c>
      <c r="G255" s="306">
        <f t="shared" ref="G255:G272" si="13">D255*(100-F255)%*E255</f>
        <v>41755.5</v>
      </c>
      <c r="H255" s="305"/>
    </row>
    <row r="256" spans="1:8" s="140" customFormat="1" ht="15" customHeight="1" x14ac:dyDescent="0.25">
      <c r="A256" s="305"/>
      <c r="B256" s="305"/>
      <c r="C256" s="305" t="s">
        <v>2067</v>
      </c>
      <c r="D256" s="306">
        <v>17410</v>
      </c>
      <c r="E256" s="421">
        <v>1</v>
      </c>
      <c r="F256" s="421">
        <f>50</f>
        <v>50</v>
      </c>
      <c r="G256" s="306">
        <f t="shared" si="13"/>
        <v>8705</v>
      </c>
      <c r="H256" s="305"/>
    </row>
    <row r="257" spans="1:8" s="140" customFormat="1" ht="15" customHeight="1" x14ac:dyDescent="0.25">
      <c r="A257" s="305"/>
      <c r="B257" s="305"/>
      <c r="C257" s="305" t="s">
        <v>2066</v>
      </c>
      <c r="D257" s="306">
        <v>15240</v>
      </c>
      <c r="E257" s="421">
        <v>1</v>
      </c>
      <c r="F257" s="421">
        <f>50</f>
        <v>50</v>
      </c>
      <c r="G257" s="306">
        <f t="shared" si="13"/>
        <v>7620</v>
      </c>
      <c r="H257" s="305"/>
    </row>
    <row r="258" spans="1:8" s="140" customFormat="1" ht="15" customHeight="1" x14ac:dyDescent="0.25">
      <c r="A258" s="305"/>
      <c r="B258" s="305"/>
      <c r="C258" s="305" t="s">
        <v>2353</v>
      </c>
      <c r="D258" s="306">
        <v>3285</v>
      </c>
      <c r="E258" s="421">
        <v>1</v>
      </c>
      <c r="F258" s="421">
        <f>50</f>
        <v>50</v>
      </c>
      <c r="G258" s="306">
        <f t="shared" si="13"/>
        <v>1642.5</v>
      </c>
      <c r="H258" s="305"/>
    </row>
    <row r="259" spans="1:8" s="140" customFormat="1" ht="15" customHeight="1" x14ac:dyDescent="0.25">
      <c r="A259" s="305"/>
      <c r="B259" s="305"/>
      <c r="C259" s="305" t="s">
        <v>2353</v>
      </c>
      <c r="D259" s="306">
        <v>3285</v>
      </c>
      <c r="E259" s="421">
        <v>1</v>
      </c>
      <c r="F259" s="421">
        <f>50</f>
        <v>50</v>
      </c>
      <c r="G259" s="306">
        <f t="shared" si="13"/>
        <v>1642.5</v>
      </c>
      <c r="H259" s="305"/>
    </row>
    <row r="260" spans="1:8" s="140" customFormat="1" ht="15" customHeight="1" x14ac:dyDescent="0.25">
      <c r="A260" s="305"/>
      <c r="B260" s="305"/>
      <c r="C260" s="305" t="s">
        <v>2043</v>
      </c>
      <c r="D260" s="306">
        <v>11926</v>
      </c>
      <c r="E260" s="421">
        <v>2</v>
      </c>
      <c r="F260" s="421">
        <f>50</f>
        <v>50</v>
      </c>
      <c r="G260" s="306">
        <f t="shared" si="13"/>
        <v>11926</v>
      </c>
      <c r="H260" s="305"/>
    </row>
    <row r="261" spans="1:8" s="140" customFormat="1" ht="15" customHeight="1" x14ac:dyDescent="0.25">
      <c r="A261" s="305"/>
      <c r="B261" s="305"/>
      <c r="C261" s="305" t="s">
        <v>2510</v>
      </c>
      <c r="D261" s="306">
        <v>7688</v>
      </c>
      <c r="E261" s="421">
        <v>1</v>
      </c>
      <c r="F261" s="421">
        <f>50</f>
        <v>50</v>
      </c>
      <c r="G261" s="306">
        <f t="shared" si="13"/>
        <v>3844</v>
      </c>
      <c r="H261" s="305"/>
    </row>
    <row r="262" spans="1:8" s="140" customFormat="1" ht="15" customHeight="1" x14ac:dyDescent="0.25">
      <c r="A262" s="305"/>
      <c r="B262" s="305"/>
      <c r="C262" s="305" t="s">
        <v>123</v>
      </c>
      <c r="D262" s="306">
        <v>40230</v>
      </c>
      <c r="E262" s="421">
        <v>1</v>
      </c>
      <c r="F262" s="421">
        <f>50</f>
        <v>50</v>
      </c>
      <c r="G262" s="306">
        <f t="shared" si="13"/>
        <v>20115</v>
      </c>
      <c r="H262" s="305" t="s">
        <v>2997</v>
      </c>
    </row>
    <row r="263" spans="1:8" s="140" customFormat="1" ht="15" customHeight="1" x14ac:dyDescent="0.25">
      <c r="A263" s="305"/>
      <c r="B263" s="305"/>
      <c r="C263" s="305" t="s">
        <v>134</v>
      </c>
      <c r="D263" s="306">
        <v>1372</v>
      </c>
      <c r="E263" s="421">
        <v>2</v>
      </c>
      <c r="F263" s="421">
        <f>50</f>
        <v>50</v>
      </c>
      <c r="G263" s="306">
        <f t="shared" si="13"/>
        <v>1372</v>
      </c>
      <c r="H263" s="305"/>
    </row>
    <row r="264" spans="1:8" s="140" customFormat="1" ht="15" customHeight="1" x14ac:dyDescent="0.25">
      <c r="A264" s="305"/>
      <c r="B264" s="305"/>
      <c r="C264" s="305" t="s">
        <v>135</v>
      </c>
      <c r="D264" s="306">
        <v>11637</v>
      </c>
      <c r="E264" s="421">
        <v>1</v>
      </c>
      <c r="F264" s="421">
        <f>50</f>
        <v>50</v>
      </c>
      <c r="G264" s="306">
        <f t="shared" si="13"/>
        <v>5818.5</v>
      </c>
      <c r="H264" s="305"/>
    </row>
    <row r="265" spans="1:8" s="140" customFormat="1" ht="15" customHeight="1" x14ac:dyDescent="0.25">
      <c r="A265" s="305"/>
      <c r="B265" s="305"/>
      <c r="C265" s="305" t="s">
        <v>1450</v>
      </c>
      <c r="D265" s="306">
        <v>1902</v>
      </c>
      <c r="E265" s="421">
        <v>3</v>
      </c>
      <c r="F265" s="421">
        <f>50</f>
        <v>50</v>
      </c>
      <c r="G265" s="306">
        <f t="shared" si="13"/>
        <v>2853</v>
      </c>
      <c r="H265" s="305"/>
    </row>
    <row r="266" spans="1:8" s="140" customFormat="1" ht="15" customHeight="1" x14ac:dyDescent="0.25">
      <c r="A266" s="305"/>
      <c r="B266" s="305"/>
      <c r="C266" s="305" t="s">
        <v>1430</v>
      </c>
      <c r="D266" s="306">
        <v>2963</v>
      </c>
      <c r="E266" s="421">
        <v>1</v>
      </c>
      <c r="F266" s="421">
        <f>50</f>
        <v>50</v>
      </c>
      <c r="G266" s="306">
        <f t="shared" si="13"/>
        <v>1481.5</v>
      </c>
      <c r="H266" s="305"/>
    </row>
    <row r="267" spans="1:8" s="140" customFormat="1" ht="15" customHeight="1" x14ac:dyDescent="0.25">
      <c r="A267" s="305"/>
      <c r="B267" s="305"/>
      <c r="C267" s="305" t="s">
        <v>1437</v>
      </c>
      <c r="D267" s="306">
        <v>1056</v>
      </c>
      <c r="E267" s="421">
        <v>1</v>
      </c>
      <c r="F267" s="421">
        <f>50</f>
        <v>50</v>
      </c>
      <c r="G267" s="306">
        <f t="shared" si="13"/>
        <v>528</v>
      </c>
      <c r="H267" s="305"/>
    </row>
    <row r="268" spans="1:8" s="140" customFormat="1" ht="15" customHeight="1" x14ac:dyDescent="0.25">
      <c r="A268" s="305"/>
      <c r="B268" s="305"/>
      <c r="C268" s="305" t="s">
        <v>1434</v>
      </c>
      <c r="D268" s="306">
        <v>2172</v>
      </c>
      <c r="E268" s="421">
        <v>1</v>
      </c>
      <c r="F268" s="421">
        <f>50</f>
        <v>50</v>
      </c>
      <c r="G268" s="306">
        <f t="shared" si="13"/>
        <v>1086</v>
      </c>
      <c r="H268" s="305"/>
    </row>
    <row r="269" spans="1:8" s="140" customFormat="1" ht="15" customHeight="1" x14ac:dyDescent="0.25">
      <c r="A269" s="305"/>
      <c r="B269" s="305"/>
      <c r="C269" s="305" t="s">
        <v>1461</v>
      </c>
      <c r="D269" s="306">
        <v>2216</v>
      </c>
      <c r="E269" s="421">
        <v>3</v>
      </c>
      <c r="F269" s="421">
        <f>50</f>
        <v>50</v>
      </c>
      <c r="G269" s="306">
        <f t="shared" si="13"/>
        <v>3324</v>
      </c>
      <c r="H269" s="305"/>
    </row>
    <row r="270" spans="1:8" s="140" customFormat="1" ht="15" customHeight="1" x14ac:dyDescent="0.25">
      <c r="A270" s="305"/>
      <c r="B270" s="305"/>
      <c r="C270" s="305" t="s">
        <v>1466</v>
      </c>
      <c r="D270" s="306">
        <v>2216</v>
      </c>
      <c r="E270" s="421">
        <v>2</v>
      </c>
      <c r="F270" s="421">
        <f>50</f>
        <v>50</v>
      </c>
      <c r="G270" s="306">
        <f t="shared" si="13"/>
        <v>2216</v>
      </c>
      <c r="H270" s="305"/>
    </row>
    <row r="271" spans="1:8" s="140" customFormat="1" ht="15" customHeight="1" x14ac:dyDescent="0.25">
      <c r="A271" s="305"/>
      <c r="B271" s="305"/>
      <c r="C271" s="305" t="s">
        <v>1469</v>
      </c>
      <c r="D271" s="306">
        <v>6696</v>
      </c>
      <c r="E271" s="421">
        <v>1</v>
      </c>
      <c r="F271" s="421">
        <f>50</f>
        <v>50</v>
      </c>
      <c r="G271" s="306">
        <f t="shared" si="13"/>
        <v>3348</v>
      </c>
      <c r="H271" s="305"/>
    </row>
    <row r="272" spans="1:8" s="140" customFormat="1" ht="15" customHeight="1" x14ac:dyDescent="0.25">
      <c r="A272" s="305"/>
      <c r="B272" s="305"/>
      <c r="C272" s="305" t="s">
        <v>1474</v>
      </c>
      <c r="D272" s="306">
        <v>532</v>
      </c>
      <c r="E272" s="421">
        <v>1</v>
      </c>
      <c r="F272" s="421">
        <f>50</f>
        <v>50</v>
      </c>
      <c r="G272" s="306">
        <f t="shared" si="13"/>
        <v>266</v>
      </c>
      <c r="H272" s="305"/>
    </row>
    <row r="273" spans="1:8" s="140" customFormat="1" ht="15" customHeight="1" x14ac:dyDescent="0.25">
      <c r="A273" s="418"/>
      <c r="B273" s="418"/>
      <c r="C273" s="418" t="s">
        <v>3997</v>
      </c>
      <c r="D273" s="420"/>
      <c r="E273" s="418"/>
      <c r="F273" s="418"/>
      <c r="G273" s="420"/>
      <c r="H273" s="418"/>
    </row>
    <row r="274" spans="1:8" s="140" customFormat="1" ht="15" customHeight="1" x14ac:dyDescent="0.25">
      <c r="A274" s="305"/>
      <c r="B274" s="305"/>
      <c r="C274" s="305" t="s">
        <v>2229</v>
      </c>
      <c r="D274" s="306">
        <v>87393</v>
      </c>
      <c r="E274" s="421">
        <v>1</v>
      </c>
      <c r="F274" s="421">
        <f>50</f>
        <v>50</v>
      </c>
      <c r="G274" s="306">
        <f t="shared" ref="G274:G291" si="14">D274*(100-F274)%*E274</f>
        <v>43696.5</v>
      </c>
      <c r="H274" s="305"/>
    </row>
    <row r="275" spans="1:8" s="140" customFormat="1" ht="15" customHeight="1" x14ac:dyDescent="0.25">
      <c r="A275" s="305"/>
      <c r="B275" s="305"/>
      <c r="C275" s="305" t="s">
        <v>2071</v>
      </c>
      <c r="D275" s="306">
        <v>35840</v>
      </c>
      <c r="E275" s="421">
        <v>1</v>
      </c>
      <c r="F275" s="421">
        <f>50</f>
        <v>50</v>
      </c>
      <c r="G275" s="306">
        <f t="shared" si="14"/>
        <v>17920</v>
      </c>
      <c r="H275" s="305"/>
    </row>
    <row r="276" spans="1:8" s="140" customFormat="1" ht="15" customHeight="1" x14ac:dyDescent="0.25">
      <c r="A276" s="305"/>
      <c r="B276" s="305"/>
      <c r="C276" s="305" t="s">
        <v>2071</v>
      </c>
      <c r="D276" s="306">
        <v>35840</v>
      </c>
      <c r="E276" s="421">
        <v>1</v>
      </c>
      <c r="F276" s="421">
        <f>50</f>
        <v>50</v>
      </c>
      <c r="G276" s="306">
        <f t="shared" si="14"/>
        <v>17920</v>
      </c>
      <c r="H276" s="305"/>
    </row>
    <row r="277" spans="1:8" s="140" customFormat="1" ht="15" customHeight="1" x14ac:dyDescent="0.25">
      <c r="A277" s="305"/>
      <c r="B277" s="305"/>
      <c r="C277" s="305" t="s">
        <v>2353</v>
      </c>
      <c r="D277" s="306">
        <v>3285</v>
      </c>
      <c r="E277" s="421">
        <v>1</v>
      </c>
      <c r="F277" s="421">
        <f>50</f>
        <v>50</v>
      </c>
      <c r="G277" s="306">
        <f t="shared" si="14"/>
        <v>1642.5</v>
      </c>
      <c r="H277" s="305"/>
    </row>
    <row r="278" spans="1:8" s="140" customFormat="1" ht="15" customHeight="1" x14ac:dyDescent="0.25">
      <c r="A278" s="305"/>
      <c r="B278" s="305"/>
      <c r="C278" s="305" t="s">
        <v>2353</v>
      </c>
      <c r="D278" s="306">
        <v>3285</v>
      </c>
      <c r="E278" s="421">
        <v>1</v>
      </c>
      <c r="F278" s="421">
        <f>50</f>
        <v>50</v>
      </c>
      <c r="G278" s="306">
        <f t="shared" si="14"/>
        <v>1642.5</v>
      </c>
      <c r="H278" s="305"/>
    </row>
    <row r="279" spans="1:8" s="140" customFormat="1" ht="15" customHeight="1" x14ac:dyDescent="0.25">
      <c r="A279" s="305"/>
      <c r="B279" s="305"/>
      <c r="C279" s="305" t="s">
        <v>2045</v>
      </c>
      <c r="D279" s="306">
        <v>20106</v>
      </c>
      <c r="E279" s="421">
        <v>2</v>
      </c>
      <c r="F279" s="421">
        <f>50</f>
        <v>50</v>
      </c>
      <c r="G279" s="306">
        <f t="shared" si="14"/>
        <v>20106</v>
      </c>
      <c r="H279" s="305"/>
    </row>
    <row r="280" spans="1:8" s="140" customFormat="1" ht="15" customHeight="1" x14ac:dyDescent="0.25">
      <c r="A280" s="305"/>
      <c r="B280" s="305"/>
      <c r="C280" s="305" t="s">
        <v>2512</v>
      </c>
      <c r="D280" s="306">
        <v>11433</v>
      </c>
      <c r="E280" s="421">
        <v>1</v>
      </c>
      <c r="F280" s="421">
        <f>50</f>
        <v>50</v>
      </c>
      <c r="G280" s="306">
        <f t="shared" si="14"/>
        <v>5716.5</v>
      </c>
      <c r="H280" s="305"/>
    </row>
    <row r="281" spans="1:8" s="140" customFormat="1" ht="15" customHeight="1" x14ac:dyDescent="0.25">
      <c r="A281" s="305"/>
      <c r="B281" s="305"/>
      <c r="C281" s="305" t="s">
        <v>105</v>
      </c>
      <c r="D281" s="306">
        <v>76496</v>
      </c>
      <c r="E281" s="421">
        <v>1</v>
      </c>
      <c r="F281" s="421">
        <f>50</f>
        <v>50</v>
      </c>
      <c r="G281" s="306">
        <f t="shared" si="14"/>
        <v>38248</v>
      </c>
      <c r="H281" s="305" t="s">
        <v>4025</v>
      </c>
    </row>
    <row r="282" spans="1:8" s="140" customFormat="1" ht="15" customHeight="1" x14ac:dyDescent="0.25">
      <c r="A282" s="305"/>
      <c r="B282" s="305"/>
      <c r="C282" s="305" t="s">
        <v>138</v>
      </c>
      <c r="D282" s="306">
        <v>3398</v>
      </c>
      <c r="E282" s="421">
        <v>2</v>
      </c>
      <c r="F282" s="421">
        <f>50</f>
        <v>50</v>
      </c>
      <c r="G282" s="306">
        <f t="shared" si="14"/>
        <v>3398</v>
      </c>
      <c r="H282" s="305"/>
    </row>
    <row r="283" spans="1:8" s="140" customFormat="1" ht="15" customHeight="1" x14ac:dyDescent="0.25">
      <c r="A283" s="305"/>
      <c r="B283" s="305"/>
      <c r="C283" s="305" t="s">
        <v>139</v>
      </c>
      <c r="D283" s="306">
        <v>19033</v>
      </c>
      <c r="E283" s="421">
        <v>1</v>
      </c>
      <c r="F283" s="421">
        <f>50</f>
        <v>50</v>
      </c>
      <c r="G283" s="306">
        <f t="shared" si="14"/>
        <v>9516.5</v>
      </c>
      <c r="H283" s="305"/>
    </row>
    <row r="284" spans="1:8" s="140" customFormat="1" ht="15" customHeight="1" x14ac:dyDescent="0.25">
      <c r="A284" s="305"/>
      <c r="B284" s="305"/>
      <c r="C284" s="305" t="s">
        <v>1450</v>
      </c>
      <c r="D284" s="306">
        <v>1902</v>
      </c>
      <c r="E284" s="421">
        <v>3</v>
      </c>
      <c r="F284" s="421">
        <f>50</f>
        <v>50</v>
      </c>
      <c r="G284" s="306">
        <f t="shared" si="14"/>
        <v>2853</v>
      </c>
      <c r="H284" s="305"/>
    </row>
    <row r="285" spans="1:8" s="140" customFormat="1" ht="15" customHeight="1" x14ac:dyDescent="0.25">
      <c r="A285" s="305"/>
      <c r="B285" s="305"/>
      <c r="C285" s="305" t="s">
        <v>1430</v>
      </c>
      <c r="D285" s="306">
        <v>2963</v>
      </c>
      <c r="E285" s="421">
        <v>1</v>
      </c>
      <c r="F285" s="421">
        <f>50</f>
        <v>50</v>
      </c>
      <c r="G285" s="306">
        <f t="shared" si="14"/>
        <v>1481.5</v>
      </c>
      <c r="H285" s="305"/>
    </row>
    <row r="286" spans="1:8" s="140" customFormat="1" ht="15" customHeight="1" x14ac:dyDescent="0.25">
      <c r="A286" s="305"/>
      <c r="B286" s="305"/>
      <c r="C286" s="305" t="s">
        <v>1437</v>
      </c>
      <c r="D286" s="306">
        <v>1056</v>
      </c>
      <c r="E286" s="421">
        <v>1</v>
      </c>
      <c r="F286" s="421">
        <f>50</f>
        <v>50</v>
      </c>
      <c r="G286" s="306">
        <f t="shared" si="14"/>
        <v>528</v>
      </c>
      <c r="H286" s="305"/>
    </row>
    <row r="287" spans="1:8" s="140" customFormat="1" ht="15" customHeight="1" x14ac:dyDescent="0.25">
      <c r="A287" s="305"/>
      <c r="B287" s="305"/>
      <c r="C287" s="305" t="s">
        <v>1434</v>
      </c>
      <c r="D287" s="306">
        <v>2172</v>
      </c>
      <c r="E287" s="421">
        <v>1</v>
      </c>
      <c r="F287" s="421">
        <f>50</f>
        <v>50</v>
      </c>
      <c r="G287" s="306">
        <f t="shared" si="14"/>
        <v>1086</v>
      </c>
      <c r="H287" s="305"/>
    </row>
    <row r="288" spans="1:8" s="140" customFormat="1" ht="15" customHeight="1" x14ac:dyDescent="0.25">
      <c r="A288" s="305"/>
      <c r="B288" s="305"/>
      <c r="C288" s="305" t="s">
        <v>1461</v>
      </c>
      <c r="D288" s="306">
        <v>2216</v>
      </c>
      <c r="E288" s="421">
        <v>3</v>
      </c>
      <c r="F288" s="421">
        <f>50</f>
        <v>50</v>
      </c>
      <c r="G288" s="306">
        <f t="shared" si="14"/>
        <v>3324</v>
      </c>
      <c r="H288" s="305"/>
    </row>
    <row r="289" spans="1:8" s="140" customFormat="1" ht="15" customHeight="1" x14ac:dyDescent="0.25">
      <c r="A289" s="305"/>
      <c r="B289" s="305"/>
      <c r="C289" s="305" t="s">
        <v>1466</v>
      </c>
      <c r="D289" s="306">
        <v>2216</v>
      </c>
      <c r="E289" s="421">
        <v>2</v>
      </c>
      <c r="F289" s="421">
        <f>50</f>
        <v>50</v>
      </c>
      <c r="G289" s="306">
        <f t="shared" si="14"/>
        <v>2216</v>
      </c>
      <c r="H289" s="305"/>
    </row>
    <row r="290" spans="1:8" s="140" customFormat="1" ht="15" customHeight="1" x14ac:dyDescent="0.25">
      <c r="A290" s="305"/>
      <c r="B290" s="305"/>
      <c r="C290" s="305" t="s">
        <v>1469</v>
      </c>
      <c r="D290" s="306">
        <v>6696</v>
      </c>
      <c r="E290" s="421">
        <v>1</v>
      </c>
      <c r="F290" s="421">
        <f>50</f>
        <v>50</v>
      </c>
      <c r="G290" s="306">
        <f t="shared" si="14"/>
        <v>3348</v>
      </c>
      <c r="H290" s="305"/>
    </row>
    <row r="291" spans="1:8" s="140" customFormat="1" ht="15" customHeight="1" x14ac:dyDescent="0.25">
      <c r="A291" s="305"/>
      <c r="B291" s="305"/>
      <c r="C291" s="305" t="s">
        <v>1474</v>
      </c>
      <c r="D291" s="306">
        <v>532</v>
      </c>
      <c r="E291" s="421">
        <v>1</v>
      </c>
      <c r="F291" s="421">
        <f>50</f>
        <v>50</v>
      </c>
      <c r="G291" s="306">
        <f t="shared" si="14"/>
        <v>266</v>
      </c>
      <c r="H291" s="305"/>
    </row>
    <row r="292" spans="1:8" s="140" customFormat="1" ht="15" customHeight="1" x14ac:dyDescent="0.25">
      <c r="A292" s="418"/>
      <c r="B292" s="418"/>
      <c r="C292" s="418" t="s">
        <v>3998</v>
      </c>
      <c r="D292" s="420"/>
      <c r="E292" s="418"/>
      <c r="F292" s="418"/>
      <c r="G292" s="420"/>
      <c r="H292" s="418"/>
    </row>
    <row r="293" spans="1:8" s="140" customFormat="1" ht="15" customHeight="1" x14ac:dyDescent="0.25">
      <c r="A293" s="305"/>
      <c r="B293" s="305"/>
      <c r="C293" s="305" t="s">
        <v>2225</v>
      </c>
      <c r="D293" s="306">
        <v>83511</v>
      </c>
      <c r="E293" s="421">
        <v>1</v>
      </c>
      <c r="F293" s="421">
        <f>50</f>
        <v>50</v>
      </c>
      <c r="G293" s="306">
        <f t="shared" ref="G293:G310" si="15">D293*(100-F293)%*E293</f>
        <v>41755.5</v>
      </c>
      <c r="H293" s="305"/>
    </row>
    <row r="294" spans="1:8" s="140" customFormat="1" ht="15" customHeight="1" x14ac:dyDescent="0.25">
      <c r="A294" s="305"/>
      <c r="B294" s="305"/>
      <c r="C294" s="305" t="s">
        <v>2070</v>
      </c>
      <c r="D294" s="306">
        <v>27900</v>
      </c>
      <c r="E294" s="421">
        <v>1</v>
      </c>
      <c r="F294" s="421">
        <f>50</f>
        <v>50</v>
      </c>
      <c r="G294" s="306">
        <f t="shared" si="15"/>
        <v>13950</v>
      </c>
      <c r="H294" s="305"/>
    </row>
    <row r="295" spans="1:8" s="140" customFormat="1" ht="15" customHeight="1" x14ac:dyDescent="0.25">
      <c r="A295" s="305"/>
      <c r="B295" s="305"/>
      <c r="C295" s="305" t="s">
        <v>2069</v>
      </c>
      <c r="D295" s="306">
        <v>23870</v>
      </c>
      <c r="E295" s="421">
        <v>1</v>
      </c>
      <c r="F295" s="421">
        <f>50</f>
        <v>50</v>
      </c>
      <c r="G295" s="306">
        <f t="shared" si="15"/>
        <v>11935</v>
      </c>
      <c r="H295" s="305"/>
    </row>
    <row r="296" spans="1:8" s="140" customFormat="1" ht="15" customHeight="1" x14ac:dyDescent="0.25">
      <c r="A296" s="305"/>
      <c r="B296" s="305"/>
      <c r="C296" s="305" t="s">
        <v>2353</v>
      </c>
      <c r="D296" s="306">
        <v>3285</v>
      </c>
      <c r="E296" s="421">
        <v>1</v>
      </c>
      <c r="F296" s="421">
        <f>50</f>
        <v>50</v>
      </c>
      <c r="G296" s="306">
        <f t="shared" si="15"/>
        <v>1642.5</v>
      </c>
      <c r="H296" s="305"/>
    </row>
    <row r="297" spans="1:8" s="140" customFormat="1" ht="15" customHeight="1" x14ac:dyDescent="0.25">
      <c r="A297" s="305"/>
      <c r="B297" s="305"/>
      <c r="C297" s="305" t="s">
        <v>2353</v>
      </c>
      <c r="D297" s="306">
        <v>3285</v>
      </c>
      <c r="E297" s="421">
        <v>1</v>
      </c>
      <c r="F297" s="421">
        <f>50</f>
        <v>50</v>
      </c>
      <c r="G297" s="306">
        <f t="shared" si="15"/>
        <v>1642.5</v>
      </c>
      <c r="H297" s="305"/>
    </row>
    <row r="298" spans="1:8" s="140" customFormat="1" ht="15" customHeight="1" x14ac:dyDescent="0.25">
      <c r="A298" s="305"/>
      <c r="B298" s="305"/>
      <c r="C298" s="305" t="s">
        <v>2044</v>
      </c>
      <c r="D298" s="306">
        <v>15868</v>
      </c>
      <c r="E298" s="421">
        <v>2</v>
      </c>
      <c r="F298" s="421">
        <f>50</f>
        <v>50</v>
      </c>
      <c r="G298" s="306">
        <f t="shared" si="15"/>
        <v>15868</v>
      </c>
      <c r="H298" s="305"/>
    </row>
    <row r="299" spans="1:8" s="140" customFormat="1" ht="15" customHeight="1" x14ac:dyDescent="0.25">
      <c r="A299" s="305"/>
      <c r="B299" s="305"/>
      <c r="C299" s="305" t="s">
        <v>2511</v>
      </c>
      <c r="D299" s="306">
        <v>9462</v>
      </c>
      <c r="E299" s="421">
        <v>1</v>
      </c>
      <c r="F299" s="421">
        <f>50</f>
        <v>50</v>
      </c>
      <c r="G299" s="306">
        <f t="shared" si="15"/>
        <v>4731</v>
      </c>
      <c r="H299" s="305"/>
    </row>
    <row r="300" spans="1:8" s="140" customFormat="1" ht="15" customHeight="1" x14ac:dyDescent="0.25">
      <c r="A300" s="305"/>
      <c r="B300" s="305"/>
      <c r="C300" s="305" t="s">
        <v>113</v>
      </c>
      <c r="D300" s="306">
        <v>51600</v>
      </c>
      <c r="E300" s="421">
        <v>1</v>
      </c>
      <c r="F300" s="421">
        <f>50</f>
        <v>50</v>
      </c>
      <c r="G300" s="306">
        <f t="shared" si="15"/>
        <v>25800</v>
      </c>
      <c r="H300" s="305" t="s">
        <v>4026</v>
      </c>
    </row>
    <row r="301" spans="1:8" s="140" customFormat="1" ht="15" customHeight="1" x14ac:dyDescent="0.25">
      <c r="A301" s="305"/>
      <c r="B301" s="305"/>
      <c r="C301" s="305" t="s">
        <v>136</v>
      </c>
      <c r="D301" s="306">
        <v>1833</v>
      </c>
      <c r="E301" s="421">
        <v>2</v>
      </c>
      <c r="F301" s="421">
        <f>50</f>
        <v>50</v>
      </c>
      <c r="G301" s="306">
        <f t="shared" si="15"/>
        <v>1833</v>
      </c>
      <c r="H301" s="305"/>
    </row>
    <row r="302" spans="1:8" s="140" customFormat="1" ht="15" customHeight="1" x14ac:dyDescent="0.25">
      <c r="A302" s="305"/>
      <c r="B302" s="305"/>
      <c r="C302" s="305" t="s">
        <v>137</v>
      </c>
      <c r="D302" s="306">
        <v>13662</v>
      </c>
      <c r="E302" s="421">
        <v>1</v>
      </c>
      <c r="F302" s="421">
        <f>50</f>
        <v>50</v>
      </c>
      <c r="G302" s="306">
        <f t="shared" si="15"/>
        <v>6831</v>
      </c>
      <c r="H302" s="305"/>
    </row>
    <row r="303" spans="1:8" s="140" customFormat="1" ht="15" customHeight="1" x14ac:dyDescent="0.25">
      <c r="A303" s="305"/>
      <c r="B303" s="305"/>
      <c r="C303" s="305" t="s">
        <v>1450</v>
      </c>
      <c r="D303" s="306">
        <v>1902</v>
      </c>
      <c r="E303" s="421">
        <v>3</v>
      </c>
      <c r="F303" s="421">
        <f>50</f>
        <v>50</v>
      </c>
      <c r="G303" s="306">
        <f t="shared" si="15"/>
        <v>2853</v>
      </c>
      <c r="H303" s="305"/>
    </row>
    <row r="304" spans="1:8" s="140" customFormat="1" ht="15" customHeight="1" x14ac:dyDescent="0.25">
      <c r="A304" s="305"/>
      <c r="B304" s="305"/>
      <c r="C304" s="305" t="s">
        <v>1430</v>
      </c>
      <c r="D304" s="306">
        <v>2963</v>
      </c>
      <c r="E304" s="421">
        <v>1</v>
      </c>
      <c r="F304" s="421">
        <f>50</f>
        <v>50</v>
      </c>
      <c r="G304" s="306">
        <f t="shared" si="15"/>
        <v>1481.5</v>
      </c>
      <c r="H304" s="305"/>
    </row>
    <row r="305" spans="1:8" s="140" customFormat="1" ht="15" customHeight="1" x14ac:dyDescent="0.25">
      <c r="A305" s="305"/>
      <c r="B305" s="305"/>
      <c r="C305" s="305" t="s">
        <v>1437</v>
      </c>
      <c r="D305" s="306">
        <v>1056</v>
      </c>
      <c r="E305" s="421">
        <v>1</v>
      </c>
      <c r="F305" s="421">
        <f>50</f>
        <v>50</v>
      </c>
      <c r="G305" s="306">
        <f t="shared" si="15"/>
        <v>528</v>
      </c>
      <c r="H305" s="305"/>
    </row>
    <row r="306" spans="1:8" s="140" customFormat="1" ht="15" customHeight="1" x14ac:dyDescent="0.25">
      <c r="A306" s="305"/>
      <c r="B306" s="305"/>
      <c r="C306" s="305" t="s">
        <v>1434</v>
      </c>
      <c r="D306" s="306">
        <v>2172</v>
      </c>
      <c r="E306" s="421">
        <v>1</v>
      </c>
      <c r="F306" s="421">
        <f>50</f>
        <v>50</v>
      </c>
      <c r="G306" s="306">
        <f t="shared" si="15"/>
        <v>1086</v>
      </c>
      <c r="H306" s="305"/>
    </row>
    <row r="307" spans="1:8" s="140" customFormat="1" ht="15" customHeight="1" x14ac:dyDescent="0.25">
      <c r="A307" s="305"/>
      <c r="B307" s="305"/>
      <c r="C307" s="305" t="s">
        <v>1461</v>
      </c>
      <c r="D307" s="306">
        <v>2216</v>
      </c>
      <c r="E307" s="421">
        <v>4</v>
      </c>
      <c r="F307" s="421">
        <f>50</f>
        <v>50</v>
      </c>
      <c r="G307" s="306">
        <f t="shared" si="15"/>
        <v>4432</v>
      </c>
      <c r="H307" s="305"/>
    </row>
    <row r="308" spans="1:8" s="140" customFormat="1" ht="15" customHeight="1" x14ac:dyDescent="0.25">
      <c r="A308" s="305"/>
      <c r="B308" s="305"/>
      <c r="C308" s="305" t="s">
        <v>1466</v>
      </c>
      <c r="D308" s="306">
        <v>2216</v>
      </c>
      <c r="E308" s="421">
        <v>2</v>
      </c>
      <c r="F308" s="421">
        <f>50</f>
        <v>50</v>
      </c>
      <c r="G308" s="306">
        <f t="shared" si="15"/>
        <v>2216</v>
      </c>
      <c r="H308" s="305"/>
    </row>
    <row r="309" spans="1:8" s="140" customFormat="1" ht="15" customHeight="1" x14ac:dyDescent="0.25">
      <c r="A309" s="305"/>
      <c r="B309" s="305"/>
      <c r="C309" s="305" t="s">
        <v>1469</v>
      </c>
      <c r="D309" s="306">
        <v>6696</v>
      </c>
      <c r="E309" s="421">
        <v>1</v>
      </c>
      <c r="F309" s="421">
        <f>50</f>
        <v>50</v>
      </c>
      <c r="G309" s="306">
        <f t="shared" si="15"/>
        <v>3348</v>
      </c>
      <c r="H309" s="305"/>
    </row>
    <row r="310" spans="1:8" s="140" customFormat="1" ht="15" customHeight="1" x14ac:dyDescent="0.25">
      <c r="A310" s="305"/>
      <c r="B310" s="305"/>
      <c r="C310" s="305" t="s">
        <v>1474</v>
      </c>
      <c r="D310" s="306">
        <v>532</v>
      </c>
      <c r="E310" s="421">
        <v>1</v>
      </c>
      <c r="F310" s="421">
        <f>50</f>
        <v>50</v>
      </c>
      <c r="G310" s="306">
        <f t="shared" si="15"/>
        <v>266</v>
      </c>
      <c r="H310" s="305"/>
    </row>
    <row r="311" spans="1:8" s="140" customFormat="1" ht="15" customHeight="1" x14ac:dyDescent="0.25">
      <c r="A311" s="418"/>
      <c r="B311" s="418"/>
      <c r="C311" s="418" t="s">
        <v>3999</v>
      </c>
      <c r="D311" s="420"/>
      <c r="E311" s="418"/>
      <c r="F311" s="418"/>
      <c r="G311" s="420"/>
      <c r="H311" s="418"/>
    </row>
    <row r="312" spans="1:8" s="140" customFormat="1" ht="15" customHeight="1" x14ac:dyDescent="0.25">
      <c r="A312" s="305"/>
      <c r="B312" s="305"/>
      <c r="C312" s="305" t="s">
        <v>2161</v>
      </c>
      <c r="D312" s="306">
        <v>48777</v>
      </c>
      <c r="E312" s="421">
        <v>1</v>
      </c>
      <c r="F312" s="421">
        <f>50</f>
        <v>50</v>
      </c>
      <c r="G312" s="306">
        <f t="shared" ref="G312:G325" si="16">D312*(100-F312)%*E312</f>
        <v>24388.5</v>
      </c>
      <c r="H312" s="305"/>
    </row>
    <row r="313" spans="1:8" s="140" customFormat="1" ht="15" customHeight="1" x14ac:dyDescent="0.25">
      <c r="A313" s="305"/>
      <c r="B313" s="305"/>
      <c r="C313" s="305" t="s">
        <v>2065</v>
      </c>
      <c r="D313" s="306">
        <v>14260</v>
      </c>
      <c r="E313" s="421">
        <v>1</v>
      </c>
      <c r="F313" s="421">
        <f>50</f>
        <v>50</v>
      </c>
      <c r="G313" s="306">
        <f t="shared" si="16"/>
        <v>7130</v>
      </c>
      <c r="H313" s="305"/>
    </row>
    <row r="314" spans="1:8" s="140" customFormat="1" ht="15" customHeight="1" x14ac:dyDescent="0.25">
      <c r="A314" s="305"/>
      <c r="B314" s="305"/>
      <c r="C314" s="305" t="s">
        <v>2353</v>
      </c>
      <c r="D314" s="306">
        <v>3285</v>
      </c>
      <c r="E314" s="421">
        <v>1</v>
      </c>
      <c r="F314" s="421">
        <f>50</f>
        <v>50</v>
      </c>
      <c r="G314" s="306">
        <f t="shared" si="16"/>
        <v>1642.5</v>
      </c>
      <c r="H314" s="305"/>
    </row>
    <row r="315" spans="1:8" s="140" customFormat="1" ht="15" customHeight="1" x14ac:dyDescent="0.25">
      <c r="A315" s="305"/>
      <c r="B315" s="305"/>
      <c r="C315" s="305" t="s">
        <v>2043</v>
      </c>
      <c r="D315" s="306">
        <v>11926</v>
      </c>
      <c r="E315" s="421">
        <v>1</v>
      </c>
      <c r="F315" s="421">
        <f>50</f>
        <v>50</v>
      </c>
      <c r="G315" s="306">
        <f t="shared" si="16"/>
        <v>5963</v>
      </c>
      <c r="H315" s="305"/>
    </row>
    <row r="316" spans="1:8" s="140" customFormat="1" ht="15" customHeight="1" x14ac:dyDescent="0.25">
      <c r="A316" s="305"/>
      <c r="B316" s="305"/>
      <c r="C316" s="305" t="s">
        <v>125</v>
      </c>
      <c r="D316" s="306">
        <v>40168</v>
      </c>
      <c r="E316" s="421">
        <v>1</v>
      </c>
      <c r="F316" s="421">
        <f>50</f>
        <v>50</v>
      </c>
      <c r="G316" s="306">
        <f t="shared" si="16"/>
        <v>20084</v>
      </c>
      <c r="H316" s="305" t="s">
        <v>2990</v>
      </c>
    </row>
    <row r="317" spans="1:8" s="140" customFormat="1" ht="15" customHeight="1" x14ac:dyDescent="0.25">
      <c r="A317" s="305"/>
      <c r="B317" s="305"/>
      <c r="C317" s="305" t="s">
        <v>134</v>
      </c>
      <c r="D317" s="306">
        <v>1372</v>
      </c>
      <c r="E317" s="421">
        <v>2</v>
      </c>
      <c r="F317" s="421">
        <f>50</f>
        <v>50</v>
      </c>
      <c r="G317" s="306">
        <f t="shared" si="16"/>
        <v>1372</v>
      </c>
      <c r="H317" s="305"/>
    </row>
    <row r="318" spans="1:8" s="140" customFormat="1" ht="15" customHeight="1" x14ac:dyDescent="0.25">
      <c r="A318" s="305"/>
      <c r="B318" s="305"/>
      <c r="C318" s="305" t="s">
        <v>135</v>
      </c>
      <c r="D318" s="306">
        <v>11637</v>
      </c>
      <c r="E318" s="421">
        <v>1</v>
      </c>
      <c r="F318" s="421">
        <f>50</f>
        <v>50</v>
      </c>
      <c r="G318" s="306">
        <f t="shared" si="16"/>
        <v>5818.5</v>
      </c>
      <c r="H318" s="305"/>
    </row>
    <row r="319" spans="1:8" s="140" customFormat="1" ht="15" customHeight="1" x14ac:dyDescent="0.25">
      <c r="A319" s="305"/>
      <c r="B319" s="305"/>
      <c r="C319" s="305" t="s">
        <v>1446</v>
      </c>
      <c r="D319" s="306">
        <v>1902</v>
      </c>
      <c r="E319" s="421">
        <v>1</v>
      </c>
      <c r="F319" s="421">
        <f>50</f>
        <v>50</v>
      </c>
      <c r="G319" s="306">
        <f t="shared" si="16"/>
        <v>951</v>
      </c>
      <c r="H319" s="305"/>
    </row>
    <row r="320" spans="1:8" s="140" customFormat="1" ht="15" customHeight="1" x14ac:dyDescent="0.25">
      <c r="A320" s="305"/>
      <c r="B320" s="305"/>
      <c r="C320" s="305" t="s">
        <v>1437</v>
      </c>
      <c r="D320" s="306">
        <v>1056</v>
      </c>
      <c r="E320" s="421">
        <v>1</v>
      </c>
      <c r="F320" s="421">
        <f>50</f>
        <v>50</v>
      </c>
      <c r="G320" s="306">
        <f t="shared" si="16"/>
        <v>528</v>
      </c>
      <c r="H320" s="305"/>
    </row>
    <row r="321" spans="1:8" s="140" customFormat="1" ht="15" customHeight="1" x14ac:dyDescent="0.25">
      <c r="A321" s="305"/>
      <c r="B321" s="305"/>
      <c r="C321" s="305" t="s">
        <v>1434</v>
      </c>
      <c r="D321" s="306">
        <v>2172</v>
      </c>
      <c r="E321" s="421">
        <v>1</v>
      </c>
      <c r="F321" s="421">
        <f>50</f>
        <v>50</v>
      </c>
      <c r="G321" s="306">
        <f t="shared" si="16"/>
        <v>1086</v>
      </c>
      <c r="H321" s="305"/>
    </row>
    <row r="322" spans="1:8" s="140" customFormat="1" ht="15" customHeight="1" x14ac:dyDescent="0.25">
      <c r="A322" s="305"/>
      <c r="B322" s="305"/>
      <c r="C322" s="305" t="s">
        <v>1461</v>
      </c>
      <c r="D322" s="306">
        <v>2216</v>
      </c>
      <c r="E322" s="421">
        <v>2</v>
      </c>
      <c r="F322" s="421">
        <f>50</f>
        <v>50</v>
      </c>
      <c r="G322" s="306">
        <f t="shared" si="16"/>
        <v>2216</v>
      </c>
      <c r="H322" s="305"/>
    </row>
    <row r="323" spans="1:8" s="140" customFormat="1" ht="15" customHeight="1" x14ac:dyDescent="0.25">
      <c r="A323" s="305"/>
      <c r="B323" s="305"/>
      <c r="C323" s="305" t="s">
        <v>1466</v>
      </c>
      <c r="D323" s="306">
        <v>2216</v>
      </c>
      <c r="E323" s="421">
        <v>1</v>
      </c>
      <c r="F323" s="421">
        <f>50</f>
        <v>50</v>
      </c>
      <c r="G323" s="306">
        <f t="shared" si="16"/>
        <v>1108</v>
      </c>
      <c r="H323" s="305"/>
    </row>
    <row r="324" spans="1:8" s="140" customFormat="1" ht="15" customHeight="1" x14ac:dyDescent="0.25">
      <c r="A324" s="305"/>
      <c r="B324" s="305"/>
      <c r="C324" s="305" t="s">
        <v>1469</v>
      </c>
      <c r="D324" s="306">
        <v>6696</v>
      </c>
      <c r="E324" s="421">
        <v>1</v>
      </c>
      <c r="F324" s="421">
        <f>50</f>
        <v>50</v>
      </c>
      <c r="G324" s="306">
        <f t="shared" si="16"/>
        <v>3348</v>
      </c>
      <c r="H324" s="305"/>
    </row>
    <row r="325" spans="1:8" s="140" customFormat="1" ht="15" customHeight="1" x14ac:dyDescent="0.25">
      <c r="A325" s="305"/>
      <c r="B325" s="305"/>
      <c r="C325" s="305" t="s">
        <v>1474</v>
      </c>
      <c r="D325" s="306">
        <v>532</v>
      </c>
      <c r="E325" s="421">
        <v>1</v>
      </c>
      <c r="F325" s="421">
        <f>50</f>
        <v>50</v>
      </c>
      <c r="G325" s="306">
        <f t="shared" si="16"/>
        <v>266</v>
      </c>
      <c r="H325" s="305"/>
    </row>
    <row r="326" spans="1:8" s="140" customFormat="1" ht="15" customHeight="1" x14ac:dyDescent="0.25">
      <c r="A326" s="418"/>
      <c r="B326" s="418"/>
      <c r="C326" s="418" t="s">
        <v>4000</v>
      </c>
      <c r="D326" s="420"/>
      <c r="E326" s="418"/>
      <c r="F326" s="418"/>
      <c r="G326" s="420"/>
      <c r="H326" s="418"/>
    </row>
    <row r="327" spans="1:8" s="140" customFormat="1" ht="15" customHeight="1" x14ac:dyDescent="0.25">
      <c r="A327" s="305"/>
      <c r="B327" s="305"/>
      <c r="C327" s="305" t="s">
        <v>2161</v>
      </c>
      <c r="D327" s="306">
        <v>48777</v>
      </c>
      <c r="E327" s="421">
        <v>1</v>
      </c>
      <c r="F327" s="421">
        <f>50</f>
        <v>50</v>
      </c>
      <c r="G327" s="306">
        <f t="shared" ref="G327:G340" si="17">D327*(100-F327)%*E327</f>
        <v>24388.5</v>
      </c>
      <c r="H327" s="305"/>
    </row>
    <row r="328" spans="1:8" s="140" customFormat="1" ht="15" customHeight="1" x14ac:dyDescent="0.25">
      <c r="A328" s="305"/>
      <c r="B328" s="305"/>
      <c r="C328" s="305" t="s">
        <v>2069</v>
      </c>
      <c r="D328" s="306">
        <v>23870</v>
      </c>
      <c r="E328" s="421">
        <v>1</v>
      </c>
      <c r="F328" s="421">
        <f>50</f>
        <v>50</v>
      </c>
      <c r="G328" s="306">
        <f t="shared" si="17"/>
        <v>11935</v>
      </c>
      <c r="H328" s="305"/>
    </row>
    <row r="329" spans="1:8" s="140" customFormat="1" ht="15" customHeight="1" x14ac:dyDescent="0.25">
      <c r="A329" s="305"/>
      <c r="B329" s="305"/>
      <c r="C329" s="305" t="s">
        <v>2353</v>
      </c>
      <c r="D329" s="306">
        <v>3285</v>
      </c>
      <c r="E329" s="421">
        <v>1</v>
      </c>
      <c r="F329" s="421">
        <f>50</f>
        <v>50</v>
      </c>
      <c r="G329" s="306">
        <f t="shared" si="17"/>
        <v>1642.5</v>
      </c>
      <c r="H329" s="305"/>
    </row>
    <row r="330" spans="1:8" s="140" customFormat="1" ht="15" customHeight="1" x14ac:dyDescent="0.25">
      <c r="A330" s="305"/>
      <c r="B330" s="305"/>
      <c r="C330" s="305" t="s">
        <v>2044</v>
      </c>
      <c r="D330" s="306">
        <v>15868</v>
      </c>
      <c r="E330" s="421">
        <v>1</v>
      </c>
      <c r="F330" s="421">
        <f>50</f>
        <v>50</v>
      </c>
      <c r="G330" s="306">
        <f t="shared" si="17"/>
        <v>7934</v>
      </c>
      <c r="H330" s="305"/>
    </row>
    <row r="331" spans="1:8" s="140" customFormat="1" ht="15" customHeight="1" x14ac:dyDescent="0.25">
      <c r="A331" s="305"/>
      <c r="B331" s="305"/>
      <c r="C331" s="305" t="s">
        <v>101</v>
      </c>
      <c r="D331" s="306">
        <v>76195</v>
      </c>
      <c r="E331" s="421">
        <v>1</v>
      </c>
      <c r="F331" s="421">
        <f>50</f>
        <v>50</v>
      </c>
      <c r="G331" s="306">
        <f t="shared" si="17"/>
        <v>38097.5</v>
      </c>
      <c r="H331" s="305" t="s">
        <v>4027</v>
      </c>
    </row>
    <row r="332" spans="1:8" s="140" customFormat="1" ht="15" customHeight="1" x14ac:dyDescent="0.25">
      <c r="A332" s="305"/>
      <c r="B332" s="305"/>
      <c r="C332" s="305" t="s">
        <v>138</v>
      </c>
      <c r="D332" s="306">
        <v>3398</v>
      </c>
      <c r="E332" s="421">
        <v>2</v>
      </c>
      <c r="F332" s="421">
        <f>50</f>
        <v>50</v>
      </c>
      <c r="G332" s="306">
        <f t="shared" si="17"/>
        <v>3398</v>
      </c>
      <c r="H332" s="305"/>
    </row>
    <row r="333" spans="1:8" s="140" customFormat="1" ht="15" customHeight="1" x14ac:dyDescent="0.25">
      <c r="A333" s="305"/>
      <c r="B333" s="305"/>
      <c r="C333" s="305" t="s">
        <v>139</v>
      </c>
      <c r="D333" s="306">
        <v>19033</v>
      </c>
      <c r="E333" s="421">
        <v>1</v>
      </c>
      <c r="F333" s="421">
        <f>50</f>
        <v>50</v>
      </c>
      <c r="G333" s="306">
        <f t="shared" si="17"/>
        <v>9516.5</v>
      </c>
      <c r="H333" s="305"/>
    </row>
    <row r="334" spans="1:8" s="140" customFormat="1" ht="15" customHeight="1" x14ac:dyDescent="0.25">
      <c r="A334" s="305"/>
      <c r="B334" s="305"/>
      <c r="C334" s="305" t="s">
        <v>1446</v>
      </c>
      <c r="D334" s="306">
        <v>1902</v>
      </c>
      <c r="E334" s="421">
        <v>1</v>
      </c>
      <c r="F334" s="421">
        <f>50</f>
        <v>50</v>
      </c>
      <c r="G334" s="306">
        <f t="shared" si="17"/>
        <v>951</v>
      </c>
      <c r="H334" s="305"/>
    </row>
    <row r="335" spans="1:8" s="140" customFormat="1" ht="15" customHeight="1" x14ac:dyDescent="0.25">
      <c r="A335" s="305"/>
      <c r="B335" s="305"/>
      <c r="C335" s="305" t="s">
        <v>1437</v>
      </c>
      <c r="D335" s="306">
        <v>1056</v>
      </c>
      <c r="E335" s="421">
        <v>1</v>
      </c>
      <c r="F335" s="421">
        <f>50</f>
        <v>50</v>
      </c>
      <c r="G335" s="306">
        <f t="shared" si="17"/>
        <v>528</v>
      </c>
      <c r="H335" s="305"/>
    </row>
    <row r="336" spans="1:8" s="140" customFormat="1" ht="15" customHeight="1" x14ac:dyDescent="0.25">
      <c r="A336" s="305"/>
      <c r="B336" s="305"/>
      <c r="C336" s="305" t="s">
        <v>1434</v>
      </c>
      <c r="D336" s="306">
        <v>2172</v>
      </c>
      <c r="E336" s="421">
        <v>1</v>
      </c>
      <c r="F336" s="421">
        <f>50</f>
        <v>50</v>
      </c>
      <c r="G336" s="306">
        <f t="shared" si="17"/>
        <v>1086</v>
      </c>
      <c r="H336" s="305"/>
    </row>
    <row r="337" spans="1:8" s="140" customFormat="1" ht="15" customHeight="1" x14ac:dyDescent="0.25">
      <c r="A337" s="305"/>
      <c r="B337" s="305"/>
      <c r="C337" s="305" t="s">
        <v>1461</v>
      </c>
      <c r="D337" s="306">
        <v>2216</v>
      </c>
      <c r="E337" s="421">
        <v>1</v>
      </c>
      <c r="F337" s="421">
        <f>50</f>
        <v>50</v>
      </c>
      <c r="G337" s="306">
        <f t="shared" si="17"/>
        <v>1108</v>
      </c>
      <c r="H337" s="305"/>
    </row>
    <row r="338" spans="1:8" s="140" customFormat="1" ht="15" customHeight="1" x14ac:dyDescent="0.25">
      <c r="A338" s="305"/>
      <c r="B338" s="305"/>
      <c r="C338" s="305" t="s">
        <v>1466</v>
      </c>
      <c r="D338" s="306">
        <v>2216</v>
      </c>
      <c r="E338" s="421">
        <v>1</v>
      </c>
      <c r="F338" s="421">
        <f>50</f>
        <v>50</v>
      </c>
      <c r="G338" s="306">
        <f t="shared" si="17"/>
        <v>1108</v>
      </c>
      <c r="H338" s="305"/>
    </row>
    <row r="339" spans="1:8" s="140" customFormat="1" ht="15" customHeight="1" x14ac:dyDescent="0.25">
      <c r="A339" s="305"/>
      <c r="B339" s="305"/>
      <c r="C339" s="305" t="s">
        <v>1469</v>
      </c>
      <c r="D339" s="306">
        <v>6696</v>
      </c>
      <c r="E339" s="421">
        <v>1</v>
      </c>
      <c r="F339" s="421">
        <f>50</f>
        <v>50</v>
      </c>
      <c r="G339" s="306">
        <f t="shared" si="17"/>
        <v>3348</v>
      </c>
      <c r="H339" s="305"/>
    </row>
    <row r="340" spans="1:8" s="140" customFormat="1" ht="15" customHeight="1" x14ac:dyDescent="0.25">
      <c r="A340" s="305"/>
      <c r="B340" s="305"/>
      <c r="C340" s="305" t="s">
        <v>1474</v>
      </c>
      <c r="D340" s="306">
        <v>532</v>
      </c>
      <c r="E340" s="421">
        <v>1</v>
      </c>
      <c r="F340" s="421">
        <f>50</f>
        <v>50</v>
      </c>
      <c r="G340" s="306">
        <f t="shared" si="17"/>
        <v>266</v>
      </c>
      <c r="H340" s="305"/>
    </row>
    <row r="341" spans="1:8" s="140" customFormat="1" ht="15" customHeight="1" x14ac:dyDescent="0.25">
      <c r="A341" s="418"/>
      <c r="B341" s="418"/>
      <c r="C341" s="418" t="s">
        <v>4001</v>
      </c>
      <c r="D341" s="420"/>
      <c r="E341" s="418"/>
      <c r="F341" s="418"/>
      <c r="G341" s="420"/>
      <c r="H341" s="418"/>
    </row>
    <row r="342" spans="1:8" s="140" customFormat="1" ht="15" customHeight="1" x14ac:dyDescent="0.25">
      <c r="A342" s="305"/>
      <c r="B342" s="305"/>
      <c r="C342" s="305" t="s">
        <v>2225</v>
      </c>
      <c r="D342" s="306">
        <v>83511</v>
      </c>
      <c r="E342" s="421">
        <v>1</v>
      </c>
      <c r="F342" s="421">
        <f>50</f>
        <v>50</v>
      </c>
      <c r="G342" s="306">
        <f t="shared" ref="G342:G359" si="18">D342*(100-F342)%*E342</f>
        <v>41755.5</v>
      </c>
      <c r="H342" s="305"/>
    </row>
    <row r="343" spans="1:8" s="140" customFormat="1" ht="15" customHeight="1" x14ac:dyDescent="0.25">
      <c r="A343" s="305"/>
      <c r="B343" s="305"/>
      <c r="C343" s="305" t="s">
        <v>2067</v>
      </c>
      <c r="D343" s="306">
        <v>17410</v>
      </c>
      <c r="E343" s="421">
        <v>1</v>
      </c>
      <c r="F343" s="421">
        <f>50</f>
        <v>50</v>
      </c>
      <c r="G343" s="306">
        <f t="shared" si="18"/>
        <v>8705</v>
      </c>
      <c r="H343" s="305"/>
    </row>
    <row r="344" spans="1:8" s="140" customFormat="1" ht="15" customHeight="1" x14ac:dyDescent="0.25">
      <c r="A344" s="305"/>
      <c r="B344" s="305"/>
      <c r="C344" s="305" t="s">
        <v>2067</v>
      </c>
      <c r="D344" s="306">
        <v>17410</v>
      </c>
      <c r="E344" s="421">
        <v>1</v>
      </c>
      <c r="F344" s="421">
        <f>50</f>
        <v>50</v>
      </c>
      <c r="G344" s="306">
        <f t="shared" si="18"/>
        <v>8705</v>
      </c>
      <c r="H344" s="305"/>
    </row>
    <row r="345" spans="1:8" s="140" customFormat="1" ht="15" customHeight="1" x14ac:dyDescent="0.25">
      <c r="A345" s="305"/>
      <c r="B345" s="305"/>
      <c r="C345" s="305" t="s">
        <v>2353</v>
      </c>
      <c r="D345" s="306">
        <v>3285</v>
      </c>
      <c r="E345" s="421">
        <v>1</v>
      </c>
      <c r="F345" s="421">
        <f>50</f>
        <v>50</v>
      </c>
      <c r="G345" s="306">
        <f t="shared" si="18"/>
        <v>1642.5</v>
      </c>
      <c r="H345" s="305"/>
    </row>
    <row r="346" spans="1:8" s="140" customFormat="1" ht="15" customHeight="1" x14ac:dyDescent="0.25">
      <c r="A346" s="305"/>
      <c r="B346" s="305"/>
      <c r="C346" s="305" t="s">
        <v>2353</v>
      </c>
      <c r="D346" s="306">
        <v>3285</v>
      </c>
      <c r="E346" s="421">
        <v>1</v>
      </c>
      <c r="F346" s="421">
        <f>50</f>
        <v>50</v>
      </c>
      <c r="G346" s="306">
        <f t="shared" si="18"/>
        <v>1642.5</v>
      </c>
      <c r="H346" s="305"/>
    </row>
    <row r="347" spans="1:8" s="140" customFormat="1" ht="15" customHeight="1" x14ac:dyDescent="0.25">
      <c r="A347" s="305"/>
      <c r="B347" s="305"/>
      <c r="C347" s="305" t="s">
        <v>2043</v>
      </c>
      <c r="D347" s="306">
        <v>11926</v>
      </c>
      <c r="E347" s="421">
        <v>2</v>
      </c>
      <c r="F347" s="421">
        <f>50</f>
        <v>50</v>
      </c>
      <c r="G347" s="306">
        <f t="shared" si="18"/>
        <v>11926</v>
      </c>
      <c r="H347" s="305"/>
    </row>
    <row r="348" spans="1:8" s="140" customFormat="1" ht="15" customHeight="1" x14ac:dyDescent="0.25">
      <c r="A348" s="305"/>
      <c r="B348" s="305"/>
      <c r="C348" s="305" t="s">
        <v>2510</v>
      </c>
      <c r="D348" s="306">
        <v>7688</v>
      </c>
      <c r="E348" s="421">
        <v>1</v>
      </c>
      <c r="F348" s="421">
        <f>50</f>
        <v>50</v>
      </c>
      <c r="G348" s="306">
        <f t="shared" si="18"/>
        <v>3844</v>
      </c>
      <c r="H348" s="305"/>
    </row>
    <row r="349" spans="1:8" s="140" customFormat="1" ht="15" customHeight="1" x14ac:dyDescent="0.25">
      <c r="A349" s="305"/>
      <c r="B349" s="305"/>
      <c r="C349" s="305" t="s">
        <v>117</v>
      </c>
      <c r="D349" s="306">
        <v>40411</v>
      </c>
      <c r="E349" s="421">
        <v>1</v>
      </c>
      <c r="F349" s="421">
        <f>50</f>
        <v>50</v>
      </c>
      <c r="G349" s="306">
        <f t="shared" si="18"/>
        <v>20205.5</v>
      </c>
      <c r="H349" s="305" t="s">
        <v>4024</v>
      </c>
    </row>
    <row r="350" spans="1:8" s="140" customFormat="1" ht="15" customHeight="1" x14ac:dyDescent="0.25">
      <c r="A350" s="305"/>
      <c r="B350" s="305"/>
      <c r="C350" s="305" t="s">
        <v>134</v>
      </c>
      <c r="D350" s="306">
        <v>1372</v>
      </c>
      <c r="E350" s="421">
        <v>2</v>
      </c>
      <c r="F350" s="421">
        <f>50</f>
        <v>50</v>
      </c>
      <c r="G350" s="306">
        <f t="shared" si="18"/>
        <v>1372</v>
      </c>
      <c r="H350" s="305"/>
    </row>
    <row r="351" spans="1:8" s="140" customFormat="1" ht="15" customHeight="1" x14ac:dyDescent="0.25">
      <c r="A351" s="305"/>
      <c r="B351" s="305"/>
      <c r="C351" s="305" t="s">
        <v>135</v>
      </c>
      <c r="D351" s="306">
        <v>11637</v>
      </c>
      <c r="E351" s="421">
        <v>1</v>
      </c>
      <c r="F351" s="421">
        <f>50</f>
        <v>50</v>
      </c>
      <c r="G351" s="306">
        <f t="shared" si="18"/>
        <v>5818.5</v>
      </c>
      <c r="H351" s="305"/>
    </row>
    <row r="352" spans="1:8" s="140" customFormat="1" ht="15" customHeight="1" x14ac:dyDescent="0.25">
      <c r="A352" s="305"/>
      <c r="B352" s="305"/>
      <c r="C352" s="305" t="s">
        <v>1450</v>
      </c>
      <c r="D352" s="306">
        <v>1902</v>
      </c>
      <c r="E352" s="421">
        <v>3</v>
      </c>
      <c r="F352" s="421">
        <f>50</f>
        <v>50</v>
      </c>
      <c r="G352" s="306">
        <f t="shared" si="18"/>
        <v>2853</v>
      </c>
      <c r="H352" s="305"/>
    </row>
    <row r="353" spans="1:8" s="140" customFormat="1" ht="15" customHeight="1" x14ac:dyDescent="0.25">
      <c r="A353" s="305"/>
      <c r="B353" s="305"/>
      <c r="C353" s="305" t="s">
        <v>1430</v>
      </c>
      <c r="D353" s="306">
        <v>2963</v>
      </c>
      <c r="E353" s="421">
        <v>1</v>
      </c>
      <c r="F353" s="421">
        <f>50</f>
        <v>50</v>
      </c>
      <c r="G353" s="306">
        <f t="shared" si="18"/>
        <v>1481.5</v>
      </c>
      <c r="H353" s="305"/>
    </row>
    <row r="354" spans="1:8" s="140" customFormat="1" ht="15" customHeight="1" x14ac:dyDescent="0.25">
      <c r="A354" s="305"/>
      <c r="B354" s="305"/>
      <c r="C354" s="305" t="s">
        <v>1437</v>
      </c>
      <c r="D354" s="306">
        <v>1056</v>
      </c>
      <c r="E354" s="421">
        <v>1</v>
      </c>
      <c r="F354" s="421">
        <f>50</f>
        <v>50</v>
      </c>
      <c r="G354" s="306">
        <f t="shared" si="18"/>
        <v>528</v>
      </c>
      <c r="H354" s="305"/>
    </row>
    <row r="355" spans="1:8" s="140" customFormat="1" ht="15" customHeight="1" x14ac:dyDescent="0.25">
      <c r="A355" s="305"/>
      <c r="B355" s="305"/>
      <c r="C355" s="305" t="s">
        <v>1434</v>
      </c>
      <c r="D355" s="306">
        <v>2172</v>
      </c>
      <c r="E355" s="421">
        <v>1</v>
      </c>
      <c r="F355" s="421">
        <f>50</f>
        <v>50</v>
      </c>
      <c r="G355" s="306">
        <f t="shared" si="18"/>
        <v>1086</v>
      </c>
      <c r="H355" s="305"/>
    </row>
    <row r="356" spans="1:8" s="140" customFormat="1" ht="15" customHeight="1" x14ac:dyDescent="0.25">
      <c r="A356" s="305"/>
      <c r="B356" s="305"/>
      <c r="C356" s="305" t="s">
        <v>1461</v>
      </c>
      <c r="D356" s="306">
        <v>2216</v>
      </c>
      <c r="E356" s="421">
        <v>3</v>
      </c>
      <c r="F356" s="421">
        <f>50</f>
        <v>50</v>
      </c>
      <c r="G356" s="306">
        <f t="shared" si="18"/>
        <v>3324</v>
      </c>
      <c r="H356" s="305"/>
    </row>
    <row r="357" spans="1:8" s="140" customFormat="1" ht="15" customHeight="1" x14ac:dyDescent="0.25">
      <c r="A357" s="305"/>
      <c r="B357" s="305"/>
      <c r="C357" s="305" t="s">
        <v>1466</v>
      </c>
      <c r="D357" s="306">
        <v>2216</v>
      </c>
      <c r="E357" s="421">
        <v>2</v>
      </c>
      <c r="F357" s="421">
        <f>50</f>
        <v>50</v>
      </c>
      <c r="G357" s="306">
        <f t="shared" si="18"/>
        <v>2216</v>
      </c>
      <c r="H357" s="305"/>
    </row>
    <row r="358" spans="1:8" s="140" customFormat="1" ht="15" customHeight="1" x14ac:dyDescent="0.25">
      <c r="A358" s="305"/>
      <c r="B358" s="305"/>
      <c r="C358" s="305" t="s">
        <v>1469</v>
      </c>
      <c r="D358" s="306">
        <v>6696</v>
      </c>
      <c r="E358" s="421">
        <v>1</v>
      </c>
      <c r="F358" s="421">
        <f>50</f>
        <v>50</v>
      </c>
      <c r="G358" s="306">
        <f t="shared" si="18"/>
        <v>3348</v>
      </c>
      <c r="H358" s="305"/>
    </row>
    <row r="359" spans="1:8" s="140" customFormat="1" ht="15" customHeight="1" x14ac:dyDescent="0.25">
      <c r="A359" s="305"/>
      <c r="B359" s="305"/>
      <c r="C359" s="305" t="s">
        <v>1474</v>
      </c>
      <c r="D359" s="306">
        <v>532</v>
      </c>
      <c r="E359" s="421">
        <v>1</v>
      </c>
      <c r="F359" s="421">
        <f>50</f>
        <v>50</v>
      </c>
      <c r="G359" s="306">
        <f t="shared" si="18"/>
        <v>266</v>
      </c>
      <c r="H359" s="305"/>
    </row>
    <row r="360" spans="1:8" s="140" customFormat="1" ht="15" customHeight="1" x14ac:dyDescent="0.25">
      <c r="A360" s="418"/>
      <c r="B360" s="418"/>
      <c r="C360" s="418" t="s">
        <v>4002</v>
      </c>
      <c r="D360" s="420"/>
      <c r="E360" s="418"/>
      <c r="F360" s="418"/>
      <c r="G360" s="420"/>
      <c r="H360" s="418"/>
    </row>
    <row r="361" spans="1:8" s="140" customFormat="1" ht="15" customHeight="1" x14ac:dyDescent="0.25">
      <c r="A361" s="305"/>
      <c r="B361" s="305"/>
      <c r="C361" s="305" t="s">
        <v>2225</v>
      </c>
      <c r="D361" s="306">
        <v>83511</v>
      </c>
      <c r="E361" s="421">
        <v>1</v>
      </c>
      <c r="F361" s="421">
        <f>50</f>
        <v>50</v>
      </c>
      <c r="G361" s="306">
        <f t="shared" ref="G361:G378" si="19">D361*(100-F361)%*E361</f>
        <v>41755.5</v>
      </c>
      <c r="H361" s="305"/>
    </row>
    <row r="362" spans="1:8" s="140" customFormat="1" ht="15" customHeight="1" x14ac:dyDescent="0.25">
      <c r="A362" s="305"/>
      <c r="B362" s="305"/>
      <c r="C362" s="305" t="s">
        <v>2070</v>
      </c>
      <c r="D362" s="306">
        <v>27900</v>
      </c>
      <c r="E362" s="421">
        <v>1</v>
      </c>
      <c r="F362" s="421">
        <f>50</f>
        <v>50</v>
      </c>
      <c r="G362" s="306">
        <f t="shared" si="19"/>
        <v>13950</v>
      </c>
      <c r="H362" s="305"/>
    </row>
    <row r="363" spans="1:8" s="140" customFormat="1" ht="15" customHeight="1" x14ac:dyDescent="0.25">
      <c r="A363" s="305"/>
      <c r="B363" s="305"/>
      <c r="C363" s="305" t="s">
        <v>2068</v>
      </c>
      <c r="D363" s="306">
        <v>19500</v>
      </c>
      <c r="E363" s="421">
        <v>1</v>
      </c>
      <c r="F363" s="421">
        <f>50</f>
        <v>50</v>
      </c>
      <c r="G363" s="306">
        <f t="shared" si="19"/>
        <v>9750</v>
      </c>
      <c r="H363" s="305"/>
    </row>
    <row r="364" spans="1:8" s="140" customFormat="1" ht="15" customHeight="1" x14ac:dyDescent="0.25">
      <c r="A364" s="305"/>
      <c r="B364" s="305"/>
      <c r="C364" s="305" t="s">
        <v>2353</v>
      </c>
      <c r="D364" s="306">
        <v>3285</v>
      </c>
      <c r="E364" s="421">
        <v>1</v>
      </c>
      <c r="F364" s="421">
        <f>50</f>
        <v>50</v>
      </c>
      <c r="G364" s="306">
        <f t="shared" si="19"/>
        <v>1642.5</v>
      </c>
      <c r="H364" s="305"/>
    </row>
    <row r="365" spans="1:8" s="140" customFormat="1" ht="15" customHeight="1" x14ac:dyDescent="0.25">
      <c r="A365" s="305"/>
      <c r="B365" s="305"/>
      <c r="C365" s="305" t="s">
        <v>2353</v>
      </c>
      <c r="D365" s="306">
        <v>3285</v>
      </c>
      <c r="E365" s="421">
        <v>1</v>
      </c>
      <c r="F365" s="421">
        <f>50</f>
        <v>50</v>
      </c>
      <c r="G365" s="306">
        <f t="shared" si="19"/>
        <v>1642.5</v>
      </c>
      <c r="H365" s="305"/>
    </row>
    <row r="366" spans="1:8" s="140" customFormat="1" ht="15" customHeight="1" x14ac:dyDescent="0.25">
      <c r="A366" s="305"/>
      <c r="B366" s="305"/>
      <c r="C366" s="305" t="s">
        <v>2044</v>
      </c>
      <c r="D366" s="306">
        <v>15868</v>
      </c>
      <c r="E366" s="421">
        <v>2</v>
      </c>
      <c r="F366" s="421">
        <f>50</f>
        <v>50</v>
      </c>
      <c r="G366" s="306">
        <f t="shared" si="19"/>
        <v>15868</v>
      </c>
      <c r="H366" s="305"/>
    </row>
    <row r="367" spans="1:8" s="140" customFormat="1" ht="15" customHeight="1" x14ac:dyDescent="0.25">
      <c r="A367" s="305"/>
      <c r="B367" s="305"/>
      <c r="C367" s="305" t="s">
        <v>2511</v>
      </c>
      <c r="D367" s="306">
        <v>9462</v>
      </c>
      <c r="E367" s="421">
        <v>1</v>
      </c>
      <c r="F367" s="421">
        <f>50</f>
        <v>50</v>
      </c>
      <c r="G367" s="306">
        <f t="shared" si="19"/>
        <v>4731</v>
      </c>
      <c r="H367" s="305"/>
    </row>
    <row r="368" spans="1:8" s="140" customFormat="1" ht="15" customHeight="1" x14ac:dyDescent="0.25">
      <c r="A368" s="305"/>
      <c r="B368" s="305"/>
      <c r="C368" s="305" t="s">
        <v>107</v>
      </c>
      <c r="D368" s="306">
        <v>64479</v>
      </c>
      <c r="E368" s="421">
        <v>1</v>
      </c>
      <c r="F368" s="421">
        <f>50</f>
        <v>50</v>
      </c>
      <c r="G368" s="306">
        <f t="shared" si="19"/>
        <v>32239.5</v>
      </c>
      <c r="H368" s="305" t="s">
        <v>4017</v>
      </c>
    </row>
    <row r="369" spans="1:8" s="140" customFormat="1" ht="15" customHeight="1" x14ac:dyDescent="0.25">
      <c r="A369" s="305"/>
      <c r="B369" s="305"/>
      <c r="C369" s="305" t="s">
        <v>136</v>
      </c>
      <c r="D369" s="306">
        <v>1833</v>
      </c>
      <c r="E369" s="421">
        <v>2</v>
      </c>
      <c r="F369" s="421">
        <f>50</f>
        <v>50</v>
      </c>
      <c r="G369" s="306">
        <f t="shared" si="19"/>
        <v>1833</v>
      </c>
      <c r="H369" s="305"/>
    </row>
    <row r="370" spans="1:8" s="140" customFormat="1" ht="15" customHeight="1" x14ac:dyDescent="0.25">
      <c r="A370" s="305"/>
      <c r="B370" s="305"/>
      <c r="C370" s="305" t="s">
        <v>137</v>
      </c>
      <c r="D370" s="306">
        <v>13662</v>
      </c>
      <c r="E370" s="421">
        <v>1</v>
      </c>
      <c r="F370" s="421">
        <f>50</f>
        <v>50</v>
      </c>
      <c r="G370" s="306">
        <f t="shared" si="19"/>
        <v>6831</v>
      </c>
      <c r="H370" s="305"/>
    </row>
    <row r="371" spans="1:8" s="140" customFormat="1" ht="15" customHeight="1" x14ac:dyDescent="0.25">
      <c r="A371" s="305"/>
      <c r="B371" s="305"/>
      <c r="C371" s="305" t="s">
        <v>1450</v>
      </c>
      <c r="D371" s="306">
        <v>1902</v>
      </c>
      <c r="E371" s="421">
        <v>3</v>
      </c>
      <c r="F371" s="421">
        <f>50</f>
        <v>50</v>
      </c>
      <c r="G371" s="306">
        <f t="shared" si="19"/>
        <v>2853</v>
      </c>
      <c r="H371" s="305"/>
    </row>
    <row r="372" spans="1:8" s="140" customFormat="1" ht="15" customHeight="1" x14ac:dyDescent="0.25">
      <c r="A372" s="305"/>
      <c r="B372" s="305"/>
      <c r="C372" s="305" t="s">
        <v>1430</v>
      </c>
      <c r="D372" s="306">
        <v>2963</v>
      </c>
      <c r="E372" s="421">
        <v>1</v>
      </c>
      <c r="F372" s="421">
        <f>50</f>
        <v>50</v>
      </c>
      <c r="G372" s="306">
        <f t="shared" si="19"/>
        <v>1481.5</v>
      </c>
      <c r="H372" s="305"/>
    </row>
    <row r="373" spans="1:8" s="140" customFormat="1" ht="15" customHeight="1" x14ac:dyDescent="0.25">
      <c r="A373" s="305"/>
      <c r="B373" s="305"/>
      <c r="C373" s="305" t="s">
        <v>1437</v>
      </c>
      <c r="D373" s="306">
        <v>1056</v>
      </c>
      <c r="E373" s="421">
        <v>1</v>
      </c>
      <c r="F373" s="421">
        <f>50</f>
        <v>50</v>
      </c>
      <c r="G373" s="306">
        <f t="shared" si="19"/>
        <v>528</v>
      </c>
      <c r="H373" s="305"/>
    </row>
    <row r="374" spans="1:8" s="140" customFormat="1" ht="15" customHeight="1" x14ac:dyDescent="0.25">
      <c r="A374" s="305"/>
      <c r="B374" s="305"/>
      <c r="C374" s="305" t="s">
        <v>1434</v>
      </c>
      <c r="D374" s="306">
        <v>2172</v>
      </c>
      <c r="E374" s="421">
        <v>1</v>
      </c>
      <c r="F374" s="421">
        <f>50</f>
        <v>50</v>
      </c>
      <c r="G374" s="306">
        <f t="shared" si="19"/>
        <v>1086</v>
      </c>
      <c r="H374" s="305"/>
    </row>
    <row r="375" spans="1:8" s="140" customFormat="1" ht="15" customHeight="1" x14ac:dyDescent="0.25">
      <c r="A375" s="305"/>
      <c r="B375" s="305"/>
      <c r="C375" s="305" t="s">
        <v>1461</v>
      </c>
      <c r="D375" s="306">
        <v>2216</v>
      </c>
      <c r="E375" s="421">
        <v>3</v>
      </c>
      <c r="F375" s="421">
        <f>50</f>
        <v>50</v>
      </c>
      <c r="G375" s="306">
        <f t="shared" si="19"/>
        <v>3324</v>
      </c>
      <c r="H375" s="305"/>
    </row>
    <row r="376" spans="1:8" s="140" customFormat="1" ht="15" customHeight="1" x14ac:dyDescent="0.25">
      <c r="A376" s="305"/>
      <c r="B376" s="305"/>
      <c r="C376" s="305" t="s">
        <v>1466</v>
      </c>
      <c r="D376" s="306">
        <v>2216</v>
      </c>
      <c r="E376" s="421">
        <v>2</v>
      </c>
      <c r="F376" s="421">
        <f>50</f>
        <v>50</v>
      </c>
      <c r="G376" s="306">
        <f t="shared" si="19"/>
        <v>2216</v>
      </c>
      <c r="H376" s="305"/>
    </row>
    <row r="377" spans="1:8" s="140" customFormat="1" ht="15" customHeight="1" x14ac:dyDescent="0.25">
      <c r="A377" s="305"/>
      <c r="B377" s="305"/>
      <c r="C377" s="305" t="s">
        <v>1469</v>
      </c>
      <c r="D377" s="306">
        <v>6696</v>
      </c>
      <c r="E377" s="421">
        <v>1</v>
      </c>
      <c r="F377" s="421">
        <f>50</f>
        <v>50</v>
      </c>
      <c r="G377" s="306">
        <f t="shared" si="19"/>
        <v>3348</v>
      </c>
      <c r="H377" s="305"/>
    </row>
    <row r="378" spans="1:8" s="140" customFormat="1" ht="15" customHeight="1" x14ac:dyDescent="0.25">
      <c r="A378" s="305"/>
      <c r="B378" s="305"/>
      <c r="C378" s="305" t="s">
        <v>1474</v>
      </c>
      <c r="D378" s="306">
        <v>532</v>
      </c>
      <c r="E378" s="421">
        <v>1</v>
      </c>
      <c r="F378" s="421">
        <f>50</f>
        <v>50</v>
      </c>
      <c r="G378" s="306">
        <f t="shared" si="19"/>
        <v>266</v>
      </c>
      <c r="H378" s="305"/>
    </row>
    <row r="379" spans="1:8" s="140" customFormat="1" ht="15" customHeight="1" x14ac:dyDescent="0.25">
      <c r="A379" s="418"/>
      <c r="B379" s="418"/>
      <c r="C379" s="418" t="s">
        <v>4003</v>
      </c>
      <c r="D379" s="420"/>
      <c r="E379" s="418"/>
      <c r="F379" s="418"/>
      <c r="G379" s="420"/>
      <c r="H379" s="418"/>
    </row>
    <row r="380" spans="1:8" s="140" customFormat="1" ht="15" customHeight="1" x14ac:dyDescent="0.25">
      <c r="A380" s="305"/>
      <c r="B380" s="305"/>
      <c r="C380" s="305" t="s">
        <v>2233</v>
      </c>
      <c r="D380" s="306">
        <v>104694</v>
      </c>
      <c r="E380" s="421">
        <v>1</v>
      </c>
      <c r="F380" s="421">
        <f>50</f>
        <v>50</v>
      </c>
      <c r="G380" s="306">
        <f t="shared" ref="G380:G397" si="20">D380*(100-F380)%*E380</f>
        <v>52347</v>
      </c>
      <c r="H380" s="305"/>
    </row>
    <row r="381" spans="1:8" s="140" customFormat="1" ht="15" customHeight="1" x14ac:dyDescent="0.25">
      <c r="A381" s="305"/>
      <c r="B381" s="305"/>
      <c r="C381" s="305" t="s">
        <v>2070</v>
      </c>
      <c r="D381" s="306">
        <v>27900</v>
      </c>
      <c r="E381" s="421">
        <v>1</v>
      </c>
      <c r="F381" s="421">
        <f>50</f>
        <v>50</v>
      </c>
      <c r="G381" s="306">
        <f t="shared" si="20"/>
        <v>13950</v>
      </c>
      <c r="H381" s="305"/>
    </row>
    <row r="382" spans="1:8" s="140" customFormat="1" ht="15" customHeight="1" x14ac:dyDescent="0.25">
      <c r="A382" s="305"/>
      <c r="B382" s="305"/>
      <c r="C382" s="305" t="s">
        <v>2070</v>
      </c>
      <c r="D382" s="306">
        <v>27900</v>
      </c>
      <c r="E382" s="421">
        <v>1</v>
      </c>
      <c r="F382" s="421">
        <f>50</f>
        <v>50</v>
      </c>
      <c r="G382" s="306">
        <f t="shared" si="20"/>
        <v>13950</v>
      </c>
      <c r="H382" s="305"/>
    </row>
    <row r="383" spans="1:8" s="140" customFormat="1" ht="15" customHeight="1" x14ac:dyDescent="0.25">
      <c r="A383" s="305"/>
      <c r="B383" s="305"/>
      <c r="C383" s="305" t="s">
        <v>2353</v>
      </c>
      <c r="D383" s="306">
        <v>3285</v>
      </c>
      <c r="E383" s="421">
        <v>1</v>
      </c>
      <c r="F383" s="421">
        <f>50</f>
        <v>50</v>
      </c>
      <c r="G383" s="306">
        <f t="shared" si="20"/>
        <v>1642.5</v>
      </c>
      <c r="H383" s="305"/>
    </row>
    <row r="384" spans="1:8" s="140" customFormat="1" ht="15" customHeight="1" x14ac:dyDescent="0.25">
      <c r="A384" s="305"/>
      <c r="B384" s="305"/>
      <c r="C384" s="305" t="s">
        <v>2353</v>
      </c>
      <c r="D384" s="306">
        <v>3285</v>
      </c>
      <c r="E384" s="421">
        <v>1</v>
      </c>
      <c r="F384" s="421">
        <f>50</f>
        <v>50</v>
      </c>
      <c r="G384" s="306">
        <f t="shared" si="20"/>
        <v>1642.5</v>
      </c>
      <c r="H384" s="305"/>
    </row>
    <row r="385" spans="1:8" s="140" customFormat="1" ht="15" customHeight="1" x14ac:dyDescent="0.25">
      <c r="A385" s="305"/>
      <c r="B385" s="305"/>
      <c r="C385" s="305" t="s">
        <v>2044</v>
      </c>
      <c r="D385" s="306">
        <v>15868</v>
      </c>
      <c r="E385" s="421">
        <v>2</v>
      </c>
      <c r="F385" s="421">
        <f>50</f>
        <v>50</v>
      </c>
      <c r="G385" s="306">
        <f t="shared" si="20"/>
        <v>15868</v>
      </c>
      <c r="H385" s="305"/>
    </row>
    <row r="386" spans="1:8" s="140" customFormat="1" ht="15" customHeight="1" x14ac:dyDescent="0.25">
      <c r="A386" s="305"/>
      <c r="B386" s="305"/>
      <c r="C386" s="305" t="s">
        <v>2511</v>
      </c>
      <c r="D386" s="306">
        <v>9462</v>
      </c>
      <c r="E386" s="421">
        <v>1</v>
      </c>
      <c r="F386" s="421">
        <f>50</f>
        <v>50</v>
      </c>
      <c r="G386" s="306">
        <f t="shared" si="20"/>
        <v>4731</v>
      </c>
      <c r="H386" s="305"/>
    </row>
    <row r="387" spans="1:8" s="140" customFormat="1" ht="15" customHeight="1" x14ac:dyDescent="0.25">
      <c r="A387" s="305"/>
      <c r="B387" s="305"/>
      <c r="C387" s="305" t="s">
        <v>113</v>
      </c>
      <c r="D387" s="306">
        <v>51600</v>
      </c>
      <c r="E387" s="421">
        <v>1</v>
      </c>
      <c r="F387" s="421">
        <f>50</f>
        <v>50</v>
      </c>
      <c r="G387" s="306">
        <f t="shared" si="20"/>
        <v>25800</v>
      </c>
      <c r="H387" s="305" t="s">
        <v>4028</v>
      </c>
    </row>
    <row r="388" spans="1:8" s="140" customFormat="1" ht="15" customHeight="1" x14ac:dyDescent="0.25">
      <c r="A388" s="305"/>
      <c r="B388" s="305"/>
      <c r="C388" s="305" t="s">
        <v>136</v>
      </c>
      <c r="D388" s="306">
        <v>1833</v>
      </c>
      <c r="E388" s="421">
        <v>2</v>
      </c>
      <c r="F388" s="421">
        <f>50</f>
        <v>50</v>
      </c>
      <c r="G388" s="306">
        <f t="shared" si="20"/>
        <v>1833</v>
      </c>
      <c r="H388" s="305"/>
    </row>
    <row r="389" spans="1:8" s="140" customFormat="1" ht="15" customHeight="1" x14ac:dyDescent="0.25">
      <c r="A389" s="305"/>
      <c r="B389" s="305"/>
      <c r="C389" s="305" t="s">
        <v>137</v>
      </c>
      <c r="D389" s="306">
        <v>13662</v>
      </c>
      <c r="E389" s="421">
        <v>1</v>
      </c>
      <c r="F389" s="421">
        <f>50</f>
        <v>50</v>
      </c>
      <c r="G389" s="306">
        <f t="shared" si="20"/>
        <v>6831</v>
      </c>
      <c r="H389" s="305"/>
    </row>
    <row r="390" spans="1:8" s="140" customFormat="1" ht="15" customHeight="1" x14ac:dyDescent="0.25">
      <c r="A390" s="305"/>
      <c r="B390" s="305"/>
      <c r="C390" s="305" t="s">
        <v>1450</v>
      </c>
      <c r="D390" s="306">
        <v>1902</v>
      </c>
      <c r="E390" s="421">
        <v>3</v>
      </c>
      <c r="F390" s="421">
        <f>50</f>
        <v>50</v>
      </c>
      <c r="G390" s="306">
        <f t="shared" si="20"/>
        <v>2853</v>
      </c>
      <c r="H390" s="305"/>
    </row>
    <row r="391" spans="1:8" s="140" customFormat="1" ht="15" customHeight="1" x14ac:dyDescent="0.25">
      <c r="A391" s="305"/>
      <c r="B391" s="305"/>
      <c r="C391" s="305" t="s">
        <v>1430</v>
      </c>
      <c r="D391" s="306">
        <v>2963</v>
      </c>
      <c r="E391" s="421">
        <v>1</v>
      </c>
      <c r="F391" s="421">
        <f>50</f>
        <v>50</v>
      </c>
      <c r="G391" s="306">
        <f t="shared" si="20"/>
        <v>1481.5</v>
      </c>
      <c r="H391" s="305"/>
    </row>
    <row r="392" spans="1:8" s="140" customFormat="1" ht="15" customHeight="1" x14ac:dyDescent="0.25">
      <c r="A392" s="305"/>
      <c r="B392" s="305"/>
      <c r="C392" s="305" t="s">
        <v>1437</v>
      </c>
      <c r="D392" s="306">
        <v>1056</v>
      </c>
      <c r="E392" s="421">
        <v>1</v>
      </c>
      <c r="F392" s="421">
        <f>50</f>
        <v>50</v>
      </c>
      <c r="G392" s="306">
        <f t="shared" si="20"/>
        <v>528</v>
      </c>
      <c r="H392" s="305"/>
    </row>
    <row r="393" spans="1:8" s="140" customFormat="1" ht="15" customHeight="1" x14ac:dyDescent="0.25">
      <c r="A393" s="305"/>
      <c r="B393" s="305"/>
      <c r="C393" s="305" t="s">
        <v>1434</v>
      </c>
      <c r="D393" s="306">
        <v>2172</v>
      </c>
      <c r="E393" s="421">
        <v>1</v>
      </c>
      <c r="F393" s="421">
        <f>50</f>
        <v>50</v>
      </c>
      <c r="G393" s="306">
        <f t="shared" si="20"/>
        <v>1086</v>
      </c>
      <c r="H393" s="305"/>
    </row>
    <row r="394" spans="1:8" s="140" customFormat="1" ht="15" customHeight="1" x14ac:dyDescent="0.25">
      <c r="A394" s="305"/>
      <c r="B394" s="305"/>
      <c r="C394" s="305" t="s">
        <v>1461</v>
      </c>
      <c r="D394" s="306">
        <v>2216</v>
      </c>
      <c r="E394" s="421">
        <v>4</v>
      </c>
      <c r="F394" s="421">
        <f>50</f>
        <v>50</v>
      </c>
      <c r="G394" s="306">
        <f t="shared" si="20"/>
        <v>4432</v>
      </c>
      <c r="H394" s="305"/>
    </row>
    <row r="395" spans="1:8" s="140" customFormat="1" ht="15" customHeight="1" x14ac:dyDescent="0.25">
      <c r="A395" s="305"/>
      <c r="B395" s="305"/>
      <c r="C395" s="305" t="s">
        <v>1466</v>
      </c>
      <c r="D395" s="306">
        <v>2216</v>
      </c>
      <c r="E395" s="421">
        <v>2</v>
      </c>
      <c r="F395" s="421">
        <f>50</f>
        <v>50</v>
      </c>
      <c r="G395" s="306">
        <f t="shared" si="20"/>
        <v>2216</v>
      </c>
      <c r="H395" s="305"/>
    </row>
    <row r="396" spans="1:8" s="140" customFormat="1" ht="15" customHeight="1" x14ac:dyDescent="0.25">
      <c r="A396" s="305"/>
      <c r="B396" s="305"/>
      <c r="C396" s="305" t="s">
        <v>1469</v>
      </c>
      <c r="D396" s="306">
        <v>6696</v>
      </c>
      <c r="E396" s="421">
        <v>1</v>
      </c>
      <c r="F396" s="421">
        <f>50</f>
        <v>50</v>
      </c>
      <c r="G396" s="306">
        <f t="shared" si="20"/>
        <v>3348</v>
      </c>
      <c r="H396" s="305"/>
    </row>
    <row r="397" spans="1:8" s="140" customFormat="1" ht="15" customHeight="1" x14ac:dyDescent="0.25">
      <c r="A397" s="305"/>
      <c r="B397" s="305"/>
      <c r="C397" s="305" t="s">
        <v>1474</v>
      </c>
      <c r="D397" s="306">
        <v>532</v>
      </c>
      <c r="E397" s="421">
        <v>1</v>
      </c>
      <c r="F397" s="421">
        <f>50</f>
        <v>50</v>
      </c>
      <c r="G397" s="306">
        <f t="shared" si="20"/>
        <v>266</v>
      </c>
      <c r="H397" s="305"/>
    </row>
    <row r="398" spans="1:8" s="140" customFormat="1" ht="15" customHeight="1" x14ac:dyDescent="0.25">
      <c r="A398" s="418"/>
      <c r="B398" s="418"/>
      <c r="C398" s="418" t="s">
        <v>4004</v>
      </c>
      <c r="D398" s="420"/>
      <c r="E398" s="418"/>
      <c r="F398" s="418"/>
      <c r="G398" s="420"/>
      <c r="H398" s="418"/>
    </row>
    <row r="399" spans="1:8" s="140" customFormat="1" ht="15" customHeight="1" x14ac:dyDescent="0.25">
      <c r="A399" s="305"/>
      <c r="B399" s="305"/>
      <c r="C399" s="305" t="s">
        <v>2108</v>
      </c>
      <c r="D399" s="306">
        <v>30594</v>
      </c>
      <c r="E399" s="421">
        <v>1</v>
      </c>
      <c r="F399" s="421">
        <f>50</f>
        <v>50</v>
      </c>
      <c r="G399" s="306">
        <f t="shared" ref="G399:G411" si="21">D399*(100-F399)%*E399</f>
        <v>15297</v>
      </c>
      <c r="H399" s="305"/>
    </row>
    <row r="400" spans="1:8" s="140" customFormat="1" ht="15" customHeight="1" x14ac:dyDescent="0.25">
      <c r="A400" s="305"/>
      <c r="B400" s="305"/>
      <c r="C400" s="305" t="s">
        <v>2066</v>
      </c>
      <c r="D400" s="306">
        <v>15240</v>
      </c>
      <c r="E400" s="421">
        <v>1</v>
      </c>
      <c r="F400" s="421">
        <f>50</f>
        <v>50</v>
      </c>
      <c r="G400" s="306">
        <f t="shared" si="21"/>
        <v>7620</v>
      </c>
      <c r="H400" s="305"/>
    </row>
    <row r="401" spans="1:8" s="140" customFormat="1" ht="15" customHeight="1" x14ac:dyDescent="0.25">
      <c r="A401" s="305"/>
      <c r="B401" s="305"/>
      <c r="C401" s="305" t="s">
        <v>2353</v>
      </c>
      <c r="D401" s="306">
        <v>3285</v>
      </c>
      <c r="E401" s="421">
        <v>1</v>
      </c>
      <c r="F401" s="421">
        <f>50</f>
        <v>50</v>
      </c>
      <c r="G401" s="306">
        <f t="shared" si="21"/>
        <v>1642.5</v>
      </c>
      <c r="H401" s="305"/>
    </row>
    <row r="402" spans="1:8" s="140" customFormat="1" ht="15" customHeight="1" x14ac:dyDescent="0.25">
      <c r="A402" s="305"/>
      <c r="B402" s="305"/>
      <c r="C402" s="305" t="s">
        <v>2043</v>
      </c>
      <c r="D402" s="306">
        <v>11926</v>
      </c>
      <c r="E402" s="421">
        <v>1</v>
      </c>
      <c r="F402" s="421">
        <f>50</f>
        <v>50</v>
      </c>
      <c r="G402" s="306">
        <f t="shared" si="21"/>
        <v>5963</v>
      </c>
      <c r="H402" s="305"/>
    </row>
    <row r="403" spans="1:8" s="140" customFormat="1" ht="15" customHeight="1" x14ac:dyDescent="0.25">
      <c r="A403" s="305"/>
      <c r="B403" s="305"/>
      <c r="C403" s="305" t="s">
        <v>113</v>
      </c>
      <c r="D403" s="306">
        <v>51600</v>
      </c>
      <c r="E403" s="421">
        <v>1</v>
      </c>
      <c r="F403" s="421">
        <f>50</f>
        <v>50</v>
      </c>
      <c r="G403" s="306">
        <f t="shared" si="21"/>
        <v>25800</v>
      </c>
      <c r="H403" s="305" t="s">
        <v>4026</v>
      </c>
    </row>
    <row r="404" spans="1:8" s="140" customFormat="1" ht="15" customHeight="1" x14ac:dyDescent="0.25">
      <c r="A404" s="305"/>
      <c r="B404" s="305"/>
      <c r="C404" s="305" t="s">
        <v>136</v>
      </c>
      <c r="D404" s="306">
        <v>1833</v>
      </c>
      <c r="E404" s="421">
        <v>2</v>
      </c>
      <c r="F404" s="421">
        <f>50</f>
        <v>50</v>
      </c>
      <c r="G404" s="306">
        <f t="shared" si="21"/>
        <v>1833</v>
      </c>
      <c r="H404" s="305"/>
    </row>
    <row r="405" spans="1:8" s="140" customFormat="1" ht="15" customHeight="1" x14ac:dyDescent="0.25">
      <c r="A405" s="305"/>
      <c r="B405" s="305"/>
      <c r="C405" s="305" t="s">
        <v>137</v>
      </c>
      <c r="D405" s="306">
        <v>13662</v>
      </c>
      <c r="E405" s="421">
        <v>1</v>
      </c>
      <c r="F405" s="421">
        <f>50</f>
        <v>50</v>
      </c>
      <c r="G405" s="306">
        <f t="shared" si="21"/>
        <v>6831</v>
      </c>
      <c r="H405" s="305"/>
    </row>
    <row r="406" spans="1:8" s="140" customFormat="1" ht="15" customHeight="1" x14ac:dyDescent="0.25">
      <c r="A406" s="305"/>
      <c r="B406" s="305"/>
      <c r="C406" s="305" t="s">
        <v>1446</v>
      </c>
      <c r="D406" s="306">
        <v>1902</v>
      </c>
      <c r="E406" s="421">
        <v>1</v>
      </c>
      <c r="F406" s="421">
        <f>50</f>
        <v>50</v>
      </c>
      <c r="G406" s="306">
        <f t="shared" si="21"/>
        <v>951</v>
      </c>
      <c r="H406" s="305"/>
    </row>
    <row r="407" spans="1:8" s="140" customFormat="1" ht="15" customHeight="1" x14ac:dyDescent="0.25">
      <c r="A407" s="305"/>
      <c r="B407" s="305"/>
      <c r="C407" s="305" t="s">
        <v>1437</v>
      </c>
      <c r="D407" s="306">
        <v>1056</v>
      </c>
      <c r="E407" s="421">
        <v>1</v>
      </c>
      <c r="F407" s="421">
        <f>50</f>
        <v>50</v>
      </c>
      <c r="G407" s="306">
        <f t="shared" si="21"/>
        <v>528</v>
      </c>
      <c r="H407" s="305"/>
    </row>
    <row r="408" spans="1:8" s="140" customFormat="1" ht="15" customHeight="1" x14ac:dyDescent="0.25">
      <c r="A408" s="305"/>
      <c r="B408" s="305"/>
      <c r="C408" s="305" t="s">
        <v>1461</v>
      </c>
      <c r="D408" s="306">
        <v>2216</v>
      </c>
      <c r="E408" s="421">
        <v>1</v>
      </c>
      <c r="F408" s="421">
        <f>50</f>
        <v>50</v>
      </c>
      <c r="G408" s="306">
        <f t="shared" si="21"/>
        <v>1108</v>
      </c>
      <c r="H408" s="305"/>
    </row>
    <row r="409" spans="1:8" s="140" customFormat="1" ht="15" customHeight="1" x14ac:dyDescent="0.25">
      <c r="A409" s="305"/>
      <c r="B409" s="305"/>
      <c r="C409" s="305" t="s">
        <v>1466</v>
      </c>
      <c r="D409" s="306">
        <v>2216</v>
      </c>
      <c r="E409" s="421">
        <v>1</v>
      </c>
      <c r="F409" s="421">
        <f>50</f>
        <v>50</v>
      </c>
      <c r="G409" s="306">
        <f t="shared" si="21"/>
        <v>1108</v>
      </c>
      <c r="H409" s="305"/>
    </row>
    <row r="410" spans="1:8" s="140" customFormat="1" ht="15" customHeight="1" x14ac:dyDescent="0.25">
      <c r="A410" s="305"/>
      <c r="B410" s="305"/>
      <c r="C410" s="305" t="s">
        <v>1469</v>
      </c>
      <c r="D410" s="306">
        <v>6696</v>
      </c>
      <c r="E410" s="421">
        <v>1</v>
      </c>
      <c r="F410" s="421">
        <f>50</f>
        <v>50</v>
      </c>
      <c r="G410" s="306">
        <f t="shared" si="21"/>
        <v>3348</v>
      </c>
      <c r="H410" s="305"/>
    </row>
    <row r="411" spans="1:8" s="140" customFormat="1" ht="15" customHeight="1" x14ac:dyDescent="0.25">
      <c r="A411" s="305"/>
      <c r="B411" s="305"/>
      <c r="C411" s="305" t="s">
        <v>1474</v>
      </c>
      <c r="D411" s="306">
        <v>532</v>
      </c>
      <c r="E411" s="421">
        <v>1</v>
      </c>
      <c r="F411" s="421">
        <f>50</f>
        <v>50</v>
      </c>
      <c r="G411" s="306">
        <f t="shared" si="21"/>
        <v>266</v>
      </c>
      <c r="H411" s="305"/>
    </row>
    <row r="412" spans="1:8" s="140" customFormat="1" ht="15" customHeight="1" x14ac:dyDescent="0.25">
      <c r="A412" s="418"/>
      <c r="B412" s="418"/>
      <c r="C412" s="418" t="s">
        <v>4005</v>
      </c>
      <c r="D412" s="420"/>
      <c r="E412" s="418"/>
      <c r="F412" s="418"/>
      <c r="G412" s="420"/>
      <c r="H412" s="418"/>
    </row>
    <row r="413" spans="1:8" s="140" customFormat="1" ht="15" customHeight="1" x14ac:dyDescent="0.25">
      <c r="A413" s="305"/>
      <c r="B413" s="305"/>
      <c r="C413" s="305" t="s">
        <v>2161</v>
      </c>
      <c r="D413" s="306">
        <v>48777</v>
      </c>
      <c r="E413" s="421">
        <v>1</v>
      </c>
      <c r="F413" s="421">
        <f>50</f>
        <v>50</v>
      </c>
      <c r="G413" s="306">
        <f t="shared" ref="G413:G426" si="22">D413*(100-F413)%*E413</f>
        <v>24388.5</v>
      </c>
      <c r="H413" s="305"/>
    </row>
    <row r="414" spans="1:8" s="140" customFormat="1" ht="15" customHeight="1" x14ac:dyDescent="0.25">
      <c r="A414" s="305"/>
      <c r="B414" s="305"/>
      <c r="C414" s="305" t="s">
        <v>2065</v>
      </c>
      <c r="D414" s="306">
        <v>14260</v>
      </c>
      <c r="E414" s="421">
        <v>1</v>
      </c>
      <c r="F414" s="421">
        <f>50</f>
        <v>50</v>
      </c>
      <c r="G414" s="306">
        <f t="shared" si="22"/>
        <v>7130</v>
      </c>
      <c r="H414" s="305"/>
    </row>
    <row r="415" spans="1:8" s="140" customFormat="1" ht="15" customHeight="1" x14ac:dyDescent="0.25">
      <c r="A415" s="305"/>
      <c r="B415" s="305"/>
      <c r="C415" s="305" t="s">
        <v>2353</v>
      </c>
      <c r="D415" s="306">
        <v>3285</v>
      </c>
      <c r="E415" s="421">
        <v>1</v>
      </c>
      <c r="F415" s="421">
        <f>50</f>
        <v>50</v>
      </c>
      <c r="G415" s="306">
        <f t="shared" si="22"/>
        <v>1642.5</v>
      </c>
      <c r="H415" s="305"/>
    </row>
    <row r="416" spans="1:8" s="140" customFormat="1" ht="15" customHeight="1" x14ac:dyDescent="0.25">
      <c r="A416" s="305"/>
      <c r="B416" s="305"/>
      <c r="C416" s="305" t="s">
        <v>2043</v>
      </c>
      <c r="D416" s="306">
        <v>11926</v>
      </c>
      <c r="E416" s="421">
        <v>1</v>
      </c>
      <c r="F416" s="421">
        <f>50</f>
        <v>50</v>
      </c>
      <c r="G416" s="306">
        <f t="shared" si="22"/>
        <v>5963</v>
      </c>
      <c r="H416" s="305"/>
    </row>
    <row r="417" spans="1:8" s="140" customFormat="1" ht="15" customHeight="1" x14ac:dyDescent="0.25">
      <c r="A417" s="305"/>
      <c r="B417" s="305"/>
      <c r="C417" s="305" t="s">
        <v>125</v>
      </c>
      <c r="D417" s="306">
        <v>40168</v>
      </c>
      <c r="E417" s="421">
        <v>1</v>
      </c>
      <c r="F417" s="421">
        <f>50</f>
        <v>50</v>
      </c>
      <c r="G417" s="306">
        <f t="shared" si="22"/>
        <v>20084</v>
      </c>
      <c r="H417" s="305" t="s">
        <v>2991</v>
      </c>
    </row>
    <row r="418" spans="1:8" s="140" customFormat="1" ht="15" customHeight="1" x14ac:dyDescent="0.25">
      <c r="A418" s="305"/>
      <c r="B418" s="305"/>
      <c r="C418" s="305" t="s">
        <v>134</v>
      </c>
      <c r="D418" s="306">
        <v>1372</v>
      </c>
      <c r="E418" s="421">
        <v>2</v>
      </c>
      <c r="F418" s="421">
        <f>50</f>
        <v>50</v>
      </c>
      <c r="G418" s="306">
        <f t="shared" si="22"/>
        <v>1372</v>
      </c>
      <c r="H418" s="305"/>
    </row>
    <row r="419" spans="1:8" s="140" customFormat="1" ht="15" customHeight="1" x14ac:dyDescent="0.25">
      <c r="A419" s="305"/>
      <c r="B419" s="305"/>
      <c r="C419" s="305" t="s">
        <v>135</v>
      </c>
      <c r="D419" s="306">
        <v>11637</v>
      </c>
      <c r="E419" s="421">
        <v>1</v>
      </c>
      <c r="F419" s="421">
        <f>50</f>
        <v>50</v>
      </c>
      <c r="G419" s="306">
        <f t="shared" si="22"/>
        <v>5818.5</v>
      </c>
      <c r="H419" s="305"/>
    </row>
    <row r="420" spans="1:8" s="140" customFormat="1" ht="15" customHeight="1" x14ac:dyDescent="0.25">
      <c r="A420" s="305"/>
      <c r="B420" s="305"/>
      <c r="C420" s="305" t="s">
        <v>1446</v>
      </c>
      <c r="D420" s="306">
        <v>1902</v>
      </c>
      <c r="E420" s="421">
        <v>1</v>
      </c>
      <c r="F420" s="421">
        <f>50</f>
        <v>50</v>
      </c>
      <c r="G420" s="306">
        <f t="shared" si="22"/>
        <v>951</v>
      </c>
      <c r="H420" s="305"/>
    </row>
    <row r="421" spans="1:8" s="140" customFormat="1" ht="15" customHeight="1" x14ac:dyDescent="0.25">
      <c r="A421" s="305"/>
      <c r="B421" s="305"/>
      <c r="C421" s="305" t="s">
        <v>1437</v>
      </c>
      <c r="D421" s="306">
        <v>1056</v>
      </c>
      <c r="E421" s="421">
        <v>1</v>
      </c>
      <c r="F421" s="421">
        <f>50</f>
        <v>50</v>
      </c>
      <c r="G421" s="306">
        <f t="shared" si="22"/>
        <v>528</v>
      </c>
      <c r="H421" s="305"/>
    </row>
    <row r="422" spans="1:8" s="140" customFormat="1" ht="15" customHeight="1" x14ac:dyDescent="0.25">
      <c r="A422" s="305"/>
      <c r="B422" s="305"/>
      <c r="C422" s="305" t="s">
        <v>1434</v>
      </c>
      <c r="D422" s="306">
        <v>2172</v>
      </c>
      <c r="E422" s="421">
        <v>1</v>
      </c>
      <c r="F422" s="421">
        <f>50</f>
        <v>50</v>
      </c>
      <c r="G422" s="306">
        <f t="shared" si="22"/>
        <v>1086</v>
      </c>
      <c r="H422" s="305"/>
    </row>
    <row r="423" spans="1:8" s="140" customFormat="1" ht="15" customHeight="1" x14ac:dyDescent="0.25">
      <c r="A423" s="305"/>
      <c r="B423" s="305"/>
      <c r="C423" s="305" t="s">
        <v>1461</v>
      </c>
      <c r="D423" s="306">
        <v>2216</v>
      </c>
      <c r="E423" s="421">
        <v>2</v>
      </c>
      <c r="F423" s="421">
        <f>50</f>
        <v>50</v>
      </c>
      <c r="G423" s="306">
        <f t="shared" si="22"/>
        <v>2216</v>
      </c>
      <c r="H423" s="305"/>
    </row>
    <row r="424" spans="1:8" s="140" customFormat="1" ht="15" customHeight="1" x14ac:dyDescent="0.25">
      <c r="A424" s="305"/>
      <c r="B424" s="305"/>
      <c r="C424" s="305" t="s">
        <v>1466</v>
      </c>
      <c r="D424" s="306">
        <v>2216</v>
      </c>
      <c r="E424" s="421">
        <v>1</v>
      </c>
      <c r="F424" s="421">
        <f>50</f>
        <v>50</v>
      </c>
      <c r="G424" s="306">
        <f t="shared" si="22"/>
        <v>1108</v>
      </c>
      <c r="H424" s="305"/>
    </row>
    <row r="425" spans="1:8" s="140" customFormat="1" ht="15" customHeight="1" x14ac:dyDescent="0.25">
      <c r="A425" s="305"/>
      <c r="B425" s="305"/>
      <c r="C425" s="305" t="s">
        <v>1469</v>
      </c>
      <c r="D425" s="306">
        <v>6696</v>
      </c>
      <c r="E425" s="421">
        <v>1</v>
      </c>
      <c r="F425" s="421">
        <f>50</f>
        <v>50</v>
      </c>
      <c r="G425" s="306">
        <f t="shared" si="22"/>
        <v>3348</v>
      </c>
      <c r="H425" s="305"/>
    </row>
    <row r="426" spans="1:8" s="140" customFormat="1" ht="15" customHeight="1" x14ac:dyDescent="0.25">
      <c r="A426" s="305"/>
      <c r="B426" s="305"/>
      <c r="C426" s="305" t="s">
        <v>1474</v>
      </c>
      <c r="D426" s="306">
        <v>532</v>
      </c>
      <c r="E426" s="421">
        <v>1</v>
      </c>
      <c r="F426" s="421">
        <f>50</f>
        <v>50</v>
      </c>
      <c r="G426" s="306">
        <f t="shared" si="22"/>
        <v>266</v>
      </c>
      <c r="H426" s="305"/>
    </row>
    <row r="427" spans="1:8" s="140" customFormat="1" ht="15" customHeight="1" x14ac:dyDescent="0.25">
      <c r="A427" s="418"/>
      <c r="B427" s="418"/>
      <c r="C427" s="418" t="s">
        <v>4006</v>
      </c>
      <c r="D427" s="420"/>
      <c r="E427" s="418"/>
      <c r="F427" s="418"/>
      <c r="G427" s="420"/>
      <c r="H427" s="418"/>
    </row>
    <row r="428" spans="1:8" s="140" customFormat="1" ht="15" customHeight="1" x14ac:dyDescent="0.25">
      <c r="A428" s="305"/>
      <c r="B428" s="305"/>
      <c r="C428" s="305" t="s">
        <v>2225</v>
      </c>
      <c r="D428" s="306">
        <v>83511</v>
      </c>
      <c r="E428" s="421">
        <v>1</v>
      </c>
      <c r="F428" s="421">
        <f>50</f>
        <v>50</v>
      </c>
      <c r="G428" s="306">
        <f t="shared" ref="G428:G445" si="23">D428*(100-F428)%*E428</f>
        <v>41755.5</v>
      </c>
      <c r="H428" s="305"/>
    </row>
    <row r="429" spans="1:8" s="140" customFormat="1" ht="15" customHeight="1" x14ac:dyDescent="0.25">
      <c r="A429" s="305"/>
      <c r="B429" s="305"/>
      <c r="C429" s="305" t="s">
        <v>2069</v>
      </c>
      <c r="D429" s="306">
        <v>23870</v>
      </c>
      <c r="E429" s="421">
        <v>1</v>
      </c>
      <c r="F429" s="421">
        <f>50</f>
        <v>50</v>
      </c>
      <c r="G429" s="306">
        <f t="shared" si="23"/>
        <v>11935</v>
      </c>
      <c r="H429" s="305"/>
    </row>
    <row r="430" spans="1:8" s="140" customFormat="1" ht="15" customHeight="1" x14ac:dyDescent="0.25">
      <c r="A430" s="305"/>
      <c r="B430" s="305"/>
      <c r="C430" s="305" t="s">
        <v>2068</v>
      </c>
      <c r="D430" s="306">
        <v>19500</v>
      </c>
      <c r="E430" s="421">
        <v>1</v>
      </c>
      <c r="F430" s="421">
        <f>50</f>
        <v>50</v>
      </c>
      <c r="G430" s="306">
        <f t="shared" si="23"/>
        <v>9750</v>
      </c>
      <c r="H430" s="305"/>
    </row>
    <row r="431" spans="1:8" s="140" customFormat="1" ht="15" customHeight="1" x14ac:dyDescent="0.25">
      <c r="A431" s="305"/>
      <c r="B431" s="305"/>
      <c r="C431" s="305" t="s">
        <v>2353</v>
      </c>
      <c r="D431" s="306">
        <v>3285</v>
      </c>
      <c r="E431" s="421">
        <v>1</v>
      </c>
      <c r="F431" s="421">
        <f>50</f>
        <v>50</v>
      </c>
      <c r="G431" s="306">
        <f t="shared" si="23"/>
        <v>1642.5</v>
      </c>
      <c r="H431" s="305"/>
    </row>
    <row r="432" spans="1:8" s="140" customFormat="1" ht="15" customHeight="1" x14ac:dyDescent="0.25">
      <c r="A432" s="305"/>
      <c r="B432" s="305"/>
      <c r="C432" s="305" t="s">
        <v>2353</v>
      </c>
      <c r="D432" s="306">
        <v>3285</v>
      </c>
      <c r="E432" s="421">
        <v>1</v>
      </c>
      <c r="F432" s="421">
        <f>50</f>
        <v>50</v>
      </c>
      <c r="G432" s="306">
        <f t="shared" si="23"/>
        <v>1642.5</v>
      </c>
      <c r="H432" s="305"/>
    </row>
    <row r="433" spans="1:8" s="140" customFormat="1" ht="15" customHeight="1" x14ac:dyDescent="0.25">
      <c r="A433" s="305"/>
      <c r="B433" s="305"/>
      <c r="C433" s="305" t="s">
        <v>2043</v>
      </c>
      <c r="D433" s="306">
        <v>11926</v>
      </c>
      <c r="E433" s="421">
        <v>2</v>
      </c>
      <c r="F433" s="421">
        <f>50</f>
        <v>50</v>
      </c>
      <c r="G433" s="306">
        <f t="shared" si="23"/>
        <v>11926</v>
      </c>
      <c r="H433" s="305"/>
    </row>
    <row r="434" spans="1:8" s="140" customFormat="1" ht="15" customHeight="1" x14ac:dyDescent="0.25">
      <c r="A434" s="305"/>
      <c r="B434" s="305"/>
      <c r="C434" s="305" t="s">
        <v>2510</v>
      </c>
      <c r="D434" s="306">
        <v>7688</v>
      </c>
      <c r="E434" s="421">
        <v>1</v>
      </c>
      <c r="F434" s="421">
        <f>50</f>
        <v>50</v>
      </c>
      <c r="G434" s="306">
        <f t="shared" si="23"/>
        <v>3844</v>
      </c>
      <c r="H434" s="305"/>
    </row>
    <row r="435" spans="1:8" s="140" customFormat="1" ht="15" customHeight="1" x14ac:dyDescent="0.25">
      <c r="A435" s="305"/>
      <c r="B435" s="305"/>
      <c r="C435" s="305" t="s">
        <v>117</v>
      </c>
      <c r="D435" s="306">
        <v>40411</v>
      </c>
      <c r="E435" s="421">
        <v>1</v>
      </c>
      <c r="F435" s="421">
        <f>50</f>
        <v>50</v>
      </c>
      <c r="G435" s="306">
        <f t="shared" si="23"/>
        <v>20205.5</v>
      </c>
      <c r="H435" s="305" t="s">
        <v>2996</v>
      </c>
    </row>
    <row r="436" spans="1:8" s="140" customFormat="1" ht="15" customHeight="1" x14ac:dyDescent="0.25">
      <c r="A436" s="305"/>
      <c r="B436" s="305"/>
      <c r="C436" s="305" t="s">
        <v>134</v>
      </c>
      <c r="D436" s="306">
        <v>1372</v>
      </c>
      <c r="E436" s="421">
        <v>2</v>
      </c>
      <c r="F436" s="421">
        <f>50</f>
        <v>50</v>
      </c>
      <c r="G436" s="306">
        <f t="shared" si="23"/>
        <v>1372</v>
      </c>
      <c r="H436" s="305"/>
    </row>
    <row r="437" spans="1:8" s="140" customFormat="1" ht="15" customHeight="1" x14ac:dyDescent="0.25">
      <c r="A437" s="305"/>
      <c r="B437" s="305"/>
      <c r="C437" s="305" t="s">
        <v>135</v>
      </c>
      <c r="D437" s="306">
        <v>11637</v>
      </c>
      <c r="E437" s="421">
        <v>1</v>
      </c>
      <c r="F437" s="421">
        <f>50</f>
        <v>50</v>
      </c>
      <c r="G437" s="306">
        <f t="shared" si="23"/>
        <v>5818.5</v>
      </c>
      <c r="H437" s="305"/>
    </row>
    <row r="438" spans="1:8" s="140" customFormat="1" ht="15" customHeight="1" x14ac:dyDescent="0.25">
      <c r="A438" s="305"/>
      <c r="B438" s="305"/>
      <c r="C438" s="305" t="s">
        <v>1450</v>
      </c>
      <c r="D438" s="306">
        <v>1902</v>
      </c>
      <c r="E438" s="421">
        <v>3</v>
      </c>
      <c r="F438" s="421">
        <f>50</f>
        <v>50</v>
      </c>
      <c r="G438" s="306">
        <f t="shared" si="23"/>
        <v>2853</v>
      </c>
      <c r="H438" s="305"/>
    </row>
    <row r="439" spans="1:8" s="140" customFormat="1" ht="15" customHeight="1" x14ac:dyDescent="0.25">
      <c r="A439" s="305"/>
      <c r="B439" s="305"/>
      <c r="C439" s="305" t="s">
        <v>1430</v>
      </c>
      <c r="D439" s="306">
        <v>2963</v>
      </c>
      <c r="E439" s="421">
        <v>1</v>
      </c>
      <c r="F439" s="421">
        <f>50</f>
        <v>50</v>
      </c>
      <c r="G439" s="306">
        <f t="shared" si="23"/>
        <v>1481.5</v>
      </c>
      <c r="H439" s="305"/>
    </row>
    <row r="440" spans="1:8" s="140" customFormat="1" ht="15" customHeight="1" x14ac:dyDescent="0.25">
      <c r="A440" s="305"/>
      <c r="B440" s="305"/>
      <c r="C440" s="305" t="s">
        <v>1437</v>
      </c>
      <c r="D440" s="306">
        <v>1056</v>
      </c>
      <c r="E440" s="421">
        <v>1</v>
      </c>
      <c r="F440" s="421">
        <f>50</f>
        <v>50</v>
      </c>
      <c r="G440" s="306">
        <f t="shared" si="23"/>
        <v>528</v>
      </c>
      <c r="H440" s="305"/>
    </row>
    <row r="441" spans="1:8" s="140" customFormat="1" ht="15" customHeight="1" x14ac:dyDescent="0.25">
      <c r="A441" s="305"/>
      <c r="B441" s="305"/>
      <c r="C441" s="305" t="s">
        <v>1434</v>
      </c>
      <c r="D441" s="306">
        <v>2172</v>
      </c>
      <c r="E441" s="421">
        <v>1</v>
      </c>
      <c r="F441" s="421">
        <f>50</f>
        <v>50</v>
      </c>
      <c r="G441" s="306">
        <f t="shared" si="23"/>
        <v>1086</v>
      </c>
      <c r="H441" s="305"/>
    </row>
    <row r="442" spans="1:8" s="140" customFormat="1" ht="15" customHeight="1" x14ac:dyDescent="0.25">
      <c r="A442" s="305"/>
      <c r="B442" s="305"/>
      <c r="C442" s="305" t="s">
        <v>1461</v>
      </c>
      <c r="D442" s="306">
        <v>2216</v>
      </c>
      <c r="E442" s="421">
        <v>4</v>
      </c>
      <c r="F442" s="421">
        <f>50</f>
        <v>50</v>
      </c>
      <c r="G442" s="306">
        <f t="shared" si="23"/>
        <v>4432</v>
      </c>
      <c r="H442" s="305"/>
    </row>
    <row r="443" spans="1:8" s="140" customFormat="1" ht="15" customHeight="1" x14ac:dyDescent="0.25">
      <c r="A443" s="305"/>
      <c r="B443" s="305"/>
      <c r="C443" s="305" t="s">
        <v>1466</v>
      </c>
      <c r="D443" s="306">
        <v>2216</v>
      </c>
      <c r="E443" s="421">
        <v>2</v>
      </c>
      <c r="F443" s="421">
        <f>50</f>
        <v>50</v>
      </c>
      <c r="G443" s="306">
        <f t="shared" si="23"/>
        <v>2216</v>
      </c>
      <c r="H443" s="305"/>
    </row>
    <row r="444" spans="1:8" s="140" customFormat="1" ht="15" customHeight="1" x14ac:dyDescent="0.25">
      <c r="A444" s="305"/>
      <c r="B444" s="305"/>
      <c r="C444" s="305" t="s">
        <v>1469</v>
      </c>
      <c r="D444" s="306">
        <v>6696</v>
      </c>
      <c r="E444" s="421">
        <v>1</v>
      </c>
      <c r="F444" s="421">
        <f>50</f>
        <v>50</v>
      </c>
      <c r="G444" s="306">
        <f t="shared" si="23"/>
        <v>3348</v>
      </c>
      <c r="H444" s="305"/>
    </row>
    <row r="445" spans="1:8" s="140" customFormat="1" ht="15" customHeight="1" x14ac:dyDescent="0.25">
      <c r="A445" s="305"/>
      <c r="B445" s="305"/>
      <c r="C445" s="305" t="s">
        <v>1474</v>
      </c>
      <c r="D445" s="306">
        <v>532</v>
      </c>
      <c r="E445" s="421">
        <v>1</v>
      </c>
      <c r="F445" s="421">
        <f>50</f>
        <v>50</v>
      </c>
      <c r="G445" s="306">
        <f t="shared" si="23"/>
        <v>266</v>
      </c>
      <c r="H445" s="305"/>
    </row>
    <row r="446" spans="1:8" s="140" customFormat="1" ht="15" customHeight="1" x14ac:dyDescent="0.25">
      <c r="A446" s="418"/>
      <c r="B446" s="418"/>
      <c r="C446" s="418" t="s">
        <v>4007</v>
      </c>
      <c r="D446" s="420"/>
      <c r="E446" s="418"/>
      <c r="F446" s="418"/>
      <c r="G446" s="420"/>
      <c r="H446" s="418"/>
    </row>
    <row r="447" spans="1:8" s="140" customFormat="1" ht="15" customHeight="1" x14ac:dyDescent="0.25">
      <c r="A447" s="305"/>
      <c r="B447" s="305"/>
      <c r="C447" s="305" t="s">
        <v>220</v>
      </c>
      <c r="D447" s="306">
        <v>16396</v>
      </c>
      <c r="E447" s="421">
        <v>1</v>
      </c>
      <c r="F447" s="421">
        <f>50</f>
        <v>50</v>
      </c>
      <c r="G447" s="306">
        <f>D447*(100-F447)%*E447</f>
        <v>8198</v>
      </c>
      <c r="H447" s="305"/>
    </row>
    <row r="448" spans="1:8" s="140" customFormat="1" ht="15" customHeight="1" x14ac:dyDescent="0.25">
      <c r="A448" s="305"/>
      <c r="B448" s="305"/>
      <c r="C448" s="305" t="s">
        <v>2064</v>
      </c>
      <c r="D448" s="306">
        <v>11350</v>
      </c>
      <c r="E448" s="421">
        <v>1</v>
      </c>
      <c r="F448" s="421">
        <f>50</f>
        <v>50</v>
      </c>
      <c r="G448" s="306">
        <f>D448*(100-F448)%*E448</f>
        <v>5675</v>
      </c>
      <c r="H448" s="305"/>
    </row>
    <row r="449" spans="1:8" s="140" customFormat="1" ht="15" customHeight="1" x14ac:dyDescent="0.25">
      <c r="A449" s="305"/>
      <c r="B449" s="305"/>
      <c r="C449" s="305" t="s">
        <v>2353</v>
      </c>
      <c r="D449" s="306">
        <v>3285</v>
      </c>
      <c r="E449" s="421">
        <v>1</v>
      </c>
      <c r="F449" s="421">
        <f>50</f>
        <v>50</v>
      </c>
      <c r="G449" s="306">
        <f>D449*(100-F449)%*E449</f>
        <v>1642.5</v>
      </c>
      <c r="H449" s="305"/>
    </row>
    <row r="450" spans="1:8" s="140" customFormat="1" ht="15" customHeight="1" x14ac:dyDescent="0.25">
      <c r="A450" s="305"/>
      <c r="B450" s="305"/>
      <c r="C450" s="305" t="s">
        <v>2043</v>
      </c>
      <c r="D450" s="306">
        <v>11926</v>
      </c>
      <c r="E450" s="421">
        <v>1</v>
      </c>
      <c r="F450" s="421">
        <f>50</f>
        <v>50</v>
      </c>
      <c r="G450" s="306">
        <f>D450*(100-F450)%*E450</f>
        <v>5963</v>
      </c>
      <c r="H450" s="305"/>
    </row>
    <row r="451" spans="1:8" s="140" customFormat="1" ht="15" customHeight="1" x14ac:dyDescent="0.25">
      <c r="A451" s="305"/>
      <c r="B451" s="305"/>
      <c r="C451" s="305" t="s">
        <v>1466</v>
      </c>
      <c r="D451" s="306">
        <v>2216</v>
      </c>
      <c r="E451" s="421">
        <v>1</v>
      </c>
      <c r="F451" s="421">
        <f>50</f>
        <v>50</v>
      </c>
      <c r="G451" s="306">
        <f>D451*(100-F451)%*E451</f>
        <v>1108</v>
      </c>
      <c r="H451" s="305"/>
    </row>
    <row r="452" spans="1:8" s="140" customFormat="1" ht="15" customHeight="1" x14ac:dyDescent="0.25">
      <c r="A452" s="418"/>
      <c r="B452" s="418"/>
      <c r="C452" s="418" t="s">
        <v>4008</v>
      </c>
      <c r="D452" s="420"/>
      <c r="E452" s="418"/>
      <c r="F452" s="418"/>
      <c r="G452" s="420"/>
      <c r="H452" s="418"/>
    </row>
    <row r="453" spans="1:8" s="140" customFormat="1" ht="15" customHeight="1" x14ac:dyDescent="0.25">
      <c r="A453" s="305"/>
      <c r="B453" s="305"/>
      <c r="C453" s="305" t="s">
        <v>220</v>
      </c>
      <c r="D453" s="306">
        <v>16396</v>
      </c>
      <c r="E453" s="421">
        <v>1</v>
      </c>
      <c r="F453" s="421">
        <f>50</f>
        <v>50</v>
      </c>
      <c r="G453" s="306">
        <f>D453*(100-F453)%*E453</f>
        <v>8198</v>
      </c>
      <c r="H453" s="305"/>
    </row>
    <row r="454" spans="1:8" s="140" customFormat="1" ht="15" customHeight="1" x14ac:dyDescent="0.25">
      <c r="A454" s="305"/>
      <c r="B454" s="305"/>
      <c r="C454" s="305" t="s">
        <v>2064</v>
      </c>
      <c r="D454" s="306">
        <v>11350</v>
      </c>
      <c r="E454" s="421">
        <v>1</v>
      </c>
      <c r="F454" s="421">
        <f>50</f>
        <v>50</v>
      </c>
      <c r="G454" s="306">
        <f>D454*(100-F454)%*E454</f>
        <v>5675</v>
      </c>
      <c r="H454" s="305"/>
    </row>
    <row r="455" spans="1:8" s="140" customFormat="1" ht="15" customHeight="1" x14ac:dyDescent="0.25">
      <c r="A455" s="305"/>
      <c r="B455" s="305"/>
      <c r="C455" s="305" t="s">
        <v>2353</v>
      </c>
      <c r="D455" s="306">
        <v>3285</v>
      </c>
      <c r="E455" s="421">
        <v>1</v>
      </c>
      <c r="F455" s="421">
        <f>50</f>
        <v>50</v>
      </c>
      <c r="G455" s="306">
        <f>D455*(100-F455)%*E455</f>
        <v>1642.5</v>
      </c>
      <c r="H455" s="305"/>
    </row>
    <row r="456" spans="1:8" s="140" customFormat="1" ht="15" customHeight="1" x14ac:dyDescent="0.25">
      <c r="A456" s="305"/>
      <c r="B456" s="305"/>
      <c r="C456" s="305" t="s">
        <v>2043</v>
      </c>
      <c r="D456" s="306">
        <v>11926</v>
      </c>
      <c r="E456" s="421">
        <v>1</v>
      </c>
      <c r="F456" s="421">
        <f>50</f>
        <v>50</v>
      </c>
      <c r="G456" s="306">
        <f>D456*(100-F456)%*E456</f>
        <v>5963</v>
      </c>
      <c r="H456" s="305"/>
    </row>
    <row r="457" spans="1:8" s="140" customFormat="1" ht="15" customHeight="1" x14ac:dyDescent="0.25">
      <c r="A457" s="305"/>
      <c r="B457" s="305"/>
      <c r="C457" s="305" t="s">
        <v>1466</v>
      </c>
      <c r="D457" s="306">
        <v>2216</v>
      </c>
      <c r="E457" s="421">
        <v>1</v>
      </c>
      <c r="F457" s="421">
        <f>50</f>
        <v>50</v>
      </c>
      <c r="G457" s="306">
        <f>D457*(100-F457)%*E457</f>
        <v>1108</v>
      </c>
      <c r="H457" s="305"/>
    </row>
    <row r="458" spans="1:8" s="140" customFormat="1" ht="15" customHeight="1" x14ac:dyDescent="0.25">
      <c r="A458" s="418"/>
      <c r="B458" s="418"/>
      <c r="C458" s="418" t="s">
        <v>4009</v>
      </c>
      <c r="D458" s="420"/>
      <c r="E458" s="418"/>
      <c r="F458" s="418"/>
      <c r="G458" s="420"/>
      <c r="H458" s="418"/>
    </row>
    <row r="459" spans="1:8" s="140" customFormat="1" ht="15" customHeight="1" x14ac:dyDescent="0.25">
      <c r="A459" s="305"/>
      <c r="B459" s="305"/>
      <c r="C459" s="305" t="s">
        <v>235</v>
      </c>
      <c r="D459" s="306">
        <v>16441</v>
      </c>
      <c r="E459" s="421">
        <v>1</v>
      </c>
      <c r="F459" s="421">
        <f>50</f>
        <v>50</v>
      </c>
      <c r="G459" s="306">
        <f>D459*(100-F459)%*E459</f>
        <v>8220.5</v>
      </c>
      <c r="H459" s="305"/>
    </row>
    <row r="460" spans="1:8" s="140" customFormat="1" ht="15" customHeight="1" x14ac:dyDescent="0.25">
      <c r="A460" s="305"/>
      <c r="B460" s="305"/>
      <c r="C460" s="305" t="s">
        <v>2067</v>
      </c>
      <c r="D460" s="306">
        <v>17410</v>
      </c>
      <c r="E460" s="421">
        <v>1</v>
      </c>
      <c r="F460" s="421">
        <f>50</f>
        <v>50</v>
      </c>
      <c r="G460" s="306">
        <f>D460*(100-F460)%*E460</f>
        <v>8705</v>
      </c>
      <c r="H460" s="305"/>
    </row>
    <row r="461" spans="1:8" s="140" customFormat="1" ht="15" customHeight="1" x14ac:dyDescent="0.25">
      <c r="A461" s="305"/>
      <c r="B461" s="305"/>
      <c r="C461" s="305" t="s">
        <v>2353</v>
      </c>
      <c r="D461" s="306">
        <v>3285</v>
      </c>
      <c r="E461" s="421">
        <v>1</v>
      </c>
      <c r="F461" s="421">
        <f>50</f>
        <v>50</v>
      </c>
      <c r="G461" s="306">
        <f>D461*(100-F461)%*E461</f>
        <v>1642.5</v>
      </c>
      <c r="H461" s="305"/>
    </row>
    <row r="462" spans="1:8" s="140" customFormat="1" ht="15" customHeight="1" x14ac:dyDescent="0.25">
      <c r="A462" s="305"/>
      <c r="B462" s="305"/>
      <c r="C462" s="305" t="s">
        <v>2043</v>
      </c>
      <c r="D462" s="306">
        <v>11926</v>
      </c>
      <c r="E462" s="421">
        <v>1</v>
      </c>
      <c r="F462" s="421">
        <f>50</f>
        <v>50</v>
      </c>
      <c r="G462" s="306">
        <f>D462*(100-F462)%*E462</f>
        <v>5963</v>
      </c>
      <c r="H462" s="305"/>
    </row>
    <row r="463" spans="1:8" s="140" customFormat="1" ht="15" customHeight="1" x14ac:dyDescent="0.25">
      <c r="A463" s="305"/>
      <c r="B463" s="305"/>
      <c r="C463" s="305" t="s">
        <v>1466</v>
      </c>
      <c r="D463" s="306">
        <v>2216</v>
      </c>
      <c r="E463" s="421">
        <v>1</v>
      </c>
      <c r="F463" s="421">
        <f>50</f>
        <v>50</v>
      </c>
      <c r="G463" s="306">
        <f>D463*(100-F463)%*E463</f>
        <v>1108</v>
      </c>
      <c r="H463" s="305"/>
    </row>
    <row r="464" spans="1:8" s="140" customFormat="1" ht="15" customHeight="1" x14ac:dyDescent="0.25">
      <c r="A464" s="418"/>
      <c r="B464" s="418"/>
      <c r="C464" s="418" t="s">
        <v>4010</v>
      </c>
      <c r="D464" s="420"/>
      <c r="E464" s="418"/>
      <c r="F464" s="418"/>
      <c r="G464" s="420"/>
      <c r="H464" s="418"/>
    </row>
    <row r="465" spans="1:8" s="140" customFormat="1" ht="15" customHeight="1" x14ac:dyDescent="0.25">
      <c r="A465" s="305"/>
      <c r="B465" s="305"/>
      <c r="C465" s="305" t="s">
        <v>217</v>
      </c>
      <c r="D465" s="306">
        <v>16396</v>
      </c>
      <c r="E465" s="421">
        <v>1</v>
      </c>
      <c r="F465" s="421">
        <f>50</f>
        <v>50</v>
      </c>
      <c r="G465" s="306">
        <f>D465*(100-F465)%*E465</f>
        <v>8198</v>
      </c>
      <c r="H465" s="305"/>
    </row>
    <row r="466" spans="1:8" s="140" customFormat="1" ht="15" customHeight="1" x14ac:dyDescent="0.25">
      <c r="A466" s="305"/>
      <c r="B466" s="305"/>
      <c r="C466" s="305" t="s">
        <v>2063</v>
      </c>
      <c r="D466" s="306">
        <v>10120</v>
      </c>
      <c r="E466" s="421">
        <v>1</v>
      </c>
      <c r="F466" s="421">
        <f>50</f>
        <v>50</v>
      </c>
      <c r="G466" s="306">
        <f>D466*(100-F466)%*E466</f>
        <v>5060</v>
      </c>
      <c r="H466" s="305"/>
    </row>
    <row r="467" spans="1:8" s="140" customFormat="1" ht="15" customHeight="1" x14ac:dyDescent="0.25">
      <c r="A467" s="305"/>
      <c r="B467" s="305"/>
      <c r="C467" s="305" t="s">
        <v>2353</v>
      </c>
      <c r="D467" s="306">
        <v>3285</v>
      </c>
      <c r="E467" s="421">
        <v>1</v>
      </c>
      <c r="F467" s="421">
        <f>50</f>
        <v>50</v>
      </c>
      <c r="G467" s="306">
        <f>D467*(100-F467)%*E467</f>
        <v>1642.5</v>
      </c>
      <c r="H467" s="305"/>
    </row>
    <row r="468" spans="1:8" s="140" customFormat="1" ht="15" customHeight="1" x14ac:dyDescent="0.25">
      <c r="A468" s="305"/>
      <c r="B468" s="305"/>
      <c r="C468" s="305" t="s">
        <v>2043</v>
      </c>
      <c r="D468" s="306">
        <v>11926</v>
      </c>
      <c r="E468" s="421">
        <v>1</v>
      </c>
      <c r="F468" s="421">
        <f>50</f>
        <v>50</v>
      </c>
      <c r="G468" s="306">
        <f>D468*(100-F468)%*E468</f>
        <v>5963</v>
      </c>
      <c r="H468" s="305"/>
    </row>
    <row r="469" spans="1:8" s="140" customFormat="1" ht="15" customHeight="1" x14ac:dyDescent="0.25">
      <c r="A469" s="305"/>
      <c r="B469" s="305"/>
      <c r="C469" s="305" t="s">
        <v>1466</v>
      </c>
      <c r="D469" s="306">
        <v>2216</v>
      </c>
      <c r="E469" s="421">
        <v>1</v>
      </c>
      <c r="F469" s="421">
        <f>50</f>
        <v>50</v>
      </c>
      <c r="G469" s="306">
        <f>D469*(100-F469)%*E469</f>
        <v>1108</v>
      </c>
      <c r="H469" s="305"/>
    </row>
    <row r="470" spans="1:8" s="140" customFormat="1" ht="15" customHeight="1" x14ac:dyDescent="0.25">
      <c r="A470" s="418"/>
      <c r="B470" s="418"/>
      <c r="C470" s="418" t="s">
        <v>4011</v>
      </c>
      <c r="D470" s="420"/>
      <c r="E470" s="418"/>
      <c r="F470" s="418"/>
      <c r="G470" s="420"/>
      <c r="H470" s="418"/>
    </row>
    <row r="471" spans="1:8" s="140" customFormat="1" ht="15" customHeight="1" x14ac:dyDescent="0.25">
      <c r="A471" s="305"/>
      <c r="B471" s="305"/>
      <c r="C471" s="305" t="s">
        <v>223</v>
      </c>
      <c r="D471" s="306">
        <v>16399</v>
      </c>
      <c r="E471" s="421">
        <v>1</v>
      </c>
      <c r="F471" s="421">
        <f>50</f>
        <v>50</v>
      </c>
      <c r="G471" s="306">
        <f>D471*(100-F471)%*E471</f>
        <v>8199.5</v>
      </c>
      <c r="H471" s="305"/>
    </row>
    <row r="472" spans="1:8" s="140" customFormat="1" ht="15" customHeight="1" x14ac:dyDescent="0.25">
      <c r="A472" s="305"/>
      <c r="B472" s="305"/>
      <c r="C472" s="305" t="s">
        <v>2064</v>
      </c>
      <c r="D472" s="306">
        <v>11350</v>
      </c>
      <c r="E472" s="421">
        <v>1</v>
      </c>
      <c r="F472" s="421">
        <f>50</f>
        <v>50</v>
      </c>
      <c r="G472" s="306">
        <f>D472*(100-F472)%*E472</f>
        <v>5675</v>
      </c>
      <c r="H472" s="305"/>
    </row>
    <row r="473" spans="1:8" s="140" customFormat="1" ht="15" customHeight="1" x14ac:dyDescent="0.25">
      <c r="A473" s="305"/>
      <c r="B473" s="305"/>
      <c r="C473" s="305" t="s">
        <v>2353</v>
      </c>
      <c r="D473" s="306">
        <v>3285</v>
      </c>
      <c r="E473" s="421">
        <v>1</v>
      </c>
      <c r="F473" s="421">
        <f>50</f>
        <v>50</v>
      </c>
      <c r="G473" s="306">
        <f>D473*(100-F473)%*E473</f>
        <v>1642.5</v>
      </c>
      <c r="H473" s="305"/>
    </row>
    <row r="474" spans="1:8" s="140" customFormat="1" ht="15" customHeight="1" x14ac:dyDescent="0.25">
      <c r="A474" s="305"/>
      <c r="B474" s="305"/>
      <c r="C474" s="305" t="s">
        <v>2043</v>
      </c>
      <c r="D474" s="306">
        <v>11926</v>
      </c>
      <c r="E474" s="421">
        <v>1</v>
      </c>
      <c r="F474" s="421">
        <f>50</f>
        <v>50</v>
      </c>
      <c r="G474" s="306">
        <f>D474*(100-F474)%*E474</f>
        <v>5963</v>
      </c>
      <c r="H474" s="305"/>
    </row>
    <row r="475" spans="1:8" s="140" customFormat="1" ht="15" customHeight="1" x14ac:dyDescent="0.25">
      <c r="A475" s="305"/>
      <c r="B475" s="305"/>
      <c r="C475" s="305" t="s">
        <v>1466</v>
      </c>
      <c r="D475" s="306">
        <v>2216</v>
      </c>
      <c r="E475" s="421">
        <v>1</v>
      </c>
      <c r="F475" s="421">
        <f>50</f>
        <v>50</v>
      </c>
      <c r="G475" s="306">
        <f>D475*(100-F475)%*E475</f>
        <v>1108</v>
      </c>
      <c r="H475" s="305"/>
    </row>
    <row r="476" spans="1:8" s="140" customFormat="1" ht="15" customHeight="1" x14ac:dyDescent="0.25">
      <c r="A476" s="418"/>
      <c r="B476" s="418"/>
      <c r="C476" s="418" t="s">
        <v>4012</v>
      </c>
      <c r="D476" s="420"/>
      <c r="E476" s="418"/>
      <c r="F476" s="418"/>
      <c r="G476" s="420"/>
      <c r="H476" s="418"/>
    </row>
    <row r="477" spans="1:8" s="140" customFormat="1" ht="15" customHeight="1" x14ac:dyDescent="0.25">
      <c r="A477" s="305"/>
      <c r="B477" s="305"/>
      <c r="C477" s="305" t="s">
        <v>232</v>
      </c>
      <c r="D477" s="306">
        <v>16426</v>
      </c>
      <c r="E477" s="421">
        <v>1</v>
      </c>
      <c r="F477" s="421">
        <f>50</f>
        <v>50</v>
      </c>
      <c r="G477" s="306">
        <f>D477*(100-F477)%*E477</f>
        <v>8213</v>
      </c>
      <c r="H477" s="305"/>
    </row>
    <row r="478" spans="1:8" s="140" customFormat="1" ht="15" customHeight="1" x14ac:dyDescent="0.25">
      <c r="A478" s="305"/>
      <c r="B478" s="305"/>
      <c r="C478" s="305" t="s">
        <v>2066</v>
      </c>
      <c r="D478" s="306">
        <v>15240</v>
      </c>
      <c r="E478" s="421">
        <v>1</v>
      </c>
      <c r="F478" s="421">
        <f>50</f>
        <v>50</v>
      </c>
      <c r="G478" s="306">
        <f>D478*(100-F478)%*E478</f>
        <v>7620</v>
      </c>
      <c r="H478" s="305"/>
    </row>
    <row r="479" spans="1:8" s="140" customFormat="1" ht="15" customHeight="1" x14ac:dyDescent="0.25">
      <c r="A479" s="305"/>
      <c r="B479" s="305"/>
      <c r="C479" s="305" t="s">
        <v>2353</v>
      </c>
      <c r="D479" s="306">
        <v>3285</v>
      </c>
      <c r="E479" s="421">
        <v>1</v>
      </c>
      <c r="F479" s="421">
        <f>50</f>
        <v>50</v>
      </c>
      <c r="G479" s="306">
        <f>D479*(100-F479)%*E479</f>
        <v>1642.5</v>
      </c>
      <c r="H479" s="305"/>
    </row>
    <row r="480" spans="1:8" s="140" customFormat="1" ht="15" customHeight="1" x14ac:dyDescent="0.25">
      <c r="A480" s="305"/>
      <c r="B480" s="305"/>
      <c r="C480" s="305" t="s">
        <v>2043</v>
      </c>
      <c r="D480" s="306">
        <v>11926</v>
      </c>
      <c r="E480" s="421">
        <v>1</v>
      </c>
      <c r="F480" s="421">
        <f>50</f>
        <v>50</v>
      </c>
      <c r="G480" s="306">
        <f>D480*(100-F480)%*E480</f>
        <v>5963</v>
      </c>
      <c r="H480" s="305"/>
    </row>
    <row r="481" spans="1:8" s="140" customFormat="1" ht="15" customHeight="1" x14ac:dyDescent="0.25">
      <c r="A481" s="305"/>
      <c r="B481" s="305"/>
      <c r="C481" s="305" t="s">
        <v>1466</v>
      </c>
      <c r="D481" s="306">
        <v>2216</v>
      </c>
      <c r="E481" s="421">
        <v>1</v>
      </c>
      <c r="F481" s="421">
        <f>50</f>
        <v>50</v>
      </c>
      <c r="G481" s="306">
        <f>D481*(100-F481)%*E481</f>
        <v>1108</v>
      </c>
      <c r="H481" s="305"/>
    </row>
    <row r="482" spans="1:8" s="140" customFormat="1" ht="15" customHeight="1" x14ac:dyDescent="0.25">
      <c r="A482" s="418"/>
      <c r="B482" s="418"/>
      <c r="C482" s="418" t="s">
        <v>4013</v>
      </c>
      <c r="D482" s="420"/>
      <c r="E482" s="418"/>
      <c r="F482" s="418"/>
      <c r="G482" s="420"/>
      <c r="H482" s="418"/>
    </row>
    <row r="483" spans="1:8" s="140" customFormat="1" ht="15" customHeight="1" x14ac:dyDescent="0.25">
      <c r="A483" s="305"/>
      <c r="B483" s="305"/>
      <c r="C483" s="305" t="s">
        <v>214</v>
      </c>
      <c r="D483" s="306">
        <v>16250</v>
      </c>
      <c r="E483" s="421">
        <v>1</v>
      </c>
      <c r="F483" s="421">
        <f>50</f>
        <v>50</v>
      </c>
      <c r="G483" s="306">
        <f>D483*(100-F483)%*E483</f>
        <v>8125</v>
      </c>
      <c r="H483" s="305"/>
    </row>
    <row r="484" spans="1:8" s="140" customFormat="1" ht="15" customHeight="1" x14ac:dyDescent="0.25">
      <c r="A484" s="305"/>
      <c r="B484" s="305"/>
      <c r="C484" s="305" t="s">
        <v>2063</v>
      </c>
      <c r="D484" s="306">
        <v>10120</v>
      </c>
      <c r="E484" s="421">
        <v>1</v>
      </c>
      <c r="F484" s="421">
        <f>50</f>
        <v>50</v>
      </c>
      <c r="G484" s="306">
        <f>D484*(100-F484)%*E484</f>
        <v>5060</v>
      </c>
      <c r="H484" s="305"/>
    </row>
    <row r="485" spans="1:8" s="140" customFormat="1" ht="15" customHeight="1" x14ac:dyDescent="0.25">
      <c r="A485" s="305"/>
      <c r="B485" s="305"/>
      <c r="C485" s="305" t="s">
        <v>2353</v>
      </c>
      <c r="D485" s="306">
        <v>3285</v>
      </c>
      <c r="E485" s="421">
        <v>1</v>
      </c>
      <c r="F485" s="421">
        <f>50</f>
        <v>50</v>
      </c>
      <c r="G485" s="306">
        <f>D485*(100-F485)%*E485</f>
        <v>1642.5</v>
      </c>
      <c r="H485" s="305"/>
    </row>
    <row r="486" spans="1:8" s="140" customFormat="1" ht="15" customHeight="1" x14ac:dyDescent="0.25">
      <c r="A486" s="305"/>
      <c r="B486" s="305"/>
      <c r="C486" s="305" t="s">
        <v>2043</v>
      </c>
      <c r="D486" s="306">
        <v>11926</v>
      </c>
      <c r="E486" s="421">
        <v>1</v>
      </c>
      <c r="F486" s="421">
        <f>50</f>
        <v>50</v>
      </c>
      <c r="G486" s="306">
        <f>D486*(100-F486)%*E486</f>
        <v>5963</v>
      </c>
      <c r="H486" s="305"/>
    </row>
    <row r="487" spans="1:8" s="140" customFormat="1" ht="15" customHeight="1" x14ac:dyDescent="0.25">
      <c r="A487" s="305"/>
      <c r="B487" s="305"/>
      <c r="C487" s="305" t="s">
        <v>1466</v>
      </c>
      <c r="D487" s="306">
        <v>2216</v>
      </c>
      <c r="E487" s="421">
        <v>1</v>
      </c>
      <c r="F487" s="421">
        <f>50</f>
        <v>50</v>
      </c>
      <c r="G487" s="306">
        <f>D487*(100-F487)%*E487</f>
        <v>1108</v>
      </c>
      <c r="H487" s="305"/>
    </row>
    <row r="488" spans="1:8" s="140" customFormat="1" ht="15" customHeight="1" x14ac:dyDescent="0.25">
      <c r="A488" s="418"/>
      <c r="B488" s="418"/>
      <c r="C488" s="418" t="s">
        <v>4014</v>
      </c>
      <c r="D488" s="420"/>
      <c r="E488" s="418"/>
      <c r="F488" s="418"/>
      <c r="G488" s="420"/>
      <c r="H488" s="418"/>
    </row>
    <row r="489" spans="1:8" s="140" customFormat="1" ht="15" customHeight="1" x14ac:dyDescent="0.25">
      <c r="A489" s="305"/>
      <c r="B489" s="305"/>
      <c r="C489" s="305" t="s">
        <v>217</v>
      </c>
      <c r="D489" s="306">
        <v>16396</v>
      </c>
      <c r="E489" s="421">
        <v>1</v>
      </c>
      <c r="F489" s="421">
        <f>50</f>
        <v>50</v>
      </c>
      <c r="G489" s="306">
        <f>D489*(100-F489)%*E489</f>
        <v>8198</v>
      </c>
      <c r="H489" s="305"/>
    </row>
    <row r="490" spans="1:8" s="140" customFormat="1" ht="15" customHeight="1" x14ac:dyDescent="0.25">
      <c r="A490" s="305"/>
      <c r="B490" s="305"/>
      <c r="C490" s="305" t="s">
        <v>2063</v>
      </c>
      <c r="D490" s="306">
        <v>10120</v>
      </c>
      <c r="E490" s="421">
        <v>1</v>
      </c>
      <c r="F490" s="421">
        <f>50</f>
        <v>50</v>
      </c>
      <c r="G490" s="306">
        <f>D490*(100-F490)%*E490</f>
        <v>5060</v>
      </c>
      <c r="H490" s="305"/>
    </row>
    <row r="491" spans="1:8" s="140" customFormat="1" ht="15" customHeight="1" x14ac:dyDescent="0.25">
      <c r="A491" s="305"/>
      <c r="B491" s="305"/>
      <c r="C491" s="305" t="s">
        <v>2353</v>
      </c>
      <c r="D491" s="306">
        <v>3285</v>
      </c>
      <c r="E491" s="421">
        <v>1</v>
      </c>
      <c r="F491" s="421">
        <f>50</f>
        <v>50</v>
      </c>
      <c r="G491" s="306">
        <f>D491*(100-F491)%*E491</f>
        <v>1642.5</v>
      </c>
      <c r="H491" s="305"/>
    </row>
    <row r="492" spans="1:8" s="140" customFormat="1" ht="15" customHeight="1" x14ac:dyDescent="0.25">
      <c r="A492" s="305"/>
      <c r="B492" s="305"/>
      <c r="C492" s="305" t="s">
        <v>2043</v>
      </c>
      <c r="D492" s="306">
        <v>11926</v>
      </c>
      <c r="E492" s="421">
        <v>1</v>
      </c>
      <c r="F492" s="421">
        <f>50</f>
        <v>50</v>
      </c>
      <c r="G492" s="306">
        <f>D492*(100-F492)%*E492</f>
        <v>5963</v>
      </c>
      <c r="H492" s="305"/>
    </row>
    <row r="493" spans="1:8" s="140" customFormat="1" ht="15" customHeight="1" x14ac:dyDescent="0.25">
      <c r="A493" s="305"/>
      <c r="B493" s="305"/>
      <c r="C493" s="305" t="s">
        <v>1466</v>
      </c>
      <c r="D493" s="306">
        <v>2216</v>
      </c>
      <c r="E493" s="421">
        <v>1</v>
      </c>
      <c r="F493" s="421">
        <f>50</f>
        <v>50</v>
      </c>
      <c r="G493" s="306">
        <f>D493*(100-F493)%*E493</f>
        <v>1108</v>
      </c>
      <c r="H493" s="305"/>
    </row>
    <row r="494" spans="1:8" s="140" customFormat="1" ht="15" customHeight="1" x14ac:dyDescent="0.25">
      <c r="A494" s="418"/>
      <c r="B494" s="418"/>
      <c r="C494" s="418" t="s">
        <v>4015</v>
      </c>
      <c r="D494" s="420"/>
      <c r="E494" s="418"/>
      <c r="F494" s="418"/>
      <c r="G494" s="420"/>
      <c r="H494" s="418"/>
    </row>
    <row r="495" spans="1:8" s="140" customFormat="1" ht="15" customHeight="1" x14ac:dyDescent="0.25">
      <c r="A495" s="305"/>
      <c r="B495" s="305"/>
      <c r="C495" s="305" t="s">
        <v>229</v>
      </c>
      <c r="D495" s="306">
        <v>16410</v>
      </c>
      <c r="E495" s="421">
        <v>1</v>
      </c>
      <c r="F495" s="421">
        <f>50</f>
        <v>50</v>
      </c>
      <c r="G495" s="306">
        <f>D495*(100-F495)%*E495</f>
        <v>8205</v>
      </c>
      <c r="H495" s="305"/>
    </row>
    <row r="496" spans="1:8" s="140" customFormat="1" ht="15" customHeight="1" x14ac:dyDescent="0.25">
      <c r="A496" s="305"/>
      <c r="B496" s="305"/>
      <c r="C496" s="305" t="s">
        <v>2065</v>
      </c>
      <c r="D496" s="306">
        <v>14260</v>
      </c>
      <c r="E496" s="421">
        <v>1</v>
      </c>
      <c r="F496" s="421">
        <f>50</f>
        <v>50</v>
      </c>
      <c r="G496" s="306">
        <f>D496*(100-F496)%*E496</f>
        <v>7130</v>
      </c>
      <c r="H496" s="305"/>
    </row>
    <row r="497" spans="1:8" s="140" customFormat="1" ht="15" customHeight="1" x14ac:dyDescent="0.25">
      <c r="A497" s="305"/>
      <c r="B497" s="305"/>
      <c r="C497" s="305" t="s">
        <v>2353</v>
      </c>
      <c r="D497" s="306">
        <v>3285</v>
      </c>
      <c r="E497" s="421">
        <v>1</v>
      </c>
      <c r="F497" s="421">
        <f>50</f>
        <v>50</v>
      </c>
      <c r="G497" s="306">
        <f>D497*(100-F497)%*E497</f>
        <v>1642.5</v>
      </c>
      <c r="H497" s="305"/>
    </row>
    <row r="498" spans="1:8" s="140" customFormat="1" ht="15" customHeight="1" x14ac:dyDescent="0.25">
      <c r="A498" s="305"/>
      <c r="B498" s="305"/>
      <c r="C498" s="305" t="s">
        <v>2043</v>
      </c>
      <c r="D498" s="306">
        <v>11926</v>
      </c>
      <c r="E498" s="421">
        <v>1</v>
      </c>
      <c r="F498" s="421">
        <f>50</f>
        <v>50</v>
      </c>
      <c r="G498" s="306">
        <f>D498*(100-F498)%*E498</f>
        <v>5963</v>
      </c>
      <c r="H498" s="305"/>
    </row>
    <row r="499" spans="1:8" s="140" customFormat="1" ht="15" customHeight="1" x14ac:dyDescent="0.25">
      <c r="A499" s="305"/>
      <c r="B499" s="305"/>
      <c r="C499" s="305" t="s">
        <v>1466</v>
      </c>
      <c r="D499" s="306">
        <v>2216</v>
      </c>
      <c r="E499" s="421">
        <v>1</v>
      </c>
      <c r="F499" s="421">
        <f>50</f>
        <v>50</v>
      </c>
      <c r="G499" s="306">
        <f>D499*(100-F499)%*E499</f>
        <v>1108</v>
      </c>
      <c r="H499" s="305"/>
    </row>
    <row r="500" spans="1:8" s="140" customFormat="1" ht="15" customHeight="1" x14ac:dyDescent="0.25">
      <c r="A500" s="418"/>
      <c r="B500" s="418"/>
      <c r="C500" s="418" t="s">
        <v>4016</v>
      </c>
      <c r="D500" s="420"/>
      <c r="E500" s="418"/>
      <c r="F500" s="418"/>
      <c r="G500" s="420"/>
      <c r="H500" s="418"/>
    </row>
    <row r="501" spans="1:8" s="140" customFormat="1" ht="15" customHeight="1" x14ac:dyDescent="0.25">
      <c r="A501" s="305"/>
      <c r="B501" s="305"/>
      <c r="C501" s="305" t="s">
        <v>220</v>
      </c>
      <c r="D501" s="306">
        <v>16396</v>
      </c>
      <c r="E501" s="421">
        <v>1</v>
      </c>
      <c r="F501" s="421">
        <f>50</f>
        <v>50</v>
      </c>
      <c r="G501" s="306">
        <f>D501*(100-F501)%*E501</f>
        <v>8198</v>
      </c>
      <c r="H501" s="305"/>
    </row>
    <row r="502" spans="1:8" s="140" customFormat="1" ht="15" customHeight="1" x14ac:dyDescent="0.25">
      <c r="A502" s="305"/>
      <c r="B502" s="305"/>
      <c r="C502" s="305" t="s">
        <v>2064</v>
      </c>
      <c r="D502" s="306">
        <v>11350</v>
      </c>
      <c r="E502" s="421">
        <v>1</v>
      </c>
      <c r="F502" s="421">
        <f>50</f>
        <v>50</v>
      </c>
      <c r="G502" s="306">
        <f>D502*(100-F502)%*E502</f>
        <v>5675</v>
      </c>
      <c r="H502" s="305"/>
    </row>
    <row r="503" spans="1:8" s="140" customFormat="1" ht="15" customHeight="1" x14ac:dyDescent="0.25">
      <c r="A503" s="305"/>
      <c r="B503" s="305"/>
      <c r="C503" s="305" t="s">
        <v>2353</v>
      </c>
      <c r="D503" s="306">
        <v>3285</v>
      </c>
      <c r="E503" s="421">
        <v>1</v>
      </c>
      <c r="F503" s="421">
        <f>50</f>
        <v>50</v>
      </c>
      <c r="G503" s="306">
        <f>D503*(100-F503)%*E503</f>
        <v>1642.5</v>
      </c>
      <c r="H503" s="305"/>
    </row>
    <row r="504" spans="1:8" s="140" customFormat="1" ht="15" customHeight="1" x14ac:dyDescent="0.25">
      <c r="A504" s="305"/>
      <c r="B504" s="305"/>
      <c r="C504" s="305" t="s">
        <v>2043</v>
      </c>
      <c r="D504" s="306">
        <v>11926</v>
      </c>
      <c r="E504" s="421">
        <v>1</v>
      </c>
      <c r="F504" s="421">
        <f>50</f>
        <v>50</v>
      </c>
      <c r="G504" s="306">
        <f>D504*(100-F504)%*E504</f>
        <v>5963</v>
      </c>
      <c r="H504" s="305"/>
    </row>
    <row r="505" spans="1:8" s="140" customFormat="1" ht="15" customHeight="1" x14ac:dyDescent="0.25">
      <c r="A505" s="305"/>
      <c r="B505" s="305"/>
      <c r="C505" s="305" t="s">
        <v>1466</v>
      </c>
      <c r="D505" s="306">
        <v>2216</v>
      </c>
      <c r="E505" s="421">
        <v>1</v>
      </c>
      <c r="F505" s="421">
        <f>50</f>
        <v>50</v>
      </c>
      <c r="G505" s="306">
        <f>D505*(100-F505)%*E505</f>
        <v>1108</v>
      </c>
      <c r="H505" s="305"/>
    </row>
    <row r="506" spans="1:8" s="140" customFormat="1" ht="15" customHeight="1" thickBot="1" x14ac:dyDescent="0.3">
      <c r="A506" s="422"/>
      <c r="B506" s="422"/>
      <c r="C506" s="422"/>
      <c r="D506" s="422"/>
      <c r="E506" s="422"/>
      <c r="F506" s="423"/>
      <c r="G506" s="424"/>
      <c r="H506" s="422"/>
    </row>
    <row r="507" spans="1:8" s="140" customFormat="1" ht="15" customHeight="1" thickBot="1" x14ac:dyDescent="0.3">
      <c r="A507" s="419"/>
      <c r="B507" s="419"/>
      <c r="C507" s="419"/>
      <c r="D507" s="419"/>
      <c r="E507" s="419"/>
      <c r="F507" s="425" t="s">
        <v>2848</v>
      </c>
      <c r="G507" s="426">
        <f>SUM(G17:G506)</f>
        <v>3240469</v>
      </c>
      <c r="H507" s="419" t="s">
        <v>2849</v>
      </c>
    </row>
    <row r="508" spans="1:8" s="140" customFormat="1" ht="15" customHeight="1" x14ac:dyDescent="0.25">
      <c r="A508"/>
      <c r="B508"/>
      <c r="C508"/>
      <c r="D508"/>
      <c r="E508"/>
      <c r="F508"/>
      <c r="G508"/>
      <c r="H508"/>
    </row>
    <row r="509" spans="1:8" s="140" customFormat="1" ht="40.5" customHeight="1" x14ac:dyDescent="0.25">
      <c r="A509" s="194" t="s">
        <v>2424</v>
      </c>
      <c r="B509" s="195"/>
      <c r="C509" s="195"/>
      <c r="D509" s="195"/>
      <c r="E509" s="195"/>
      <c r="F509" s="195"/>
      <c r="G509" s="195"/>
    </row>
    <row r="510" spans="1:8" s="140" customFormat="1" ht="34.5" customHeight="1" x14ac:dyDescent="0.25">
      <c r="A510" s="195" t="s">
        <v>2425</v>
      </c>
      <c r="B510" s="196"/>
      <c r="C510" s="196"/>
      <c r="D510" s="197"/>
      <c r="E510" s="196"/>
      <c r="F510" s="196"/>
      <c r="G510" s="196"/>
    </row>
    <row r="511" spans="1:8" s="140" customFormat="1" x14ac:dyDescent="0.25">
      <c r="A511" s="198" t="s">
        <v>2426</v>
      </c>
      <c r="B511" s="196"/>
      <c r="C511" s="196"/>
      <c r="D511" s="197"/>
      <c r="E511" s="196"/>
      <c r="F511" s="196"/>
      <c r="G511" s="196"/>
    </row>
    <row r="512" spans="1:8" s="140" customFormat="1" x14ac:dyDescent="0.25">
      <c r="A512" s="198" t="s">
        <v>2427</v>
      </c>
      <c r="B512" s="196"/>
      <c r="C512" s="196"/>
      <c r="D512" s="197"/>
      <c r="E512" s="196"/>
      <c r="F512" s="196"/>
      <c r="G512" s="196"/>
    </row>
    <row r="513" spans="1:17" s="140" customFormat="1" ht="15" customHeight="1" x14ac:dyDescent="0.25">
      <c r="A513" s="198"/>
      <c r="B513" s="199"/>
      <c r="C513" s="199"/>
      <c r="D513" s="197"/>
      <c r="E513" s="196"/>
      <c r="F513" s="196"/>
      <c r="G513" s="196"/>
    </row>
    <row r="514" spans="1:17" s="140" customFormat="1" x14ac:dyDescent="0.25">
      <c r="A514" s="199" t="s">
        <v>2428</v>
      </c>
      <c r="B514" s="199"/>
      <c r="C514" s="199"/>
      <c r="D514" s="197"/>
      <c r="E514" s="196"/>
      <c r="F514" s="196"/>
      <c r="G514" s="196"/>
    </row>
    <row r="515" spans="1:17" s="140" customFormat="1" ht="15" customHeight="1" x14ac:dyDescent="0.25">
      <c r="A515" s="199" t="s">
        <v>2429</v>
      </c>
      <c r="B515" s="199"/>
      <c r="C515" s="199"/>
      <c r="D515" s="197"/>
      <c r="E515" s="196"/>
      <c r="F515" s="196"/>
      <c r="G515" s="196"/>
    </row>
    <row r="516" spans="1:17" s="140" customFormat="1" x14ac:dyDescent="0.25">
      <c r="A516" s="199" t="s">
        <v>2430</v>
      </c>
      <c r="B516" s="199"/>
      <c r="C516" s="199"/>
      <c r="D516" s="197"/>
      <c r="E516" s="196"/>
      <c r="F516" s="196"/>
      <c r="G516" s="196"/>
    </row>
    <row r="517" spans="1:17" s="140" customFormat="1" ht="15" customHeight="1" x14ac:dyDescent="0.25">
      <c r="A517" s="199" t="s">
        <v>2431</v>
      </c>
      <c r="B517" s="199"/>
      <c r="C517" s="199"/>
      <c r="D517" s="197"/>
      <c r="E517" s="196"/>
      <c r="F517" s="196"/>
      <c r="G517" s="196"/>
    </row>
    <row r="518" spans="1:17" s="140" customFormat="1" ht="15" customHeight="1" x14ac:dyDescent="0.25">
      <c r="A518" s="199" t="s">
        <v>2432</v>
      </c>
      <c r="B518" s="199"/>
      <c r="C518" s="199"/>
      <c r="D518" s="197"/>
      <c r="E518" s="196"/>
      <c r="F518" s="196"/>
      <c r="G518" s="196"/>
    </row>
    <row r="519" spans="1:17" s="140" customFormat="1" x14ac:dyDescent="0.25">
      <c r="A519" s="199" t="s">
        <v>2433</v>
      </c>
      <c r="B519" s="196"/>
      <c r="C519" s="196"/>
      <c r="D519" s="197"/>
      <c r="E519" s="196"/>
      <c r="F519" s="196"/>
      <c r="G519" s="196"/>
    </row>
    <row r="520" spans="1:17" s="140" customFormat="1" ht="15" customHeight="1" x14ac:dyDescent="0.25">
      <c r="A520"/>
      <c r="B520"/>
      <c r="C520"/>
      <c r="D520"/>
      <c r="E520"/>
      <c r="F520"/>
      <c r="G520"/>
      <c r="H520"/>
    </row>
    <row r="521" spans="1:17" s="140" customFormat="1" ht="15" customHeight="1" x14ac:dyDescent="0.25">
      <c r="A521"/>
      <c r="B521"/>
      <c r="C521"/>
      <c r="D521"/>
      <c r="E521"/>
      <c r="F521"/>
      <c r="G521"/>
      <c r="H521"/>
      <c r="J521" s="239"/>
      <c r="K521" s="239"/>
      <c r="L521" s="239"/>
      <c r="M521" s="239"/>
      <c r="N521" s="239"/>
      <c r="O521" s="239"/>
      <c r="P521" s="239"/>
      <c r="Q521" s="239"/>
    </row>
    <row r="522" spans="1:17" s="140" customFormat="1" ht="15" customHeight="1" x14ac:dyDescent="0.25">
      <c r="A522"/>
      <c r="B522"/>
      <c r="C522"/>
      <c r="D522"/>
      <c r="E522"/>
      <c r="F522"/>
      <c r="G522"/>
      <c r="H522"/>
      <c r="J522" s="239"/>
      <c r="K522" s="239"/>
      <c r="L522" s="239"/>
      <c r="M522" s="239"/>
      <c r="N522" s="239"/>
      <c r="O522" s="239"/>
      <c r="P522" s="239"/>
      <c r="Q522" s="239"/>
    </row>
    <row r="523" spans="1:17" s="140" customFormat="1" ht="15" customHeight="1" x14ac:dyDescent="0.25">
      <c r="A523"/>
      <c r="B523"/>
      <c r="C523"/>
      <c r="D523"/>
      <c r="E523"/>
      <c r="F523"/>
      <c r="G523"/>
      <c r="H523"/>
      <c r="J523" s="239"/>
      <c r="K523" s="239"/>
      <c r="L523" s="239"/>
      <c r="M523" s="239"/>
      <c r="N523" s="239"/>
      <c r="O523" s="239"/>
      <c r="P523" s="239"/>
      <c r="Q523" s="239"/>
    </row>
    <row r="524" spans="1:17" s="140" customFormat="1" ht="15" customHeight="1" x14ac:dyDescent="0.25">
      <c r="A524"/>
      <c r="B524"/>
      <c r="C524"/>
      <c r="D524"/>
      <c r="E524"/>
      <c r="F524"/>
      <c r="G524"/>
      <c r="H524"/>
      <c r="J524" s="239"/>
      <c r="K524" s="239"/>
      <c r="L524" s="239"/>
      <c r="M524" s="239"/>
      <c r="N524" s="239"/>
      <c r="O524" s="239"/>
      <c r="P524" s="239"/>
      <c r="Q524" s="239"/>
    </row>
    <row r="525" spans="1:17" s="140" customFormat="1" ht="15" customHeight="1" x14ac:dyDescent="0.25">
      <c r="A525"/>
      <c r="B525"/>
      <c r="C525"/>
      <c r="D525"/>
      <c r="E525"/>
      <c r="F525"/>
      <c r="G525"/>
      <c r="H525"/>
      <c r="J525" s="239"/>
      <c r="K525" s="239"/>
      <c r="L525" s="239"/>
      <c r="M525" s="239"/>
      <c r="N525" s="239"/>
      <c r="O525" s="239"/>
      <c r="P525" s="239"/>
      <c r="Q525" s="239"/>
    </row>
    <row r="526" spans="1:17" s="140" customFormat="1" ht="15" customHeight="1" x14ac:dyDescent="0.25">
      <c r="A526"/>
      <c r="B526"/>
      <c r="C526"/>
      <c r="D526"/>
      <c r="E526"/>
      <c r="F526"/>
      <c r="G526"/>
      <c r="H526"/>
      <c r="J526" s="239"/>
      <c r="K526" s="239"/>
      <c r="L526" s="239"/>
      <c r="M526" s="239"/>
      <c r="N526" s="239"/>
      <c r="O526" s="239"/>
      <c r="P526" s="239"/>
      <c r="Q526" s="239"/>
    </row>
    <row r="527" spans="1:17" s="140" customFormat="1" ht="15" customHeight="1" x14ac:dyDescent="0.25">
      <c r="A527"/>
      <c r="B527"/>
      <c r="C527"/>
      <c r="D527"/>
      <c r="E527"/>
      <c r="F527"/>
      <c r="G527"/>
      <c r="H527"/>
      <c r="J527" s="239"/>
      <c r="K527" s="239"/>
      <c r="L527" s="239"/>
      <c r="M527" s="239"/>
      <c r="N527" s="239"/>
      <c r="O527" s="239"/>
      <c r="P527" s="239"/>
      <c r="Q527" s="239"/>
    </row>
    <row r="528" spans="1:17" s="140" customFormat="1" ht="15" customHeight="1" x14ac:dyDescent="0.25">
      <c r="A528"/>
      <c r="B528"/>
      <c r="C528"/>
      <c r="D528"/>
      <c r="E528"/>
      <c r="F528"/>
      <c r="G528"/>
      <c r="H528"/>
      <c r="J528" s="239"/>
      <c r="K528" s="239"/>
      <c r="L528" s="239"/>
      <c r="M528" s="239"/>
      <c r="N528" s="239"/>
      <c r="O528" s="239"/>
      <c r="P528" s="239"/>
      <c r="Q528" s="239"/>
    </row>
    <row r="529" spans="1:17" s="140" customFormat="1" ht="15" customHeight="1" x14ac:dyDescent="0.25">
      <c r="A529"/>
      <c r="B529"/>
      <c r="C529"/>
      <c r="D529"/>
      <c r="E529"/>
      <c r="F529"/>
      <c r="G529"/>
      <c r="H529"/>
      <c r="J529" s="239"/>
      <c r="K529" s="239"/>
      <c r="L529" s="239"/>
      <c r="M529" s="239"/>
      <c r="N529" s="239"/>
      <c r="O529" s="239"/>
      <c r="P529" s="239"/>
      <c r="Q529" s="239"/>
    </row>
    <row r="530" spans="1:17" s="140" customFormat="1" ht="40.5" customHeight="1" x14ac:dyDescent="0.25">
      <c r="A530"/>
      <c r="B530"/>
      <c r="C530"/>
      <c r="D530"/>
      <c r="E530"/>
      <c r="F530"/>
      <c r="G530"/>
      <c r="H530"/>
    </row>
    <row r="531" spans="1:17" s="140" customFormat="1" ht="34.5" customHeight="1" x14ac:dyDescent="0.25">
      <c r="A531"/>
      <c r="B531"/>
      <c r="C531"/>
      <c r="D531"/>
      <c r="E531"/>
      <c r="F531"/>
      <c r="G531"/>
      <c r="H531"/>
    </row>
    <row r="532" spans="1:17" s="140" customFormat="1" x14ac:dyDescent="0.25">
      <c r="A532"/>
      <c r="B532"/>
      <c r="C532"/>
      <c r="D532"/>
      <c r="E532"/>
      <c r="F532"/>
      <c r="G532"/>
      <c r="H532"/>
    </row>
    <row r="533" spans="1:17" s="140" customFormat="1" x14ac:dyDescent="0.25">
      <c r="A533"/>
      <c r="B533"/>
      <c r="C533"/>
      <c r="D533"/>
      <c r="E533"/>
      <c r="F533"/>
      <c r="G533"/>
      <c r="H533"/>
    </row>
    <row r="534" spans="1:17" s="140" customFormat="1" ht="15" customHeight="1" x14ac:dyDescent="0.25">
      <c r="A534"/>
      <c r="B534"/>
      <c r="C534"/>
      <c r="D534"/>
      <c r="E534"/>
      <c r="F534"/>
      <c r="G534"/>
      <c r="H534"/>
    </row>
    <row r="535" spans="1:17" s="140" customFormat="1" x14ac:dyDescent="0.25">
      <c r="A535"/>
      <c r="B535"/>
      <c r="C535"/>
      <c r="D535"/>
      <c r="E535"/>
      <c r="F535"/>
      <c r="G535"/>
      <c r="H535"/>
    </row>
    <row r="536" spans="1:17" s="140" customFormat="1" ht="15" customHeight="1" x14ac:dyDescent="0.25">
      <c r="A536"/>
      <c r="B536"/>
      <c r="C536"/>
      <c r="D536"/>
      <c r="E536"/>
      <c r="F536"/>
      <c r="G536"/>
      <c r="H536"/>
    </row>
    <row r="537" spans="1:17" s="140" customFormat="1" x14ac:dyDescent="0.25">
      <c r="A537"/>
      <c r="B537"/>
      <c r="C537"/>
      <c r="D537"/>
      <c r="E537"/>
      <c r="F537"/>
      <c r="G537"/>
      <c r="H537"/>
    </row>
    <row r="538" spans="1:17" s="140" customFormat="1" ht="15" customHeight="1" x14ac:dyDescent="0.25">
      <c r="A538"/>
      <c r="B538"/>
      <c r="C538"/>
      <c r="D538"/>
      <c r="E538"/>
      <c r="F538"/>
      <c r="G538"/>
      <c r="H538"/>
    </row>
    <row r="539" spans="1:17" s="140" customFormat="1" ht="15" customHeight="1" x14ac:dyDescent="0.25">
      <c r="A539"/>
      <c r="B539"/>
      <c r="C539"/>
      <c r="D539"/>
      <c r="E539"/>
      <c r="F539"/>
      <c r="G539"/>
      <c r="H539"/>
    </row>
    <row r="540" spans="1:17" s="140" customFormat="1" x14ac:dyDescent="0.25">
      <c r="A540"/>
      <c r="B540"/>
      <c r="C540"/>
      <c r="D540"/>
      <c r="E540"/>
      <c r="F540"/>
      <c r="G540"/>
      <c r="H540"/>
    </row>
    <row r="541" spans="1:17" s="140" customFormat="1" ht="15" customHeight="1" x14ac:dyDescent="0.25">
      <c r="A541"/>
      <c r="B541"/>
      <c r="C541"/>
      <c r="D541"/>
      <c r="E541"/>
      <c r="F541"/>
      <c r="G541"/>
      <c r="H541"/>
      <c r="J541" s="239"/>
      <c r="K541" s="239"/>
      <c r="L541" s="239"/>
      <c r="M541" s="239"/>
      <c r="N541" s="239"/>
      <c r="O541" s="239"/>
      <c r="P541" s="239"/>
      <c r="Q541" s="239"/>
    </row>
    <row r="542" spans="1:17" s="140" customFormat="1" ht="15" customHeight="1" x14ac:dyDescent="0.25">
      <c r="A542"/>
      <c r="B542"/>
      <c r="C542"/>
      <c r="D542"/>
      <c r="E542"/>
      <c r="F542"/>
      <c r="G542"/>
      <c r="H542"/>
      <c r="J542" s="239"/>
      <c r="K542" s="239"/>
      <c r="L542" s="239"/>
      <c r="M542" s="239"/>
      <c r="N542" s="239"/>
      <c r="O542" s="239"/>
      <c r="P542" s="239"/>
      <c r="Q542" s="239"/>
    </row>
    <row r="543" spans="1:17" s="140" customFormat="1" ht="15" customHeight="1" x14ac:dyDescent="0.25">
      <c r="A543"/>
      <c r="B543"/>
      <c r="C543"/>
      <c r="D543"/>
      <c r="E543"/>
      <c r="F543"/>
      <c r="G543"/>
      <c r="H543"/>
      <c r="J543" s="239"/>
      <c r="K543" s="239"/>
      <c r="L543" s="239"/>
      <c r="M543" s="239"/>
      <c r="N543" s="239"/>
      <c r="O543" s="239"/>
      <c r="P543" s="239"/>
      <c r="Q543" s="239"/>
    </row>
    <row r="544" spans="1:17" s="140" customFormat="1" ht="15" customHeight="1" x14ac:dyDescent="0.25">
      <c r="A544"/>
      <c r="B544"/>
      <c r="C544"/>
      <c r="D544"/>
      <c r="E544"/>
      <c r="F544"/>
      <c r="G544"/>
      <c r="H544"/>
      <c r="J544" s="239"/>
      <c r="K544" s="239"/>
      <c r="L544" s="239"/>
      <c r="M544" s="239"/>
      <c r="N544" s="239"/>
      <c r="O544" s="239"/>
      <c r="P544" s="239"/>
      <c r="Q544" s="239"/>
    </row>
    <row r="545" spans="1:17" s="140" customFormat="1" ht="15" customHeight="1" x14ac:dyDescent="0.25">
      <c r="A545"/>
      <c r="B545"/>
      <c r="C545"/>
      <c r="D545"/>
      <c r="E545"/>
      <c r="F545"/>
      <c r="G545"/>
      <c r="H545"/>
      <c r="J545" s="239"/>
      <c r="K545" s="239"/>
      <c r="L545" s="239"/>
      <c r="M545" s="239"/>
      <c r="N545" s="239"/>
      <c r="O545" s="239"/>
      <c r="P545" s="239"/>
      <c r="Q545" s="239"/>
    </row>
    <row r="546" spans="1:17" s="140" customFormat="1" ht="15" customHeight="1" x14ac:dyDescent="0.25">
      <c r="A546"/>
      <c r="B546"/>
      <c r="C546"/>
      <c r="D546"/>
      <c r="E546"/>
      <c r="F546"/>
      <c r="G546"/>
      <c r="H546"/>
      <c r="J546" s="239"/>
      <c r="K546" s="239"/>
      <c r="L546" s="239"/>
      <c r="M546" s="239"/>
      <c r="N546" s="239"/>
      <c r="O546" s="239"/>
      <c r="P546" s="239"/>
      <c r="Q546" s="239"/>
    </row>
    <row r="547" spans="1:17" s="140" customFormat="1" ht="15" customHeight="1" x14ac:dyDescent="0.25">
      <c r="A547"/>
      <c r="B547"/>
      <c r="C547"/>
      <c r="D547"/>
      <c r="E547"/>
      <c r="F547"/>
      <c r="G547"/>
      <c r="H547"/>
    </row>
    <row r="548" spans="1:17" s="140" customFormat="1" ht="15" customHeight="1" x14ac:dyDescent="0.25">
      <c r="A548"/>
      <c r="B548"/>
      <c r="C548"/>
      <c r="D548"/>
      <c r="E548"/>
      <c r="F548"/>
      <c r="G548"/>
      <c r="H548"/>
    </row>
    <row r="549" spans="1:17" s="140" customFormat="1" ht="15" customHeight="1" x14ac:dyDescent="0.25">
      <c r="A549"/>
      <c r="B549"/>
      <c r="C549"/>
      <c r="D549"/>
      <c r="E549"/>
      <c r="F549"/>
      <c r="G549"/>
      <c r="H549"/>
    </row>
    <row r="550" spans="1:17" s="140" customFormat="1" ht="15" customHeight="1" x14ac:dyDescent="0.25">
      <c r="A550"/>
      <c r="B550"/>
      <c r="C550"/>
      <c r="D550"/>
      <c r="E550"/>
      <c r="F550"/>
      <c r="G550"/>
      <c r="H550"/>
    </row>
    <row r="551" spans="1:17" s="140" customFormat="1" ht="15" customHeight="1" x14ac:dyDescent="0.25">
      <c r="A551"/>
      <c r="B551"/>
      <c r="C551"/>
      <c r="D551"/>
      <c r="E551"/>
      <c r="F551"/>
      <c r="G551"/>
      <c r="H551"/>
    </row>
    <row r="552" spans="1:17" s="140" customFormat="1" ht="15" customHeight="1" x14ac:dyDescent="0.25">
      <c r="A552"/>
      <c r="B552"/>
      <c r="C552"/>
      <c r="D552"/>
      <c r="E552"/>
      <c r="F552"/>
      <c r="G552"/>
      <c r="H552"/>
    </row>
    <row r="553" spans="1:17" s="140" customFormat="1" ht="15" customHeight="1" x14ac:dyDescent="0.25">
      <c r="A553"/>
      <c r="B553"/>
      <c r="C553"/>
      <c r="D553"/>
      <c r="E553"/>
      <c r="F553"/>
      <c r="G553"/>
      <c r="H553"/>
    </row>
    <row r="554" spans="1:17" s="140" customFormat="1" ht="15" customHeight="1" x14ac:dyDescent="0.25">
      <c r="A554"/>
      <c r="B554"/>
      <c r="C554"/>
      <c r="D554"/>
      <c r="E554"/>
      <c r="F554"/>
      <c r="G554"/>
      <c r="H554"/>
    </row>
    <row r="555" spans="1:17" s="140" customFormat="1" ht="15" customHeight="1" x14ac:dyDescent="0.25">
      <c r="A555"/>
      <c r="B555"/>
      <c r="C555"/>
      <c r="D555"/>
      <c r="E555"/>
      <c r="F555"/>
      <c r="G555"/>
      <c r="H555"/>
    </row>
    <row r="556" spans="1:17" s="140" customFormat="1" ht="15" customHeight="1" x14ac:dyDescent="0.25">
      <c r="A556"/>
      <c r="B556"/>
      <c r="C556"/>
      <c r="D556"/>
      <c r="E556"/>
      <c r="F556"/>
      <c r="G556"/>
      <c r="H556"/>
    </row>
    <row r="557" spans="1:17" s="140" customFormat="1" ht="15" customHeight="1" x14ac:dyDescent="0.25">
      <c r="A557"/>
      <c r="B557"/>
      <c r="C557"/>
      <c r="D557"/>
      <c r="E557"/>
      <c r="F557"/>
      <c r="G557"/>
      <c r="H557"/>
    </row>
    <row r="558" spans="1:17" s="140" customFormat="1" ht="15" customHeight="1" x14ac:dyDescent="0.25">
      <c r="A558"/>
      <c r="B558"/>
      <c r="C558"/>
      <c r="D558"/>
      <c r="E558"/>
      <c r="F558"/>
      <c r="G558"/>
      <c r="H558"/>
    </row>
    <row r="559" spans="1:17" s="140" customFormat="1" ht="15" customHeight="1" x14ac:dyDescent="0.25">
      <c r="A559"/>
      <c r="B559"/>
      <c r="C559"/>
      <c r="D559"/>
      <c r="E559"/>
      <c r="F559"/>
      <c r="G559"/>
      <c r="H559"/>
    </row>
    <row r="560" spans="1:17" s="140" customFormat="1" ht="15" customHeight="1" x14ac:dyDescent="0.25">
      <c r="A560"/>
      <c r="B560"/>
      <c r="C560"/>
      <c r="D560"/>
      <c r="E560"/>
      <c r="F560"/>
      <c r="G560"/>
      <c r="H560"/>
    </row>
    <row r="561" spans="1:8" s="140" customFormat="1" ht="15" customHeight="1" x14ac:dyDescent="0.25">
      <c r="A561"/>
      <c r="B561"/>
      <c r="C561"/>
      <c r="D561"/>
      <c r="E561"/>
      <c r="F561"/>
      <c r="G561"/>
      <c r="H561"/>
    </row>
    <row r="562" spans="1:8" s="140" customFormat="1" ht="15" customHeight="1" x14ac:dyDescent="0.25">
      <c r="A562"/>
      <c r="B562"/>
      <c r="C562"/>
      <c r="D562"/>
      <c r="E562"/>
      <c r="F562"/>
      <c r="G562"/>
      <c r="H562"/>
    </row>
    <row r="563" spans="1:8" s="140" customFormat="1" ht="15" customHeight="1" x14ac:dyDescent="0.25">
      <c r="A563"/>
      <c r="B563"/>
      <c r="C563"/>
      <c r="D563"/>
      <c r="E563"/>
      <c r="F563"/>
      <c r="G563"/>
      <c r="H563"/>
    </row>
    <row r="564" spans="1:8" s="140" customFormat="1" ht="15" customHeight="1" x14ac:dyDescent="0.25">
      <c r="A564"/>
      <c r="B564"/>
      <c r="C564"/>
      <c r="D564"/>
      <c r="E564"/>
      <c r="F564"/>
      <c r="G564"/>
      <c r="H564"/>
    </row>
    <row r="565" spans="1:8" s="140" customFormat="1" ht="15" customHeight="1" x14ac:dyDescent="0.25">
      <c r="A565"/>
      <c r="B565"/>
      <c r="C565"/>
      <c r="D565"/>
      <c r="E565"/>
      <c r="F565"/>
      <c r="G565"/>
      <c r="H565"/>
    </row>
    <row r="566" spans="1:8" s="140" customFormat="1" ht="15" customHeight="1" x14ac:dyDescent="0.25">
      <c r="A566"/>
      <c r="B566"/>
      <c r="C566"/>
      <c r="D566"/>
      <c r="E566"/>
      <c r="F566"/>
      <c r="G566"/>
      <c r="H566"/>
    </row>
    <row r="567" spans="1:8" s="140" customFormat="1" ht="15" customHeight="1" x14ac:dyDescent="0.25">
      <c r="A567"/>
      <c r="B567"/>
      <c r="C567"/>
      <c r="D567"/>
      <c r="E567"/>
      <c r="F567"/>
      <c r="G567"/>
      <c r="H567"/>
    </row>
    <row r="568" spans="1:8" s="140" customFormat="1" ht="15" customHeight="1" x14ac:dyDescent="0.25">
      <c r="A568"/>
      <c r="B568"/>
      <c r="C568"/>
      <c r="D568"/>
      <c r="E568"/>
      <c r="F568"/>
      <c r="G568"/>
      <c r="H568"/>
    </row>
    <row r="569" spans="1:8" s="140" customFormat="1" ht="15" customHeight="1" x14ac:dyDescent="0.25">
      <c r="A569"/>
      <c r="B569"/>
      <c r="C569"/>
      <c r="D569"/>
      <c r="E569"/>
      <c r="F569"/>
      <c r="G569"/>
      <c r="H569"/>
    </row>
    <row r="570" spans="1:8" s="140" customFormat="1" ht="15" customHeight="1" x14ac:dyDescent="0.25">
      <c r="A570"/>
      <c r="B570"/>
      <c r="C570"/>
      <c r="D570"/>
      <c r="E570"/>
      <c r="F570"/>
      <c r="G570"/>
      <c r="H570"/>
    </row>
    <row r="571" spans="1:8" s="140" customFormat="1" ht="15" customHeight="1" x14ac:dyDescent="0.25">
      <c r="A571"/>
      <c r="B571"/>
      <c r="C571"/>
      <c r="D571"/>
      <c r="E571"/>
      <c r="F571"/>
      <c r="G571"/>
      <c r="H571"/>
    </row>
    <row r="572" spans="1:8" s="140" customFormat="1" ht="15" customHeight="1" x14ac:dyDescent="0.25">
      <c r="A572"/>
      <c r="B572"/>
      <c r="C572"/>
      <c r="D572"/>
      <c r="E572"/>
      <c r="F572"/>
      <c r="G572"/>
      <c r="H572"/>
    </row>
    <row r="573" spans="1:8" s="140" customFormat="1" ht="15" customHeight="1" x14ac:dyDescent="0.25">
      <c r="A573"/>
      <c r="B573"/>
      <c r="C573"/>
      <c r="D573"/>
      <c r="E573"/>
      <c r="F573"/>
      <c r="G573"/>
      <c r="H573"/>
    </row>
    <row r="574" spans="1:8" s="140" customFormat="1" ht="15" customHeight="1" x14ac:dyDescent="0.25">
      <c r="A574"/>
      <c r="B574"/>
      <c r="C574"/>
      <c r="D574"/>
      <c r="E574"/>
      <c r="F574"/>
      <c r="G574"/>
      <c r="H574"/>
    </row>
    <row r="575" spans="1:8" s="140" customFormat="1" ht="15" customHeight="1" x14ac:dyDescent="0.25">
      <c r="A575"/>
      <c r="B575"/>
      <c r="C575"/>
      <c r="D575"/>
      <c r="E575"/>
      <c r="F575"/>
      <c r="G575"/>
      <c r="H575"/>
    </row>
    <row r="576" spans="1:8" s="140" customFormat="1" ht="15" customHeight="1" x14ac:dyDescent="0.25">
      <c r="A576"/>
      <c r="B576"/>
      <c r="C576"/>
      <c r="D576"/>
      <c r="E576"/>
      <c r="F576"/>
      <c r="G576"/>
      <c r="H576"/>
    </row>
    <row r="577" spans="1:8" s="140" customFormat="1" ht="15" customHeight="1" x14ac:dyDescent="0.25">
      <c r="A577"/>
      <c r="B577"/>
      <c r="C577"/>
      <c r="D577"/>
      <c r="E577"/>
      <c r="F577"/>
      <c r="G577"/>
      <c r="H577"/>
    </row>
    <row r="578" spans="1:8" s="140" customFormat="1" ht="15" customHeight="1" x14ac:dyDescent="0.25">
      <c r="A578"/>
      <c r="B578"/>
      <c r="C578"/>
      <c r="D578"/>
      <c r="E578"/>
      <c r="F578"/>
      <c r="G578"/>
      <c r="H578"/>
    </row>
    <row r="579" spans="1:8" s="140" customFormat="1" ht="15" customHeight="1" x14ac:dyDescent="0.25">
      <c r="A579"/>
      <c r="B579"/>
      <c r="C579"/>
      <c r="D579"/>
      <c r="E579"/>
      <c r="F579"/>
      <c r="G579"/>
      <c r="H579"/>
    </row>
    <row r="580" spans="1:8" s="140" customFormat="1" ht="15" customHeight="1" x14ac:dyDescent="0.25">
      <c r="A580"/>
      <c r="B580"/>
      <c r="C580"/>
      <c r="D580"/>
      <c r="E580"/>
      <c r="F580"/>
      <c r="G580"/>
      <c r="H580"/>
    </row>
    <row r="581" spans="1:8" s="140" customFormat="1" ht="15" customHeight="1" x14ac:dyDescent="0.25">
      <c r="A581"/>
      <c r="B581"/>
      <c r="C581"/>
      <c r="D581"/>
      <c r="E581"/>
      <c r="F581"/>
      <c r="G581"/>
      <c r="H581"/>
    </row>
    <row r="582" spans="1:8" s="140" customFormat="1" ht="15" customHeight="1" x14ac:dyDescent="0.25">
      <c r="A582"/>
      <c r="B582"/>
      <c r="C582"/>
      <c r="D582"/>
      <c r="E582"/>
      <c r="F582"/>
      <c r="G582"/>
      <c r="H582"/>
    </row>
    <row r="583" spans="1:8" s="140" customFormat="1" ht="15" customHeight="1" x14ac:dyDescent="0.25">
      <c r="A583"/>
      <c r="B583"/>
      <c r="C583"/>
      <c r="D583"/>
      <c r="E583"/>
      <c r="F583"/>
      <c r="G583"/>
      <c r="H583"/>
    </row>
    <row r="584" spans="1:8" s="140" customFormat="1" ht="15" customHeight="1" x14ac:dyDescent="0.25">
      <c r="A584"/>
      <c r="B584"/>
      <c r="C584"/>
      <c r="D584"/>
      <c r="E584"/>
      <c r="F584"/>
      <c r="G584"/>
      <c r="H584"/>
    </row>
    <row r="585" spans="1:8" s="140" customFormat="1" ht="15" customHeight="1" x14ac:dyDescent="0.25">
      <c r="A585"/>
      <c r="B585"/>
      <c r="C585"/>
      <c r="D585"/>
      <c r="E585"/>
      <c r="F585"/>
      <c r="G585"/>
      <c r="H585"/>
    </row>
    <row r="586" spans="1:8" s="140" customFormat="1" ht="15" customHeight="1" x14ac:dyDescent="0.25">
      <c r="A586"/>
      <c r="B586"/>
      <c r="C586"/>
      <c r="D586"/>
      <c r="E586"/>
      <c r="F586"/>
      <c r="G586"/>
      <c r="H586"/>
    </row>
    <row r="587" spans="1:8" s="140" customFormat="1" ht="15" customHeight="1" x14ac:dyDescent="0.25">
      <c r="A587"/>
      <c r="B587"/>
      <c r="C587"/>
      <c r="D587"/>
      <c r="E587"/>
      <c r="F587"/>
      <c r="G587"/>
      <c r="H587"/>
    </row>
    <row r="588" spans="1:8" s="140" customFormat="1" ht="15" customHeight="1" x14ac:dyDescent="0.25">
      <c r="A588"/>
      <c r="B588"/>
      <c r="C588"/>
      <c r="D588"/>
      <c r="E588"/>
      <c r="F588"/>
      <c r="G588"/>
      <c r="H588"/>
    </row>
    <row r="589" spans="1:8" s="140" customFormat="1" ht="15" customHeight="1" x14ac:dyDescent="0.25">
      <c r="A589"/>
      <c r="B589"/>
      <c r="C589"/>
      <c r="D589"/>
      <c r="E589"/>
      <c r="F589"/>
      <c r="G589"/>
      <c r="H589"/>
    </row>
    <row r="590" spans="1:8" s="140" customFormat="1" ht="15" customHeight="1" x14ac:dyDescent="0.25">
      <c r="A590"/>
      <c r="B590"/>
      <c r="C590"/>
      <c r="D590"/>
      <c r="E590"/>
      <c r="F590"/>
      <c r="G590"/>
      <c r="H590"/>
    </row>
    <row r="591" spans="1:8" s="140" customFormat="1" ht="15" customHeight="1" x14ac:dyDescent="0.25">
      <c r="A591"/>
      <c r="B591"/>
      <c r="C591"/>
      <c r="D591"/>
      <c r="E591"/>
      <c r="F591"/>
      <c r="G591"/>
      <c r="H591"/>
    </row>
    <row r="592" spans="1:8" s="140" customFormat="1" ht="15" customHeight="1" x14ac:dyDescent="0.25">
      <c r="A592"/>
      <c r="B592"/>
      <c r="C592"/>
      <c r="D592"/>
      <c r="E592"/>
      <c r="F592"/>
      <c r="G592"/>
      <c r="H592"/>
    </row>
    <row r="593" spans="1:17" s="140" customFormat="1" ht="15" customHeight="1" x14ac:dyDescent="0.25">
      <c r="A593"/>
      <c r="B593"/>
      <c r="C593"/>
      <c r="D593"/>
      <c r="E593"/>
      <c r="F593"/>
      <c r="G593"/>
      <c r="H593"/>
    </row>
    <row r="594" spans="1:17" s="140" customFormat="1" ht="15" customHeight="1" x14ac:dyDescent="0.25">
      <c r="A594"/>
      <c r="B594"/>
      <c r="C594"/>
      <c r="D594"/>
      <c r="E594"/>
      <c r="F594"/>
      <c r="G594"/>
      <c r="H594"/>
    </row>
    <row r="595" spans="1:17" s="140" customFormat="1" ht="15" customHeight="1" x14ac:dyDescent="0.25">
      <c r="A595"/>
      <c r="B595"/>
      <c r="C595"/>
      <c r="D595"/>
      <c r="E595"/>
      <c r="F595"/>
      <c r="G595"/>
      <c r="H595"/>
      <c r="J595" s="239"/>
      <c r="K595" s="239"/>
      <c r="L595" s="239"/>
      <c r="M595" s="239"/>
      <c r="N595" s="239"/>
      <c r="O595" s="239"/>
      <c r="P595" s="239"/>
      <c r="Q595" s="239"/>
    </row>
    <row r="596" spans="1:17" s="140" customFormat="1" ht="15" customHeight="1" x14ac:dyDescent="0.25">
      <c r="A596"/>
      <c r="B596"/>
      <c r="C596"/>
      <c r="D596"/>
      <c r="E596"/>
      <c r="F596"/>
      <c r="G596"/>
      <c r="H596"/>
      <c r="J596" s="239"/>
      <c r="K596" s="239"/>
      <c r="L596" s="239"/>
      <c r="M596" s="239"/>
      <c r="N596" s="239"/>
      <c r="O596" s="239"/>
      <c r="P596" s="239"/>
      <c r="Q596" s="239"/>
    </row>
    <row r="597" spans="1:17" s="140" customFormat="1" ht="15" customHeight="1" x14ac:dyDescent="0.25">
      <c r="A597"/>
      <c r="B597"/>
      <c r="C597"/>
      <c r="D597"/>
      <c r="E597"/>
      <c r="F597"/>
      <c r="G597"/>
      <c r="H597"/>
      <c r="J597" s="239"/>
      <c r="K597" s="239"/>
      <c r="L597" s="239"/>
      <c r="M597" s="239"/>
      <c r="N597" s="239"/>
      <c r="O597" s="239"/>
      <c r="P597" s="239"/>
      <c r="Q597" s="239"/>
    </row>
    <row r="598" spans="1:17" s="140" customFormat="1" ht="15" customHeight="1" x14ac:dyDescent="0.25">
      <c r="A598"/>
      <c r="B598"/>
      <c r="C598"/>
      <c r="D598"/>
      <c r="E598"/>
      <c r="F598"/>
      <c r="G598"/>
      <c r="H598"/>
      <c r="J598" s="239"/>
      <c r="K598" s="239"/>
      <c r="L598" s="239"/>
      <c r="M598" s="239"/>
      <c r="N598" s="239"/>
      <c r="O598" s="239"/>
      <c r="P598" s="239"/>
      <c r="Q598" s="239"/>
    </row>
    <row r="599" spans="1:17" s="140" customFormat="1" ht="15" customHeight="1" x14ac:dyDescent="0.25">
      <c r="A599"/>
      <c r="B599"/>
      <c r="C599"/>
      <c r="D599"/>
      <c r="E599"/>
      <c r="F599"/>
      <c r="G599"/>
      <c r="H599"/>
      <c r="J599" s="239"/>
      <c r="K599" s="239"/>
      <c r="L599" s="239"/>
      <c r="M599" s="239"/>
      <c r="N599" s="239"/>
      <c r="O599" s="239"/>
      <c r="P599" s="239"/>
      <c r="Q599" s="239"/>
    </row>
    <row r="600" spans="1:17" s="140" customFormat="1" ht="15" customHeight="1" x14ac:dyDescent="0.25">
      <c r="A600"/>
      <c r="B600"/>
      <c r="C600"/>
      <c r="D600"/>
      <c r="E600"/>
      <c r="F600"/>
      <c r="G600"/>
      <c r="H600"/>
      <c r="J600" s="239"/>
      <c r="K600" s="239"/>
      <c r="L600" s="239"/>
      <c r="M600" s="239"/>
      <c r="N600" s="239"/>
      <c r="O600" s="239"/>
      <c r="P600" s="239"/>
      <c r="Q600" s="239"/>
    </row>
    <row r="601" spans="1:17" s="140" customFormat="1" ht="15" customHeight="1" x14ac:dyDescent="0.25">
      <c r="A601"/>
      <c r="B601"/>
      <c r="C601"/>
      <c r="D601"/>
      <c r="E601"/>
      <c r="F601"/>
      <c r="G601"/>
      <c r="H601"/>
      <c r="J601" s="239"/>
      <c r="K601" s="239"/>
      <c r="L601" s="239"/>
      <c r="M601" s="239"/>
      <c r="N601" s="239"/>
      <c r="O601" s="239"/>
      <c r="P601" s="239"/>
      <c r="Q601" s="239"/>
    </row>
    <row r="602" spans="1:17" s="140" customFormat="1" ht="15" customHeight="1" x14ac:dyDescent="0.25">
      <c r="A602"/>
      <c r="B602"/>
      <c r="C602"/>
      <c r="D602"/>
      <c r="E602"/>
      <c r="F602"/>
      <c r="G602"/>
      <c r="H602"/>
      <c r="J602" s="239"/>
      <c r="K602" s="239"/>
      <c r="L602" s="239"/>
      <c r="M602" s="239"/>
      <c r="N602" s="239"/>
      <c r="O602" s="239"/>
      <c r="P602" s="239"/>
      <c r="Q602" s="239"/>
    </row>
    <row r="603" spans="1:17" s="140" customFormat="1" ht="15" customHeight="1" x14ac:dyDescent="0.25">
      <c r="A603"/>
      <c r="B603"/>
      <c r="C603"/>
      <c r="D603"/>
      <c r="E603"/>
      <c r="F603"/>
      <c r="G603"/>
      <c r="H603"/>
      <c r="J603" s="239"/>
      <c r="K603" s="239"/>
      <c r="L603" s="239"/>
      <c r="M603" s="239"/>
      <c r="N603" s="239"/>
      <c r="O603" s="239"/>
      <c r="P603" s="239"/>
      <c r="Q603" s="239"/>
    </row>
    <row r="604" spans="1:17" s="140" customFormat="1" ht="15" customHeight="1" x14ac:dyDescent="0.25">
      <c r="A604"/>
      <c r="B604"/>
      <c r="C604"/>
      <c r="D604"/>
      <c r="E604"/>
      <c r="F604"/>
      <c r="G604"/>
      <c r="H604"/>
    </row>
    <row r="605" spans="1:17" s="140" customFormat="1" ht="15" customHeight="1" x14ac:dyDescent="0.25">
      <c r="A605"/>
      <c r="B605"/>
      <c r="C605"/>
      <c r="D605"/>
      <c r="E605"/>
      <c r="F605"/>
      <c r="G605"/>
      <c r="H605"/>
    </row>
    <row r="606" spans="1:17" s="140" customFormat="1" ht="15" customHeight="1" x14ac:dyDescent="0.25">
      <c r="A606"/>
      <c r="B606"/>
      <c r="C606"/>
      <c r="D606"/>
      <c r="E606"/>
      <c r="F606"/>
      <c r="G606"/>
      <c r="H606"/>
    </row>
    <row r="607" spans="1:17" s="140" customFormat="1" ht="15" customHeight="1" x14ac:dyDescent="0.25">
      <c r="A607"/>
      <c r="B607"/>
      <c r="C607"/>
      <c r="D607"/>
      <c r="E607"/>
      <c r="F607"/>
      <c r="G607"/>
      <c r="H607"/>
    </row>
    <row r="608" spans="1:17" s="140" customFormat="1" ht="15" customHeight="1" x14ac:dyDescent="0.25">
      <c r="A608"/>
      <c r="B608"/>
      <c r="C608"/>
      <c r="D608"/>
      <c r="E608"/>
      <c r="F608"/>
      <c r="G608"/>
      <c r="H608"/>
    </row>
    <row r="609" spans="1:8" s="140" customFormat="1" ht="15" customHeight="1" x14ac:dyDescent="0.25">
      <c r="A609"/>
      <c r="B609"/>
      <c r="C609"/>
      <c r="D609"/>
      <c r="E609"/>
      <c r="F609"/>
      <c r="G609"/>
      <c r="H609"/>
    </row>
    <row r="610" spans="1:8" s="140" customFormat="1" ht="15" customHeight="1" x14ac:dyDescent="0.25">
      <c r="A610"/>
      <c r="B610"/>
      <c r="C610"/>
      <c r="D610"/>
      <c r="E610"/>
      <c r="F610"/>
      <c r="G610"/>
      <c r="H610"/>
    </row>
    <row r="611" spans="1:8" s="140" customFormat="1" ht="15" customHeight="1" x14ac:dyDescent="0.25">
      <c r="A611"/>
      <c r="B611"/>
      <c r="C611"/>
      <c r="D611"/>
      <c r="E611"/>
      <c r="F611"/>
      <c r="G611"/>
      <c r="H611"/>
    </row>
    <row r="612" spans="1:8" s="140" customFormat="1" ht="15" customHeight="1" x14ac:dyDescent="0.25">
      <c r="A612"/>
      <c r="B612"/>
      <c r="C612"/>
      <c r="D612"/>
      <c r="E612"/>
      <c r="F612"/>
      <c r="G612"/>
      <c r="H612"/>
    </row>
    <row r="613" spans="1:8" s="140" customFormat="1" ht="15" customHeight="1" x14ac:dyDescent="0.25">
      <c r="A613"/>
      <c r="B613"/>
      <c r="C613"/>
      <c r="D613"/>
      <c r="E613"/>
      <c r="F613"/>
      <c r="G613"/>
      <c r="H613"/>
    </row>
    <row r="614" spans="1:8" s="140" customFormat="1" ht="15" customHeight="1" x14ac:dyDescent="0.25">
      <c r="A614"/>
      <c r="B614"/>
      <c r="C614"/>
      <c r="D614"/>
      <c r="E614"/>
      <c r="F614"/>
      <c r="G614"/>
      <c r="H614"/>
    </row>
    <row r="615" spans="1:8" s="140" customFormat="1" ht="15" customHeight="1" x14ac:dyDescent="0.25">
      <c r="A615"/>
      <c r="B615"/>
      <c r="C615"/>
      <c r="D615"/>
      <c r="E615"/>
      <c r="F615"/>
      <c r="G615"/>
      <c r="H615"/>
    </row>
    <row r="616" spans="1:8" s="140" customFormat="1" ht="15" customHeight="1" x14ac:dyDescent="0.25">
      <c r="A616"/>
      <c r="B616"/>
      <c r="C616"/>
      <c r="D616"/>
      <c r="E616"/>
      <c r="F616"/>
      <c r="G616"/>
      <c r="H616"/>
    </row>
    <row r="617" spans="1:8" s="140" customFormat="1" ht="15" customHeight="1" x14ac:dyDescent="0.25">
      <c r="A617"/>
      <c r="B617"/>
      <c r="C617"/>
      <c r="D617"/>
      <c r="E617"/>
      <c r="F617"/>
      <c r="G617"/>
      <c r="H617"/>
    </row>
    <row r="618" spans="1:8" s="140" customFormat="1" ht="15" customHeight="1" x14ac:dyDescent="0.25">
      <c r="A618"/>
      <c r="B618"/>
      <c r="C618"/>
      <c r="D618"/>
      <c r="E618"/>
      <c r="F618"/>
      <c r="G618"/>
      <c r="H618"/>
    </row>
    <row r="619" spans="1:8" s="140" customFormat="1" ht="15" customHeight="1" x14ac:dyDescent="0.25">
      <c r="A619"/>
      <c r="B619"/>
      <c r="C619"/>
      <c r="D619"/>
      <c r="E619"/>
      <c r="F619"/>
      <c r="G619"/>
      <c r="H619"/>
    </row>
    <row r="620" spans="1:8" s="140" customFormat="1" ht="15" customHeight="1" x14ac:dyDescent="0.25">
      <c r="A620"/>
      <c r="B620"/>
      <c r="C620"/>
      <c r="D620"/>
      <c r="E620"/>
      <c r="F620"/>
      <c r="G620"/>
      <c r="H620"/>
    </row>
    <row r="621" spans="1:8" s="140" customFormat="1" ht="15" customHeight="1" x14ac:dyDescent="0.25">
      <c r="A621"/>
      <c r="B621"/>
      <c r="C621"/>
      <c r="D621"/>
      <c r="E621"/>
      <c r="F621"/>
      <c r="G621"/>
      <c r="H621"/>
    </row>
    <row r="622" spans="1:8" s="140" customFormat="1" ht="15" customHeight="1" x14ac:dyDescent="0.25">
      <c r="A622"/>
      <c r="B622"/>
      <c r="C622"/>
      <c r="D622"/>
      <c r="E622"/>
      <c r="F622"/>
      <c r="G622"/>
      <c r="H622"/>
    </row>
    <row r="623" spans="1:8" s="140" customFormat="1" ht="15" customHeight="1" x14ac:dyDescent="0.25">
      <c r="A623"/>
      <c r="B623"/>
      <c r="C623"/>
      <c r="D623"/>
      <c r="E623"/>
      <c r="F623"/>
      <c r="G623"/>
      <c r="H623"/>
    </row>
    <row r="624" spans="1:8" s="140" customFormat="1" ht="15" customHeight="1" x14ac:dyDescent="0.25">
      <c r="A624"/>
      <c r="B624"/>
      <c r="C624"/>
      <c r="D624"/>
      <c r="E624"/>
      <c r="F624"/>
      <c r="G624"/>
      <c r="H624"/>
    </row>
    <row r="625" spans="1:8" s="140" customFormat="1" ht="15" customHeight="1" x14ac:dyDescent="0.25">
      <c r="A625"/>
      <c r="B625"/>
      <c r="C625"/>
      <c r="D625"/>
      <c r="E625"/>
      <c r="F625"/>
      <c r="G625"/>
      <c r="H625"/>
    </row>
    <row r="626" spans="1:8" s="140" customFormat="1" ht="15" customHeight="1" x14ac:dyDescent="0.25">
      <c r="A626"/>
      <c r="B626"/>
      <c r="C626"/>
      <c r="D626"/>
      <c r="E626"/>
      <c r="F626"/>
      <c r="G626"/>
      <c r="H626"/>
    </row>
    <row r="627" spans="1:8" s="140" customFormat="1" ht="15" customHeight="1" x14ac:dyDescent="0.25">
      <c r="A627"/>
      <c r="B627"/>
      <c r="C627"/>
      <c r="D627"/>
      <c r="E627"/>
      <c r="F627"/>
      <c r="G627"/>
      <c r="H627"/>
    </row>
    <row r="628" spans="1:8" s="140" customFormat="1" ht="15" customHeight="1" x14ac:dyDescent="0.25">
      <c r="A628"/>
      <c r="B628"/>
      <c r="C628"/>
      <c r="D628"/>
      <c r="E628"/>
      <c r="F628"/>
      <c r="G628"/>
      <c r="H628"/>
    </row>
    <row r="629" spans="1:8" s="140" customFormat="1" ht="15" customHeight="1" x14ac:dyDescent="0.25">
      <c r="A629"/>
      <c r="B629"/>
      <c r="C629"/>
      <c r="D629"/>
      <c r="E629"/>
      <c r="F629"/>
      <c r="G629"/>
      <c r="H629"/>
    </row>
    <row r="630" spans="1:8" s="140" customFormat="1" ht="15" customHeight="1" x14ac:dyDescent="0.25">
      <c r="A630"/>
      <c r="B630"/>
      <c r="C630"/>
      <c r="D630"/>
      <c r="E630"/>
      <c r="F630"/>
      <c r="G630"/>
      <c r="H630"/>
    </row>
    <row r="631" spans="1:8" s="140" customFormat="1" ht="15" customHeight="1" x14ac:dyDescent="0.25">
      <c r="A631"/>
      <c r="B631"/>
      <c r="C631"/>
      <c r="D631"/>
      <c r="E631"/>
      <c r="F631"/>
      <c r="G631"/>
      <c r="H631"/>
    </row>
    <row r="632" spans="1:8" s="140" customFormat="1" ht="15" customHeight="1" x14ac:dyDescent="0.25">
      <c r="A632"/>
      <c r="B632"/>
      <c r="C632"/>
      <c r="D632"/>
      <c r="E632"/>
      <c r="F632"/>
      <c r="G632"/>
      <c r="H632"/>
    </row>
    <row r="633" spans="1:8" s="140" customFormat="1" ht="15" customHeight="1" x14ac:dyDescent="0.25">
      <c r="A633"/>
      <c r="B633"/>
      <c r="C633"/>
      <c r="D633"/>
      <c r="E633"/>
      <c r="F633"/>
      <c r="G633"/>
      <c r="H633"/>
    </row>
    <row r="634" spans="1:8" s="140" customFormat="1" ht="15" customHeight="1" x14ac:dyDescent="0.25">
      <c r="A634"/>
      <c r="B634"/>
      <c r="C634"/>
      <c r="D634"/>
      <c r="E634"/>
      <c r="F634"/>
      <c r="G634"/>
      <c r="H634"/>
    </row>
    <row r="635" spans="1:8" s="140" customFormat="1" ht="15" customHeight="1" x14ac:dyDescent="0.25">
      <c r="A635"/>
      <c r="B635"/>
      <c r="C635"/>
      <c r="D635"/>
      <c r="E635"/>
      <c r="F635"/>
      <c r="G635"/>
      <c r="H635"/>
    </row>
    <row r="636" spans="1:8" s="140" customFormat="1" ht="15" customHeight="1" x14ac:dyDescent="0.25">
      <c r="A636"/>
      <c r="B636"/>
      <c r="C636"/>
      <c r="D636"/>
      <c r="E636"/>
      <c r="F636"/>
      <c r="G636"/>
      <c r="H636"/>
    </row>
    <row r="637" spans="1:8" s="140" customFormat="1" ht="15" customHeight="1" x14ac:dyDescent="0.25">
      <c r="A637"/>
      <c r="B637"/>
      <c r="C637"/>
      <c r="D637"/>
      <c r="E637"/>
      <c r="F637"/>
      <c r="G637"/>
      <c r="H637"/>
    </row>
    <row r="638" spans="1:8" s="140" customFormat="1" ht="15" customHeight="1" x14ac:dyDescent="0.25">
      <c r="A638"/>
      <c r="B638"/>
      <c r="C638"/>
      <c r="D638"/>
      <c r="E638"/>
      <c r="F638"/>
      <c r="G638"/>
      <c r="H638"/>
    </row>
    <row r="639" spans="1:8" s="140" customFormat="1" ht="15" customHeight="1" x14ac:dyDescent="0.25">
      <c r="A639"/>
      <c r="B639"/>
      <c r="C639"/>
      <c r="D639"/>
      <c r="E639"/>
      <c r="F639"/>
      <c r="G639"/>
      <c r="H639"/>
    </row>
    <row r="640" spans="1:8" s="140" customFormat="1" ht="15" customHeight="1" x14ac:dyDescent="0.25">
      <c r="A640"/>
      <c r="B640"/>
      <c r="C640"/>
      <c r="D640"/>
      <c r="E640"/>
      <c r="F640"/>
      <c r="G640"/>
      <c r="H640"/>
    </row>
    <row r="641" spans="1:8" s="140" customFormat="1" ht="15" customHeight="1" x14ac:dyDescent="0.25">
      <c r="A641"/>
      <c r="B641"/>
      <c r="C641"/>
      <c r="D641"/>
      <c r="E641"/>
      <c r="F641"/>
      <c r="G641"/>
      <c r="H641"/>
    </row>
    <row r="642" spans="1:8" ht="15" customHeight="1" x14ac:dyDescent="0.25"/>
    <row r="643" spans="1:8" ht="15" customHeight="1" x14ac:dyDescent="0.25"/>
    <row r="644" spans="1:8" ht="15" customHeight="1" x14ac:dyDescent="0.25"/>
    <row r="645" spans="1:8" ht="15" customHeight="1" x14ac:dyDescent="0.25"/>
    <row r="646" spans="1:8" ht="15" customHeight="1" x14ac:dyDescent="0.25"/>
    <row r="647" spans="1:8" ht="15" customHeight="1" x14ac:dyDescent="0.25"/>
    <row r="648" spans="1:8" ht="15" customHeight="1" x14ac:dyDescent="0.25"/>
    <row r="649" spans="1:8" ht="15" customHeight="1" x14ac:dyDescent="0.25"/>
    <row r="650" spans="1:8" ht="15" customHeight="1" x14ac:dyDescent="0.25"/>
    <row r="651" spans="1:8" ht="15" customHeight="1" x14ac:dyDescent="0.25"/>
    <row r="652" spans="1:8" ht="15" customHeight="1" x14ac:dyDescent="0.25"/>
    <row r="653" spans="1:8" ht="15" customHeight="1" x14ac:dyDescent="0.25"/>
    <row r="654" spans="1:8" ht="15" customHeight="1" x14ac:dyDescent="0.25"/>
    <row r="655" spans="1:8" ht="15" customHeight="1" x14ac:dyDescent="0.25"/>
    <row r="656" spans="1:8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spans="1:8" ht="15" customHeight="1" x14ac:dyDescent="0.25"/>
    <row r="674" spans="1:8" ht="15" customHeight="1" x14ac:dyDescent="0.25"/>
    <row r="675" spans="1:8" ht="15" customHeight="1" x14ac:dyDescent="0.25"/>
    <row r="676" spans="1:8" ht="15" customHeight="1" x14ac:dyDescent="0.25"/>
    <row r="677" spans="1:8" ht="15" customHeight="1" x14ac:dyDescent="0.25"/>
    <row r="678" spans="1:8" ht="15" customHeight="1" x14ac:dyDescent="0.25"/>
    <row r="679" spans="1:8" ht="15" customHeight="1" x14ac:dyDescent="0.25"/>
    <row r="680" spans="1:8" ht="15" customHeight="1" x14ac:dyDescent="0.25"/>
    <row r="681" spans="1:8" ht="15" customHeight="1" x14ac:dyDescent="0.25"/>
    <row r="682" spans="1:8" ht="15" customHeight="1" x14ac:dyDescent="0.25"/>
    <row r="683" spans="1:8" ht="15" customHeight="1" x14ac:dyDescent="0.25"/>
    <row r="684" spans="1:8" ht="15" customHeight="1" x14ac:dyDescent="0.25"/>
    <row r="685" spans="1:8" ht="15" customHeight="1" x14ac:dyDescent="0.25"/>
    <row r="686" spans="1:8" s="140" customFormat="1" ht="15" customHeight="1" x14ac:dyDescent="0.25">
      <c r="A686"/>
      <c r="B686"/>
      <c r="C686"/>
      <c r="D686"/>
      <c r="E686"/>
      <c r="F686"/>
      <c r="G686"/>
      <c r="H686"/>
    </row>
    <row r="687" spans="1:8" s="140" customFormat="1" ht="15" customHeight="1" x14ac:dyDescent="0.25">
      <c r="A687"/>
      <c r="B687"/>
      <c r="C687"/>
      <c r="D687"/>
      <c r="E687"/>
      <c r="F687"/>
      <c r="G687"/>
      <c r="H687"/>
    </row>
    <row r="688" spans="1:8" s="140" customFormat="1" ht="15" customHeight="1" x14ac:dyDescent="0.25">
      <c r="A688"/>
      <c r="B688"/>
      <c r="C688"/>
      <c r="D688"/>
      <c r="E688"/>
      <c r="F688"/>
      <c r="G688"/>
      <c r="H688"/>
    </row>
    <row r="689" spans="1:8" s="140" customFormat="1" ht="15" customHeight="1" x14ac:dyDescent="0.25">
      <c r="A689"/>
      <c r="B689"/>
      <c r="C689"/>
      <c r="D689"/>
      <c r="E689"/>
      <c r="F689"/>
      <c r="G689"/>
      <c r="H689"/>
    </row>
    <row r="690" spans="1:8" s="140" customFormat="1" ht="15" customHeight="1" x14ac:dyDescent="0.25">
      <c r="A690"/>
      <c r="B690"/>
      <c r="C690"/>
      <c r="D690"/>
      <c r="E690"/>
      <c r="F690"/>
      <c r="G690"/>
      <c r="H690"/>
    </row>
    <row r="691" spans="1:8" s="140" customFormat="1" ht="15" customHeight="1" x14ac:dyDescent="0.25">
      <c r="A691"/>
      <c r="B691"/>
      <c r="C691"/>
      <c r="D691"/>
      <c r="E691"/>
      <c r="F691"/>
      <c r="G691"/>
      <c r="H691"/>
    </row>
    <row r="692" spans="1:8" s="140" customFormat="1" ht="15" customHeight="1" x14ac:dyDescent="0.25">
      <c r="A692"/>
      <c r="B692"/>
      <c r="C692"/>
      <c r="D692"/>
      <c r="E692"/>
      <c r="F692"/>
      <c r="G692"/>
      <c r="H692"/>
    </row>
    <row r="693" spans="1:8" s="140" customFormat="1" ht="15" customHeight="1" x14ac:dyDescent="0.25">
      <c r="A693"/>
      <c r="B693"/>
      <c r="C693"/>
      <c r="D693"/>
      <c r="E693"/>
      <c r="F693"/>
      <c r="G693"/>
      <c r="H693"/>
    </row>
    <row r="694" spans="1:8" s="140" customFormat="1" ht="15" customHeight="1" x14ac:dyDescent="0.25">
      <c r="A694"/>
      <c r="B694"/>
      <c r="C694"/>
      <c r="D694"/>
      <c r="E694"/>
      <c r="F694"/>
      <c r="G694"/>
      <c r="H694"/>
    </row>
    <row r="695" spans="1:8" s="140" customFormat="1" ht="15" customHeight="1" x14ac:dyDescent="0.25">
      <c r="A695"/>
      <c r="B695"/>
      <c r="C695"/>
      <c r="D695"/>
      <c r="E695"/>
      <c r="F695"/>
      <c r="G695"/>
      <c r="H695"/>
    </row>
    <row r="696" spans="1:8" s="140" customFormat="1" ht="15" customHeight="1" x14ac:dyDescent="0.25">
      <c r="A696"/>
      <c r="B696"/>
      <c r="C696"/>
      <c r="D696"/>
      <c r="E696"/>
      <c r="F696"/>
      <c r="G696"/>
      <c r="H696"/>
    </row>
    <row r="697" spans="1:8" s="140" customFormat="1" ht="15" customHeight="1" x14ac:dyDescent="0.25">
      <c r="A697"/>
      <c r="B697"/>
      <c r="C697"/>
      <c r="D697"/>
      <c r="E697"/>
      <c r="F697"/>
      <c r="G697"/>
      <c r="H697"/>
    </row>
    <row r="698" spans="1:8" s="140" customFormat="1" ht="15" customHeight="1" x14ac:dyDescent="0.25">
      <c r="A698"/>
      <c r="B698"/>
      <c r="C698"/>
      <c r="D698"/>
      <c r="E698"/>
      <c r="F698"/>
      <c r="G698"/>
      <c r="H698"/>
    </row>
    <row r="699" spans="1:8" s="140" customFormat="1" ht="15" customHeight="1" x14ac:dyDescent="0.25">
      <c r="A699"/>
      <c r="B699"/>
      <c r="C699"/>
      <c r="D699"/>
      <c r="E699"/>
      <c r="F699"/>
      <c r="G699"/>
      <c r="H699"/>
    </row>
    <row r="700" spans="1:8" s="140" customFormat="1" ht="15" customHeight="1" x14ac:dyDescent="0.25">
      <c r="A700"/>
      <c r="B700"/>
      <c r="C700"/>
      <c r="D700"/>
      <c r="E700"/>
      <c r="F700"/>
      <c r="G700"/>
      <c r="H700"/>
    </row>
    <row r="701" spans="1:8" s="140" customFormat="1" ht="15" customHeight="1" x14ac:dyDescent="0.25">
      <c r="A701"/>
      <c r="B701"/>
      <c r="C701"/>
      <c r="D701"/>
      <c r="E701"/>
      <c r="F701"/>
      <c r="G701"/>
      <c r="H701"/>
    </row>
    <row r="702" spans="1:8" s="140" customFormat="1" ht="15" customHeight="1" x14ac:dyDescent="0.25">
      <c r="A702"/>
      <c r="B702"/>
      <c r="C702"/>
      <c r="D702"/>
      <c r="E702"/>
      <c r="F702"/>
      <c r="G702"/>
      <c r="H702"/>
    </row>
    <row r="703" spans="1:8" s="140" customFormat="1" ht="15" customHeight="1" x14ac:dyDescent="0.25">
      <c r="A703"/>
      <c r="B703"/>
      <c r="C703"/>
      <c r="D703"/>
      <c r="E703"/>
      <c r="F703"/>
      <c r="G703"/>
      <c r="H703"/>
    </row>
    <row r="704" spans="1:8" s="140" customFormat="1" ht="15" customHeight="1" x14ac:dyDescent="0.25">
      <c r="A704"/>
      <c r="B704"/>
      <c r="C704"/>
      <c r="D704"/>
      <c r="E704"/>
      <c r="F704"/>
      <c r="G704"/>
      <c r="H704"/>
    </row>
    <row r="705" spans="1:8" s="140" customFormat="1" ht="15" customHeight="1" x14ac:dyDescent="0.25">
      <c r="A705"/>
      <c r="B705"/>
      <c r="C705"/>
      <c r="D705"/>
      <c r="E705"/>
      <c r="F705"/>
      <c r="G705"/>
      <c r="H705"/>
    </row>
    <row r="706" spans="1:8" s="140" customFormat="1" ht="15" customHeight="1" x14ac:dyDescent="0.25">
      <c r="A706"/>
      <c r="B706"/>
      <c r="C706"/>
      <c r="D706"/>
      <c r="E706"/>
      <c r="F706"/>
      <c r="G706"/>
      <c r="H706"/>
    </row>
    <row r="707" spans="1:8" s="140" customFormat="1" ht="15" customHeight="1" x14ac:dyDescent="0.25">
      <c r="A707"/>
      <c r="B707"/>
      <c r="C707"/>
      <c r="D707"/>
      <c r="E707"/>
      <c r="F707"/>
      <c r="G707"/>
      <c r="H707"/>
    </row>
    <row r="708" spans="1:8" s="140" customFormat="1" ht="15" customHeight="1" x14ac:dyDescent="0.25">
      <c r="A708"/>
      <c r="B708"/>
      <c r="C708"/>
      <c r="D708"/>
      <c r="E708"/>
      <c r="F708"/>
      <c r="G708"/>
      <c r="H708"/>
    </row>
    <row r="709" spans="1:8" s="140" customFormat="1" ht="15" customHeight="1" x14ac:dyDescent="0.25">
      <c r="A709"/>
      <c r="B709"/>
      <c r="C709"/>
      <c r="D709"/>
      <c r="E709"/>
      <c r="F709"/>
      <c r="G709"/>
      <c r="H709"/>
    </row>
    <row r="710" spans="1:8" s="140" customFormat="1" ht="15" customHeight="1" x14ac:dyDescent="0.25">
      <c r="A710"/>
      <c r="B710"/>
      <c r="C710"/>
      <c r="D710"/>
      <c r="E710"/>
      <c r="F710"/>
      <c r="G710"/>
      <c r="H710"/>
    </row>
    <row r="711" spans="1:8" s="140" customFormat="1" ht="15" customHeight="1" x14ac:dyDescent="0.25">
      <c r="A711"/>
      <c r="B711"/>
      <c r="C711"/>
      <c r="D711"/>
      <c r="E711"/>
      <c r="F711"/>
      <c r="G711"/>
      <c r="H711"/>
    </row>
    <row r="712" spans="1:8" s="140" customFormat="1" ht="15" customHeight="1" x14ac:dyDescent="0.25">
      <c r="A712"/>
      <c r="B712"/>
      <c r="C712"/>
      <c r="D712"/>
      <c r="E712"/>
      <c r="F712"/>
      <c r="G712"/>
      <c r="H712"/>
    </row>
    <row r="713" spans="1:8" s="140" customFormat="1" ht="15" customHeight="1" x14ac:dyDescent="0.25">
      <c r="A713"/>
      <c r="B713"/>
      <c r="C713"/>
      <c r="D713"/>
      <c r="E713"/>
      <c r="F713"/>
      <c r="G713"/>
      <c r="H713"/>
    </row>
    <row r="714" spans="1:8" s="140" customFormat="1" ht="15" customHeight="1" x14ac:dyDescent="0.25">
      <c r="A714"/>
      <c r="B714"/>
      <c r="C714"/>
      <c r="D714"/>
      <c r="E714"/>
      <c r="F714"/>
      <c r="G714"/>
      <c r="H714"/>
    </row>
    <row r="715" spans="1:8" s="140" customFormat="1" ht="15" customHeight="1" x14ac:dyDescent="0.25">
      <c r="A715"/>
      <c r="B715"/>
      <c r="C715"/>
      <c r="D715"/>
      <c r="E715"/>
      <c r="F715"/>
      <c r="G715"/>
      <c r="H715"/>
    </row>
    <row r="716" spans="1:8" s="140" customFormat="1" ht="15" customHeight="1" x14ac:dyDescent="0.25">
      <c r="A716"/>
      <c r="B716"/>
      <c r="C716"/>
      <c r="D716"/>
      <c r="E716"/>
      <c r="F716"/>
      <c r="G716"/>
      <c r="H716"/>
    </row>
    <row r="717" spans="1:8" s="140" customFormat="1" ht="15" customHeight="1" x14ac:dyDescent="0.25">
      <c r="A717"/>
      <c r="B717"/>
      <c r="C717"/>
      <c r="D717"/>
      <c r="E717"/>
      <c r="F717"/>
      <c r="G717"/>
      <c r="H717"/>
    </row>
    <row r="718" spans="1:8" s="140" customFormat="1" ht="15" customHeight="1" x14ac:dyDescent="0.25">
      <c r="A718"/>
      <c r="B718"/>
      <c r="C718"/>
      <c r="D718"/>
      <c r="E718"/>
      <c r="F718"/>
      <c r="G718"/>
      <c r="H718"/>
    </row>
    <row r="719" spans="1:8" s="140" customFormat="1" ht="15" customHeight="1" x14ac:dyDescent="0.25">
      <c r="A719"/>
      <c r="B719"/>
      <c r="C719"/>
      <c r="D719"/>
      <c r="E719"/>
      <c r="F719"/>
      <c r="G719"/>
      <c r="H719"/>
    </row>
    <row r="720" spans="1:8" s="140" customFormat="1" ht="15" customHeight="1" x14ac:dyDescent="0.25">
      <c r="A720"/>
      <c r="B720"/>
      <c r="C720"/>
      <c r="D720"/>
      <c r="E720"/>
      <c r="F720"/>
      <c r="G720"/>
      <c r="H720"/>
    </row>
    <row r="721" spans="1:8" s="140" customFormat="1" ht="15" customHeight="1" x14ac:dyDescent="0.25">
      <c r="A721"/>
      <c r="B721"/>
      <c r="C721"/>
      <c r="D721"/>
      <c r="E721"/>
      <c r="F721"/>
      <c r="G721"/>
      <c r="H721"/>
    </row>
    <row r="722" spans="1:8" s="140" customFormat="1" ht="15" customHeight="1" x14ac:dyDescent="0.25">
      <c r="A722"/>
      <c r="B722"/>
      <c r="C722"/>
      <c r="D722"/>
      <c r="E722"/>
      <c r="F722"/>
      <c r="G722"/>
      <c r="H722"/>
    </row>
    <row r="723" spans="1:8" s="140" customFormat="1" ht="15" customHeight="1" x14ac:dyDescent="0.25">
      <c r="A723"/>
      <c r="B723"/>
      <c r="C723"/>
      <c r="D723"/>
      <c r="E723"/>
      <c r="F723"/>
      <c r="G723"/>
      <c r="H723"/>
    </row>
    <row r="724" spans="1:8" s="140" customFormat="1" ht="15" customHeight="1" x14ac:dyDescent="0.25">
      <c r="A724"/>
      <c r="B724"/>
      <c r="C724"/>
      <c r="D724"/>
      <c r="E724"/>
      <c r="F724"/>
      <c r="G724"/>
      <c r="H724"/>
    </row>
    <row r="725" spans="1:8" s="140" customFormat="1" ht="15" customHeight="1" x14ac:dyDescent="0.25">
      <c r="A725"/>
      <c r="B725"/>
      <c r="C725"/>
      <c r="D725"/>
      <c r="E725"/>
      <c r="F725"/>
      <c r="G725"/>
      <c r="H725"/>
    </row>
    <row r="726" spans="1:8" s="140" customFormat="1" ht="15" customHeight="1" x14ac:dyDescent="0.25">
      <c r="A726"/>
      <c r="B726"/>
      <c r="C726"/>
      <c r="D726"/>
      <c r="E726"/>
      <c r="F726"/>
      <c r="G726"/>
      <c r="H726"/>
    </row>
    <row r="727" spans="1:8" s="140" customFormat="1" ht="15" customHeight="1" x14ac:dyDescent="0.25">
      <c r="A727"/>
      <c r="B727"/>
      <c r="C727"/>
      <c r="D727"/>
      <c r="E727"/>
      <c r="F727"/>
      <c r="G727"/>
      <c r="H727"/>
    </row>
    <row r="728" spans="1:8" s="140" customFormat="1" ht="15" customHeight="1" x14ac:dyDescent="0.25">
      <c r="A728"/>
      <c r="B728"/>
      <c r="C728"/>
      <c r="D728"/>
      <c r="E728"/>
      <c r="F728"/>
      <c r="G728"/>
      <c r="H728"/>
    </row>
    <row r="729" spans="1:8" s="140" customFormat="1" ht="15" customHeight="1" x14ac:dyDescent="0.25">
      <c r="A729"/>
      <c r="B729"/>
      <c r="C729"/>
      <c r="D729"/>
      <c r="E729"/>
      <c r="F729"/>
      <c r="G729"/>
      <c r="H729"/>
    </row>
    <row r="730" spans="1:8" s="140" customFormat="1" ht="15" customHeight="1" x14ac:dyDescent="0.25">
      <c r="A730"/>
      <c r="B730"/>
      <c r="C730"/>
      <c r="D730"/>
      <c r="E730"/>
      <c r="F730"/>
      <c r="G730"/>
      <c r="H730"/>
    </row>
    <row r="731" spans="1:8" s="140" customFormat="1" ht="15" customHeight="1" x14ac:dyDescent="0.25">
      <c r="A731"/>
      <c r="B731"/>
      <c r="C731"/>
      <c r="D731"/>
      <c r="E731"/>
      <c r="F731"/>
      <c r="G731"/>
      <c r="H731"/>
    </row>
    <row r="732" spans="1:8" s="140" customFormat="1" ht="15" customHeight="1" x14ac:dyDescent="0.25">
      <c r="A732"/>
      <c r="B732"/>
      <c r="C732"/>
      <c r="D732"/>
      <c r="E732"/>
      <c r="F732"/>
      <c r="G732"/>
      <c r="H732"/>
    </row>
    <row r="733" spans="1:8" s="140" customFormat="1" ht="15" customHeight="1" x14ac:dyDescent="0.25">
      <c r="A733"/>
      <c r="B733"/>
      <c r="C733"/>
      <c r="D733"/>
      <c r="E733"/>
      <c r="F733"/>
      <c r="G733"/>
      <c r="H733"/>
    </row>
    <row r="734" spans="1:8" s="140" customFormat="1" ht="15" customHeight="1" x14ac:dyDescent="0.25">
      <c r="A734"/>
      <c r="B734"/>
      <c r="C734"/>
      <c r="D734"/>
      <c r="E734"/>
      <c r="F734"/>
      <c r="G734"/>
      <c r="H734"/>
    </row>
    <row r="735" spans="1:8" s="140" customFormat="1" ht="15" customHeight="1" x14ac:dyDescent="0.25">
      <c r="A735"/>
      <c r="B735"/>
      <c r="C735"/>
      <c r="D735"/>
      <c r="E735"/>
      <c r="F735"/>
      <c r="G735"/>
      <c r="H735"/>
    </row>
    <row r="736" spans="1:8" s="140" customFormat="1" ht="15" customHeight="1" x14ac:dyDescent="0.25">
      <c r="A736"/>
      <c r="B736"/>
      <c r="C736"/>
      <c r="D736"/>
      <c r="E736"/>
      <c r="F736"/>
      <c r="G736"/>
      <c r="H736"/>
    </row>
    <row r="737" spans="1:8" s="140" customFormat="1" ht="15" customHeight="1" x14ac:dyDescent="0.25">
      <c r="A737"/>
      <c r="B737"/>
      <c r="C737"/>
      <c r="D737"/>
      <c r="E737"/>
      <c r="F737"/>
      <c r="G737"/>
      <c r="H737"/>
    </row>
    <row r="738" spans="1:8" s="140" customFormat="1" ht="15" customHeight="1" x14ac:dyDescent="0.25">
      <c r="A738"/>
      <c r="B738"/>
      <c r="C738"/>
      <c r="D738"/>
      <c r="E738"/>
      <c r="F738"/>
      <c r="G738"/>
      <c r="H738"/>
    </row>
    <row r="739" spans="1:8" s="140" customFormat="1" ht="15" customHeight="1" x14ac:dyDescent="0.25">
      <c r="A739"/>
      <c r="B739"/>
      <c r="C739"/>
      <c r="D739"/>
      <c r="E739"/>
      <c r="F739"/>
      <c r="G739"/>
      <c r="H739"/>
    </row>
    <row r="740" spans="1:8" s="140" customFormat="1" ht="15" customHeight="1" x14ac:dyDescent="0.25">
      <c r="A740"/>
      <c r="B740"/>
      <c r="C740"/>
      <c r="D740"/>
      <c r="E740"/>
      <c r="F740"/>
      <c r="G740"/>
      <c r="H740"/>
    </row>
    <row r="741" spans="1:8" s="140" customFormat="1" ht="15" customHeight="1" x14ac:dyDescent="0.25">
      <c r="A741"/>
      <c r="B741"/>
      <c r="C741"/>
      <c r="D741"/>
      <c r="E741"/>
      <c r="F741"/>
      <c r="G741"/>
      <c r="H741"/>
    </row>
    <row r="742" spans="1:8" s="140" customFormat="1" ht="15" customHeight="1" x14ac:dyDescent="0.25">
      <c r="A742"/>
      <c r="B742"/>
      <c r="C742"/>
      <c r="D742"/>
      <c r="E742"/>
      <c r="F742"/>
      <c r="G742"/>
      <c r="H742"/>
    </row>
    <row r="743" spans="1:8" s="140" customFormat="1" ht="15" customHeight="1" x14ac:dyDescent="0.25">
      <c r="A743"/>
      <c r="B743"/>
      <c r="C743"/>
      <c r="D743"/>
      <c r="E743"/>
      <c r="F743"/>
      <c r="G743"/>
      <c r="H743"/>
    </row>
    <row r="744" spans="1:8" s="140" customFormat="1" ht="15" customHeight="1" x14ac:dyDescent="0.25">
      <c r="A744"/>
      <c r="B744"/>
      <c r="C744"/>
      <c r="D744"/>
      <c r="E744"/>
      <c r="F744"/>
      <c r="G744"/>
      <c r="H744"/>
    </row>
    <row r="745" spans="1:8" s="140" customFormat="1" ht="15" customHeight="1" x14ac:dyDescent="0.25">
      <c r="A745"/>
      <c r="B745"/>
      <c r="C745"/>
      <c r="D745"/>
      <c r="E745"/>
      <c r="F745"/>
      <c r="G745"/>
      <c r="H745"/>
    </row>
    <row r="746" spans="1:8" s="140" customFormat="1" ht="15" customHeight="1" x14ac:dyDescent="0.25">
      <c r="A746"/>
      <c r="B746"/>
      <c r="C746"/>
      <c r="D746"/>
      <c r="E746"/>
      <c r="F746"/>
      <c r="G746"/>
      <c r="H746"/>
    </row>
    <row r="747" spans="1:8" s="140" customFormat="1" ht="15" customHeight="1" x14ac:dyDescent="0.25">
      <c r="A747"/>
      <c r="B747"/>
      <c r="C747"/>
      <c r="D747"/>
      <c r="E747"/>
      <c r="F747"/>
      <c r="G747"/>
      <c r="H747"/>
    </row>
    <row r="748" spans="1:8" s="140" customFormat="1" ht="15" customHeight="1" x14ac:dyDescent="0.25">
      <c r="A748"/>
      <c r="B748"/>
      <c r="C748"/>
      <c r="D748"/>
      <c r="E748"/>
      <c r="F748"/>
      <c r="G748"/>
      <c r="H748"/>
    </row>
    <row r="749" spans="1:8" s="140" customFormat="1" ht="15" customHeight="1" x14ac:dyDescent="0.25">
      <c r="A749"/>
      <c r="B749"/>
      <c r="C749"/>
      <c r="D749"/>
      <c r="E749"/>
      <c r="F749"/>
      <c r="G749"/>
      <c r="H749"/>
    </row>
    <row r="750" spans="1:8" s="140" customFormat="1" ht="15" customHeight="1" x14ac:dyDescent="0.25">
      <c r="A750"/>
      <c r="B750"/>
      <c r="C750"/>
      <c r="D750"/>
      <c r="E750"/>
      <c r="F750"/>
      <c r="G750"/>
      <c r="H750"/>
    </row>
    <row r="751" spans="1:8" s="140" customFormat="1" ht="15" customHeight="1" x14ac:dyDescent="0.25">
      <c r="A751"/>
      <c r="B751"/>
      <c r="C751"/>
      <c r="D751"/>
      <c r="E751"/>
      <c r="F751"/>
      <c r="G751"/>
      <c r="H751"/>
    </row>
    <row r="752" spans="1:8" s="140" customFormat="1" ht="15" customHeight="1" x14ac:dyDescent="0.25">
      <c r="A752"/>
      <c r="B752"/>
      <c r="C752"/>
      <c r="D752"/>
      <c r="E752"/>
      <c r="F752"/>
      <c r="G752"/>
      <c r="H752"/>
    </row>
    <row r="753" spans="1:8" s="140" customFormat="1" ht="15" customHeight="1" x14ac:dyDescent="0.25">
      <c r="A753"/>
      <c r="B753"/>
      <c r="C753"/>
      <c r="D753"/>
      <c r="E753"/>
      <c r="F753"/>
      <c r="G753"/>
      <c r="H753"/>
    </row>
    <row r="754" spans="1:8" s="140" customFormat="1" ht="15" customHeight="1" x14ac:dyDescent="0.25">
      <c r="A754"/>
      <c r="B754"/>
      <c r="C754"/>
      <c r="D754"/>
      <c r="E754"/>
      <c r="F754"/>
      <c r="G754"/>
      <c r="H754"/>
    </row>
    <row r="755" spans="1:8" s="140" customFormat="1" ht="15" customHeight="1" x14ac:dyDescent="0.25">
      <c r="A755"/>
      <c r="B755"/>
      <c r="C755"/>
      <c r="D755"/>
      <c r="E755"/>
      <c r="F755"/>
      <c r="G755"/>
      <c r="H755"/>
    </row>
    <row r="756" spans="1:8" s="140" customFormat="1" ht="15" customHeight="1" x14ac:dyDescent="0.25">
      <c r="A756"/>
      <c r="B756"/>
      <c r="C756"/>
      <c r="D756"/>
      <c r="E756"/>
      <c r="F756"/>
      <c r="G756"/>
      <c r="H756"/>
    </row>
    <row r="757" spans="1:8" s="140" customFormat="1" ht="15" customHeight="1" x14ac:dyDescent="0.25">
      <c r="A757"/>
      <c r="B757"/>
      <c r="C757"/>
      <c r="D757"/>
      <c r="E757"/>
      <c r="F757"/>
      <c r="G757"/>
      <c r="H757"/>
    </row>
    <row r="758" spans="1:8" s="140" customFormat="1" ht="15" customHeight="1" x14ac:dyDescent="0.25">
      <c r="A758"/>
      <c r="B758"/>
      <c r="C758"/>
      <c r="D758"/>
      <c r="E758"/>
      <c r="F758"/>
      <c r="G758"/>
      <c r="H758"/>
    </row>
    <row r="759" spans="1:8" s="140" customFormat="1" ht="15" customHeight="1" x14ac:dyDescent="0.25">
      <c r="A759"/>
      <c r="B759"/>
      <c r="C759"/>
      <c r="D759"/>
      <c r="E759"/>
      <c r="F759"/>
      <c r="G759"/>
      <c r="H759"/>
    </row>
    <row r="760" spans="1:8" s="140" customFormat="1" ht="15" customHeight="1" x14ac:dyDescent="0.25">
      <c r="A760"/>
      <c r="B760"/>
      <c r="C760"/>
      <c r="D760"/>
      <c r="E760"/>
      <c r="F760"/>
      <c r="G760"/>
      <c r="H760"/>
    </row>
    <row r="761" spans="1:8" s="140" customFormat="1" ht="15" customHeight="1" x14ac:dyDescent="0.25">
      <c r="A761"/>
      <c r="B761"/>
      <c r="C761"/>
      <c r="D761"/>
      <c r="E761"/>
      <c r="F761"/>
      <c r="G761"/>
      <c r="H761"/>
    </row>
    <row r="762" spans="1:8" s="140" customFormat="1" ht="15" customHeight="1" x14ac:dyDescent="0.25">
      <c r="A762"/>
      <c r="B762"/>
      <c r="C762"/>
      <c r="D762"/>
      <c r="E762"/>
      <c r="F762"/>
      <c r="G762"/>
      <c r="H762"/>
    </row>
    <row r="763" spans="1:8" s="140" customFormat="1" ht="15" customHeight="1" x14ac:dyDescent="0.25">
      <c r="A763"/>
      <c r="B763"/>
      <c r="C763"/>
      <c r="D763"/>
      <c r="E763"/>
      <c r="F763"/>
      <c r="G763"/>
      <c r="H763"/>
    </row>
    <row r="764" spans="1:8" s="140" customFormat="1" ht="15" customHeight="1" x14ac:dyDescent="0.25">
      <c r="A764"/>
      <c r="B764"/>
      <c r="C764"/>
      <c r="D764"/>
      <c r="E764"/>
      <c r="F764"/>
      <c r="G764"/>
      <c r="H764"/>
    </row>
    <row r="765" spans="1:8" s="140" customFormat="1" ht="15" customHeight="1" x14ac:dyDescent="0.25">
      <c r="A765"/>
      <c r="B765"/>
      <c r="C765"/>
      <c r="D765"/>
      <c r="E765"/>
      <c r="F765"/>
      <c r="G765"/>
      <c r="H765"/>
    </row>
    <row r="766" spans="1:8" s="140" customFormat="1" ht="15" customHeight="1" x14ac:dyDescent="0.25">
      <c r="A766"/>
      <c r="B766"/>
      <c r="C766"/>
      <c r="D766"/>
      <c r="E766"/>
      <c r="F766"/>
      <c r="G766"/>
      <c r="H766"/>
    </row>
    <row r="767" spans="1:8" s="140" customFormat="1" ht="15" customHeight="1" x14ac:dyDescent="0.25">
      <c r="A767"/>
      <c r="B767"/>
      <c r="C767"/>
      <c r="D767"/>
      <c r="E767"/>
      <c r="F767"/>
      <c r="G767"/>
      <c r="H767"/>
    </row>
    <row r="768" spans="1:8" s="140" customFormat="1" ht="15" customHeight="1" x14ac:dyDescent="0.25">
      <c r="A768"/>
      <c r="B768"/>
      <c r="C768"/>
      <c r="D768"/>
      <c r="E768"/>
      <c r="F768"/>
      <c r="G768"/>
      <c r="H768"/>
    </row>
    <row r="769" spans="1:8" s="140" customFormat="1" ht="15" customHeight="1" x14ac:dyDescent="0.25">
      <c r="A769"/>
      <c r="B769"/>
      <c r="C769"/>
      <c r="D769"/>
      <c r="E769"/>
      <c r="F769"/>
      <c r="G769"/>
      <c r="H769"/>
    </row>
    <row r="770" spans="1:8" s="140" customFormat="1" ht="15" customHeight="1" x14ac:dyDescent="0.25">
      <c r="A770"/>
      <c r="B770"/>
      <c r="C770"/>
      <c r="D770"/>
      <c r="E770"/>
      <c r="F770"/>
      <c r="G770"/>
      <c r="H770"/>
    </row>
    <row r="771" spans="1:8" s="140" customFormat="1" ht="15" customHeight="1" x14ac:dyDescent="0.25">
      <c r="A771"/>
      <c r="B771"/>
      <c r="C771"/>
      <c r="D771"/>
      <c r="E771"/>
      <c r="F771"/>
      <c r="G771"/>
      <c r="H771"/>
    </row>
    <row r="772" spans="1:8" s="140" customFormat="1" ht="15" customHeight="1" x14ac:dyDescent="0.25">
      <c r="A772"/>
      <c r="B772"/>
      <c r="C772"/>
      <c r="D772"/>
      <c r="E772"/>
      <c r="F772"/>
      <c r="G772"/>
      <c r="H772"/>
    </row>
    <row r="773" spans="1:8" s="140" customFormat="1" ht="15" customHeight="1" x14ac:dyDescent="0.25">
      <c r="A773"/>
      <c r="B773"/>
      <c r="C773"/>
      <c r="D773"/>
      <c r="E773"/>
      <c r="F773"/>
      <c r="G773"/>
      <c r="H773"/>
    </row>
    <row r="774" spans="1:8" s="140" customFormat="1" ht="15" customHeight="1" x14ac:dyDescent="0.25">
      <c r="A774"/>
      <c r="B774"/>
      <c r="C774"/>
      <c r="D774"/>
      <c r="E774"/>
      <c r="F774"/>
      <c r="G774"/>
      <c r="H774"/>
    </row>
    <row r="775" spans="1:8" ht="15" customHeight="1" x14ac:dyDescent="0.25"/>
    <row r="776" spans="1:8" ht="15" customHeight="1" x14ac:dyDescent="0.25"/>
    <row r="777" spans="1:8" ht="15" customHeight="1" x14ac:dyDescent="0.25"/>
    <row r="778" spans="1:8" ht="15" customHeight="1" x14ac:dyDescent="0.25"/>
    <row r="779" spans="1:8" ht="15" customHeight="1" x14ac:dyDescent="0.25"/>
    <row r="780" spans="1:8" ht="15" customHeight="1" x14ac:dyDescent="0.25"/>
    <row r="781" spans="1:8" ht="15" customHeight="1" x14ac:dyDescent="0.25"/>
    <row r="782" spans="1:8" ht="15" customHeight="1" x14ac:dyDescent="0.25"/>
    <row r="783" spans="1:8" ht="15" customHeight="1" x14ac:dyDescent="0.25"/>
    <row r="784" spans="1:8" ht="15" customHeight="1" x14ac:dyDescent="0.25"/>
    <row r="785" spans="1:8" s="140" customFormat="1" ht="40.5" customHeight="1" x14ac:dyDescent="0.25">
      <c r="A785"/>
      <c r="B785"/>
      <c r="C785"/>
      <c r="D785"/>
      <c r="E785"/>
      <c r="F785"/>
      <c r="G785"/>
      <c r="H785"/>
    </row>
    <row r="786" spans="1:8" s="140" customFormat="1" ht="34.5" customHeight="1" x14ac:dyDescent="0.25">
      <c r="A786"/>
      <c r="B786"/>
      <c r="C786"/>
      <c r="D786"/>
      <c r="E786"/>
      <c r="F786"/>
      <c r="G786"/>
      <c r="H786"/>
    </row>
    <row r="787" spans="1:8" s="140" customFormat="1" x14ac:dyDescent="0.25">
      <c r="A787"/>
      <c r="B787"/>
      <c r="C787"/>
      <c r="D787"/>
      <c r="E787"/>
      <c r="F787"/>
      <c r="G787"/>
      <c r="H787"/>
    </row>
    <row r="788" spans="1:8" s="140" customFormat="1" x14ac:dyDescent="0.25">
      <c r="A788"/>
      <c r="B788"/>
      <c r="C788"/>
      <c r="D788"/>
      <c r="E788"/>
      <c r="F788"/>
      <c r="G788"/>
      <c r="H788"/>
    </row>
    <row r="789" spans="1:8" s="140" customFormat="1" ht="15" customHeight="1" x14ac:dyDescent="0.25">
      <c r="A789"/>
      <c r="B789"/>
      <c r="C789"/>
      <c r="D789"/>
      <c r="E789"/>
      <c r="F789"/>
      <c r="G789"/>
      <c r="H789"/>
    </row>
    <row r="790" spans="1:8" s="140" customFormat="1" x14ac:dyDescent="0.25">
      <c r="A790"/>
      <c r="B790"/>
      <c r="C790"/>
      <c r="D790"/>
      <c r="E790"/>
      <c r="F790"/>
      <c r="G790"/>
      <c r="H790"/>
    </row>
    <row r="791" spans="1:8" s="140" customFormat="1" ht="15" customHeight="1" x14ac:dyDescent="0.25">
      <c r="A791"/>
      <c r="B791"/>
      <c r="C791"/>
      <c r="D791"/>
      <c r="E791"/>
      <c r="F791"/>
      <c r="G791"/>
      <c r="H791"/>
    </row>
    <row r="792" spans="1:8" s="140" customFormat="1" x14ac:dyDescent="0.25">
      <c r="A792"/>
      <c r="B792"/>
      <c r="C792"/>
      <c r="D792"/>
      <c r="E792"/>
      <c r="F792"/>
      <c r="G792"/>
      <c r="H792"/>
    </row>
    <row r="793" spans="1:8" s="140" customFormat="1" ht="15" customHeight="1" x14ac:dyDescent="0.25">
      <c r="A793"/>
      <c r="B793"/>
      <c r="C793"/>
      <c r="D793"/>
      <c r="E793"/>
      <c r="F793"/>
      <c r="G793"/>
      <c r="H793"/>
    </row>
    <row r="794" spans="1:8" s="140" customFormat="1" ht="15" customHeight="1" x14ac:dyDescent="0.25">
      <c r="A794"/>
      <c r="B794"/>
      <c r="C794"/>
      <c r="D794"/>
      <c r="E794"/>
      <c r="F794"/>
      <c r="G794"/>
      <c r="H794"/>
    </row>
    <row r="795" spans="1:8" s="140" customFormat="1" x14ac:dyDescent="0.25">
      <c r="A795"/>
      <c r="B795"/>
      <c r="C795"/>
      <c r="D795"/>
      <c r="E795"/>
      <c r="F795"/>
      <c r="G795"/>
      <c r="H795"/>
    </row>
    <row r="796" spans="1:8" s="140" customFormat="1" ht="15" customHeight="1" x14ac:dyDescent="0.25">
      <c r="A796"/>
      <c r="B796"/>
      <c r="C796"/>
      <c r="D796"/>
      <c r="E796"/>
      <c r="F796"/>
      <c r="G796"/>
      <c r="H796"/>
    </row>
    <row r="797" spans="1:8" s="140" customFormat="1" ht="15" customHeight="1" x14ac:dyDescent="0.25">
      <c r="A797"/>
      <c r="B797"/>
      <c r="C797"/>
      <c r="D797"/>
      <c r="E797"/>
      <c r="F797"/>
      <c r="G797"/>
      <c r="H797"/>
    </row>
    <row r="798" spans="1:8" s="140" customFormat="1" ht="15" customHeight="1" x14ac:dyDescent="0.25">
      <c r="A798"/>
      <c r="B798"/>
      <c r="C798"/>
      <c r="D798"/>
      <c r="E798"/>
      <c r="F798"/>
      <c r="G798"/>
      <c r="H798"/>
    </row>
    <row r="799" spans="1:8" s="140" customFormat="1" ht="15" customHeight="1" x14ac:dyDescent="0.25">
      <c r="A799"/>
      <c r="B799"/>
      <c r="C799"/>
      <c r="D799"/>
      <c r="E799"/>
      <c r="F799"/>
      <c r="G799"/>
      <c r="H799"/>
    </row>
    <row r="800" spans="1:8" s="140" customFormat="1" ht="15" customHeight="1" x14ac:dyDescent="0.25">
      <c r="A800"/>
      <c r="B800"/>
      <c r="C800"/>
      <c r="D800"/>
      <c r="E800"/>
      <c r="F800"/>
      <c r="G800"/>
      <c r="H800"/>
    </row>
    <row r="801" spans="1:8" s="140" customFormat="1" ht="15" customHeight="1" x14ac:dyDescent="0.25">
      <c r="A801"/>
      <c r="B801"/>
      <c r="C801"/>
      <c r="D801"/>
      <c r="E801"/>
      <c r="F801"/>
      <c r="G801"/>
      <c r="H801"/>
    </row>
    <row r="802" spans="1:8" s="140" customFormat="1" ht="15" customHeight="1" x14ac:dyDescent="0.25">
      <c r="A802"/>
      <c r="B802"/>
      <c r="C802"/>
      <c r="D802"/>
      <c r="E802"/>
      <c r="F802"/>
      <c r="G802"/>
      <c r="H802"/>
    </row>
    <row r="803" spans="1:8" s="140" customFormat="1" ht="15" customHeight="1" x14ac:dyDescent="0.25">
      <c r="A803"/>
      <c r="B803"/>
      <c r="C803"/>
      <c r="D803"/>
      <c r="E803"/>
      <c r="F803"/>
      <c r="G803"/>
      <c r="H803"/>
    </row>
    <row r="804" spans="1:8" s="140" customFormat="1" ht="15" customHeight="1" x14ac:dyDescent="0.25">
      <c r="A804"/>
      <c r="B804"/>
      <c r="C804"/>
      <c r="D804"/>
      <c r="E804"/>
      <c r="F804"/>
      <c r="G804"/>
      <c r="H804"/>
    </row>
    <row r="805" spans="1:8" s="140" customFormat="1" ht="15" customHeight="1" x14ac:dyDescent="0.25">
      <c r="A805"/>
      <c r="B805"/>
      <c r="C805"/>
      <c r="D805"/>
      <c r="E805"/>
      <c r="F805"/>
      <c r="G805"/>
      <c r="H805"/>
    </row>
    <row r="806" spans="1:8" s="140" customFormat="1" ht="15" customHeight="1" x14ac:dyDescent="0.25">
      <c r="A806"/>
      <c r="B806"/>
      <c r="C806"/>
      <c r="D806"/>
      <c r="E806"/>
      <c r="F806"/>
      <c r="G806"/>
      <c r="H806"/>
    </row>
    <row r="807" spans="1:8" s="140" customFormat="1" ht="15" customHeight="1" x14ac:dyDescent="0.25">
      <c r="A807"/>
      <c r="B807"/>
      <c r="C807"/>
      <c r="D807"/>
      <c r="E807"/>
      <c r="F807"/>
      <c r="G807"/>
      <c r="H807"/>
    </row>
    <row r="808" spans="1:8" s="140" customFormat="1" ht="15" customHeight="1" x14ac:dyDescent="0.25">
      <c r="A808"/>
      <c r="B808"/>
      <c r="C808"/>
      <c r="D808"/>
      <c r="E808"/>
      <c r="F808"/>
      <c r="G808"/>
      <c r="H808"/>
    </row>
    <row r="809" spans="1:8" s="140" customFormat="1" ht="15" customHeight="1" x14ac:dyDescent="0.25">
      <c r="A809"/>
      <c r="B809"/>
      <c r="C809"/>
      <c r="D809"/>
      <c r="E809"/>
      <c r="F809"/>
      <c r="G809"/>
      <c r="H809"/>
    </row>
    <row r="810" spans="1:8" s="140" customFormat="1" ht="15" customHeight="1" x14ac:dyDescent="0.25">
      <c r="A810"/>
      <c r="B810"/>
      <c r="C810"/>
      <c r="D810"/>
      <c r="E810"/>
      <c r="F810"/>
      <c r="G810"/>
      <c r="H810"/>
    </row>
    <row r="811" spans="1:8" s="140" customFormat="1" ht="15" customHeight="1" x14ac:dyDescent="0.25">
      <c r="A811"/>
      <c r="B811"/>
      <c r="C811"/>
      <c r="D811"/>
      <c r="E811"/>
      <c r="F811"/>
      <c r="G811"/>
      <c r="H811"/>
    </row>
    <row r="812" spans="1:8" s="140" customFormat="1" ht="15" customHeight="1" x14ac:dyDescent="0.25">
      <c r="A812"/>
      <c r="B812"/>
      <c r="C812"/>
      <c r="D812"/>
      <c r="E812"/>
      <c r="F812"/>
      <c r="G812"/>
      <c r="H812"/>
    </row>
    <row r="813" spans="1:8" s="140" customFormat="1" ht="15" customHeight="1" x14ac:dyDescent="0.25">
      <c r="A813"/>
      <c r="B813"/>
      <c r="C813"/>
      <c r="D813"/>
      <c r="E813"/>
      <c r="F813"/>
      <c r="G813"/>
      <c r="H813"/>
    </row>
    <row r="814" spans="1:8" s="140" customFormat="1" ht="15" customHeight="1" x14ac:dyDescent="0.25">
      <c r="A814"/>
      <c r="B814"/>
      <c r="C814"/>
      <c r="D814"/>
      <c r="E814"/>
      <c r="F814"/>
      <c r="G814"/>
      <c r="H814"/>
    </row>
    <row r="815" spans="1:8" s="140" customFormat="1" ht="15" customHeight="1" x14ac:dyDescent="0.25">
      <c r="A815"/>
      <c r="B815"/>
      <c r="C815"/>
      <c r="D815"/>
      <c r="E815"/>
      <c r="F815"/>
      <c r="G815"/>
      <c r="H815"/>
    </row>
    <row r="816" spans="1:8" s="140" customFormat="1" ht="15" customHeight="1" x14ac:dyDescent="0.25">
      <c r="A816"/>
      <c r="B816"/>
      <c r="C816"/>
      <c r="D816"/>
      <c r="E816"/>
      <c r="F816"/>
      <c r="G816"/>
      <c r="H816"/>
    </row>
    <row r="817" spans="1:8" s="140" customFormat="1" ht="15" customHeight="1" x14ac:dyDescent="0.25">
      <c r="A817"/>
      <c r="B817"/>
      <c r="C817"/>
      <c r="D817"/>
      <c r="E817"/>
      <c r="F817"/>
      <c r="G817"/>
      <c r="H817"/>
    </row>
    <row r="818" spans="1:8" s="140" customFormat="1" ht="15" customHeight="1" x14ac:dyDescent="0.25">
      <c r="A818"/>
      <c r="B818"/>
      <c r="C818"/>
      <c r="D818"/>
      <c r="E818"/>
      <c r="F818"/>
      <c r="G818"/>
      <c r="H818"/>
    </row>
    <row r="819" spans="1:8" s="140" customFormat="1" ht="15" customHeight="1" x14ac:dyDescent="0.25">
      <c r="A819"/>
      <c r="B819"/>
      <c r="C819"/>
      <c r="D819"/>
      <c r="E819"/>
      <c r="F819"/>
      <c r="G819"/>
      <c r="H819"/>
    </row>
    <row r="820" spans="1:8" s="140" customFormat="1" ht="15" customHeight="1" x14ac:dyDescent="0.25">
      <c r="A820"/>
      <c r="B820"/>
      <c r="C820"/>
      <c r="D820"/>
      <c r="E820"/>
      <c r="F820"/>
      <c r="G820"/>
      <c r="H820"/>
    </row>
    <row r="821" spans="1:8" s="140" customFormat="1" ht="15" customHeight="1" x14ac:dyDescent="0.25">
      <c r="A821"/>
      <c r="B821"/>
      <c r="C821"/>
      <c r="D821"/>
      <c r="E821"/>
      <c r="F821"/>
      <c r="G821"/>
      <c r="H821"/>
    </row>
    <row r="822" spans="1:8" s="140" customFormat="1" ht="15" customHeight="1" x14ac:dyDescent="0.25">
      <c r="A822"/>
      <c r="B822"/>
      <c r="C822"/>
      <c r="D822"/>
      <c r="E822"/>
      <c r="F822"/>
      <c r="G822"/>
      <c r="H822"/>
    </row>
    <row r="823" spans="1:8" s="140" customFormat="1" ht="15" customHeight="1" x14ac:dyDescent="0.25">
      <c r="A823"/>
      <c r="B823"/>
      <c r="C823"/>
      <c r="D823"/>
      <c r="E823"/>
      <c r="F823"/>
      <c r="G823"/>
      <c r="H823"/>
    </row>
    <row r="824" spans="1:8" s="140" customFormat="1" ht="15" customHeight="1" x14ac:dyDescent="0.25">
      <c r="A824"/>
      <c r="B824"/>
      <c r="C824"/>
      <c r="D824"/>
      <c r="E824"/>
      <c r="F824"/>
      <c r="G824"/>
      <c r="H824"/>
    </row>
    <row r="825" spans="1:8" s="140" customFormat="1" ht="15" customHeight="1" x14ac:dyDescent="0.25">
      <c r="A825"/>
      <c r="B825"/>
      <c r="C825"/>
      <c r="D825"/>
      <c r="E825"/>
      <c r="F825"/>
      <c r="G825"/>
      <c r="H825"/>
    </row>
    <row r="826" spans="1:8" s="140" customFormat="1" ht="15" customHeight="1" x14ac:dyDescent="0.25">
      <c r="A826"/>
      <c r="B826"/>
      <c r="C826"/>
      <c r="D826"/>
      <c r="E826"/>
      <c r="F826"/>
      <c r="G826"/>
      <c r="H826"/>
    </row>
    <row r="827" spans="1:8" s="140" customFormat="1" ht="15" customHeight="1" x14ac:dyDescent="0.25">
      <c r="A827"/>
      <c r="B827"/>
      <c r="C827"/>
      <c r="D827"/>
      <c r="E827"/>
      <c r="F827"/>
      <c r="G827"/>
      <c r="H827"/>
    </row>
    <row r="828" spans="1:8" s="140" customFormat="1" ht="15" customHeight="1" x14ac:dyDescent="0.25">
      <c r="A828"/>
      <c r="B828"/>
      <c r="C828"/>
      <c r="D828"/>
      <c r="E828"/>
      <c r="F828"/>
      <c r="G828"/>
      <c r="H828"/>
    </row>
    <row r="829" spans="1:8" s="140" customFormat="1" ht="15" customHeight="1" x14ac:dyDescent="0.25">
      <c r="A829"/>
      <c r="B829"/>
      <c r="C829"/>
      <c r="D829"/>
      <c r="E829"/>
      <c r="F829"/>
      <c r="G829"/>
      <c r="H829"/>
    </row>
    <row r="830" spans="1:8" s="140" customFormat="1" ht="15" customHeight="1" x14ac:dyDescent="0.25">
      <c r="A830"/>
      <c r="B830"/>
      <c r="C830"/>
      <c r="D830"/>
      <c r="E830"/>
      <c r="F830"/>
      <c r="G830"/>
      <c r="H830"/>
    </row>
    <row r="831" spans="1:8" s="140" customFormat="1" ht="15" customHeight="1" x14ac:dyDescent="0.25">
      <c r="A831"/>
      <c r="B831"/>
      <c r="C831"/>
      <c r="D831"/>
      <c r="E831"/>
      <c r="F831"/>
      <c r="G831"/>
      <c r="H831"/>
    </row>
    <row r="832" spans="1:8" s="140" customFormat="1" ht="15" customHeight="1" x14ac:dyDescent="0.25">
      <c r="A832"/>
      <c r="B832"/>
      <c r="C832"/>
      <c r="D832"/>
      <c r="E832"/>
      <c r="F832"/>
      <c r="G832"/>
      <c r="H832"/>
    </row>
    <row r="833" spans="1:8" s="140" customFormat="1" ht="15" customHeight="1" x14ac:dyDescent="0.25">
      <c r="A833"/>
      <c r="B833"/>
      <c r="C833"/>
      <c r="D833"/>
      <c r="E833"/>
      <c r="F833"/>
      <c r="G833"/>
      <c r="H833"/>
    </row>
    <row r="834" spans="1:8" s="140" customFormat="1" ht="15" customHeight="1" x14ac:dyDescent="0.25">
      <c r="A834"/>
      <c r="B834"/>
      <c r="C834"/>
      <c r="D834"/>
      <c r="E834"/>
      <c r="F834"/>
      <c r="G834"/>
      <c r="H834"/>
    </row>
    <row r="835" spans="1:8" s="140" customFormat="1" ht="15" customHeight="1" x14ac:dyDescent="0.25">
      <c r="A835"/>
      <c r="B835"/>
      <c r="C835"/>
      <c r="D835"/>
      <c r="E835"/>
      <c r="F835"/>
      <c r="G835"/>
      <c r="H835"/>
    </row>
    <row r="836" spans="1:8" s="140" customFormat="1" ht="15" customHeight="1" x14ac:dyDescent="0.25">
      <c r="A836"/>
      <c r="B836"/>
      <c r="C836"/>
      <c r="D836"/>
      <c r="E836"/>
      <c r="F836"/>
      <c r="G836"/>
      <c r="H836"/>
    </row>
    <row r="837" spans="1:8" s="140" customFormat="1" ht="15" customHeight="1" x14ac:dyDescent="0.25">
      <c r="A837"/>
      <c r="B837"/>
      <c r="C837"/>
      <c r="D837"/>
      <c r="E837"/>
      <c r="F837"/>
      <c r="G837"/>
      <c r="H837"/>
    </row>
    <row r="838" spans="1:8" s="140" customFormat="1" ht="15" customHeight="1" x14ac:dyDescent="0.25">
      <c r="A838"/>
      <c r="B838"/>
      <c r="C838"/>
      <c r="D838"/>
      <c r="E838"/>
      <c r="F838"/>
      <c r="G838"/>
      <c r="H838"/>
    </row>
    <row r="839" spans="1:8" s="140" customFormat="1" ht="15" customHeight="1" x14ac:dyDescent="0.25">
      <c r="A839"/>
      <c r="B839"/>
      <c r="C839"/>
      <c r="D839"/>
      <c r="E839"/>
      <c r="F839"/>
      <c r="G839"/>
      <c r="H839"/>
    </row>
    <row r="840" spans="1:8" s="140" customFormat="1" ht="15" customHeight="1" x14ac:dyDescent="0.25">
      <c r="A840"/>
      <c r="B840"/>
      <c r="C840"/>
      <c r="D840"/>
      <c r="E840"/>
      <c r="F840"/>
      <c r="G840"/>
      <c r="H840"/>
    </row>
    <row r="841" spans="1:8" s="140" customFormat="1" ht="15" customHeight="1" x14ac:dyDescent="0.25">
      <c r="A841"/>
      <c r="B841"/>
      <c r="C841"/>
      <c r="D841"/>
      <c r="E841"/>
      <c r="F841"/>
      <c r="G841"/>
      <c r="H841"/>
    </row>
    <row r="842" spans="1:8" s="140" customFormat="1" ht="15" customHeight="1" x14ac:dyDescent="0.25">
      <c r="A842"/>
      <c r="B842"/>
      <c r="C842"/>
      <c r="D842"/>
      <c r="E842"/>
      <c r="F842"/>
      <c r="G842"/>
      <c r="H842"/>
    </row>
    <row r="843" spans="1:8" s="140" customFormat="1" ht="15" customHeight="1" x14ac:dyDescent="0.25">
      <c r="A843"/>
      <c r="B843"/>
      <c r="C843"/>
      <c r="D843"/>
      <c r="E843"/>
      <c r="F843"/>
      <c r="G843"/>
      <c r="H843"/>
    </row>
    <row r="844" spans="1:8" s="140" customFormat="1" ht="15" customHeight="1" x14ac:dyDescent="0.25">
      <c r="A844"/>
      <c r="B844"/>
      <c r="C844"/>
      <c r="D844"/>
      <c r="E844"/>
      <c r="F844"/>
      <c r="G844"/>
      <c r="H844"/>
    </row>
    <row r="845" spans="1:8" s="140" customFormat="1" ht="15" customHeight="1" x14ac:dyDescent="0.25">
      <c r="A845"/>
      <c r="B845"/>
      <c r="C845"/>
      <c r="D845"/>
      <c r="E845"/>
      <c r="F845"/>
      <c r="G845"/>
      <c r="H845"/>
    </row>
    <row r="846" spans="1:8" s="140" customFormat="1" ht="15" customHeight="1" x14ac:dyDescent="0.25">
      <c r="A846"/>
      <c r="B846"/>
      <c r="C846"/>
      <c r="D846"/>
      <c r="E846"/>
      <c r="F846"/>
      <c r="G846"/>
      <c r="H846"/>
    </row>
    <row r="847" spans="1:8" ht="15" customHeight="1" x14ac:dyDescent="0.25"/>
    <row r="848" spans="1: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spans="1:8" s="140" customFormat="1" ht="15" customHeight="1" x14ac:dyDescent="0.25">
      <c r="A865"/>
      <c r="B865"/>
      <c r="C865"/>
      <c r="D865"/>
      <c r="E865"/>
      <c r="F865"/>
      <c r="G865"/>
      <c r="H865"/>
    </row>
    <row r="866" spans="1:8" s="140" customFormat="1" ht="15" customHeight="1" x14ac:dyDescent="0.25">
      <c r="A866"/>
      <c r="B866"/>
      <c r="C866"/>
      <c r="D866"/>
      <c r="E866"/>
      <c r="F866"/>
      <c r="G866"/>
      <c r="H866"/>
    </row>
    <row r="867" spans="1:8" s="140" customFormat="1" ht="15" customHeight="1" x14ac:dyDescent="0.25">
      <c r="A867"/>
      <c r="B867"/>
      <c r="C867"/>
      <c r="D867"/>
      <c r="E867"/>
      <c r="F867"/>
      <c r="G867"/>
      <c r="H867"/>
    </row>
    <row r="868" spans="1:8" s="140" customFormat="1" ht="15" customHeight="1" x14ac:dyDescent="0.25">
      <c r="A868"/>
      <c r="B868"/>
      <c r="C868"/>
      <c r="D868"/>
      <c r="E868"/>
      <c r="F868"/>
      <c r="G868"/>
      <c r="H868"/>
    </row>
    <row r="869" spans="1:8" s="140" customFormat="1" ht="15" customHeight="1" x14ac:dyDescent="0.25">
      <c r="A869"/>
      <c r="B869"/>
      <c r="C869"/>
      <c r="D869"/>
      <c r="E869"/>
      <c r="F869"/>
      <c r="G869"/>
      <c r="H869"/>
    </row>
    <row r="870" spans="1:8" s="140" customFormat="1" ht="15" customHeight="1" x14ac:dyDescent="0.25">
      <c r="A870"/>
      <c r="B870"/>
      <c r="C870"/>
      <c r="D870"/>
      <c r="E870"/>
      <c r="F870"/>
      <c r="G870"/>
      <c r="H870"/>
    </row>
    <row r="871" spans="1:8" s="140" customFormat="1" ht="15" customHeight="1" x14ac:dyDescent="0.25">
      <c r="A871"/>
      <c r="B871"/>
      <c r="C871"/>
      <c r="D871"/>
      <c r="E871"/>
      <c r="F871"/>
      <c r="G871"/>
      <c r="H871"/>
    </row>
    <row r="872" spans="1:8" s="140" customFormat="1" ht="15" customHeight="1" x14ac:dyDescent="0.25">
      <c r="A872"/>
      <c r="B872"/>
      <c r="C872"/>
      <c r="D872"/>
      <c r="E872"/>
      <c r="F872"/>
      <c r="G872"/>
      <c r="H872"/>
    </row>
    <row r="873" spans="1:8" s="140" customFormat="1" ht="15" customHeight="1" x14ac:dyDescent="0.25">
      <c r="A873"/>
      <c r="B873"/>
      <c r="C873"/>
      <c r="D873"/>
      <c r="E873"/>
      <c r="F873"/>
      <c r="G873"/>
      <c r="H873"/>
    </row>
    <row r="874" spans="1:8" s="140" customFormat="1" ht="15" customHeight="1" x14ac:dyDescent="0.25">
      <c r="A874"/>
      <c r="B874"/>
      <c r="C874"/>
      <c r="D874"/>
      <c r="E874"/>
      <c r="F874"/>
      <c r="G874"/>
      <c r="H874"/>
    </row>
    <row r="875" spans="1:8" s="140" customFormat="1" ht="15" customHeight="1" x14ac:dyDescent="0.25">
      <c r="A875"/>
      <c r="B875"/>
      <c r="C875"/>
      <c r="D875"/>
      <c r="E875"/>
      <c r="F875"/>
      <c r="G875"/>
      <c r="H875"/>
    </row>
    <row r="876" spans="1:8" s="140" customFormat="1" ht="15" customHeight="1" x14ac:dyDescent="0.25">
      <c r="A876"/>
      <c r="B876"/>
      <c r="C876"/>
      <c r="D876"/>
      <c r="E876"/>
      <c r="F876"/>
      <c r="G876"/>
      <c r="H876"/>
    </row>
    <row r="877" spans="1:8" s="140" customFormat="1" ht="15" customHeight="1" x14ac:dyDescent="0.25">
      <c r="A877"/>
      <c r="B877"/>
      <c r="C877"/>
      <c r="D877"/>
      <c r="E877"/>
      <c r="F877"/>
      <c r="G877"/>
      <c r="H877"/>
    </row>
    <row r="878" spans="1:8" s="140" customFormat="1" ht="15" customHeight="1" x14ac:dyDescent="0.25">
      <c r="A878"/>
      <c r="B878"/>
      <c r="C878"/>
      <c r="D878"/>
      <c r="E878"/>
      <c r="F878"/>
      <c r="G878"/>
      <c r="H878"/>
    </row>
    <row r="879" spans="1:8" s="140" customFormat="1" ht="15" customHeight="1" x14ac:dyDescent="0.25">
      <c r="A879"/>
      <c r="B879"/>
      <c r="C879"/>
      <c r="D879"/>
      <c r="E879"/>
      <c r="F879"/>
      <c r="G879"/>
      <c r="H879"/>
    </row>
    <row r="880" spans="1:8" s="140" customFormat="1" ht="15" customHeight="1" x14ac:dyDescent="0.25">
      <c r="A880"/>
      <c r="B880"/>
      <c r="C880"/>
      <c r="D880"/>
      <c r="E880"/>
      <c r="F880"/>
      <c r="G880"/>
      <c r="H880"/>
    </row>
    <row r="881" spans="1:8" s="140" customFormat="1" ht="15" customHeight="1" x14ac:dyDescent="0.25">
      <c r="A881"/>
      <c r="B881"/>
      <c r="C881"/>
      <c r="D881"/>
      <c r="E881"/>
      <c r="F881"/>
      <c r="G881"/>
      <c r="H881"/>
    </row>
    <row r="882" spans="1:8" s="140" customFormat="1" ht="15" customHeight="1" x14ac:dyDescent="0.25">
      <c r="A882"/>
      <c r="B882"/>
      <c r="C882"/>
      <c r="D882"/>
      <c r="E882"/>
      <c r="F882"/>
      <c r="G882"/>
      <c r="H882"/>
    </row>
    <row r="883" spans="1:8" s="140" customFormat="1" ht="15" customHeight="1" x14ac:dyDescent="0.25">
      <c r="A883"/>
      <c r="B883"/>
      <c r="C883"/>
      <c r="D883"/>
      <c r="E883"/>
      <c r="F883"/>
      <c r="G883"/>
      <c r="H883"/>
    </row>
    <row r="884" spans="1:8" s="140" customFormat="1" ht="15" customHeight="1" x14ac:dyDescent="0.25">
      <c r="A884"/>
      <c r="B884"/>
      <c r="C884"/>
      <c r="D884"/>
      <c r="E884"/>
      <c r="F884"/>
      <c r="G884"/>
      <c r="H884"/>
    </row>
    <row r="885" spans="1:8" s="140" customFormat="1" ht="15" customHeight="1" x14ac:dyDescent="0.25">
      <c r="A885"/>
      <c r="B885"/>
      <c r="C885"/>
      <c r="D885"/>
      <c r="E885"/>
      <c r="F885"/>
      <c r="G885"/>
      <c r="H885"/>
    </row>
    <row r="886" spans="1:8" s="140" customFormat="1" ht="15" customHeight="1" x14ac:dyDescent="0.25">
      <c r="A886"/>
      <c r="B886"/>
      <c r="C886"/>
      <c r="D886"/>
      <c r="E886"/>
      <c r="F886"/>
      <c r="G886"/>
      <c r="H886"/>
    </row>
    <row r="887" spans="1:8" ht="15" customHeight="1" x14ac:dyDescent="0.25"/>
    <row r="888" spans="1:8" ht="15" customHeight="1" x14ac:dyDescent="0.25"/>
    <row r="889" spans="1:8" s="140" customFormat="1" ht="40.5" customHeight="1" x14ac:dyDescent="0.25">
      <c r="A889"/>
      <c r="B889"/>
      <c r="C889"/>
      <c r="D889"/>
      <c r="E889"/>
      <c r="F889"/>
      <c r="G889"/>
      <c r="H889"/>
    </row>
    <row r="890" spans="1:8" s="140" customFormat="1" ht="34.5" customHeight="1" x14ac:dyDescent="0.25">
      <c r="A890"/>
      <c r="B890"/>
      <c r="C890"/>
      <c r="D890"/>
      <c r="E890"/>
      <c r="F890"/>
      <c r="G890"/>
      <c r="H890"/>
    </row>
    <row r="891" spans="1:8" s="140" customFormat="1" x14ac:dyDescent="0.25">
      <c r="A891"/>
      <c r="B891"/>
      <c r="C891"/>
      <c r="D891"/>
      <c r="E891"/>
      <c r="F891"/>
      <c r="G891"/>
      <c r="H891"/>
    </row>
    <row r="892" spans="1:8" s="140" customFormat="1" x14ac:dyDescent="0.25">
      <c r="A892"/>
      <c r="B892"/>
      <c r="C892"/>
      <c r="D892"/>
      <c r="E892"/>
      <c r="F892"/>
      <c r="G892"/>
      <c r="H892"/>
    </row>
    <row r="893" spans="1:8" s="140" customFormat="1" ht="15" customHeight="1" x14ac:dyDescent="0.25">
      <c r="A893"/>
      <c r="B893"/>
      <c r="C893"/>
      <c r="D893"/>
      <c r="E893"/>
      <c r="F893"/>
      <c r="G893"/>
      <c r="H893"/>
    </row>
    <row r="894" spans="1:8" s="140" customFormat="1" x14ac:dyDescent="0.25">
      <c r="A894"/>
      <c r="B894"/>
      <c r="C894"/>
      <c r="D894"/>
      <c r="E894"/>
      <c r="F894"/>
      <c r="G894"/>
      <c r="H894"/>
    </row>
    <row r="895" spans="1:8" s="140" customFormat="1" ht="15" customHeight="1" x14ac:dyDescent="0.25">
      <c r="A895"/>
      <c r="B895"/>
      <c r="C895"/>
      <c r="D895"/>
      <c r="E895"/>
      <c r="F895"/>
      <c r="G895"/>
      <c r="H895"/>
    </row>
    <row r="896" spans="1:8" s="140" customFormat="1" x14ac:dyDescent="0.25">
      <c r="A896"/>
      <c r="B896"/>
      <c r="C896"/>
      <c r="D896"/>
      <c r="E896"/>
      <c r="F896"/>
      <c r="G896"/>
      <c r="H896"/>
    </row>
    <row r="897" spans="1:8" s="140" customFormat="1" ht="15" customHeight="1" x14ac:dyDescent="0.25">
      <c r="A897"/>
      <c r="B897"/>
      <c r="C897"/>
      <c r="D897"/>
      <c r="E897"/>
      <c r="F897"/>
      <c r="G897"/>
      <c r="H897"/>
    </row>
    <row r="898" spans="1:8" s="140" customFormat="1" ht="15" customHeight="1" x14ac:dyDescent="0.25">
      <c r="A898"/>
      <c r="B898"/>
      <c r="C898"/>
      <c r="D898"/>
      <c r="E898"/>
      <c r="F898"/>
      <c r="G898"/>
      <c r="H898"/>
    </row>
    <row r="899" spans="1:8" s="140" customFormat="1" x14ac:dyDescent="0.25">
      <c r="A899"/>
      <c r="B899"/>
      <c r="C899"/>
      <c r="D899"/>
      <c r="E899"/>
      <c r="F899"/>
      <c r="G899"/>
      <c r="H899"/>
    </row>
    <row r="900" spans="1:8" s="140" customFormat="1" x14ac:dyDescent="0.25">
      <c r="A900"/>
      <c r="B900"/>
      <c r="C900"/>
      <c r="D900"/>
      <c r="E900"/>
      <c r="F900"/>
      <c r="G900"/>
      <c r="H900"/>
    </row>
    <row r="901" spans="1:8" s="140" customFormat="1" ht="15" customHeight="1" x14ac:dyDescent="0.25">
      <c r="A901"/>
      <c r="B901"/>
      <c r="C901"/>
      <c r="D901"/>
      <c r="E901"/>
      <c r="F901"/>
      <c r="G901"/>
      <c r="H901"/>
    </row>
    <row r="902" spans="1:8" s="140" customFormat="1" x14ac:dyDescent="0.25">
      <c r="A902"/>
      <c r="B902"/>
      <c r="C902"/>
      <c r="D902"/>
      <c r="E902"/>
      <c r="F902"/>
      <c r="G902"/>
      <c r="H902"/>
    </row>
    <row r="903" spans="1:8" s="140" customFormat="1" ht="15" customHeight="1" x14ac:dyDescent="0.25">
      <c r="A903"/>
      <c r="B903"/>
      <c r="C903"/>
      <c r="D903"/>
      <c r="E903"/>
      <c r="F903"/>
      <c r="G903"/>
      <c r="H903"/>
    </row>
    <row r="904" spans="1:8" s="140" customFormat="1" ht="15" customHeight="1" x14ac:dyDescent="0.25">
      <c r="A904"/>
      <c r="B904"/>
      <c r="C904"/>
      <c r="D904"/>
      <c r="E904"/>
      <c r="F904"/>
      <c r="G904"/>
      <c r="H904"/>
    </row>
    <row r="905" spans="1:8" s="140" customFormat="1" x14ac:dyDescent="0.25">
      <c r="A905"/>
      <c r="B905"/>
      <c r="C905"/>
      <c r="D905"/>
      <c r="E905"/>
      <c r="F905"/>
      <c r="G905"/>
      <c r="H905"/>
    </row>
    <row r="906" spans="1:8" s="140" customFormat="1" x14ac:dyDescent="0.25">
      <c r="A906"/>
      <c r="B906"/>
      <c r="C906"/>
      <c r="D906"/>
      <c r="E906"/>
      <c r="F906"/>
      <c r="G906"/>
      <c r="H906"/>
    </row>
    <row r="907" spans="1:8" s="140" customFormat="1" ht="15" customHeight="1" x14ac:dyDescent="0.25">
      <c r="A907"/>
      <c r="B907"/>
      <c r="C907"/>
      <c r="D907"/>
      <c r="E907"/>
      <c r="F907"/>
      <c r="G907"/>
      <c r="H907"/>
    </row>
    <row r="908" spans="1:8" s="140" customFormat="1" ht="15" customHeight="1" x14ac:dyDescent="0.25">
      <c r="A908"/>
      <c r="B908"/>
      <c r="C908"/>
      <c r="D908"/>
      <c r="E908"/>
      <c r="F908"/>
      <c r="G908"/>
      <c r="H908"/>
    </row>
    <row r="909" spans="1:8" s="140" customFormat="1" x14ac:dyDescent="0.25">
      <c r="A909"/>
      <c r="B909"/>
      <c r="C909"/>
      <c r="D909"/>
      <c r="E909"/>
      <c r="F909"/>
      <c r="G909"/>
      <c r="H909"/>
    </row>
    <row r="910" spans="1:8" s="140" customFormat="1" ht="15" customHeight="1" x14ac:dyDescent="0.25">
      <c r="A910"/>
      <c r="B910"/>
      <c r="C910"/>
      <c r="D910"/>
      <c r="E910"/>
      <c r="F910"/>
      <c r="G910"/>
      <c r="H910"/>
    </row>
    <row r="911" spans="1:8" s="140" customFormat="1" x14ac:dyDescent="0.25">
      <c r="A911"/>
      <c r="B911"/>
      <c r="C911"/>
      <c r="D911"/>
      <c r="E911"/>
      <c r="F911"/>
      <c r="G911"/>
      <c r="H911"/>
    </row>
    <row r="912" spans="1:8" s="140" customFormat="1" ht="15" customHeight="1" x14ac:dyDescent="0.25">
      <c r="A912"/>
      <c r="B912"/>
      <c r="C912"/>
      <c r="D912"/>
      <c r="E912"/>
      <c r="F912"/>
      <c r="G912"/>
      <c r="H912"/>
    </row>
    <row r="913" spans="1:8" s="140" customFormat="1" x14ac:dyDescent="0.25">
      <c r="A913"/>
      <c r="B913"/>
      <c r="C913"/>
      <c r="D913"/>
      <c r="E913"/>
      <c r="F913"/>
      <c r="G913"/>
      <c r="H913"/>
    </row>
    <row r="914" spans="1:8" s="140" customFormat="1" ht="15" customHeight="1" x14ac:dyDescent="0.25">
      <c r="A914"/>
      <c r="B914"/>
      <c r="C914"/>
      <c r="D914"/>
      <c r="E914"/>
      <c r="F914"/>
      <c r="G914"/>
      <c r="H914"/>
    </row>
    <row r="915" spans="1:8" s="140" customFormat="1" x14ac:dyDescent="0.25">
      <c r="A915"/>
      <c r="B915"/>
      <c r="C915"/>
      <c r="D915"/>
      <c r="E915"/>
      <c r="F915"/>
      <c r="G915"/>
      <c r="H915"/>
    </row>
    <row r="916" spans="1:8" ht="15" customHeight="1" x14ac:dyDescent="0.25"/>
    <row r="917" spans="1:8" ht="15" customHeight="1" x14ac:dyDescent="0.25"/>
    <row r="918" spans="1:8" ht="15" customHeight="1" x14ac:dyDescent="0.25"/>
    <row r="919" spans="1:8" ht="15" customHeight="1" x14ac:dyDescent="0.25"/>
    <row r="920" spans="1:8" s="140" customFormat="1" ht="40.5" customHeight="1" x14ac:dyDescent="0.25">
      <c r="A920"/>
      <c r="B920"/>
      <c r="C920"/>
      <c r="D920"/>
      <c r="E920"/>
      <c r="F920"/>
      <c r="G920"/>
      <c r="H920"/>
    </row>
    <row r="921" spans="1:8" s="140" customFormat="1" ht="34.5" customHeight="1" x14ac:dyDescent="0.25">
      <c r="A921"/>
      <c r="B921"/>
      <c r="C921"/>
      <c r="D921"/>
      <c r="E921"/>
      <c r="F921"/>
      <c r="G921"/>
      <c r="H921"/>
    </row>
    <row r="922" spans="1:8" s="140" customFormat="1" x14ac:dyDescent="0.25">
      <c r="A922"/>
      <c r="B922"/>
      <c r="C922"/>
      <c r="D922"/>
      <c r="E922"/>
      <c r="F922"/>
      <c r="G922"/>
      <c r="H922"/>
    </row>
    <row r="923" spans="1:8" s="140" customFormat="1" x14ac:dyDescent="0.25">
      <c r="A923"/>
      <c r="B923"/>
      <c r="C923"/>
      <c r="D923"/>
      <c r="E923"/>
      <c r="F923"/>
      <c r="G923"/>
      <c r="H923"/>
    </row>
    <row r="924" spans="1:8" s="140" customFormat="1" ht="15" customHeight="1" x14ac:dyDescent="0.25">
      <c r="A924"/>
      <c r="B924"/>
      <c r="C924"/>
      <c r="D924"/>
      <c r="E924"/>
      <c r="F924"/>
      <c r="G924"/>
      <c r="H924"/>
    </row>
    <row r="925" spans="1:8" s="140" customFormat="1" x14ac:dyDescent="0.25">
      <c r="A925"/>
      <c r="B925"/>
      <c r="C925"/>
      <c r="D925"/>
      <c r="E925"/>
      <c r="F925"/>
      <c r="G925"/>
      <c r="H925"/>
    </row>
    <row r="926" spans="1:8" s="140" customFormat="1" ht="15" customHeight="1" x14ac:dyDescent="0.25">
      <c r="A926"/>
      <c r="B926"/>
      <c r="C926"/>
      <c r="D926"/>
      <c r="E926"/>
      <c r="F926"/>
      <c r="G926"/>
      <c r="H926"/>
    </row>
    <row r="927" spans="1:8" s="140" customFormat="1" x14ac:dyDescent="0.25">
      <c r="A927"/>
      <c r="B927"/>
      <c r="C927"/>
      <c r="D927"/>
      <c r="E927"/>
      <c r="F927"/>
      <c r="G927"/>
      <c r="H927"/>
    </row>
    <row r="928" spans="1:8" s="140" customFormat="1" ht="15" customHeight="1" x14ac:dyDescent="0.25">
      <c r="A928"/>
      <c r="B928"/>
      <c r="C928"/>
      <c r="D928"/>
      <c r="E928"/>
      <c r="F928"/>
      <c r="G928"/>
      <c r="H928"/>
    </row>
    <row r="929" spans="1:8" s="140" customFormat="1" ht="15" customHeight="1" x14ac:dyDescent="0.25">
      <c r="A929"/>
      <c r="B929"/>
      <c r="C929"/>
      <c r="D929"/>
      <c r="E929"/>
      <c r="F929"/>
      <c r="G929"/>
      <c r="H929"/>
    </row>
    <row r="930" spans="1:8" s="140" customFormat="1" x14ac:dyDescent="0.25">
      <c r="A930"/>
      <c r="B930"/>
      <c r="C930"/>
      <c r="D930"/>
      <c r="E930"/>
      <c r="F930"/>
      <c r="G930"/>
      <c r="H930"/>
    </row>
    <row r="931" spans="1:8" s="140" customFormat="1" ht="15" customHeight="1" x14ac:dyDescent="0.25">
      <c r="A931"/>
      <c r="B931"/>
      <c r="C931"/>
      <c r="D931"/>
      <c r="E931"/>
      <c r="F931"/>
      <c r="G931"/>
      <c r="H931"/>
    </row>
    <row r="932" spans="1:8" s="140" customFormat="1" x14ac:dyDescent="0.25">
      <c r="A932"/>
      <c r="B932"/>
      <c r="C932"/>
      <c r="D932"/>
      <c r="E932"/>
      <c r="F932"/>
      <c r="G932"/>
      <c r="H932"/>
    </row>
    <row r="933" spans="1:8" s="140" customFormat="1" x14ac:dyDescent="0.25">
      <c r="A933"/>
      <c r="B933"/>
      <c r="C933"/>
      <c r="D933"/>
      <c r="E933"/>
      <c r="F933"/>
      <c r="G933"/>
      <c r="H933"/>
    </row>
    <row r="934" spans="1:8" s="140" customFormat="1" ht="15" customHeight="1" x14ac:dyDescent="0.25">
      <c r="A934"/>
      <c r="B934"/>
      <c r="C934"/>
      <c r="D934"/>
      <c r="E934"/>
      <c r="F934"/>
      <c r="G934"/>
      <c r="H934"/>
    </row>
    <row r="935" spans="1:8" s="140" customFormat="1" ht="15" customHeight="1" x14ac:dyDescent="0.25">
      <c r="A935"/>
      <c r="B935"/>
      <c r="C935"/>
      <c r="D935"/>
      <c r="E935"/>
      <c r="F935"/>
      <c r="G935"/>
      <c r="H935"/>
    </row>
    <row r="936" spans="1:8" s="140" customFormat="1" x14ac:dyDescent="0.25">
      <c r="A936"/>
      <c r="B936"/>
      <c r="C936"/>
      <c r="D936"/>
      <c r="E936"/>
      <c r="F936"/>
      <c r="G936"/>
      <c r="H936"/>
    </row>
    <row r="937" spans="1:8" s="140" customFormat="1" ht="15" customHeight="1" x14ac:dyDescent="0.25">
      <c r="A937"/>
      <c r="B937"/>
      <c r="C937"/>
      <c r="D937"/>
      <c r="E937"/>
      <c r="F937"/>
      <c r="G937"/>
      <c r="H937"/>
    </row>
    <row r="938" spans="1:8" s="140" customFormat="1" x14ac:dyDescent="0.25">
      <c r="A938"/>
      <c r="B938"/>
      <c r="C938"/>
      <c r="D938"/>
      <c r="E938"/>
      <c r="F938"/>
      <c r="G938"/>
      <c r="H938"/>
    </row>
    <row r="939" spans="1:8" s="140" customFormat="1" ht="15" customHeight="1" x14ac:dyDescent="0.25">
      <c r="A939"/>
      <c r="B939"/>
      <c r="C939"/>
      <c r="D939"/>
      <c r="E939"/>
      <c r="F939"/>
      <c r="G939"/>
      <c r="H939"/>
    </row>
    <row r="940" spans="1:8" s="140" customFormat="1" x14ac:dyDescent="0.25">
      <c r="A940"/>
      <c r="B940"/>
      <c r="C940"/>
      <c r="D940"/>
      <c r="E940"/>
      <c r="F940"/>
      <c r="G940"/>
      <c r="H940"/>
    </row>
    <row r="941" spans="1:8" ht="15" customHeight="1" x14ac:dyDescent="0.25"/>
    <row r="942" spans="1:8" ht="15" customHeight="1" x14ac:dyDescent="0.25"/>
    <row r="943" spans="1:8" ht="15" customHeight="1" x14ac:dyDescent="0.25"/>
    <row r="944" spans="1:8" ht="15" customHeight="1" x14ac:dyDescent="0.25"/>
    <row r="945" spans="1:17" s="140" customFormat="1" ht="15" customHeight="1" x14ac:dyDescent="0.25">
      <c r="A945"/>
      <c r="B945"/>
      <c r="C945"/>
      <c r="D945"/>
      <c r="E945"/>
      <c r="F945"/>
      <c r="G945"/>
      <c r="H945"/>
      <c r="J945" s="239"/>
      <c r="K945" s="239"/>
      <c r="L945" s="239"/>
      <c r="M945" s="239"/>
      <c r="N945" s="239"/>
      <c r="O945" s="239"/>
      <c r="P945" s="239"/>
      <c r="Q945" s="239"/>
    </row>
    <row r="946" spans="1:17" s="140" customFormat="1" ht="15" customHeight="1" x14ac:dyDescent="0.25">
      <c r="A946"/>
      <c r="B946"/>
      <c r="C946"/>
      <c r="D946"/>
      <c r="E946"/>
      <c r="F946"/>
      <c r="G946"/>
      <c r="H946"/>
      <c r="J946" s="239"/>
      <c r="K946" s="239"/>
      <c r="L946" s="239"/>
      <c r="M946" s="239"/>
      <c r="N946" s="239"/>
      <c r="O946" s="239"/>
      <c r="P946" s="239"/>
      <c r="Q946" s="239"/>
    </row>
    <row r="947" spans="1:17" s="140" customFormat="1" ht="15" customHeight="1" x14ac:dyDescent="0.25">
      <c r="A947"/>
      <c r="B947"/>
      <c r="C947"/>
      <c r="D947"/>
      <c r="E947"/>
      <c r="F947"/>
      <c r="G947"/>
      <c r="H947"/>
      <c r="J947" s="239"/>
      <c r="K947" s="239"/>
      <c r="L947" s="239"/>
      <c r="M947" s="239"/>
      <c r="N947" s="239"/>
      <c r="O947" s="239"/>
      <c r="P947" s="239"/>
      <c r="Q947" s="239"/>
    </row>
    <row r="948" spans="1:17" s="140" customFormat="1" ht="15" customHeight="1" x14ac:dyDescent="0.25">
      <c r="A948"/>
      <c r="B948"/>
      <c r="C948"/>
      <c r="D948"/>
      <c r="E948"/>
      <c r="F948"/>
      <c r="G948"/>
      <c r="H948"/>
      <c r="J948" s="239"/>
      <c r="K948" s="239"/>
      <c r="L948" s="239"/>
      <c r="M948" s="239"/>
      <c r="N948" s="239"/>
      <c r="O948" s="239"/>
      <c r="P948" s="239"/>
      <c r="Q948" s="239"/>
    </row>
    <row r="949" spans="1:17" s="140" customFormat="1" ht="15" customHeight="1" x14ac:dyDescent="0.25">
      <c r="A949"/>
      <c r="B949"/>
      <c r="C949"/>
      <c r="D949"/>
      <c r="E949"/>
      <c r="F949"/>
      <c r="G949"/>
      <c r="H949"/>
      <c r="J949" s="239"/>
      <c r="K949" s="239"/>
      <c r="L949" s="239"/>
      <c r="M949" s="239"/>
      <c r="N949" s="239"/>
      <c r="O949" s="239"/>
      <c r="P949" s="239"/>
      <c r="Q949" s="239"/>
    </row>
    <row r="950" spans="1:17" s="140" customFormat="1" ht="15" customHeight="1" x14ac:dyDescent="0.25">
      <c r="A950"/>
      <c r="B950"/>
      <c r="C950"/>
      <c r="D950"/>
      <c r="E950"/>
      <c r="F950"/>
      <c r="G950"/>
      <c r="H950"/>
      <c r="J950" s="239"/>
      <c r="K950" s="239"/>
      <c r="L950" s="239"/>
      <c r="M950" s="239"/>
      <c r="N950" s="239"/>
      <c r="O950" s="239"/>
      <c r="P950" s="239"/>
      <c r="Q950" s="239"/>
    </row>
    <row r="951" spans="1:17" s="140" customFormat="1" ht="15" customHeight="1" x14ac:dyDescent="0.25">
      <c r="A951"/>
      <c r="B951"/>
      <c r="C951"/>
      <c r="D951"/>
      <c r="E951"/>
      <c r="F951"/>
      <c r="G951"/>
      <c r="H951"/>
      <c r="J951" s="239"/>
      <c r="K951" s="239"/>
      <c r="L951" s="239"/>
      <c r="M951" s="239"/>
      <c r="N951" s="239"/>
      <c r="O951" s="239"/>
      <c r="P951" s="239"/>
      <c r="Q951" s="239"/>
    </row>
    <row r="952" spans="1:17" s="140" customFormat="1" ht="15" customHeight="1" x14ac:dyDescent="0.25">
      <c r="A952"/>
      <c r="B952"/>
      <c r="C952"/>
      <c r="D952"/>
      <c r="E952"/>
      <c r="F952"/>
      <c r="G952"/>
      <c r="H952"/>
      <c r="J952" s="239"/>
      <c r="K952" s="239"/>
      <c r="L952" s="239"/>
      <c r="M952" s="239"/>
      <c r="N952" s="239"/>
      <c r="O952" s="239"/>
      <c r="P952" s="239"/>
      <c r="Q952" s="239"/>
    </row>
    <row r="953" spans="1:17" s="140" customFormat="1" ht="15" customHeight="1" x14ac:dyDescent="0.25">
      <c r="A953"/>
      <c r="B953"/>
      <c r="C953"/>
      <c r="D953"/>
      <c r="E953"/>
      <c r="F953"/>
      <c r="G953"/>
      <c r="H953"/>
      <c r="J953" s="239"/>
      <c r="K953" s="239"/>
      <c r="L953" s="239"/>
      <c r="M953" s="239"/>
      <c r="N953" s="239"/>
      <c r="O953" s="239"/>
      <c r="P953" s="239"/>
      <c r="Q953" s="239"/>
    </row>
    <row r="954" spans="1:17" s="140" customFormat="1" ht="15" customHeight="1" x14ac:dyDescent="0.25">
      <c r="A954"/>
      <c r="B954"/>
      <c r="C954"/>
      <c r="D954"/>
      <c r="E954"/>
      <c r="F954"/>
      <c r="G954"/>
      <c r="H954"/>
      <c r="J954" s="239"/>
      <c r="K954" s="239"/>
      <c r="L954" s="239"/>
      <c r="M954" s="239"/>
      <c r="N954" s="239"/>
      <c r="O954" s="239"/>
      <c r="P954" s="239"/>
      <c r="Q954" s="239"/>
    </row>
    <row r="955" spans="1:17" s="140" customFormat="1" ht="15" customHeight="1" x14ac:dyDescent="0.25">
      <c r="A955"/>
      <c r="B955"/>
      <c r="C955"/>
      <c r="D955"/>
      <c r="E955"/>
      <c r="F955"/>
      <c r="G955"/>
      <c r="H955"/>
      <c r="J955" s="239"/>
      <c r="K955" s="239"/>
      <c r="L955" s="239"/>
      <c r="M955" s="239"/>
      <c r="N955" s="239"/>
      <c r="O955" s="239"/>
      <c r="P955" s="239"/>
      <c r="Q955" s="239"/>
    </row>
    <row r="956" spans="1:17" ht="15" customHeight="1" x14ac:dyDescent="0.25"/>
    <row r="957" spans="1:17" ht="15" customHeight="1" x14ac:dyDescent="0.25"/>
    <row r="958" spans="1:17" ht="15" customHeight="1" x14ac:dyDescent="0.25"/>
    <row r="959" spans="1:17" ht="15" customHeight="1" x14ac:dyDescent="0.25"/>
    <row r="960" spans="1:17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spans="1:8" ht="15" customHeight="1" x14ac:dyDescent="0.25"/>
    <row r="1058" spans="1:8" ht="15" customHeight="1" x14ac:dyDescent="0.25"/>
    <row r="1059" spans="1:8" ht="15" customHeight="1" x14ac:dyDescent="0.25"/>
    <row r="1060" spans="1:8" ht="15" customHeight="1" x14ac:dyDescent="0.25"/>
    <row r="1061" spans="1:8" ht="15" customHeight="1" x14ac:dyDescent="0.25"/>
    <row r="1062" spans="1:8" ht="15" customHeight="1" x14ac:dyDescent="0.25"/>
    <row r="1063" spans="1:8" ht="15" customHeight="1" x14ac:dyDescent="0.25"/>
    <row r="1064" spans="1:8" ht="15" customHeight="1" x14ac:dyDescent="0.25"/>
    <row r="1065" spans="1:8" ht="15" customHeight="1" x14ac:dyDescent="0.25"/>
    <row r="1066" spans="1:8" s="140" customFormat="1" ht="15" customHeight="1" x14ac:dyDescent="0.25">
      <c r="A1066"/>
      <c r="B1066"/>
      <c r="C1066"/>
      <c r="D1066"/>
      <c r="E1066"/>
      <c r="F1066"/>
      <c r="G1066"/>
      <c r="H1066"/>
    </row>
    <row r="1067" spans="1:8" s="140" customFormat="1" ht="15" customHeight="1" x14ac:dyDescent="0.25">
      <c r="A1067"/>
      <c r="B1067"/>
      <c r="C1067"/>
      <c r="D1067"/>
      <c r="E1067"/>
      <c r="F1067"/>
      <c r="G1067"/>
      <c r="H1067"/>
    </row>
    <row r="1068" spans="1:8" s="140" customFormat="1" ht="15" customHeight="1" x14ac:dyDescent="0.25">
      <c r="A1068"/>
      <c r="B1068"/>
      <c r="C1068"/>
      <c r="D1068"/>
      <c r="E1068"/>
      <c r="F1068"/>
      <c r="G1068"/>
      <c r="H1068"/>
    </row>
    <row r="1069" spans="1:8" s="140" customFormat="1" ht="15" customHeight="1" x14ac:dyDescent="0.25">
      <c r="A1069"/>
      <c r="B1069"/>
      <c r="C1069"/>
      <c r="D1069"/>
      <c r="E1069"/>
      <c r="F1069"/>
      <c r="G1069"/>
      <c r="H1069"/>
    </row>
    <row r="1070" spans="1:8" s="140" customFormat="1" ht="15" customHeight="1" x14ac:dyDescent="0.25">
      <c r="A1070"/>
      <c r="B1070"/>
      <c r="C1070"/>
      <c r="D1070"/>
      <c r="E1070"/>
      <c r="F1070"/>
      <c r="G1070"/>
      <c r="H1070"/>
    </row>
    <row r="1071" spans="1:8" s="140" customFormat="1" ht="15" customHeight="1" x14ac:dyDescent="0.25">
      <c r="A1071"/>
      <c r="B1071"/>
      <c r="C1071"/>
      <c r="D1071"/>
      <c r="E1071"/>
      <c r="F1071"/>
      <c r="G1071"/>
      <c r="H1071"/>
    </row>
    <row r="1072" spans="1:8" s="140" customFormat="1" ht="15" customHeight="1" x14ac:dyDescent="0.25">
      <c r="A1072"/>
      <c r="B1072"/>
      <c r="C1072"/>
      <c r="D1072"/>
      <c r="E1072"/>
      <c r="F1072"/>
      <c r="G1072"/>
      <c r="H1072"/>
    </row>
    <row r="1073" spans="1:8" s="140" customFormat="1" ht="15" customHeight="1" x14ac:dyDescent="0.25">
      <c r="A1073"/>
      <c r="B1073"/>
      <c r="C1073"/>
      <c r="D1073"/>
      <c r="E1073"/>
      <c r="F1073"/>
      <c r="G1073"/>
      <c r="H1073"/>
    </row>
    <row r="1074" spans="1:8" s="140" customFormat="1" ht="15" customHeight="1" x14ac:dyDescent="0.25">
      <c r="A1074"/>
      <c r="B1074"/>
      <c r="C1074"/>
      <c r="D1074"/>
      <c r="E1074"/>
      <c r="F1074"/>
      <c r="G1074"/>
      <c r="H1074"/>
    </row>
    <row r="1075" spans="1:8" s="140" customFormat="1" ht="15" customHeight="1" x14ac:dyDescent="0.25">
      <c r="A1075"/>
      <c r="B1075"/>
      <c r="C1075"/>
      <c r="D1075"/>
      <c r="E1075"/>
      <c r="F1075"/>
      <c r="G1075"/>
      <c r="H1075"/>
    </row>
    <row r="1076" spans="1:8" s="140" customFormat="1" ht="15" customHeight="1" x14ac:dyDescent="0.25">
      <c r="A1076"/>
      <c r="B1076"/>
      <c r="C1076"/>
      <c r="D1076"/>
      <c r="E1076"/>
      <c r="F1076"/>
      <c r="G1076"/>
      <c r="H1076"/>
    </row>
    <row r="1077" spans="1:8" ht="15" customHeight="1" x14ac:dyDescent="0.25"/>
    <row r="1078" spans="1:8" ht="15" customHeight="1" x14ac:dyDescent="0.25"/>
    <row r="1079" spans="1:8" ht="15" customHeight="1" x14ac:dyDescent="0.25"/>
    <row r="1080" spans="1:8" ht="15" customHeight="1" x14ac:dyDescent="0.25"/>
    <row r="1081" spans="1:8" ht="15" customHeight="1" x14ac:dyDescent="0.25"/>
    <row r="1082" spans="1:8" ht="15" customHeight="1" x14ac:dyDescent="0.25"/>
    <row r="1083" spans="1:8" ht="15" customHeight="1" x14ac:dyDescent="0.25"/>
    <row r="1084" spans="1:8" ht="15" customHeight="1" x14ac:dyDescent="0.25"/>
    <row r="1085" spans="1:8" ht="15" customHeight="1" x14ac:dyDescent="0.25"/>
    <row r="1086" spans="1:8" ht="15" customHeight="1" x14ac:dyDescent="0.25"/>
    <row r="1087" spans="1:8" ht="15" customHeight="1" x14ac:dyDescent="0.25"/>
    <row r="1088" spans="1:8" ht="15" customHeight="1" x14ac:dyDescent="0.25"/>
    <row r="1089" spans="1:8" ht="15" customHeight="1" x14ac:dyDescent="0.25"/>
    <row r="1090" spans="1:8" ht="15" customHeight="1" x14ac:dyDescent="0.25"/>
    <row r="1091" spans="1:8" ht="15" customHeight="1" x14ac:dyDescent="0.25"/>
    <row r="1092" spans="1:8" ht="15" customHeight="1" x14ac:dyDescent="0.25"/>
    <row r="1093" spans="1:8" ht="15" customHeight="1" x14ac:dyDescent="0.25"/>
    <row r="1094" spans="1:8" ht="15" customHeight="1" x14ac:dyDescent="0.25"/>
    <row r="1095" spans="1:8" ht="15" customHeight="1" x14ac:dyDescent="0.25"/>
    <row r="1096" spans="1:8" ht="15" customHeight="1" x14ac:dyDescent="0.25"/>
    <row r="1097" spans="1:8" ht="15" customHeight="1" x14ac:dyDescent="0.25"/>
    <row r="1098" spans="1:8" ht="15" customHeight="1" x14ac:dyDescent="0.25"/>
    <row r="1099" spans="1:8" ht="15" customHeight="1" x14ac:dyDescent="0.25"/>
    <row r="1100" spans="1:8" ht="15" customHeight="1" x14ac:dyDescent="0.25"/>
    <row r="1101" spans="1:8" ht="15" customHeight="1" x14ac:dyDescent="0.25"/>
    <row r="1102" spans="1:8" s="140" customFormat="1" ht="40.5" customHeight="1" x14ac:dyDescent="0.25">
      <c r="A1102"/>
      <c r="B1102"/>
      <c r="C1102"/>
      <c r="D1102"/>
      <c r="E1102"/>
      <c r="F1102"/>
      <c r="G1102"/>
      <c r="H1102"/>
    </row>
    <row r="1103" spans="1:8" s="140" customFormat="1" ht="34.5" customHeight="1" x14ac:dyDescent="0.25">
      <c r="A1103"/>
      <c r="B1103"/>
      <c r="C1103"/>
      <c r="D1103"/>
      <c r="E1103"/>
      <c r="F1103"/>
      <c r="G1103"/>
      <c r="H1103"/>
    </row>
    <row r="1104" spans="1:8" s="140" customFormat="1" x14ac:dyDescent="0.25">
      <c r="A1104"/>
      <c r="B1104"/>
      <c r="C1104"/>
      <c r="D1104"/>
      <c r="E1104"/>
      <c r="F1104"/>
      <c r="G1104"/>
      <c r="H1104"/>
    </row>
    <row r="1105" spans="1:8" s="140" customFormat="1" x14ac:dyDescent="0.25">
      <c r="A1105"/>
      <c r="B1105"/>
      <c r="C1105"/>
      <c r="D1105"/>
      <c r="E1105"/>
      <c r="F1105"/>
      <c r="G1105"/>
      <c r="H1105"/>
    </row>
    <row r="1106" spans="1:8" s="140" customFormat="1" ht="15" customHeight="1" x14ac:dyDescent="0.25">
      <c r="A1106"/>
      <c r="B1106"/>
      <c r="C1106"/>
      <c r="D1106"/>
      <c r="E1106"/>
      <c r="F1106"/>
      <c r="G1106"/>
      <c r="H1106"/>
    </row>
    <row r="1107" spans="1:8" s="140" customFormat="1" x14ac:dyDescent="0.25">
      <c r="A1107"/>
      <c r="B1107"/>
      <c r="C1107"/>
      <c r="D1107"/>
      <c r="E1107"/>
      <c r="F1107"/>
      <c r="G1107"/>
      <c r="H1107"/>
    </row>
    <row r="1108" spans="1:8" s="140" customFormat="1" ht="15" customHeight="1" x14ac:dyDescent="0.25">
      <c r="A1108"/>
      <c r="B1108"/>
      <c r="C1108"/>
      <c r="D1108"/>
      <c r="E1108"/>
      <c r="F1108"/>
      <c r="G1108"/>
      <c r="H1108"/>
    </row>
    <row r="1109" spans="1:8" s="140" customFormat="1" x14ac:dyDescent="0.25">
      <c r="A1109"/>
      <c r="B1109"/>
      <c r="C1109"/>
      <c r="D1109"/>
      <c r="E1109"/>
      <c r="F1109"/>
      <c r="G1109"/>
      <c r="H1109"/>
    </row>
    <row r="1110" spans="1:8" s="140" customFormat="1" ht="15" customHeight="1" x14ac:dyDescent="0.25">
      <c r="A1110"/>
      <c r="B1110"/>
      <c r="C1110"/>
      <c r="D1110"/>
      <c r="E1110"/>
      <c r="F1110"/>
      <c r="G1110"/>
      <c r="H1110"/>
    </row>
    <row r="1111" spans="1:8" s="140" customFormat="1" ht="15" customHeight="1" x14ac:dyDescent="0.25">
      <c r="A1111"/>
      <c r="B1111"/>
      <c r="C1111"/>
      <c r="D1111"/>
      <c r="E1111"/>
      <c r="F1111"/>
      <c r="G1111"/>
      <c r="H1111"/>
    </row>
    <row r="1112" spans="1:8" s="140" customFormat="1" x14ac:dyDescent="0.25">
      <c r="A1112"/>
      <c r="B1112"/>
      <c r="C1112"/>
      <c r="D1112"/>
      <c r="E1112"/>
      <c r="F1112"/>
      <c r="G1112"/>
      <c r="H1112"/>
    </row>
    <row r="1113" spans="1:8" s="140" customFormat="1" ht="15" customHeight="1" x14ac:dyDescent="0.25">
      <c r="A1113"/>
      <c r="B1113"/>
      <c r="C1113"/>
      <c r="D1113"/>
      <c r="E1113"/>
      <c r="F1113"/>
      <c r="G1113"/>
      <c r="H1113"/>
    </row>
    <row r="1114" spans="1:8" s="140" customFormat="1" x14ac:dyDescent="0.25">
      <c r="A1114"/>
      <c r="B1114"/>
      <c r="C1114"/>
      <c r="D1114"/>
      <c r="E1114"/>
      <c r="F1114"/>
      <c r="G1114"/>
      <c r="H1114"/>
    </row>
    <row r="1115" spans="1:8" s="140" customFormat="1" ht="15" customHeight="1" x14ac:dyDescent="0.25">
      <c r="A1115"/>
      <c r="B1115"/>
      <c r="C1115"/>
      <c r="D1115"/>
      <c r="E1115"/>
      <c r="F1115"/>
      <c r="G1115"/>
      <c r="H1115"/>
    </row>
    <row r="1116" spans="1:8" s="140" customFormat="1" ht="15" customHeight="1" x14ac:dyDescent="0.25">
      <c r="A1116"/>
      <c r="B1116"/>
      <c r="C1116"/>
      <c r="D1116"/>
      <c r="E1116"/>
      <c r="F1116"/>
      <c r="G1116"/>
      <c r="H1116"/>
    </row>
    <row r="1117" spans="1:8" s="140" customFormat="1" x14ac:dyDescent="0.25">
      <c r="A1117"/>
      <c r="B1117"/>
      <c r="C1117"/>
      <c r="D1117"/>
      <c r="E1117"/>
      <c r="F1117"/>
      <c r="G1117"/>
      <c r="H1117"/>
    </row>
    <row r="1427" spans="1:17" s="140" customFormat="1" ht="40.5" customHeight="1" x14ac:dyDescent="0.25">
      <c r="A1427"/>
      <c r="B1427"/>
      <c r="C1427"/>
      <c r="D1427"/>
      <c r="E1427"/>
      <c r="F1427"/>
      <c r="G1427"/>
      <c r="H1427"/>
      <c r="J1427" s="239"/>
      <c r="K1427" s="239"/>
      <c r="L1427" s="239"/>
      <c r="M1427" s="239"/>
      <c r="N1427" s="239"/>
      <c r="O1427" s="239"/>
      <c r="P1427" s="239"/>
      <c r="Q1427" s="239"/>
    </row>
    <row r="1428" spans="1:17" s="140" customFormat="1" ht="34.5" customHeight="1" x14ac:dyDescent="0.25">
      <c r="A1428"/>
      <c r="B1428"/>
      <c r="C1428"/>
      <c r="D1428"/>
      <c r="E1428"/>
      <c r="F1428"/>
      <c r="G1428"/>
      <c r="H1428"/>
      <c r="J1428" s="239"/>
      <c r="K1428" s="239"/>
      <c r="L1428" s="239"/>
      <c r="M1428" s="239"/>
      <c r="N1428" s="239"/>
      <c r="O1428" s="239"/>
      <c r="P1428" s="239"/>
      <c r="Q1428" s="239"/>
    </row>
    <row r="1429" spans="1:17" s="140" customFormat="1" x14ac:dyDescent="0.25">
      <c r="A1429"/>
      <c r="B1429"/>
      <c r="C1429"/>
      <c r="D1429"/>
      <c r="E1429"/>
      <c r="F1429"/>
      <c r="G1429"/>
      <c r="H1429"/>
      <c r="J1429" s="239"/>
      <c r="K1429" s="239"/>
      <c r="L1429" s="239"/>
      <c r="M1429" s="239"/>
      <c r="N1429" s="239"/>
      <c r="O1429" s="239"/>
      <c r="P1429" s="239"/>
      <c r="Q1429" s="239"/>
    </row>
    <row r="1430" spans="1:17" s="140" customFormat="1" x14ac:dyDescent="0.25">
      <c r="A1430"/>
      <c r="B1430"/>
      <c r="C1430"/>
      <c r="D1430"/>
      <c r="E1430"/>
      <c r="F1430"/>
      <c r="G1430"/>
      <c r="H1430"/>
      <c r="J1430" s="239"/>
      <c r="K1430" s="239"/>
      <c r="L1430" s="239"/>
      <c r="M1430" s="239"/>
      <c r="N1430" s="239"/>
      <c r="O1430" s="239"/>
      <c r="P1430" s="239"/>
      <c r="Q1430" s="239"/>
    </row>
    <row r="1431" spans="1:17" s="140" customFormat="1" ht="15" customHeight="1" x14ac:dyDescent="0.25">
      <c r="A1431"/>
      <c r="B1431"/>
      <c r="C1431"/>
      <c r="D1431"/>
      <c r="E1431"/>
      <c r="F1431"/>
      <c r="G1431"/>
      <c r="H1431"/>
      <c r="J1431" s="239"/>
      <c r="K1431" s="239"/>
      <c r="L1431" s="239"/>
      <c r="M1431" s="239"/>
      <c r="N1431" s="239"/>
      <c r="O1431" s="239"/>
      <c r="P1431" s="239"/>
      <c r="Q1431" s="239"/>
    </row>
    <row r="1432" spans="1:17" s="140" customFormat="1" x14ac:dyDescent="0.25">
      <c r="A1432"/>
      <c r="B1432"/>
      <c r="C1432"/>
      <c r="D1432"/>
      <c r="E1432"/>
      <c r="F1432"/>
      <c r="G1432"/>
      <c r="H1432"/>
      <c r="J1432" s="239"/>
      <c r="K1432" s="239"/>
      <c r="L1432" s="239"/>
      <c r="M1432" s="239"/>
      <c r="N1432" s="239"/>
      <c r="O1432" s="239"/>
      <c r="P1432" s="239"/>
      <c r="Q1432" s="239"/>
    </row>
    <row r="1433" spans="1:17" s="140" customFormat="1" ht="15" customHeight="1" x14ac:dyDescent="0.25">
      <c r="A1433"/>
      <c r="B1433"/>
      <c r="C1433"/>
      <c r="D1433"/>
      <c r="E1433"/>
      <c r="F1433"/>
      <c r="G1433"/>
      <c r="H1433"/>
      <c r="J1433" s="239"/>
      <c r="K1433" s="239"/>
      <c r="L1433" s="239"/>
      <c r="M1433" s="239"/>
      <c r="N1433" s="239"/>
      <c r="O1433" s="239"/>
      <c r="P1433" s="239"/>
      <c r="Q1433" s="239"/>
    </row>
    <row r="1434" spans="1:17" s="140" customFormat="1" x14ac:dyDescent="0.25">
      <c r="A1434"/>
      <c r="B1434"/>
      <c r="C1434"/>
      <c r="D1434"/>
      <c r="E1434"/>
      <c r="F1434"/>
      <c r="G1434"/>
      <c r="H1434"/>
      <c r="J1434" s="239"/>
      <c r="K1434" s="239"/>
      <c r="L1434" s="239"/>
      <c r="M1434" s="239"/>
      <c r="N1434" s="239"/>
      <c r="O1434" s="239"/>
      <c r="P1434" s="239"/>
      <c r="Q1434" s="239"/>
    </row>
    <row r="1435" spans="1:17" s="140" customFormat="1" ht="15" customHeight="1" x14ac:dyDescent="0.25">
      <c r="A1435"/>
      <c r="B1435"/>
      <c r="C1435"/>
      <c r="D1435"/>
      <c r="E1435"/>
      <c r="F1435"/>
      <c r="G1435"/>
      <c r="H1435"/>
      <c r="J1435" s="239"/>
      <c r="K1435" s="239"/>
      <c r="L1435" s="239"/>
      <c r="M1435" s="239"/>
      <c r="N1435" s="239"/>
      <c r="O1435" s="239"/>
      <c r="P1435" s="239"/>
      <c r="Q1435" s="239"/>
    </row>
    <row r="1436" spans="1:17" s="140" customFormat="1" ht="15" customHeight="1" x14ac:dyDescent="0.25">
      <c r="A1436"/>
      <c r="B1436"/>
      <c r="C1436"/>
      <c r="D1436"/>
      <c r="E1436"/>
      <c r="F1436"/>
      <c r="G1436"/>
      <c r="H1436"/>
      <c r="J1436" s="239"/>
      <c r="K1436" s="239"/>
      <c r="L1436" s="239"/>
      <c r="M1436" s="239"/>
      <c r="N1436" s="239"/>
      <c r="O1436" s="239"/>
      <c r="P1436" s="239"/>
      <c r="Q1436" s="239"/>
    </row>
    <row r="1437" spans="1:17" s="140" customFormat="1" x14ac:dyDescent="0.25">
      <c r="A1437"/>
      <c r="B1437"/>
      <c r="C1437"/>
      <c r="D1437"/>
      <c r="E1437"/>
      <c r="F1437"/>
      <c r="G1437"/>
      <c r="H1437"/>
      <c r="J1437" s="239"/>
      <c r="K1437" s="239"/>
      <c r="L1437" s="239"/>
      <c r="M1437" s="239"/>
      <c r="N1437" s="239"/>
      <c r="O1437" s="239"/>
      <c r="P1437" s="239"/>
      <c r="Q1437" s="239"/>
    </row>
  </sheetData>
  <mergeCells count="1">
    <mergeCell ref="B11:C1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rgb="FF00B050"/>
  </sheetPr>
  <dimension ref="A1:BP1369"/>
  <sheetViews>
    <sheetView topLeftCell="T1" zoomScale="70" zoomScaleNormal="70" workbookViewId="0">
      <selection activeCell="AZ1" sqref="AZ1:BC1"/>
    </sheetView>
  </sheetViews>
  <sheetFormatPr defaultRowHeight="15" x14ac:dyDescent="0.25"/>
  <cols>
    <col min="1" max="1" width="7" customWidth="1"/>
    <col min="2" max="2" width="6.140625" customWidth="1"/>
    <col min="3" max="3" width="7.140625" bestFit="1" customWidth="1"/>
    <col min="4" max="4" width="6.42578125" customWidth="1"/>
    <col min="5" max="5" width="5.28515625" customWidth="1"/>
    <col min="6" max="6" width="4.5703125" customWidth="1"/>
    <col min="7" max="7" width="4" customWidth="1"/>
    <col min="8" max="8" width="3.7109375" customWidth="1"/>
    <col min="9" max="9" width="7.7109375" style="237" bestFit="1" customWidth="1"/>
    <col min="10" max="10" width="6.42578125" customWidth="1"/>
    <col min="11" max="12" width="5" customWidth="1"/>
    <col min="13" max="13" width="4.42578125" customWidth="1"/>
    <col min="14" max="14" width="11.5703125" customWidth="1"/>
    <col min="15" max="15" width="6.7109375" customWidth="1"/>
    <col min="16" max="16" width="10.140625" customWidth="1"/>
    <col min="17" max="17" width="8" customWidth="1"/>
    <col min="18" max="18" width="6.140625" customWidth="1"/>
    <col min="19" max="19" width="6.5703125" customWidth="1"/>
    <col min="20" max="20" width="5.42578125" customWidth="1"/>
    <col min="21" max="21" width="5.85546875" customWidth="1"/>
    <col min="22" max="22" width="6.42578125" customWidth="1"/>
    <col min="23" max="23" width="5.42578125" customWidth="1"/>
    <col min="24" max="24" width="7.140625" customWidth="1"/>
    <col min="25" max="25" width="5.140625" customWidth="1"/>
    <col min="26" max="26" width="5.42578125" customWidth="1"/>
    <col min="27" max="27" width="8.140625" customWidth="1"/>
    <col min="28" max="28" width="7.28515625" customWidth="1"/>
    <col min="29" max="29" width="11.5703125" style="259" customWidth="1"/>
    <col min="30" max="30" width="7.7109375" bestFit="1" customWidth="1"/>
    <col min="31" max="31" width="8.28515625" customWidth="1"/>
    <col min="32" max="34" width="9.42578125" hidden="1" customWidth="1"/>
    <col min="35" max="35" width="8" customWidth="1"/>
    <col min="36" max="36" width="4" customWidth="1"/>
    <col min="37" max="37" width="8.5703125" hidden="1" customWidth="1"/>
    <col min="38" max="38" width="8" hidden="1" customWidth="1"/>
    <col min="39" max="39" width="9.7109375" hidden="1" customWidth="1"/>
    <col min="40" max="40" width="6.85546875" hidden="1" customWidth="1"/>
    <col min="41" max="41" width="8" customWidth="1"/>
    <col min="42" max="42" width="7" customWidth="1"/>
    <col min="43" max="43" width="8.42578125" customWidth="1"/>
    <col min="44" max="44" width="7.85546875" customWidth="1"/>
    <col min="45" max="45" width="3.42578125" hidden="1" customWidth="1"/>
    <col min="46" max="46" width="7.28515625" customWidth="1"/>
    <col min="47" max="47" width="6.7109375" customWidth="1"/>
    <col min="48" max="48" width="5" customWidth="1"/>
    <col min="49" max="49" width="5.5703125" customWidth="1"/>
    <col min="50" max="50" width="5.42578125" customWidth="1"/>
    <col min="51" max="51" width="4.140625" hidden="1" customWidth="1"/>
    <col min="52" max="52" width="9" customWidth="1"/>
    <col min="53" max="53" width="4.85546875" customWidth="1"/>
    <col min="54" max="54" width="6.140625" customWidth="1"/>
    <col min="55" max="55" width="8.7109375" customWidth="1"/>
    <col min="57" max="57" width="11" customWidth="1"/>
    <col min="60" max="60" width="22.42578125" customWidth="1"/>
    <col min="61" max="61" width="18" customWidth="1"/>
  </cols>
  <sheetData>
    <row r="1" spans="1:68" ht="22.5" customHeight="1" thickBot="1" x14ac:dyDescent="0.3">
      <c r="A1" s="478" t="s">
        <v>160</v>
      </c>
      <c r="B1" s="479"/>
      <c r="C1" s="486" t="s">
        <v>161</v>
      </c>
      <c r="D1" s="479"/>
      <c r="E1" s="486" t="s">
        <v>162</v>
      </c>
      <c r="F1" s="479"/>
      <c r="G1" s="486" t="s">
        <v>163</v>
      </c>
      <c r="H1" s="487"/>
      <c r="I1" s="494" t="s">
        <v>2</v>
      </c>
      <c r="J1" s="492" t="s">
        <v>164</v>
      </c>
      <c r="K1" s="493"/>
      <c r="L1" s="488" t="s">
        <v>165</v>
      </c>
      <c r="M1" s="489"/>
      <c r="N1" s="484" t="s">
        <v>5</v>
      </c>
      <c r="O1" s="485"/>
      <c r="P1" s="490" t="s">
        <v>2072</v>
      </c>
      <c r="Q1" s="491"/>
      <c r="R1" s="482" t="s">
        <v>6</v>
      </c>
      <c r="S1" s="480" t="s">
        <v>7</v>
      </c>
      <c r="T1" s="126" t="s">
        <v>2449</v>
      </c>
      <c r="U1" s="127" t="s">
        <v>2020</v>
      </c>
      <c r="V1" s="496" t="s">
        <v>2023</v>
      </c>
      <c r="W1" s="497"/>
      <c r="X1" s="498"/>
      <c r="Y1" s="499" t="s">
        <v>2026</v>
      </c>
      <c r="Z1" s="500"/>
      <c r="AA1" s="136" t="s">
        <v>2028</v>
      </c>
      <c r="AB1" s="139" t="s">
        <v>2030</v>
      </c>
      <c r="AC1" s="254" t="s">
        <v>2031</v>
      </c>
      <c r="AD1" s="511" t="s">
        <v>2515</v>
      </c>
      <c r="AE1" s="512"/>
      <c r="AF1" s="512"/>
      <c r="AG1" s="512"/>
      <c r="AH1" s="512"/>
      <c r="AI1" s="512"/>
      <c r="AJ1" s="512"/>
      <c r="AK1" s="512"/>
      <c r="AL1" s="512"/>
      <c r="AM1" s="512"/>
      <c r="AN1" s="513"/>
      <c r="AO1" s="504" t="s">
        <v>2073</v>
      </c>
      <c r="AP1" s="505"/>
      <c r="AQ1" s="505"/>
      <c r="AR1" s="505"/>
      <c r="AS1" s="505"/>
      <c r="AT1" s="505"/>
      <c r="AU1" s="506"/>
      <c r="AV1" s="508" t="s">
        <v>2074</v>
      </c>
      <c r="AW1" s="509"/>
      <c r="AX1" s="509"/>
      <c r="AY1" s="510"/>
      <c r="AZ1" s="501" t="s">
        <v>2040</v>
      </c>
      <c r="BA1" s="502"/>
      <c r="BB1" s="502"/>
      <c r="BC1" s="503"/>
      <c r="BD1" s="224" t="s">
        <v>2052</v>
      </c>
      <c r="BE1" s="225" t="s">
        <v>2062</v>
      </c>
      <c r="BH1" s="227" t="s">
        <v>2450</v>
      </c>
      <c r="BI1" s="237" t="s">
        <v>2495</v>
      </c>
      <c r="BO1" s="507" t="s">
        <v>2505</v>
      </c>
      <c r="BP1" s="507"/>
    </row>
    <row r="2" spans="1:68" ht="18.75" customHeight="1" thickBot="1" x14ac:dyDescent="0.3">
      <c r="A2" s="130" t="s">
        <v>1</v>
      </c>
      <c r="B2" s="131" t="s">
        <v>0</v>
      </c>
      <c r="C2" s="131" t="s">
        <v>1</v>
      </c>
      <c r="D2" s="131" t="s">
        <v>0</v>
      </c>
      <c r="E2" s="131" t="s">
        <v>1</v>
      </c>
      <c r="F2" s="131" t="s">
        <v>0</v>
      </c>
      <c r="G2" s="131" t="s">
        <v>1</v>
      </c>
      <c r="H2" s="135" t="s">
        <v>0</v>
      </c>
      <c r="I2" s="495"/>
      <c r="J2" s="130" t="s">
        <v>1</v>
      </c>
      <c r="K2" s="131" t="s">
        <v>0</v>
      </c>
      <c r="L2" s="131" t="s">
        <v>1</v>
      </c>
      <c r="M2" s="135" t="s">
        <v>0</v>
      </c>
      <c r="N2" s="133" t="s">
        <v>3</v>
      </c>
      <c r="O2" s="132" t="s">
        <v>4</v>
      </c>
      <c r="P2" s="132" t="s">
        <v>2021</v>
      </c>
      <c r="Q2" s="134" t="s">
        <v>2022</v>
      </c>
      <c r="R2" s="483"/>
      <c r="S2" s="481"/>
      <c r="T2" s="128" t="s">
        <v>166</v>
      </c>
      <c r="U2" s="129" t="s">
        <v>166</v>
      </c>
      <c r="V2" s="123" t="s">
        <v>2024</v>
      </c>
      <c r="W2" s="124" t="s">
        <v>2025</v>
      </c>
      <c r="X2" s="125" t="s">
        <v>2448</v>
      </c>
      <c r="Y2" s="204" t="s">
        <v>166</v>
      </c>
      <c r="Z2" s="205" t="s">
        <v>2027</v>
      </c>
      <c r="AA2" s="137" t="s">
        <v>2029</v>
      </c>
      <c r="AB2" s="251" t="s">
        <v>2508</v>
      </c>
      <c r="AC2" s="255"/>
      <c r="AD2" s="138" t="s">
        <v>2032</v>
      </c>
      <c r="AE2" s="138" t="s">
        <v>2036</v>
      </c>
      <c r="AF2" s="142" t="s">
        <v>2037</v>
      </c>
      <c r="AG2" s="142" t="s">
        <v>2038</v>
      </c>
      <c r="AH2" s="142" t="s">
        <v>2039</v>
      </c>
      <c r="AI2" s="138" t="s">
        <v>2033</v>
      </c>
      <c r="AJ2" s="138" t="s">
        <v>2034</v>
      </c>
      <c r="AK2" s="203" t="s">
        <v>2440</v>
      </c>
      <c r="AL2" s="203" t="s">
        <v>2439</v>
      </c>
      <c r="AM2" s="203" t="s">
        <v>2438</v>
      </c>
      <c r="AN2" s="138" t="s">
        <v>2035</v>
      </c>
      <c r="AO2" s="212" t="s">
        <v>2053</v>
      </c>
      <c r="AP2" s="213" t="s">
        <v>2054</v>
      </c>
      <c r="AQ2" s="213" t="s">
        <v>2055</v>
      </c>
      <c r="AR2" s="213" t="s">
        <v>2056</v>
      </c>
      <c r="AS2" s="213"/>
      <c r="AT2" s="213" t="s">
        <v>2058</v>
      </c>
      <c r="AU2" s="214" t="s">
        <v>2059</v>
      </c>
      <c r="AV2" s="151" t="s">
        <v>2060</v>
      </c>
      <c r="AW2" s="150" t="s">
        <v>2061</v>
      </c>
      <c r="AX2" s="150" t="s">
        <v>2057</v>
      </c>
      <c r="AY2" s="223"/>
      <c r="AZ2" s="208" t="s">
        <v>2446</v>
      </c>
      <c r="BA2" s="149" t="s">
        <v>2447</v>
      </c>
      <c r="BB2" s="149" t="s">
        <v>2445</v>
      </c>
      <c r="BC2" s="206" t="s">
        <v>2444</v>
      </c>
      <c r="BD2" s="226">
        <v>3</v>
      </c>
      <c r="BE2" s="148" t="s">
        <v>2636</v>
      </c>
      <c r="BH2" s="228" t="s">
        <v>2507</v>
      </c>
      <c r="BI2" s="238" t="s">
        <v>2506</v>
      </c>
      <c r="BO2" s="245">
        <v>50</v>
      </c>
      <c r="BP2" s="246" t="s">
        <v>2504</v>
      </c>
    </row>
    <row r="3" spans="1:68" ht="15" customHeight="1" x14ac:dyDescent="0.25">
      <c r="A3" s="231">
        <v>1.1000000000000001</v>
      </c>
      <c r="B3" s="232">
        <v>3.12</v>
      </c>
      <c r="C3" s="231"/>
      <c r="D3" s="232"/>
      <c r="E3" s="231"/>
      <c r="F3" s="232"/>
      <c r="G3" s="266"/>
      <c r="H3" s="266"/>
      <c r="I3" s="253" t="s">
        <v>3982</v>
      </c>
      <c r="J3" s="264"/>
      <c r="K3" s="265"/>
      <c r="L3" s="266"/>
      <c r="M3" s="266"/>
      <c r="N3" s="266">
        <v>1.5</v>
      </c>
      <c r="O3" s="266">
        <v>1.1000000000000001</v>
      </c>
      <c r="P3" s="267" t="s">
        <v>2072</v>
      </c>
      <c r="Q3" s="266" t="s">
        <v>2846</v>
      </c>
      <c r="R3" s="266">
        <v>740</v>
      </c>
      <c r="S3" s="266">
        <v>740</v>
      </c>
      <c r="T3" s="266">
        <v>2</v>
      </c>
      <c r="U3" s="266">
        <v>3</v>
      </c>
      <c r="V3" s="268"/>
      <c r="W3" s="268"/>
      <c r="X3" s="268"/>
      <c r="Y3" s="266">
        <v>1</v>
      </c>
      <c r="Z3" s="266">
        <v>6.35</v>
      </c>
      <c r="AA3" s="269" t="s">
        <v>2847</v>
      </c>
      <c r="AB3" s="270"/>
      <c r="AC3" s="256"/>
      <c r="AD3" s="221"/>
      <c r="AE3" s="348"/>
      <c r="AF3" s="146"/>
      <c r="AG3" s="146"/>
      <c r="AH3" s="146"/>
      <c r="AI3" s="146"/>
      <c r="AJ3" s="146"/>
      <c r="AK3" s="146"/>
      <c r="AL3" s="146"/>
      <c r="AM3" s="146"/>
      <c r="AN3" s="222"/>
      <c r="AO3" s="221">
        <v>3</v>
      </c>
      <c r="AP3" s="146">
        <v>1</v>
      </c>
      <c r="AQ3" s="146">
        <v>1</v>
      </c>
      <c r="AR3" s="146">
        <v>1</v>
      </c>
      <c r="AS3" s="146"/>
      <c r="AT3" s="146"/>
      <c r="AU3" s="222"/>
      <c r="AV3" s="221">
        <v>4</v>
      </c>
      <c r="AW3" s="146">
        <v>2</v>
      </c>
      <c r="AX3" s="146">
        <v>1</v>
      </c>
      <c r="AY3" s="222"/>
      <c r="AZ3" s="221">
        <v>2</v>
      </c>
      <c r="BA3" s="146">
        <v>1</v>
      </c>
      <c r="BB3" s="146"/>
      <c r="BC3" s="222"/>
    </row>
    <row r="4" spans="1:68" ht="15" customHeight="1" x14ac:dyDescent="0.25">
      <c r="A4" s="231">
        <v>5.25</v>
      </c>
      <c r="B4" s="232">
        <v>7.44</v>
      </c>
      <c r="C4" s="231"/>
      <c r="D4" s="232"/>
      <c r="E4" s="416"/>
      <c r="F4" s="416"/>
      <c r="G4" s="416"/>
      <c r="H4" s="416"/>
      <c r="I4" s="271" t="s">
        <v>3984</v>
      </c>
      <c r="J4" s="231"/>
      <c r="K4" s="232"/>
      <c r="L4" s="3"/>
      <c r="M4" s="3"/>
      <c r="N4" s="3">
        <v>11</v>
      </c>
      <c r="O4" s="3">
        <v>5.5</v>
      </c>
      <c r="P4" s="3" t="s">
        <v>2072</v>
      </c>
      <c r="Q4" s="3" t="s">
        <v>2846</v>
      </c>
      <c r="R4" s="3">
        <v>1360</v>
      </c>
      <c r="S4" s="266">
        <v>1360</v>
      </c>
      <c r="T4" s="3">
        <v>2</v>
      </c>
      <c r="U4" s="3">
        <v>3</v>
      </c>
      <c r="V4" s="413"/>
      <c r="W4" s="413"/>
      <c r="X4" s="413"/>
      <c r="Y4" s="3"/>
      <c r="Z4" s="3"/>
      <c r="AA4" s="143" t="s">
        <v>2847</v>
      </c>
      <c r="AB4" s="272"/>
      <c r="AC4" s="256"/>
      <c r="AD4" s="221"/>
      <c r="AE4" s="348"/>
      <c r="AF4" s="146"/>
      <c r="AG4" s="146"/>
      <c r="AH4" s="146"/>
      <c r="AI4" s="146"/>
      <c r="AJ4" s="146"/>
      <c r="AK4" s="146"/>
      <c r="AL4" s="146"/>
      <c r="AM4" s="146"/>
      <c r="AN4" s="222"/>
      <c r="AO4" s="221">
        <v>3</v>
      </c>
      <c r="AP4" s="146">
        <v>1</v>
      </c>
      <c r="AQ4" s="146">
        <v>1</v>
      </c>
      <c r="AR4" s="146"/>
      <c r="AS4" s="146"/>
      <c r="AT4" s="146"/>
      <c r="AU4" s="222"/>
      <c r="AV4" s="221">
        <v>4</v>
      </c>
      <c r="AW4" s="146">
        <v>2</v>
      </c>
      <c r="AX4" s="146">
        <v>1</v>
      </c>
      <c r="AY4" s="222"/>
      <c r="AZ4" s="221">
        <v>2</v>
      </c>
      <c r="BA4" s="146">
        <v>1</v>
      </c>
      <c r="BB4" s="146"/>
      <c r="BC4" s="222"/>
    </row>
    <row r="5" spans="1:68" ht="15" customHeight="1" x14ac:dyDescent="0.25">
      <c r="A5" s="231">
        <v>2.73</v>
      </c>
      <c r="B5" s="232">
        <v>9.74</v>
      </c>
      <c r="C5" s="231"/>
      <c r="D5" s="232"/>
      <c r="E5" s="416"/>
      <c r="F5" s="416"/>
      <c r="G5" s="416"/>
      <c r="H5" s="416"/>
      <c r="I5" s="271" t="s">
        <v>3985</v>
      </c>
      <c r="J5" s="231"/>
      <c r="K5" s="232"/>
      <c r="L5" s="3"/>
      <c r="M5" s="3"/>
      <c r="N5" s="247">
        <v>5.5</v>
      </c>
      <c r="O5" s="3">
        <v>4</v>
      </c>
      <c r="P5" s="3" t="s">
        <v>2072</v>
      </c>
      <c r="Q5" s="3" t="s">
        <v>2846</v>
      </c>
      <c r="R5" s="3">
        <v>740</v>
      </c>
      <c r="S5" s="266">
        <v>1060</v>
      </c>
      <c r="T5" s="3">
        <v>2</v>
      </c>
      <c r="U5" s="3">
        <v>3</v>
      </c>
      <c r="V5" s="413"/>
      <c r="W5" s="413"/>
      <c r="X5" s="413"/>
      <c r="Y5" s="3">
        <v>1</v>
      </c>
      <c r="Z5" s="3">
        <v>22.42</v>
      </c>
      <c r="AA5" s="143" t="s">
        <v>2847</v>
      </c>
      <c r="AB5" s="272"/>
      <c r="AC5" s="256"/>
      <c r="AD5" s="221"/>
      <c r="AE5" s="348"/>
      <c r="AF5" s="146"/>
      <c r="AG5" s="146"/>
      <c r="AH5" s="146"/>
      <c r="AI5" s="146"/>
      <c r="AJ5" s="146"/>
      <c r="AK5" s="146"/>
      <c r="AL5" s="146"/>
      <c r="AM5" s="146"/>
      <c r="AN5" s="222"/>
      <c r="AO5" s="221">
        <v>3</v>
      </c>
      <c r="AP5" s="146">
        <v>1</v>
      </c>
      <c r="AQ5" s="146">
        <v>1</v>
      </c>
      <c r="AR5" s="146">
        <v>1</v>
      </c>
      <c r="AS5" s="146"/>
      <c r="AT5" s="146"/>
      <c r="AU5" s="222"/>
      <c r="AV5" s="221">
        <v>4</v>
      </c>
      <c r="AW5" s="146">
        <v>2</v>
      </c>
      <c r="AX5" s="146">
        <v>1</v>
      </c>
      <c r="AY5" s="222"/>
      <c r="AZ5" s="221">
        <v>2</v>
      </c>
      <c r="BA5" s="146">
        <v>1</v>
      </c>
      <c r="BB5" s="146"/>
      <c r="BC5" s="222"/>
    </row>
    <row r="6" spans="1:68" ht="15" customHeight="1" x14ac:dyDescent="0.25">
      <c r="A6" s="231">
        <v>0.34</v>
      </c>
      <c r="B6" s="232">
        <v>1.97</v>
      </c>
      <c r="C6" s="231"/>
      <c r="D6" s="232"/>
      <c r="E6" s="416"/>
      <c r="F6" s="416"/>
      <c r="G6" s="416"/>
      <c r="H6" s="416"/>
      <c r="I6" s="271" t="s">
        <v>3986</v>
      </c>
      <c r="J6" s="231"/>
      <c r="K6" s="232"/>
      <c r="L6" s="3"/>
      <c r="M6" s="3"/>
      <c r="N6" s="414">
        <v>0.37</v>
      </c>
      <c r="O6" s="3">
        <v>0.37</v>
      </c>
      <c r="P6" s="3" t="s">
        <v>2072</v>
      </c>
      <c r="Q6" s="3" t="s">
        <v>2846</v>
      </c>
      <c r="R6" s="3">
        <v>560</v>
      </c>
      <c r="S6" s="266">
        <v>560</v>
      </c>
      <c r="T6" s="3">
        <v>2</v>
      </c>
      <c r="U6" s="3">
        <v>2</v>
      </c>
      <c r="V6" s="413"/>
      <c r="W6" s="413"/>
      <c r="X6" s="413"/>
      <c r="Y6" s="3">
        <v>1</v>
      </c>
      <c r="Z6" s="3">
        <v>2.61</v>
      </c>
      <c r="AA6" s="143" t="s">
        <v>2847</v>
      </c>
      <c r="AB6" s="272"/>
      <c r="AC6" s="256"/>
      <c r="AD6" s="221"/>
      <c r="AE6" s="348"/>
      <c r="AF6" s="146"/>
      <c r="AG6" s="146"/>
      <c r="AH6" s="146"/>
      <c r="AI6" s="146"/>
      <c r="AJ6" s="146"/>
      <c r="AK6" s="146"/>
      <c r="AL6" s="146"/>
      <c r="AM6" s="146"/>
      <c r="AN6" s="222"/>
      <c r="AO6" s="221">
        <v>3</v>
      </c>
      <c r="AP6" s="146">
        <v>1</v>
      </c>
      <c r="AQ6" s="146">
        <v>1</v>
      </c>
      <c r="AR6" s="146">
        <v>1</v>
      </c>
      <c r="AS6" s="146"/>
      <c r="AT6" s="146"/>
      <c r="AU6" s="222"/>
      <c r="AV6" s="221">
        <v>3</v>
      </c>
      <c r="AW6" s="146">
        <v>2</v>
      </c>
      <c r="AX6" s="146">
        <v>1</v>
      </c>
      <c r="AY6" s="222"/>
      <c r="AZ6" s="221">
        <v>2</v>
      </c>
      <c r="BA6" s="146">
        <v>1</v>
      </c>
      <c r="BB6" s="146"/>
      <c r="BC6" s="222"/>
    </row>
    <row r="7" spans="1:68" ht="15" customHeight="1" x14ac:dyDescent="0.25">
      <c r="A7" s="231">
        <v>2</v>
      </c>
      <c r="B7" s="232">
        <v>9.1</v>
      </c>
      <c r="C7" s="231"/>
      <c r="D7" s="232"/>
      <c r="E7" s="416"/>
      <c r="F7" s="416"/>
      <c r="G7" s="416"/>
      <c r="H7" s="416"/>
      <c r="I7" s="271" t="s">
        <v>3987</v>
      </c>
      <c r="J7" s="231"/>
      <c r="K7" s="232"/>
      <c r="L7" s="3"/>
      <c r="M7" s="3"/>
      <c r="N7" s="3">
        <v>3</v>
      </c>
      <c r="O7" s="3">
        <v>1.1000000000000001</v>
      </c>
      <c r="P7" s="3" t="s">
        <v>2072</v>
      </c>
      <c r="Q7" s="3" t="s">
        <v>2846</v>
      </c>
      <c r="R7" s="3">
        <v>740</v>
      </c>
      <c r="S7" s="3">
        <v>740</v>
      </c>
      <c r="T7" s="3">
        <v>2</v>
      </c>
      <c r="U7" s="3">
        <v>2</v>
      </c>
      <c r="V7" s="413"/>
      <c r="W7" s="413"/>
      <c r="X7" s="413"/>
      <c r="Y7" s="3">
        <v>1</v>
      </c>
      <c r="Z7" s="3">
        <v>13.96</v>
      </c>
      <c r="AA7" s="143" t="s">
        <v>2847</v>
      </c>
      <c r="AB7" s="272"/>
      <c r="AC7" s="256"/>
      <c r="AD7" s="221"/>
      <c r="AE7" s="348"/>
      <c r="AF7" s="146"/>
      <c r="AG7" s="146"/>
      <c r="AH7" s="146"/>
      <c r="AI7" s="146"/>
      <c r="AJ7" s="146"/>
      <c r="AK7" s="146"/>
      <c r="AL7" s="146"/>
      <c r="AM7" s="146"/>
      <c r="AN7" s="222"/>
      <c r="AO7" s="221">
        <v>3</v>
      </c>
      <c r="AP7" s="146">
        <v>1</v>
      </c>
      <c r="AQ7" s="146">
        <v>1</v>
      </c>
      <c r="AR7" s="146">
        <v>1</v>
      </c>
      <c r="AS7" s="146"/>
      <c r="AT7" s="146"/>
      <c r="AU7" s="222"/>
      <c r="AV7" s="221">
        <v>3</v>
      </c>
      <c r="AW7" s="146">
        <v>2</v>
      </c>
      <c r="AX7" s="146">
        <v>1</v>
      </c>
      <c r="AY7" s="222"/>
      <c r="AZ7" s="221">
        <v>2</v>
      </c>
      <c r="BA7" s="146">
        <v>1</v>
      </c>
      <c r="BB7" s="146"/>
      <c r="BC7" s="222"/>
    </row>
    <row r="8" spans="1:68" ht="15" customHeight="1" x14ac:dyDescent="0.25">
      <c r="A8" s="231">
        <v>7.45</v>
      </c>
      <c r="B8" s="232">
        <v>11.27</v>
      </c>
      <c r="C8" s="231"/>
      <c r="D8" s="232"/>
      <c r="E8" s="416"/>
      <c r="F8" s="416"/>
      <c r="G8" s="416"/>
      <c r="H8" s="416"/>
      <c r="I8" s="271" t="s">
        <v>3988</v>
      </c>
      <c r="J8" s="231"/>
      <c r="K8" s="232"/>
      <c r="L8" s="3"/>
      <c r="M8" s="3"/>
      <c r="N8" s="3">
        <v>7.5</v>
      </c>
      <c r="O8" s="3"/>
      <c r="P8" s="3" t="s">
        <v>2072</v>
      </c>
      <c r="Q8" s="3" t="s">
        <v>2846</v>
      </c>
      <c r="R8" s="3">
        <v>1060</v>
      </c>
      <c r="S8" s="3">
        <v>1360</v>
      </c>
      <c r="T8" s="3">
        <v>1</v>
      </c>
      <c r="U8" s="3">
        <v>1</v>
      </c>
      <c r="V8" s="413"/>
      <c r="W8" s="413"/>
      <c r="X8" s="413"/>
      <c r="Y8" s="3">
        <v>2</v>
      </c>
      <c r="Z8" s="3">
        <v>51.24</v>
      </c>
      <c r="AA8" s="143" t="s">
        <v>2072</v>
      </c>
      <c r="AB8" s="272"/>
      <c r="AC8" s="256"/>
      <c r="AD8" s="221"/>
      <c r="AE8" s="348"/>
      <c r="AF8" s="146"/>
      <c r="AG8" s="146"/>
      <c r="AH8" s="146"/>
      <c r="AI8" s="146"/>
      <c r="AJ8" s="146"/>
      <c r="AK8" s="146"/>
      <c r="AL8" s="146"/>
      <c r="AM8" s="146"/>
      <c r="AN8" s="222"/>
      <c r="AO8" s="221">
        <v>1</v>
      </c>
      <c r="AP8" s="146"/>
      <c r="AQ8" s="146">
        <v>1</v>
      </c>
      <c r="AR8" s="146">
        <v>1</v>
      </c>
      <c r="AS8" s="146"/>
      <c r="AT8" s="146"/>
      <c r="AU8" s="222"/>
      <c r="AV8" s="221">
        <v>1</v>
      </c>
      <c r="AW8" s="146">
        <v>1</v>
      </c>
      <c r="AX8" s="146">
        <v>1</v>
      </c>
      <c r="AY8" s="222"/>
      <c r="AZ8" s="221">
        <v>1</v>
      </c>
      <c r="BA8" s="146"/>
      <c r="BB8" s="146"/>
      <c r="BC8" s="222"/>
    </row>
    <row r="9" spans="1:68" ht="15" customHeight="1" x14ac:dyDescent="0.25">
      <c r="A9" s="231">
        <v>3.59</v>
      </c>
      <c r="B9" s="232">
        <v>7.2</v>
      </c>
      <c r="C9" s="231"/>
      <c r="D9" s="232"/>
      <c r="E9" s="416"/>
      <c r="F9" s="416"/>
      <c r="G9" s="416"/>
      <c r="H9" s="416"/>
      <c r="I9" s="271" t="s">
        <v>3989</v>
      </c>
      <c r="J9" s="231"/>
      <c r="K9" s="232"/>
      <c r="L9" s="3"/>
      <c r="M9" s="3"/>
      <c r="N9" s="3">
        <v>7.5</v>
      </c>
      <c r="O9" s="3">
        <v>5.5</v>
      </c>
      <c r="P9" s="3" t="s">
        <v>2072</v>
      </c>
      <c r="Q9" s="3" t="s">
        <v>2846</v>
      </c>
      <c r="R9" s="3">
        <v>1060</v>
      </c>
      <c r="S9" s="3">
        <v>1060</v>
      </c>
      <c r="T9" s="3">
        <v>2</v>
      </c>
      <c r="U9" s="3">
        <v>2</v>
      </c>
      <c r="V9" s="413"/>
      <c r="W9" s="413"/>
      <c r="X9" s="413"/>
      <c r="Y9" s="3">
        <v>1</v>
      </c>
      <c r="Z9" s="3">
        <v>31.09</v>
      </c>
      <c r="AA9" s="143" t="s">
        <v>2847</v>
      </c>
      <c r="AB9" s="252"/>
      <c r="AC9" s="256"/>
      <c r="AD9" s="221"/>
      <c r="AE9" s="348"/>
      <c r="AF9" s="146"/>
      <c r="AG9" s="146"/>
      <c r="AH9" s="146"/>
      <c r="AI9" s="146"/>
      <c r="AJ9" s="146"/>
      <c r="AK9" s="146"/>
      <c r="AL9" s="146"/>
      <c r="AM9" s="146"/>
      <c r="AN9" s="222"/>
      <c r="AO9" s="221">
        <v>3</v>
      </c>
      <c r="AP9" s="146">
        <v>1</v>
      </c>
      <c r="AQ9" s="146">
        <v>1</v>
      </c>
      <c r="AR9" s="146">
        <v>1</v>
      </c>
      <c r="AS9" s="146"/>
      <c r="AT9" s="146"/>
      <c r="AU9" s="222"/>
      <c r="AV9" s="221">
        <v>3</v>
      </c>
      <c r="AW9" s="146">
        <v>2</v>
      </c>
      <c r="AX9" s="146">
        <v>1</v>
      </c>
      <c r="AY9" s="222"/>
      <c r="AZ9" s="221">
        <v>2</v>
      </c>
      <c r="BA9" s="146">
        <v>1</v>
      </c>
      <c r="BB9" s="146"/>
      <c r="BC9" s="222"/>
    </row>
    <row r="10" spans="1:68" ht="15" customHeight="1" x14ac:dyDescent="0.25">
      <c r="A10" s="231">
        <v>7.3</v>
      </c>
      <c r="B10" s="232">
        <v>15.05</v>
      </c>
      <c r="C10" s="231"/>
      <c r="D10" s="232"/>
      <c r="E10" s="416"/>
      <c r="F10" s="416"/>
      <c r="G10" s="416"/>
      <c r="H10" s="416"/>
      <c r="I10" s="271" t="s">
        <v>3990</v>
      </c>
      <c r="J10" s="231"/>
      <c r="K10" s="232"/>
      <c r="L10" s="3"/>
      <c r="M10" s="3"/>
      <c r="N10" s="3">
        <v>7.5</v>
      </c>
      <c r="O10" s="3"/>
      <c r="P10" s="3" t="s">
        <v>2072</v>
      </c>
      <c r="Q10" s="3" t="s">
        <v>2846</v>
      </c>
      <c r="R10" s="3">
        <v>1060</v>
      </c>
      <c r="S10" s="3">
        <v>1060</v>
      </c>
      <c r="T10" s="3">
        <v>1</v>
      </c>
      <c r="U10" s="3">
        <v>2</v>
      </c>
      <c r="V10" s="413"/>
      <c r="W10" s="413"/>
      <c r="X10" s="413"/>
      <c r="Y10" s="3">
        <v>1</v>
      </c>
      <c r="Z10" s="3">
        <v>34.4</v>
      </c>
      <c r="AA10" s="143" t="s">
        <v>2072</v>
      </c>
      <c r="AB10" s="252"/>
      <c r="AC10" s="256"/>
      <c r="AD10" s="221"/>
      <c r="AE10" s="348"/>
      <c r="AF10" s="146"/>
      <c r="AG10" s="146"/>
      <c r="AH10" s="146"/>
      <c r="AI10" s="146"/>
      <c r="AJ10" s="146"/>
      <c r="AK10" s="146"/>
      <c r="AL10" s="146"/>
      <c r="AM10" s="146"/>
      <c r="AN10" s="222"/>
      <c r="AO10" s="221">
        <v>1</v>
      </c>
      <c r="AP10" s="146"/>
      <c r="AQ10" s="146">
        <v>1</v>
      </c>
      <c r="AR10" s="146">
        <v>1</v>
      </c>
      <c r="AS10" s="146"/>
      <c r="AT10" s="146"/>
      <c r="AU10" s="222"/>
      <c r="AV10" s="221">
        <v>2</v>
      </c>
      <c r="AW10" s="146">
        <v>1</v>
      </c>
      <c r="AX10" s="146">
        <v>1</v>
      </c>
      <c r="AY10" s="222"/>
      <c r="AZ10" s="221">
        <v>1</v>
      </c>
      <c r="BA10" s="146"/>
      <c r="BB10" s="146"/>
      <c r="BC10" s="222"/>
    </row>
    <row r="11" spans="1:68" ht="15" customHeight="1" x14ac:dyDescent="0.25">
      <c r="A11" s="231">
        <v>1.76</v>
      </c>
      <c r="B11" s="232">
        <v>7.25</v>
      </c>
      <c r="C11" s="231"/>
      <c r="D11" s="232"/>
      <c r="E11" s="416"/>
      <c r="F11" s="416"/>
      <c r="G11" s="416"/>
      <c r="H11" s="416"/>
      <c r="I11" s="271" t="s">
        <v>3991</v>
      </c>
      <c r="J11" s="231"/>
      <c r="K11" s="232"/>
      <c r="L11" s="3"/>
      <c r="M11" s="3"/>
      <c r="N11" s="3">
        <v>3</v>
      </c>
      <c r="O11" s="3">
        <v>0.75</v>
      </c>
      <c r="P11" s="3" t="s">
        <v>2072</v>
      </c>
      <c r="Q11" s="3" t="s">
        <v>2846</v>
      </c>
      <c r="R11" s="3">
        <v>740</v>
      </c>
      <c r="S11" s="3">
        <v>740</v>
      </c>
      <c r="T11" s="3">
        <v>2</v>
      </c>
      <c r="U11" s="3">
        <v>3</v>
      </c>
      <c r="V11" s="413"/>
      <c r="W11" s="413"/>
      <c r="X11" s="413"/>
      <c r="Y11" s="149">
        <v>1</v>
      </c>
      <c r="Z11" s="149">
        <v>11.89</v>
      </c>
      <c r="AA11" s="143" t="s">
        <v>2847</v>
      </c>
      <c r="AB11" s="272"/>
      <c r="AC11" s="256"/>
      <c r="AD11" s="221"/>
      <c r="AE11" s="348"/>
      <c r="AF11" s="146"/>
      <c r="AG11" s="146"/>
      <c r="AH11" s="146"/>
      <c r="AI11" s="146"/>
      <c r="AJ11" s="146"/>
      <c r="AK11" s="146"/>
      <c r="AL11" s="146"/>
      <c r="AM11" s="146"/>
      <c r="AN11" s="222"/>
      <c r="AO11" s="221">
        <v>3</v>
      </c>
      <c r="AP11" s="146">
        <v>1</v>
      </c>
      <c r="AQ11" s="146">
        <v>1</v>
      </c>
      <c r="AR11" s="146">
        <v>1</v>
      </c>
      <c r="AS11" s="146"/>
      <c r="AT11" s="146"/>
      <c r="AU11" s="222"/>
      <c r="AV11" s="221">
        <v>4</v>
      </c>
      <c r="AW11" s="146">
        <v>2</v>
      </c>
      <c r="AX11" s="146">
        <v>1</v>
      </c>
      <c r="AY11" s="222"/>
      <c r="AZ11" s="221">
        <v>2</v>
      </c>
      <c r="BA11" s="146">
        <v>1</v>
      </c>
      <c r="BB11" s="146"/>
      <c r="BC11" s="222"/>
    </row>
    <row r="12" spans="1:68" ht="15" customHeight="1" x14ac:dyDescent="0.25">
      <c r="A12" s="231">
        <v>1.55</v>
      </c>
      <c r="B12" s="232">
        <v>5.7</v>
      </c>
      <c r="C12" s="231"/>
      <c r="D12" s="232"/>
      <c r="E12" s="416"/>
      <c r="F12" s="416"/>
      <c r="G12" s="416"/>
      <c r="H12" s="416"/>
      <c r="I12" s="271" t="s">
        <v>3992</v>
      </c>
      <c r="J12" s="231"/>
      <c r="K12" s="232"/>
      <c r="L12" s="3"/>
      <c r="M12" s="3"/>
      <c r="N12" s="3">
        <v>1.5</v>
      </c>
      <c r="O12" s="3">
        <v>0.55000000000000004</v>
      </c>
      <c r="P12" s="3" t="s">
        <v>2072</v>
      </c>
      <c r="Q12" s="3" t="s">
        <v>2846</v>
      </c>
      <c r="R12" s="3">
        <v>740</v>
      </c>
      <c r="S12" s="3">
        <v>740</v>
      </c>
      <c r="T12" s="3">
        <v>2</v>
      </c>
      <c r="U12" s="3">
        <v>2</v>
      </c>
      <c r="V12" s="413"/>
      <c r="W12" s="413"/>
      <c r="X12" s="413"/>
      <c r="Y12" s="149">
        <v>1</v>
      </c>
      <c r="Z12" s="149">
        <v>10.039999999999999</v>
      </c>
      <c r="AA12" s="143" t="s">
        <v>2847</v>
      </c>
      <c r="AB12" s="272"/>
      <c r="AC12" s="256"/>
      <c r="AD12" s="221"/>
      <c r="AE12" s="348"/>
      <c r="AF12" s="146"/>
      <c r="AG12" s="146"/>
      <c r="AH12" s="146"/>
      <c r="AI12" s="146"/>
      <c r="AJ12" s="146"/>
      <c r="AK12" s="146"/>
      <c r="AL12" s="146"/>
      <c r="AM12" s="146"/>
      <c r="AN12" s="222"/>
      <c r="AO12" s="221">
        <v>3</v>
      </c>
      <c r="AP12" s="146">
        <v>1</v>
      </c>
      <c r="AQ12" s="146">
        <v>1</v>
      </c>
      <c r="AR12" s="146">
        <v>1</v>
      </c>
      <c r="AS12" s="146"/>
      <c r="AT12" s="146"/>
      <c r="AU12" s="222"/>
      <c r="AV12" s="221">
        <v>3</v>
      </c>
      <c r="AW12" s="146">
        <v>2</v>
      </c>
      <c r="AX12" s="146">
        <v>1</v>
      </c>
      <c r="AY12" s="222"/>
      <c r="AZ12" s="221">
        <v>2</v>
      </c>
      <c r="BA12" s="146">
        <v>1</v>
      </c>
      <c r="BB12" s="146"/>
      <c r="BC12" s="222"/>
    </row>
    <row r="13" spans="1:68" ht="15" customHeight="1" x14ac:dyDescent="0.25">
      <c r="A13" s="231">
        <v>5.4</v>
      </c>
      <c r="B13" s="232">
        <v>2.0299999999999998</v>
      </c>
      <c r="C13" s="416"/>
      <c r="D13" s="416"/>
      <c r="E13" s="416"/>
      <c r="F13" s="416"/>
      <c r="G13" s="416"/>
      <c r="H13" s="416"/>
      <c r="I13" s="247" t="s">
        <v>3993</v>
      </c>
      <c r="J13" s="3"/>
      <c r="K13" s="3"/>
      <c r="L13" s="3"/>
      <c r="M13" s="3"/>
      <c r="N13" s="3">
        <v>15</v>
      </c>
      <c r="O13" s="3">
        <v>11</v>
      </c>
      <c r="P13" s="3" t="s">
        <v>2072</v>
      </c>
      <c r="Q13" s="3" t="s">
        <v>2846</v>
      </c>
      <c r="R13" s="3">
        <v>1360</v>
      </c>
      <c r="S13" s="3">
        <v>1690</v>
      </c>
      <c r="T13" s="143">
        <v>2</v>
      </c>
      <c r="U13" s="143">
        <v>3</v>
      </c>
      <c r="V13" s="413"/>
      <c r="W13" s="413"/>
      <c r="X13" s="413"/>
      <c r="Y13" s="143">
        <v>2</v>
      </c>
      <c r="Z13" s="143">
        <v>59.82</v>
      </c>
      <c r="AA13" s="143" t="s">
        <v>2847</v>
      </c>
      <c r="AB13" s="252"/>
      <c r="AC13" s="257"/>
      <c r="AD13" s="152"/>
      <c r="AE13" s="217"/>
      <c r="AF13" s="144"/>
      <c r="AG13" s="144"/>
      <c r="AH13" s="144"/>
      <c r="AI13" s="143"/>
      <c r="AJ13" s="143"/>
      <c r="AK13" s="147"/>
      <c r="AL13" s="147"/>
      <c r="AM13" s="147"/>
      <c r="AN13" s="153"/>
      <c r="AO13" s="152">
        <v>3</v>
      </c>
      <c r="AP13" s="143">
        <v>1</v>
      </c>
      <c r="AQ13" s="143">
        <v>1</v>
      </c>
      <c r="AR13" s="143">
        <v>1</v>
      </c>
      <c r="AS13" s="143"/>
      <c r="AT13" s="143"/>
      <c r="AU13" s="153"/>
      <c r="AV13" s="152">
        <v>4</v>
      </c>
      <c r="AW13" s="143">
        <v>2</v>
      </c>
      <c r="AX13" s="143">
        <v>1</v>
      </c>
      <c r="AY13" s="153"/>
      <c r="AZ13" s="152">
        <v>2</v>
      </c>
      <c r="BA13" s="143">
        <v>1</v>
      </c>
      <c r="BB13" s="143"/>
      <c r="BC13" s="153"/>
    </row>
    <row r="14" spans="1:68" x14ac:dyDescent="0.25">
      <c r="A14" s="231">
        <v>5.0599999999999996</v>
      </c>
      <c r="B14" s="232">
        <v>5.58</v>
      </c>
      <c r="C14" s="3"/>
      <c r="D14" s="3"/>
      <c r="E14" s="3"/>
      <c r="F14" s="3"/>
      <c r="G14" s="3"/>
      <c r="H14" s="3"/>
      <c r="I14" s="247" t="s">
        <v>3994</v>
      </c>
      <c r="J14" s="3"/>
      <c r="K14" s="3"/>
      <c r="L14" s="3"/>
      <c r="M14" s="3"/>
      <c r="N14" s="3">
        <v>11</v>
      </c>
      <c r="O14" s="3">
        <v>7.5</v>
      </c>
      <c r="P14" s="3" t="s">
        <v>2072</v>
      </c>
      <c r="Q14" s="3" t="s">
        <v>2846</v>
      </c>
      <c r="R14" s="3">
        <v>1060</v>
      </c>
      <c r="S14" s="3">
        <v>1360</v>
      </c>
      <c r="T14" s="143">
        <v>2</v>
      </c>
      <c r="U14" s="143">
        <v>2</v>
      </c>
      <c r="V14" s="413"/>
      <c r="W14" s="413"/>
      <c r="X14" s="413"/>
      <c r="Y14" s="143">
        <v>1</v>
      </c>
      <c r="Z14" s="143">
        <v>44.88</v>
      </c>
      <c r="AA14" s="143" t="s">
        <v>2847</v>
      </c>
      <c r="AB14" s="252"/>
      <c r="AC14" s="257"/>
      <c r="AD14" s="152"/>
      <c r="AE14" s="217"/>
      <c r="AF14" s="144"/>
      <c r="AG14" s="144"/>
      <c r="AH14" s="144"/>
      <c r="AI14" s="143"/>
      <c r="AJ14" s="143"/>
      <c r="AK14" s="147"/>
      <c r="AL14" s="147"/>
      <c r="AM14" s="147"/>
      <c r="AN14" s="153"/>
      <c r="AO14" s="152">
        <v>3</v>
      </c>
      <c r="AP14" s="143">
        <v>1</v>
      </c>
      <c r="AQ14" s="143">
        <v>1</v>
      </c>
      <c r="AR14" s="143">
        <v>1</v>
      </c>
      <c r="AS14" s="143"/>
      <c r="AT14" s="143"/>
      <c r="AU14" s="153"/>
      <c r="AV14" s="152">
        <v>3</v>
      </c>
      <c r="AW14" s="143">
        <v>2</v>
      </c>
      <c r="AX14" s="143">
        <v>1</v>
      </c>
      <c r="AY14" s="153"/>
      <c r="AZ14" s="152">
        <v>2</v>
      </c>
      <c r="BA14" s="143">
        <v>1</v>
      </c>
      <c r="BB14" s="143"/>
      <c r="BC14" s="153"/>
    </row>
    <row r="15" spans="1:68" x14ac:dyDescent="0.25">
      <c r="A15" s="231">
        <v>0.62</v>
      </c>
      <c r="B15" s="232">
        <v>2.2000000000000002</v>
      </c>
      <c r="C15" s="3"/>
      <c r="D15" s="3"/>
      <c r="E15" s="3"/>
      <c r="F15" s="3"/>
      <c r="G15" s="3"/>
      <c r="H15" s="3"/>
      <c r="I15" s="247" t="s">
        <v>3995</v>
      </c>
      <c r="J15" s="3"/>
      <c r="K15" s="3"/>
      <c r="L15" s="3"/>
      <c r="M15" s="3"/>
      <c r="N15" s="3">
        <v>1.5</v>
      </c>
      <c r="O15" s="3">
        <v>0.75</v>
      </c>
      <c r="P15" s="3" t="s">
        <v>2072</v>
      </c>
      <c r="Q15" s="3" t="s">
        <v>2846</v>
      </c>
      <c r="R15" s="3">
        <v>560</v>
      </c>
      <c r="S15" s="3">
        <v>560</v>
      </c>
      <c r="T15" s="143">
        <v>2</v>
      </c>
      <c r="U15" s="143">
        <v>3</v>
      </c>
      <c r="V15" s="413"/>
      <c r="W15" s="413"/>
      <c r="X15" s="413"/>
      <c r="Y15" s="143">
        <v>1</v>
      </c>
      <c r="Z15" s="143">
        <v>5.24</v>
      </c>
      <c r="AA15" s="143" t="s">
        <v>2847</v>
      </c>
      <c r="AB15" s="252"/>
      <c r="AC15" s="257"/>
      <c r="AD15" s="152"/>
      <c r="AE15" s="217"/>
      <c r="AF15" s="144"/>
      <c r="AG15" s="144"/>
      <c r="AH15" s="144"/>
      <c r="AI15" s="143"/>
      <c r="AJ15" s="143"/>
      <c r="AK15" s="147"/>
      <c r="AL15" s="147"/>
      <c r="AM15" s="147"/>
      <c r="AN15" s="153"/>
      <c r="AO15" s="152">
        <v>3</v>
      </c>
      <c r="AP15" s="143">
        <v>1</v>
      </c>
      <c r="AQ15" s="143">
        <v>1</v>
      </c>
      <c r="AR15" s="143">
        <v>1</v>
      </c>
      <c r="AS15" s="143"/>
      <c r="AT15" s="143"/>
      <c r="AU15" s="153"/>
      <c r="AV15" s="152">
        <v>4</v>
      </c>
      <c r="AW15" s="143">
        <v>2</v>
      </c>
      <c r="AX15" s="143">
        <v>1</v>
      </c>
      <c r="AY15" s="153"/>
      <c r="AZ15" s="152">
        <v>2</v>
      </c>
      <c r="BA15" s="143">
        <v>1</v>
      </c>
      <c r="BB15" s="143"/>
      <c r="BC15" s="153"/>
      <c r="BI15" s="218"/>
    </row>
    <row r="16" spans="1:68" s="33" customFormat="1" x14ac:dyDescent="0.25">
      <c r="A16" s="3">
        <v>1.7</v>
      </c>
      <c r="B16" s="3">
        <v>6.75</v>
      </c>
      <c r="C16" s="3"/>
      <c r="D16" s="3"/>
      <c r="E16" s="3"/>
      <c r="F16" s="3"/>
      <c r="G16" s="3"/>
      <c r="H16" s="3"/>
      <c r="I16" s="3" t="s">
        <v>3996</v>
      </c>
      <c r="J16" s="3"/>
      <c r="K16" s="3"/>
      <c r="L16" s="3"/>
      <c r="M16" s="3"/>
      <c r="N16" s="3">
        <v>3</v>
      </c>
      <c r="O16" s="3">
        <v>2.2000000000000002</v>
      </c>
      <c r="P16" s="3" t="s">
        <v>2072</v>
      </c>
      <c r="Q16" s="3" t="s">
        <v>2846</v>
      </c>
      <c r="R16" s="3">
        <v>740</v>
      </c>
      <c r="S16" s="3">
        <v>740</v>
      </c>
      <c r="T16" s="143">
        <v>2</v>
      </c>
      <c r="U16" s="143">
        <v>2</v>
      </c>
      <c r="V16" s="413"/>
      <c r="W16" s="413"/>
      <c r="X16" s="413"/>
      <c r="Y16" s="143">
        <v>1</v>
      </c>
      <c r="Z16" s="143">
        <v>19.63</v>
      </c>
      <c r="AA16" s="143" t="s">
        <v>2847</v>
      </c>
      <c r="AB16" s="252"/>
      <c r="AC16" s="257"/>
      <c r="AD16" s="152"/>
      <c r="AE16" s="217"/>
      <c r="AF16" s="144"/>
      <c r="AG16" s="144"/>
      <c r="AH16" s="144"/>
      <c r="AI16" s="143"/>
      <c r="AJ16" s="143"/>
      <c r="AK16" s="147"/>
      <c r="AL16" s="147"/>
      <c r="AM16" s="147"/>
      <c r="AN16" s="153"/>
      <c r="AO16" s="207">
        <v>3</v>
      </c>
      <c r="AP16" s="145">
        <v>1</v>
      </c>
      <c r="AQ16" s="145">
        <v>1</v>
      </c>
      <c r="AR16" s="145">
        <v>1</v>
      </c>
      <c r="AS16" s="145"/>
      <c r="AT16" s="145"/>
      <c r="AU16" s="209"/>
      <c r="AV16" s="207">
        <v>3</v>
      </c>
      <c r="AW16" s="145">
        <v>2</v>
      </c>
      <c r="AX16" s="145">
        <v>1</v>
      </c>
      <c r="AY16" s="209"/>
      <c r="AZ16" s="207">
        <v>2</v>
      </c>
      <c r="BA16" s="145">
        <v>1</v>
      </c>
      <c r="BB16" s="145"/>
      <c r="BC16" s="209"/>
    </row>
    <row r="17" spans="1:55" s="33" customFormat="1" x14ac:dyDescent="0.25">
      <c r="A17" s="3">
        <v>6.03</v>
      </c>
      <c r="B17" s="3">
        <v>2.4900000000000002</v>
      </c>
      <c r="C17" s="3"/>
      <c r="D17" s="3"/>
      <c r="E17" s="3"/>
      <c r="F17" s="3"/>
      <c r="G17" s="3"/>
      <c r="H17" s="3"/>
      <c r="I17" s="3" t="s">
        <v>3997</v>
      </c>
      <c r="J17" s="3"/>
      <c r="K17" s="3"/>
      <c r="L17" s="3"/>
      <c r="M17" s="3"/>
      <c r="N17" s="3">
        <v>11</v>
      </c>
      <c r="O17" s="3">
        <v>11</v>
      </c>
      <c r="P17" s="3" t="s">
        <v>2072</v>
      </c>
      <c r="Q17" s="3" t="s">
        <v>2846</v>
      </c>
      <c r="R17" s="3">
        <v>1360</v>
      </c>
      <c r="S17" s="3">
        <v>1690</v>
      </c>
      <c r="T17" s="143">
        <v>2</v>
      </c>
      <c r="U17" s="143">
        <v>2</v>
      </c>
      <c r="V17" s="413"/>
      <c r="W17" s="413"/>
      <c r="X17" s="413"/>
      <c r="Y17" s="143">
        <v>2</v>
      </c>
      <c r="Z17" s="143">
        <v>90.17</v>
      </c>
      <c r="AA17" s="143" t="s">
        <v>2847</v>
      </c>
      <c r="AB17" s="252"/>
      <c r="AC17" s="257"/>
      <c r="AD17" s="152"/>
      <c r="AE17" s="217"/>
      <c r="AF17" s="144"/>
      <c r="AG17" s="144"/>
      <c r="AH17" s="144"/>
      <c r="AI17" s="143"/>
      <c r="AJ17" s="143"/>
      <c r="AK17" s="147"/>
      <c r="AL17" s="147"/>
      <c r="AM17" s="147"/>
      <c r="AN17" s="153"/>
      <c r="AO17" s="207">
        <v>3</v>
      </c>
      <c r="AP17" s="145">
        <v>1</v>
      </c>
      <c r="AQ17" s="145">
        <v>1</v>
      </c>
      <c r="AR17" s="145">
        <v>1</v>
      </c>
      <c r="AS17" s="145"/>
      <c r="AT17" s="145"/>
      <c r="AU17" s="209"/>
      <c r="AV17" s="207">
        <v>3</v>
      </c>
      <c r="AW17" s="145">
        <v>2</v>
      </c>
      <c r="AX17" s="145">
        <v>1</v>
      </c>
      <c r="AY17" s="209"/>
      <c r="AZ17" s="207">
        <v>2</v>
      </c>
      <c r="BA17" s="145">
        <v>1</v>
      </c>
      <c r="BB17" s="145"/>
      <c r="BC17" s="209"/>
    </row>
    <row r="18" spans="1:55" s="33" customFormat="1" x14ac:dyDescent="0.25">
      <c r="A18" s="3">
        <v>3.95</v>
      </c>
      <c r="B18" s="3">
        <v>8.5500000000000007</v>
      </c>
      <c r="C18" s="3"/>
      <c r="D18" s="3"/>
      <c r="E18" s="3"/>
      <c r="F18" s="3"/>
      <c r="G18" s="3"/>
      <c r="H18" s="3"/>
      <c r="I18" s="3" t="s">
        <v>3998</v>
      </c>
      <c r="J18" s="3"/>
      <c r="K18" s="3"/>
      <c r="L18" s="3"/>
      <c r="M18" s="3"/>
      <c r="N18" s="3">
        <v>7.5</v>
      </c>
      <c r="O18" s="3">
        <v>5.5</v>
      </c>
      <c r="P18" s="3" t="s">
        <v>2072</v>
      </c>
      <c r="Q18" s="3" t="s">
        <v>2846</v>
      </c>
      <c r="R18" s="3">
        <v>1060</v>
      </c>
      <c r="S18" s="3">
        <v>1060</v>
      </c>
      <c r="T18" s="143">
        <v>2</v>
      </c>
      <c r="U18" s="143">
        <v>3</v>
      </c>
      <c r="V18" s="413"/>
      <c r="W18" s="413"/>
      <c r="X18" s="413"/>
      <c r="Y18" s="143">
        <v>1</v>
      </c>
      <c r="Z18" s="143">
        <v>33.020000000000003</v>
      </c>
      <c r="AA18" s="143" t="s">
        <v>2847</v>
      </c>
      <c r="AB18" s="252"/>
      <c r="AC18" s="257"/>
      <c r="AD18" s="152"/>
      <c r="AE18" s="217"/>
      <c r="AF18" s="144"/>
      <c r="AG18" s="144"/>
      <c r="AH18" s="144"/>
      <c r="AI18" s="143"/>
      <c r="AJ18" s="143"/>
      <c r="AK18" s="147"/>
      <c r="AL18" s="147"/>
      <c r="AM18" s="147"/>
      <c r="AN18" s="153"/>
      <c r="AO18" s="207">
        <v>3</v>
      </c>
      <c r="AP18" s="145">
        <v>1</v>
      </c>
      <c r="AQ18" s="145">
        <v>1</v>
      </c>
      <c r="AR18" s="145">
        <v>1</v>
      </c>
      <c r="AS18" s="145"/>
      <c r="AT18" s="145"/>
      <c r="AU18" s="209"/>
      <c r="AV18" s="207">
        <v>4</v>
      </c>
      <c r="AW18" s="145">
        <v>2</v>
      </c>
      <c r="AX18" s="145">
        <v>1</v>
      </c>
      <c r="AY18" s="209"/>
      <c r="AZ18" s="207">
        <v>2</v>
      </c>
      <c r="BA18" s="145">
        <v>1</v>
      </c>
      <c r="BB18" s="145"/>
      <c r="BC18" s="209"/>
    </row>
    <row r="19" spans="1:55" s="33" customFormat="1" x14ac:dyDescent="0.25">
      <c r="A19" s="3">
        <v>1.19</v>
      </c>
      <c r="B19" s="3">
        <v>7.17</v>
      </c>
      <c r="C19" s="3"/>
      <c r="D19" s="3"/>
      <c r="E19" s="3"/>
      <c r="F19" s="3"/>
      <c r="G19" s="3"/>
      <c r="H19" s="3"/>
      <c r="I19" s="3" t="s">
        <v>3999</v>
      </c>
      <c r="J19" s="3"/>
      <c r="K19" s="3"/>
      <c r="L19" s="3"/>
      <c r="M19" s="3"/>
      <c r="N19" s="3">
        <v>1.1000000000000001</v>
      </c>
      <c r="O19" s="3"/>
      <c r="P19" s="3" t="s">
        <v>2072</v>
      </c>
      <c r="Q19" s="3" t="s">
        <v>2846</v>
      </c>
      <c r="R19" s="3">
        <v>560</v>
      </c>
      <c r="S19" s="3">
        <v>560</v>
      </c>
      <c r="T19" s="143">
        <v>1</v>
      </c>
      <c r="U19" s="143">
        <v>2</v>
      </c>
      <c r="V19" s="413"/>
      <c r="W19" s="413"/>
      <c r="X19" s="413"/>
      <c r="Y19" s="143">
        <v>1</v>
      </c>
      <c r="Z19" s="143">
        <v>5.44</v>
      </c>
      <c r="AA19" s="143" t="s">
        <v>2072</v>
      </c>
      <c r="AB19" s="252"/>
      <c r="AC19" s="257"/>
      <c r="AD19" s="152"/>
      <c r="AE19" s="217"/>
      <c r="AF19" s="144"/>
      <c r="AG19" s="144"/>
      <c r="AH19" s="144"/>
      <c r="AI19" s="143"/>
      <c r="AJ19" s="143"/>
      <c r="AK19" s="147"/>
      <c r="AL19" s="147"/>
      <c r="AM19" s="147"/>
      <c r="AN19" s="153"/>
      <c r="AO19" s="207">
        <v>1</v>
      </c>
      <c r="AP19" s="145"/>
      <c r="AQ19" s="145">
        <v>1</v>
      </c>
      <c r="AR19" s="145">
        <v>1</v>
      </c>
      <c r="AS19" s="145"/>
      <c r="AT19" s="145"/>
      <c r="AU19" s="209"/>
      <c r="AV19" s="207">
        <v>2</v>
      </c>
      <c r="AW19" s="145">
        <v>1</v>
      </c>
      <c r="AX19" s="145">
        <v>1</v>
      </c>
      <c r="AY19" s="209"/>
      <c r="AZ19" s="207">
        <v>1</v>
      </c>
      <c r="BA19" s="145"/>
      <c r="BB19" s="145"/>
      <c r="BC19" s="209"/>
    </row>
    <row r="20" spans="1:55" s="33" customFormat="1" x14ac:dyDescent="0.25">
      <c r="A20" s="3">
        <v>7.22</v>
      </c>
      <c r="B20" s="3">
        <v>10.63</v>
      </c>
      <c r="C20" s="3"/>
      <c r="D20" s="3"/>
      <c r="E20" s="3"/>
      <c r="F20" s="3"/>
      <c r="G20" s="3"/>
      <c r="H20" s="3"/>
      <c r="I20" s="3" t="s">
        <v>4000</v>
      </c>
      <c r="J20" s="3"/>
      <c r="K20" s="3"/>
      <c r="L20" s="3"/>
      <c r="M20" s="3"/>
      <c r="N20" s="3">
        <v>5.5</v>
      </c>
      <c r="O20" s="3"/>
      <c r="P20" s="3" t="s">
        <v>2072</v>
      </c>
      <c r="Q20" s="3" t="s">
        <v>2846</v>
      </c>
      <c r="R20" s="3">
        <v>1060</v>
      </c>
      <c r="S20" s="3">
        <v>1360</v>
      </c>
      <c r="T20" s="143">
        <v>1</v>
      </c>
      <c r="U20" s="143">
        <v>1</v>
      </c>
      <c r="V20" s="143"/>
      <c r="W20" s="143"/>
      <c r="X20" s="143"/>
      <c r="Y20" s="143">
        <v>1</v>
      </c>
      <c r="Z20" s="143">
        <v>49.6</v>
      </c>
      <c r="AA20" s="143" t="s">
        <v>2072</v>
      </c>
      <c r="AB20" s="252"/>
      <c r="AC20" s="257"/>
      <c r="AD20" s="152"/>
      <c r="AE20" s="217"/>
      <c r="AF20" s="144"/>
      <c r="AG20" s="144"/>
      <c r="AH20" s="144"/>
      <c r="AI20" s="143"/>
      <c r="AJ20" s="143"/>
      <c r="AK20" s="147"/>
      <c r="AL20" s="147"/>
      <c r="AM20" s="147"/>
      <c r="AN20" s="153"/>
      <c r="AO20" s="207">
        <v>1</v>
      </c>
      <c r="AP20" s="145"/>
      <c r="AQ20" s="145">
        <v>1</v>
      </c>
      <c r="AR20" s="145">
        <v>1</v>
      </c>
      <c r="AS20" s="145"/>
      <c r="AT20" s="145"/>
      <c r="AU20" s="209"/>
      <c r="AV20" s="207">
        <v>1</v>
      </c>
      <c r="AW20" s="145">
        <v>1</v>
      </c>
      <c r="AX20" s="145">
        <v>1</v>
      </c>
      <c r="AY20" s="209"/>
      <c r="AZ20" s="207">
        <v>1</v>
      </c>
      <c r="BA20" s="145"/>
      <c r="BB20" s="145"/>
      <c r="BC20" s="209"/>
    </row>
    <row r="21" spans="1:55" s="33" customFormat="1" x14ac:dyDescent="0.25">
      <c r="A21" s="3">
        <v>2.25</v>
      </c>
      <c r="B21" s="3">
        <v>4.1399999999999997</v>
      </c>
      <c r="C21" s="3"/>
      <c r="D21" s="3"/>
      <c r="E21" s="3"/>
      <c r="F21" s="3"/>
      <c r="G21" s="3"/>
      <c r="H21" s="3"/>
      <c r="I21" s="3" t="s">
        <v>4001</v>
      </c>
      <c r="J21" s="3"/>
      <c r="K21" s="3"/>
      <c r="L21" s="3"/>
      <c r="M21" s="3"/>
      <c r="N21" s="3">
        <v>3</v>
      </c>
      <c r="O21" s="3">
        <v>3</v>
      </c>
      <c r="P21" s="3" t="s">
        <v>2072</v>
      </c>
      <c r="Q21" s="3" t="s">
        <v>2846</v>
      </c>
      <c r="R21" s="3">
        <v>860</v>
      </c>
      <c r="S21" s="3">
        <v>860</v>
      </c>
      <c r="T21" s="143">
        <v>2</v>
      </c>
      <c r="U21" s="143">
        <v>2</v>
      </c>
      <c r="V21" s="143"/>
      <c r="W21" s="143"/>
      <c r="X21" s="143"/>
      <c r="Y21" s="143">
        <v>1</v>
      </c>
      <c r="Z21" s="143">
        <v>18.760000000000002</v>
      </c>
      <c r="AA21" s="143" t="s">
        <v>2847</v>
      </c>
      <c r="AB21" s="252"/>
      <c r="AC21" s="257"/>
      <c r="AD21" s="152"/>
      <c r="AE21" s="217"/>
      <c r="AF21" s="144"/>
      <c r="AG21" s="144"/>
      <c r="AH21" s="144"/>
      <c r="AI21" s="143"/>
      <c r="AJ21" s="143"/>
      <c r="AK21" s="147"/>
      <c r="AL21" s="147"/>
      <c r="AM21" s="147"/>
      <c r="AN21" s="153"/>
      <c r="AO21" s="207">
        <v>3</v>
      </c>
      <c r="AP21" s="145">
        <v>1</v>
      </c>
      <c r="AQ21" s="145">
        <v>1</v>
      </c>
      <c r="AR21" s="145">
        <v>1</v>
      </c>
      <c r="AS21" s="145"/>
      <c r="AT21" s="145"/>
      <c r="AU21" s="209"/>
      <c r="AV21" s="207">
        <v>3</v>
      </c>
      <c r="AW21" s="145">
        <v>2</v>
      </c>
      <c r="AX21" s="145">
        <v>1</v>
      </c>
      <c r="AY21" s="209"/>
      <c r="AZ21" s="207">
        <v>2</v>
      </c>
      <c r="BA21" s="145">
        <v>1</v>
      </c>
      <c r="BB21" s="145"/>
      <c r="BC21" s="209"/>
    </row>
    <row r="22" spans="1:55" s="33" customFormat="1" x14ac:dyDescent="0.25">
      <c r="A22" s="3">
        <v>5.32</v>
      </c>
      <c r="B22" s="3">
        <v>6.1</v>
      </c>
      <c r="C22" s="3"/>
      <c r="D22" s="3"/>
      <c r="E22" s="3"/>
      <c r="F22" s="3"/>
      <c r="G22" s="3"/>
      <c r="H22" s="3"/>
      <c r="I22" s="3" t="s">
        <v>4002</v>
      </c>
      <c r="J22" s="3"/>
      <c r="K22" s="3"/>
      <c r="L22" s="3"/>
      <c r="M22" s="3"/>
      <c r="N22" s="3">
        <v>7.5</v>
      </c>
      <c r="O22" s="3">
        <v>4</v>
      </c>
      <c r="P22" s="3" t="s">
        <v>2072</v>
      </c>
      <c r="Q22" s="3" t="s">
        <v>2846</v>
      </c>
      <c r="R22" s="3">
        <v>1060</v>
      </c>
      <c r="S22" s="3">
        <v>1360</v>
      </c>
      <c r="T22" s="143">
        <v>2</v>
      </c>
      <c r="U22" s="143">
        <v>2</v>
      </c>
      <c r="V22" s="143"/>
      <c r="W22" s="143"/>
      <c r="X22" s="143"/>
      <c r="Y22" s="143">
        <v>1</v>
      </c>
      <c r="Z22" s="143">
        <v>39.26</v>
      </c>
      <c r="AA22" s="143" t="s">
        <v>2847</v>
      </c>
      <c r="AB22" s="252"/>
      <c r="AC22" s="257"/>
      <c r="AD22" s="152"/>
      <c r="AE22" s="217"/>
      <c r="AF22" s="144"/>
      <c r="AG22" s="144"/>
      <c r="AH22" s="144"/>
      <c r="AI22" s="143"/>
      <c r="AJ22" s="143"/>
      <c r="AK22" s="147"/>
      <c r="AL22" s="147"/>
      <c r="AM22" s="147"/>
      <c r="AN22" s="153"/>
      <c r="AO22" s="207">
        <v>3</v>
      </c>
      <c r="AP22" s="145">
        <v>1</v>
      </c>
      <c r="AQ22" s="145">
        <v>1</v>
      </c>
      <c r="AR22" s="145">
        <v>1</v>
      </c>
      <c r="AS22" s="145"/>
      <c r="AT22" s="145"/>
      <c r="AU22" s="209"/>
      <c r="AV22" s="207">
        <v>3</v>
      </c>
      <c r="AW22" s="145">
        <v>2</v>
      </c>
      <c r="AX22" s="145">
        <v>1</v>
      </c>
      <c r="AY22" s="209"/>
      <c r="AZ22" s="207">
        <v>2</v>
      </c>
      <c r="BA22" s="145">
        <v>1</v>
      </c>
      <c r="BB22" s="145"/>
      <c r="BC22" s="209"/>
    </row>
    <row r="23" spans="1:55" s="33" customFormat="1" x14ac:dyDescent="0.25">
      <c r="A23" s="3">
        <v>4.21</v>
      </c>
      <c r="B23" s="3">
        <v>8.64</v>
      </c>
      <c r="C23" s="3"/>
      <c r="D23" s="3"/>
      <c r="E23" s="3"/>
      <c r="F23" s="3"/>
      <c r="G23" s="3"/>
      <c r="H23" s="3"/>
      <c r="I23" s="3" t="s">
        <v>4003</v>
      </c>
      <c r="J23" s="3"/>
      <c r="K23" s="3"/>
      <c r="L23" s="3"/>
      <c r="M23" s="3"/>
      <c r="N23" s="3">
        <v>7.5</v>
      </c>
      <c r="O23" s="3">
        <v>7.5</v>
      </c>
      <c r="P23" s="3" t="s">
        <v>2072</v>
      </c>
      <c r="Q23" s="3" t="s">
        <v>2846</v>
      </c>
      <c r="R23" s="3">
        <v>1060</v>
      </c>
      <c r="S23" s="3">
        <v>1360</v>
      </c>
      <c r="T23" s="143">
        <v>2</v>
      </c>
      <c r="U23" s="143">
        <v>3</v>
      </c>
      <c r="V23" s="143"/>
      <c r="W23" s="143"/>
      <c r="X23" s="143"/>
      <c r="Y23" s="143">
        <v>2</v>
      </c>
      <c r="Z23" s="143">
        <v>53.3</v>
      </c>
      <c r="AA23" s="143" t="s">
        <v>2847</v>
      </c>
      <c r="AB23" s="252"/>
      <c r="AC23" s="257"/>
      <c r="AD23" s="152"/>
      <c r="AE23" s="217"/>
      <c r="AF23" s="144"/>
      <c r="AG23" s="144"/>
      <c r="AH23" s="144"/>
      <c r="AI23" s="143"/>
      <c r="AJ23" s="143"/>
      <c r="AK23" s="147"/>
      <c r="AL23" s="147"/>
      <c r="AM23" s="147"/>
      <c r="AN23" s="153"/>
      <c r="AO23" s="207">
        <v>3</v>
      </c>
      <c r="AP23" s="145">
        <v>1</v>
      </c>
      <c r="AQ23" s="145">
        <v>1</v>
      </c>
      <c r="AR23" s="145">
        <v>1</v>
      </c>
      <c r="AS23" s="145"/>
      <c r="AT23" s="145"/>
      <c r="AU23" s="209"/>
      <c r="AV23" s="207">
        <v>4</v>
      </c>
      <c r="AW23" s="145">
        <v>2</v>
      </c>
      <c r="AX23" s="145">
        <v>1</v>
      </c>
      <c r="AY23" s="209"/>
      <c r="AZ23" s="207">
        <v>2</v>
      </c>
      <c r="BA23" s="145">
        <v>1</v>
      </c>
      <c r="BB23" s="145"/>
      <c r="BC23" s="209"/>
    </row>
    <row r="24" spans="1:55" s="33" customFormat="1" x14ac:dyDescent="0.25">
      <c r="A24" s="3">
        <v>3.45</v>
      </c>
      <c r="B24" s="3">
        <v>11.2</v>
      </c>
      <c r="C24" s="3"/>
      <c r="D24" s="3"/>
      <c r="E24" s="3"/>
      <c r="F24" s="3"/>
      <c r="G24" s="3"/>
      <c r="H24" s="3"/>
      <c r="I24" s="3" t="s">
        <v>4004</v>
      </c>
      <c r="J24" s="3"/>
      <c r="K24" s="3"/>
      <c r="L24" s="3"/>
      <c r="M24" s="3"/>
      <c r="N24" s="3">
        <v>2.2000000000000002</v>
      </c>
      <c r="O24" s="3"/>
      <c r="P24" s="3" t="s">
        <v>2072</v>
      </c>
      <c r="Q24" s="3" t="s">
        <v>2846</v>
      </c>
      <c r="R24" s="3">
        <v>860</v>
      </c>
      <c r="S24" s="3">
        <v>860</v>
      </c>
      <c r="T24" s="143">
        <v>1</v>
      </c>
      <c r="U24" s="143">
        <v>1</v>
      </c>
      <c r="V24" s="143"/>
      <c r="W24" s="143"/>
      <c r="X24" s="143"/>
      <c r="Y24" s="143"/>
      <c r="Z24" s="143"/>
      <c r="AA24" s="143" t="s">
        <v>2072</v>
      </c>
      <c r="AB24" s="252"/>
      <c r="AC24" s="257"/>
      <c r="AD24" s="152"/>
      <c r="AE24" s="217"/>
      <c r="AF24" s="144"/>
      <c r="AG24" s="144"/>
      <c r="AH24" s="144"/>
      <c r="AI24" s="143"/>
      <c r="AJ24" s="143"/>
      <c r="AK24" s="147"/>
      <c r="AL24" s="147"/>
      <c r="AM24" s="147"/>
      <c r="AN24" s="153"/>
      <c r="AO24" s="207">
        <v>1</v>
      </c>
      <c r="AP24" s="145"/>
      <c r="AQ24" s="145">
        <v>1</v>
      </c>
      <c r="AR24" s="145"/>
      <c r="AS24" s="145"/>
      <c r="AT24" s="145"/>
      <c r="AU24" s="209"/>
      <c r="AV24" s="207">
        <v>1</v>
      </c>
      <c r="AW24" s="145">
        <v>1</v>
      </c>
      <c r="AX24" s="145">
        <v>1</v>
      </c>
      <c r="AY24" s="209"/>
      <c r="AZ24" s="207">
        <v>1</v>
      </c>
      <c r="BA24" s="145"/>
      <c r="BB24" s="145"/>
      <c r="BC24" s="209"/>
    </row>
    <row r="25" spans="1:55" s="33" customFormat="1" x14ac:dyDescent="0.25">
      <c r="A25" s="3">
        <v>1.33</v>
      </c>
      <c r="B25" s="3">
        <v>10.89</v>
      </c>
      <c r="C25" s="3"/>
      <c r="D25" s="3"/>
      <c r="E25" s="3"/>
      <c r="F25" s="3"/>
      <c r="G25" s="3"/>
      <c r="H25" s="3"/>
      <c r="I25" s="3" t="s">
        <v>4005</v>
      </c>
      <c r="J25" s="3"/>
      <c r="K25" s="3"/>
      <c r="L25" s="3"/>
      <c r="M25" s="3"/>
      <c r="N25" s="3">
        <v>1.1000000000000001</v>
      </c>
      <c r="O25" s="3"/>
      <c r="P25" s="3" t="s">
        <v>2072</v>
      </c>
      <c r="Q25" s="3" t="s">
        <v>2846</v>
      </c>
      <c r="R25" s="3">
        <v>560</v>
      </c>
      <c r="S25" s="3">
        <v>560</v>
      </c>
      <c r="T25" s="143">
        <v>1</v>
      </c>
      <c r="U25" s="143">
        <v>2</v>
      </c>
      <c r="V25" s="143"/>
      <c r="W25" s="143"/>
      <c r="X25" s="143"/>
      <c r="Y25" s="143">
        <v>1</v>
      </c>
      <c r="Z25" s="143">
        <v>6.1</v>
      </c>
      <c r="AA25" s="143" t="s">
        <v>2072</v>
      </c>
      <c r="AB25" s="252"/>
      <c r="AC25" s="257"/>
      <c r="AD25" s="152"/>
      <c r="AE25" s="217"/>
      <c r="AF25" s="144"/>
      <c r="AG25" s="144"/>
      <c r="AH25" s="144"/>
      <c r="AI25" s="143"/>
      <c r="AJ25" s="143"/>
      <c r="AK25" s="147"/>
      <c r="AL25" s="147"/>
      <c r="AM25" s="147"/>
      <c r="AN25" s="153"/>
      <c r="AO25" s="207">
        <v>1</v>
      </c>
      <c r="AP25" s="145"/>
      <c r="AQ25" s="145">
        <v>1</v>
      </c>
      <c r="AR25" s="145">
        <v>1</v>
      </c>
      <c r="AS25" s="145"/>
      <c r="AT25" s="145"/>
      <c r="AU25" s="209"/>
      <c r="AV25" s="207">
        <v>2</v>
      </c>
      <c r="AW25" s="145">
        <v>1</v>
      </c>
      <c r="AX25" s="145">
        <v>1</v>
      </c>
      <c r="AY25" s="209"/>
      <c r="AZ25" s="207">
        <v>1</v>
      </c>
      <c r="BA25" s="145"/>
      <c r="BB25" s="145"/>
      <c r="BC25" s="209"/>
    </row>
    <row r="26" spans="1:55" s="33" customFormat="1" x14ac:dyDescent="0.25">
      <c r="A26" s="3">
        <v>2.5099999999999998</v>
      </c>
      <c r="B26" s="3">
        <v>5.05</v>
      </c>
      <c r="C26" s="3"/>
      <c r="D26" s="3"/>
      <c r="E26" s="3"/>
      <c r="F26" s="3"/>
      <c r="G26" s="3"/>
      <c r="H26" s="3"/>
      <c r="I26" s="3" t="s">
        <v>4006</v>
      </c>
      <c r="J26" s="3"/>
      <c r="K26" s="3"/>
      <c r="L26" s="3"/>
      <c r="M26" s="3"/>
      <c r="N26" s="3">
        <v>5.5</v>
      </c>
      <c r="O26" s="3">
        <v>4</v>
      </c>
      <c r="P26" s="3" t="s">
        <v>2072</v>
      </c>
      <c r="Q26" s="3" t="s">
        <v>2846</v>
      </c>
      <c r="R26" s="3">
        <v>860</v>
      </c>
      <c r="S26" s="3">
        <v>860</v>
      </c>
      <c r="T26" s="143">
        <v>2</v>
      </c>
      <c r="U26" s="143">
        <v>3</v>
      </c>
      <c r="V26" s="143"/>
      <c r="W26" s="143"/>
      <c r="X26" s="143"/>
      <c r="Y26" s="143">
        <v>1</v>
      </c>
      <c r="Z26" s="143">
        <v>28.83</v>
      </c>
      <c r="AA26" s="143" t="s">
        <v>2847</v>
      </c>
      <c r="AB26" s="252"/>
      <c r="AC26" s="257"/>
      <c r="AD26" s="152"/>
      <c r="AE26" s="217"/>
      <c r="AF26" s="144"/>
      <c r="AG26" s="144"/>
      <c r="AH26" s="144"/>
      <c r="AI26" s="143"/>
      <c r="AJ26" s="143"/>
      <c r="AK26" s="147"/>
      <c r="AL26" s="147"/>
      <c r="AM26" s="147"/>
      <c r="AN26" s="153"/>
      <c r="AO26" s="207">
        <v>3</v>
      </c>
      <c r="AP26" s="145">
        <v>1</v>
      </c>
      <c r="AQ26" s="145">
        <v>1</v>
      </c>
      <c r="AR26" s="145">
        <v>1</v>
      </c>
      <c r="AS26" s="145"/>
      <c r="AT26" s="145"/>
      <c r="AU26" s="209"/>
      <c r="AV26" s="207">
        <v>4</v>
      </c>
      <c r="AW26" s="145">
        <v>2</v>
      </c>
      <c r="AX26" s="145">
        <v>1</v>
      </c>
      <c r="AY26" s="209"/>
      <c r="AZ26" s="207">
        <v>2</v>
      </c>
      <c r="BA26" s="145">
        <v>1</v>
      </c>
      <c r="BB26" s="145"/>
      <c r="BC26" s="209"/>
    </row>
    <row r="27" spans="1:55" s="33" customFormat="1" x14ac:dyDescent="0.25">
      <c r="A27" s="3"/>
      <c r="B27" s="3"/>
      <c r="C27" s="3"/>
      <c r="D27" s="3"/>
      <c r="E27" s="3"/>
      <c r="F27" s="3"/>
      <c r="G27" s="3"/>
      <c r="H27" s="3"/>
      <c r="I27" s="3" t="s">
        <v>4007</v>
      </c>
      <c r="J27" s="3"/>
      <c r="K27" s="3"/>
      <c r="L27" s="3"/>
      <c r="M27" s="3"/>
      <c r="N27" s="3">
        <v>0.55000000000000004</v>
      </c>
      <c r="O27" s="3"/>
      <c r="P27" s="3" t="s">
        <v>2072</v>
      </c>
      <c r="Q27" s="3" t="s">
        <v>2846</v>
      </c>
      <c r="R27" s="3">
        <v>560</v>
      </c>
      <c r="S27" s="3">
        <v>560</v>
      </c>
      <c r="T27" s="143">
        <v>1</v>
      </c>
      <c r="U27" s="143"/>
      <c r="V27" s="143"/>
      <c r="W27" s="143"/>
      <c r="X27" s="143"/>
      <c r="Y27" s="143"/>
      <c r="Z27" s="143"/>
      <c r="AA27" s="143" t="s">
        <v>2072</v>
      </c>
      <c r="AB27" s="252"/>
      <c r="AC27" s="257"/>
      <c r="AD27" s="152"/>
      <c r="AE27" s="217"/>
      <c r="AF27" s="144"/>
      <c r="AG27" s="144"/>
      <c r="AH27" s="144"/>
      <c r="AI27" s="143"/>
      <c r="AJ27" s="143"/>
      <c r="AK27" s="147"/>
      <c r="AL27" s="147"/>
      <c r="AM27" s="147"/>
      <c r="AN27" s="153"/>
      <c r="AO27" s="207"/>
      <c r="AP27" s="145"/>
      <c r="AQ27" s="145"/>
      <c r="AR27" s="145"/>
      <c r="AS27" s="145"/>
      <c r="AT27" s="145"/>
      <c r="AU27" s="209"/>
      <c r="AV27" s="207"/>
      <c r="AW27" s="145">
        <v>1</v>
      </c>
      <c r="AX27" s="145"/>
      <c r="AY27" s="209"/>
      <c r="AZ27" s="207">
        <v>1</v>
      </c>
      <c r="BA27" s="145"/>
      <c r="BB27" s="145"/>
      <c r="BC27" s="209"/>
    </row>
    <row r="28" spans="1:55" s="33" customFormat="1" x14ac:dyDescent="0.25">
      <c r="A28" s="3"/>
      <c r="B28" s="3"/>
      <c r="C28" s="3"/>
      <c r="D28" s="3"/>
      <c r="E28" s="3"/>
      <c r="F28" s="3"/>
      <c r="G28" s="3"/>
      <c r="H28" s="3"/>
      <c r="I28" s="3" t="s">
        <v>4008</v>
      </c>
      <c r="J28" s="3"/>
      <c r="K28" s="3"/>
      <c r="L28" s="3"/>
      <c r="M28" s="3"/>
      <c r="N28" s="3">
        <v>0.55000000000000004</v>
      </c>
      <c r="O28" s="3"/>
      <c r="P28" s="3" t="s">
        <v>2072</v>
      </c>
      <c r="Q28" s="3" t="s">
        <v>2846</v>
      </c>
      <c r="R28" s="3">
        <v>560</v>
      </c>
      <c r="S28" s="3">
        <v>560</v>
      </c>
      <c r="T28" s="143">
        <v>1</v>
      </c>
      <c r="U28" s="143"/>
      <c r="V28" s="143"/>
      <c r="W28" s="143"/>
      <c r="X28" s="143"/>
      <c r="Y28" s="143"/>
      <c r="Z28" s="143"/>
      <c r="AA28" s="143" t="s">
        <v>2072</v>
      </c>
      <c r="AB28" s="252"/>
      <c r="AC28" s="257"/>
      <c r="AD28" s="152"/>
      <c r="AE28" s="217"/>
      <c r="AF28" s="144"/>
      <c r="AG28" s="144"/>
      <c r="AH28" s="144"/>
      <c r="AI28" s="143"/>
      <c r="AJ28" s="143"/>
      <c r="AK28" s="147"/>
      <c r="AL28" s="147"/>
      <c r="AM28" s="147"/>
      <c r="AN28" s="153"/>
      <c r="AO28" s="207"/>
      <c r="AP28" s="145"/>
      <c r="AQ28" s="145"/>
      <c r="AR28" s="145"/>
      <c r="AS28" s="145"/>
      <c r="AT28" s="145"/>
      <c r="AU28" s="209"/>
      <c r="AV28" s="207"/>
      <c r="AW28" s="145">
        <v>1</v>
      </c>
      <c r="AX28" s="145"/>
      <c r="AY28" s="209"/>
      <c r="AZ28" s="207">
        <v>1</v>
      </c>
      <c r="BA28" s="145"/>
      <c r="BB28" s="145"/>
      <c r="BC28" s="209"/>
    </row>
    <row r="29" spans="1:55" s="33" customFormat="1" x14ac:dyDescent="0.25">
      <c r="A29" s="3"/>
      <c r="B29" s="3"/>
      <c r="C29" s="3"/>
      <c r="D29" s="3"/>
      <c r="E29" s="3"/>
      <c r="F29" s="3"/>
      <c r="G29" s="3"/>
      <c r="H29" s="3"/>
      <c r="I29" s="3" t="s">
        <v>4009</v>
      </c>
      <c r="J29" s="3"/>
      <c r="K29" s="3"/>
      <c r="L29" s="3"/>
      <c r="M29" s="3"/>
      <c r="N29" s="3">
        <v>3</v>
      </c>
      <c r="O29" s="3"/>
      <c r="P29" s="3" t="s">
        <v>2072</v>
      </c>
      <c r="Q29" s="3" t="s">
        <v>2846</v>
      </c>
      <c r="R29" s="3">
        <v>860</v>
      </c>
      <c r="S29" s="3">
        <v>860</v>
      </c>
      <c r="T29" s="143">
        <v>1</v>
      </c>
      <c r="U29" s="143"/>
      <c r="V29" s="143"/>
      <c r="W29" s="143"/>
      <c r="X29" s="143"/>
      <c r="Y29" s="143"/>
      <c r="Z29" s="143"/>
      <c r="AA29" s="143" t="s">
        <v>2072</v>
      </c>
      <c r="AB29" s="252"/>
      <c r="AC29" s="257"/>
      <c r="AD29" s="152"/>
      <c r="AE29" s="217"/>
      <c r="AF29" s="144"/>
      <c r="AG29" s="144"/>
      <c r="AH29" s="144"/>
      <c r="AI29" s="143"/>
      <c r="AJ29" s="143"/>
      <c r="AK29" s="147"/>
      <c r="AL29" s="147"/>
      <c r="AM29" s="147"/>
      <c r="AN29" s="153"/>
      <c r="AO29" s="207"/>
      <c r="AP29" s="145"/>
      <c r="AQ29" s="145"/>
      <c r="AR29" s="145"/>
      <c r="AS29" s="145"/>
      <c r="AT29" s="145"/>
      <c r="AU29" s="209"/>
      <c r="AV29" s="207"/>
      <c r="AW29" s="145">
        <v>1</v>
      </c>
      <c r="AX29" s="145"/>
      <c r="AY29" s="209"/>
      <c r="AZ29" s="207">
        <v>1</v>
      </c>
      <c r="BA29" s="145"/>
      <c r="BB29" s="145"/>
      <c r="BC29" s="209"/>
    </row>
    <row r="30" spans="1:55" s="33" customFormat="1" x14ac:dyDescent="0.25">
      <c r="A30" s="3"/>
      <c r="B30" s="3"/>
      <c r="C30" s="3"/>
      <c r="D30" s="3"/>
      <c r="E30" s="3"/>
      <c r="F30" s="3"/>
      <c r="G30" s="3"/>
      <c r="H30" s="3"/>
      <c r="I30" s="3" t="s">
        <v>4010</v>
      </c>
      <c r="J30" s="3"/>
      <c r="K30" s="3"/>
      <c r="L30" s="3"/>
      <c r="M30" s="3"/>
      <c r="N30" s="3">
        <v>0.37</v>
      </c>
      <c r="O30" s="3"/>
      <c r="P30" s="3" t="s">
        <v>2072</v>
      </c>
      <c r="Q30" s="3" t="s">
        <v>2846</v>
      </c>
      <c r="R30" s="3">
        <v>560</v>
      </c>
      <c r="S30" s="3">
        <v>560</v>
      </c>
      <c r="T30" s="143">
        <v>1</v>
      </c>
      <c r="U30" s="143"/>
      <c r="V30" s="143"/>
      <c r="W30" s="143"/>
      <c r="X30" s="143"/>
      <c r="Y30" s="143"/>
      <c r="Z30" s="143"/>
      <c r="AA30" s="143" t="s">
        <v>2072</v>
      </c>
      <c r="AB30" s="252"/>
      <c r="AC30" s="257"/>
      <c r="AD30" s="152"/>
      <c r="AE30" s="217"/>
      <c r="AF30" s="144"/>
      <c r="AG30" s="144"/>
      <c r="AH30" s="144"/>
      <c r="AI30" s="143"/>
      <c r="AJ30" s="143"/>
      <c r="AK30" s="147"/>
      <c r="AL30" s="147"/>
      <c r="AM30" s="147"/>
      <c r="AN30" s="153"/>
      <c r="AO30" s="207"/>
      <c r="AP30" s="145"/>
      <c r="AQ30" s="145"/>
      <c r="AR30" s="145"/>
      <c r="AS30" s="145"/>
      <c r="AT30" s="145"/>
      <c r="AU30" s="209"/>
      <c r="AV30" s="207"/>
      <c r="AW30" s="145">
        <v>1</v>
      </c>
      <c r="AX30" s="145"/>
      <c r="AY30" s="209"/>
      <c r="AZ30" s="207">
        <v>1</v>
      </c>
      <c r="BA30" s="145"/>
      <c r="BB30" s="145"/>
      <c r="BC30" s="209"/>
    </row>
    <row r="31" spans="1:55" s="33" customFormat="1" x14ac:dyDescent="0.25">
      <c r="A31" s="3"/>
      <c r="B31" s="3"/>
      <c r="C31" s="3"/>
      <c r="D31" s="3"/>
      <c r="E31" s="3"/>
      <c r="F31" s="3"/>
      <c r="G31" s="3"/>
      <c r="H31" s="3"/>
      <c r="I31" s="3" t="s">
        <v>4011</v>
      </c>
      <c r="J31" s="3"/>
      <c r="K31" s="3"/>
      <c r="L31" s="3"/>
      <c r="M31" s="3"/>
      <c r="N31" s="3">
        <v>0.75</v>
      </c>
      <c r="O31" s="3"/>
      <c r="P31" s="3" t="s">
        <v>2072</v>
      </c>
      <c r="Q31" s="3" t="s">
        <v>2846</v>
      </c>
      <c r="R31" s="3">
        <v>560</v>
      </c>
      <c r="S31" s="3">
        <v>560</v>
      </c>
      <c r="T31" s="143">
        <v>1</v>
      </c>
      <c r="U31" s="143"/>
      <c r="V31" s="143"/>
      <c r="W31" s="143"/>
      <c r="X31" s="143"/>
      <c r="Y31" s="143"/>
      <c r="Z31" s="143"/>
      <c r="AA31" s="143" t="s">
        <v>2072</v>
      </c>
      <c r="AB31" s="252"/>
      <c r="AC31" s="257"/>
      <c r="AD31" s="152"/>
      <c r="AE31" s="217"/>
      <c r="AF31" s="144"/>
      <c r="AG31" s="144"/>
      <c r="AH31" s="144"/>
      <c r="AI31" s="143"/>
      <c r="AJ31" s="143"/>
      <c r="AK31" s="147"/>
      <c r="AL31" s="147"/>
      <c r="AM31" s="147"/>
      <c r="AN31" s="153"/>
      <c r="AO31" s="207"/>
      <c r="AP31" s="145"/>
      <c r="AQ31" s="145"/>
      <c r="AR31" s="145"/>
      <c r="AS31" s="145"/>
      <c r="AT31" s="145"/>
      <c r="AU31" s="209"/>
      <c r="AV31" s="207"/>
      <c r="AW31" s="145">
        <v>1</v>
      </c>
      <c r="AX31" s="145"/>
      <c r="AY31" s="209"/>
      <c r="AZ31" s="207">
        <v>1</v>
      </c>
      <c r="BA31" s="145"/>
      <c r="BB31" s="145"/>
      <c r="BC31" s="209"/>
    </row>
    <row r="32" spans="1:55" s="33" customFormat="1" x14ac:dyDescent="0.25">
      <c r="A32" s="3"/>
      <c r="B32" s="3"/>
      <c r="C32" s="3"/>
      <c r="D32" s="3"/>
      <c r="E32" s="3"/>
      <c r="F32" s="3"/>
      <c r="G32" s="3"/>
      <c r="H32" s="3"/>
      <c r="I32" s="3" t="s">
        <v>4012</v>
      </c>
      <c r="J32" s="3"/>
      <c r="K32" s="3"/>
      <c r="L32" s="3"/>
      <c r="M32" s="3"/>
      <c r="N32" s="3">
        <v>2.2000000000000002</v>
      </c>
      <c r="O32" s="3"/>
      <c r="P32" s="3" t="s">
        <v>2072</v>
      </c>
      <c r="Q32" s="3" t="s">
        <v>2846</v>
      </c>
      <c r="R32" s="3">
        <v>860</v>
      </c>
      <c r="S32" s="3">
        <v>860</v>
      </c>
      <c r="T32" s="143">
        <v>1</v>
      </c>
      <c r="U32" s="143"/>
      <c r="V32" s="143"/>
      <c r="W32" s="143"/>
      <c r="X32" s="143"/>
      <c r="Y32" s="143"/>
      <c r="Z32" s="143"/>
      <c r="AA32" s="143" t="s">
        <v>2072</v>
      </c>
      <c r="AB32" s="252"/>
      <c r="AC32" s="257"/>
      <c r="AD32" s="152"/>
      <c r="AE32" s="217"/>
      <c r="AF32" s="144"/>
      <c r="AG32" s="144"/>
      <c r="AH32" s="144"/>
      <c r="AI32" s="143"/>
      <c r="AJ32" s="143"/>
      <c r="AK32" s="147"/>
      <c r="AL32" s="147"/>
      <c r="AM32" s="147"/>
      <c r="AN32" s="153"/>
      <c r="AO32" s="207"/>
      <c r="AP32" s="145"/>
      <c r="AQ32" s="145"/>
      <c r="AR32" s="145"/>
      <c r="AS32" s="145"/>
      <c r="AT32" s="145"/>
      <c r="AU32" s="209"/>
      <c r="AV32" s="207"/>
      <c r="AW32" s="145">
        <v>1</v>
      </c>
      <c r="AX32" s="145"/>
      <c r="AY32" s="209"/>
      <c r="AZ32" s="207">
        <v>1</v>
      </c>
      <c r="BA32" s="145"/>
      <c r="BB32" s="145"/>
      <c r="BC32" s="209"/>
    </row>
    <row r="33" spans="1:55" s="33" customFormat="1" x14ac:dyDescent="0.25">
      <c r="A33" s="3"/>
      <c r="B33" s="3"/>
      <c r="C33" s="3"/>
      <c r="D33" s="3"/>
      <c r="E33" s="3"/>
      <c r="F33" s="3"/>
      <c r="G33" s="3"/>
      <c r="H33" s="3"/>
      <c r="I33" s="3" t="s">
        <v>4013</v>
      </c>
      <c r="J33" s="3"/>
      <c r="K33" s="3"/>
      <c r="L33" s="3"/>
      <c r="M33" s="3"/>
      <c r="N33" s="3">
        <v>0.25</v>
      </c>
      <c r="O33" s="3"/>
      <c r="P33" s="3" t="s">
        <v>2072</v>
      </c>
      <c r="Q33" s="3" t="s">
        <v>2846</v>
      </c>
      <c r="R33" s="3">
        <v>560</v>
      </c>
      <c r="S33" s="3">
        <v>560</v>
      </c>
      <c r="T33" s="143">
        <v>1</v>
      </c>
      <c r="U33" s="143"/>
      <c r="V33" s="143"/>
      <c r="W33" s="143"/>
      <c r="X33" s="143"/>
      <c r="Y33" s="143"/>
      <c r="Z33" s="143"/>
      <c r="AA33" s="143" t="s">
        <v>2072</v>
      </c>
      <c r="AB33" s="252"/>
      <c r="AC33" s="257"/>
      <c r="AD33" s="152"/>
      <c r="AE33" s="217"/>
      <c r="AF33" s="144"/>
      <c r="AG33" s="144"/>
      <c r="AH33" s="144"/>
      <c r="AI33" s="143"/>
      <c r="AJ33" s="143"/>
      <c r="AK33" s="147"/>
      <c r="AL33" s="147"/>
      <c r="AM33" s="147"/>
      <c r="AN33" s="153"/>
      <c r="AO33" s="207"/>
      <c r="AP33" s="145"/>
      <c r="AQ33" s="145"/>
      <c r="AR33" s="145"/>
      <c r="AS33" s="145"/>
      <c r="AT33" s="145"/>
      <c r="AU33" s="209"/>
      <c r="AV33" s="207"/>
      <c r="AW33" s="145">
        <v>1</v>
      </c>
      <c r="AX33" s="145"/>
      <c r="AY33" s="209"/>
      <c r="AZ33" s="207">
        <v>1</v>
      </c>
      <c r="BA33" s="145"/>
      <c r="BB33" s="145"/>
      <c r="BC33" s="209"/>
    </row>
    <row r="34" spans="1:55" s="33" customFormat="1" x14ac:dyDescent="0.25">
      <c r="A34" s="3"/>
      <c r="B34" s="3"/>
      <c r="C34" s="3"/>
      <c r="D34" s="3"/>
      <c r="E34" s="3"/>
      <c r="F34" s="3"/>
      <c r="G34" s="3"/>
      <c r="H34" s="3"/>
      <c r="I34" s="3" t="s">
        <v>4014</v>
      </c>
      <c r="J34" s="3"/>
      <c r="K34" s="3"/>
      <c r="L34" s="3"/>
      <c r="M34" s="3"/>
      <c r="N34" s="3">
        <v>0.37</v>
      </c>
      <c r="O34" s="3"/>
      <c r="P34" s="3" t="s">
        <v>2072</v>
      </c>
      <c r="Q34" s="3" t="s">
        <v>2846</v>
      </c>
      <c r="R34" s="3">
        <v>560</v>
      </c>
      <c r="S34" s="3">
        <v>560</v>
      </c>
      <c r="T34" s="143">
        <v>1</v>
      </c>
      <c r="U34" s="143"/>
      <c r="V34" s="143"/>
      <c r="W34" s="143"/>
      <c r="X34" s="143"/>
      <c r="Y34" s="143"/>
      <c r="Z34" s="143"/>
      <c r="AA34" s="143" t="s">
        <v>2072</v>
      </c>
      <c r="AB34" s="252"/>
      <c r="AC34" s="257"/>
      <c r="AD34" s="152"/>
      <c r="AE34" s="217"/>
      <c r="AF34" s="144"/>
      <c r="AG34" s="144"/>
      <c r="AH34" s="144"/>
      <c r="AI34" s="143"/>
      <c r="AJ34" s="143"/>
      <c r="AK34" s="147"/>
      <c r="AL34" s="147"/>
      <c r="AM34" s="147"/>
      <c r="AN34" s="153"/>
      <c r="AO34" s="207"/>
      <c r="AP34" s="145"/>
      <c r="AQ34" s="145"/>
      <c r="AR34" s="145"/>
      <c r="AS34" s="145"/>
      <c r="AT34" s="145"/>
      <c r="AU34" s="209"/>
      <c r="AV34" s="207"/>
      <c r="AW34" s="145">
        <v>1</v>
      </c>
      <c r="AX34" s="145"/>
      <c r="AY34" s="209"/>
      <c r="AZ34" s="207">
        <v>1</v>
      </c>
      <c r="BA34" s="145"/>
      <c r="BB34" s="145"/>
      <c r="BC34" s="209"/>
    </row>
    <row r="35" spans="1:55" s="33" customFormat="1" x14ac:dyDescent="0.25">
      <c r="A35" s="3"/>
      <c r="B35" s="3"/>
      <c r="C35" s="3"/>
      <c r="D35" s="3"/>
      <c r="E35" s="3"/>
      <c r="F35" s="3"/>
      <c r="G35" s="3"/>
      <c r="H35" s="3"/>
      <c r="I35" s="3" t="s">
        <v>4015</v>
      </c>
      <c r="J35" s="3"/>
      <c r="K35" s="3"/>
      <c r="L35" s="3"/>
      <c r="M35" s="3"/>
      <c r="N35" s="3">
        <v>1.5</v>
      </c>
      <c r="O35" s="3"/>
      <c r="P35" s="3" t="s">
        <v>2072</v>
      </c>
      <c r="Q35" s="3" t="s">
        <v>2846</v>
      </c>
      <c r="R35" s="3">
        <v>740</v>
      </c>
      <c r="S35" s="3">
        <v>740</v>
      </c>
      <c r="T35" s="143">
        <v>1</v>
      </c>
      <c r="U35" s="143"/>
      <c r="V35" s="143"/>
      <c r="W35" s="143"/>
      <c r="X35" s="143"/>
      <c r="Y35" s="143"/>
      <c r="Z35" s="143"/>
      <c r="AA35" s="143" t="s">
        <v>2072</v>
      </c>
      <c r="AB35" s="252"/>
      <c r="AC35" s="257"/>
      <c r="AD35" s="152"/>
      <c r="AE35" s="217"/>
      <c r="AF35" s="144"/>
      <c r="AG35" s="144"/>
      <c r="AH35" s="144"/>
      <c r="AI35" s="143"/>
      <c r="AJ35" s="143"/>
      <c r="AK35" s="147"/>
      <c r="AL35" s="147"/>
      <c r="AM35" s="147"/>
      <c r="AN35" s="153"/>
      <c r="AO35" s="207"/>
      <c r="AP35" s="145"/>
      <c r="AQ35" s="145"/>
      <c r="AR35" s="145"/>
      <c r="AS35" s="145"/>
      <c r="AT35" s="145"/>
      <c r="AU35" s="209"/>
      <c r="AV35" s="207"/>
      <c r="AW35" s="145">
        <v>1</v>
      </c>
      <c r="AX35" s="145"/>
      <c r="AY35" s="209"/>
      <c r="AZ35" s="207">
        <v>1</v>
      </c>
      <c r="BA35" s="145"/>
      <c r="BB35" s="145"/>
      <c r="BC35" s="209"/>
    </row>
    <row r="36" spans="1:55" s="33" customFormat="1" x14ac:dyDescent="0.25">
      <c r="A36" s="3"/>
      <c r="B36" s="3"/>
      <c r="C36" s="3"/>
      <c r="D36" s="3"/>
      <c r="E36" s="3"/>
      <c r="F36" s="3"/>
      <c r="G36" s="3"/>
      <c r="H36" s="3"/>
      <c r="I36" s="3" t="s">
        <v>4016</v>
      </c>
      <c r="J36" s="3"/>
      <c r="K36" s="3"/>
      <c r="L36" s="3"/>
      <c r="M36" s="3"/>
      <c r="N36" s="3">
        <v>0.55000000000000004</v>
      </c>
      <c r="O36" s="3"/>
      <c r="P36" s="3" t="s">
        <v>2072</v>
      </c>
      <c r="Q36" s="3" t="s">
        <v>2846</v>
      </c>
      <c r="R36" s="3">
        <v>560</v>
      </c>
      <c r="S36" s="3">
        <v>560</v>
      </c>
      <c r="T36" s="143">
        <v>1</v>
      </c>
      <c r="U36" s="143"/>
      <c r="V36" s="143"/>
      <c r="W36" s="143"/>
      <c r="X36" s="143"/>
      <c r="Y36" s="143"/>
      <c r="Z36" s="143"/>
      <c r="AA36" s="143" t="s">
        <v>2072</v>
      </c>
      <c r="AB36" s="252"/>
      <c r="AC36" s="257"/>
      <c r="AD36" s="152"/>
      <c r="AE36" s="217"/>
      <c r="AF36" s="144"/>
      <c r="AG36" s="144"/>
      <c r="AH36" s="144"/>
      <c r="AI36" s="143"/>
      <c r="AJ36" s="143"/>
      <c r="AK36" s="147"/>
      <c r="AL36" s="147"/>
      <c r="AM36" s="147"/>
      <c r="AN36" s="153"/>
      <c r="AO36" s="207"/>
      <c r="AP36" s="145"/>
      <c r="AQ36" s="145"/>
      <c r="AR36" s="145"/>
      <c r="AS36" s="145"/>
      <c r="AT36" s="145"/>
      <c r="AU36" s="209"/>
      <c r="AV36" s="207"/>
      <c r="AW36" s="145">
        <v>1</v>
      </c>
      <c r="AX36" s="145"/>
      <c r="AY36" s="209"/>
      <c r="AZ36" s="207">
        <v>1</v>
      </c>
      <c r="BA36" s="145"/>
      <c r="BB36" s="145"/>
      <c r="BC36" s="209"/>
    </row>
    <row r="37" spans="1:55" s="33" customForma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143"/>
      <c r="U37" s="143"/>
      <c r="V37" s="143"/>
      <c r="W37" s="143"/>
      <c r="X37" s="143"/>
      <c r="Y37" s="143"/>
      <c r="Z37" s="143"/>
      <c r="AA37" s="143"/>
      <c r="AB37" s="252"/>
      <c r="AC37" s="257"/>
      <c r="AD37" s="152"/>
      <c r="AE37" s="217"/>
      <c r="AF37" s="144"/>
      <c r="AG37" s="144"/>
      <c r="AH37" s="144"/>
      <c r="AI37" s="143"/>
      <c r="AJ37" s="143"/>
      <c r="AK37" s="147"/>
      <c r="AL37" s="147"/>
      <c r="AM37" s="147"/>
      <c r="AN37" s="153"/>
      <c r="AO37" s="207"/>
      <c r="AP37" s="145"/>
      <c r="AQ37" s="145"/>
      <c r="AR37" s="145"/>
      <c r="AS37" s="145"/>
      <c r="AT37" s="145"/>
      <c r="AU37" s="209"/>
      <c r="AV37" s="207"/>
      <c r="AW37" s="145"/>
      <c r="AX37" s="145"/>
      <c r="AY37" s="209"/>
      <c r="AZ37" s="207"/>
      <c r="BA37" s="145"/>
      <c r="BB37" s="145"/>
      <c r="BC37" s="209"/>
    </row>
    <row r="38" spans="1:55" s="33" customForma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143"/>
      <c r="U38" s="143"/>
      <c r="V38" s="143"/>
      <c r="W38" s="143"/>
      <c r="X38" s="143"/>
      <c r="Y38" s="143"/>
      <c r="Z38" s="143"/>
      <c r="AA38" s="143"/>
      <c r="AB38" s="252"/>
      <c r="AC38" s="257"/>
      <c r="AD38" s="152"/>
      <c r="AE38" s="217"/>
      <c r="AF38" s="144"/>
      <c r="AG38" s="144"/>
      <c r="AH38" s="144"/>
      <c r="AI38" s="143"/>
      <c r="AJ38" s="143"/>
      <c r="AK38" s="147"/>
      <c r="AL38" s="147"/>
      <c r="AM38" s="147"/>
      <c r="AN38" s="153"/>
      <c r="AO38" s="207"/>
      <c r="AP38" s="145"/>
      <c r="AQ38" s="145"/>
      <c r="AR38" s="145"/>
      <c r="AS38" s="145"/>
      <c r="AT38" s="145"/>
      <c r="AU38" s="209"/>
      <c r="AV38" s="207"/>
      <c r="AW38" s="145"/>
      <c r="AX38" s="145"/>
      <c r="AY38" s="209"/>
      <c r="AZ38" s="207"/>
      <c r="BA38" s="145"/>
      <c r="BB38" s="145"/>
      <c r="BC38" s="209"/>
    </row>
    <row r="39" spans="1:55" s="33" customForma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143"/>
      <c r="U39" s="143"/>
      <c r="V39" s="143"/>
      <c r="W39" s="143"/>
      <c r="X39" s="143"/>
      <c r="Y39" s="143"/>
      <c r="Z39" s="143"/>
      <c r="AA39" s="143"/>
      <c r="AB39" s="252"/>
      <c r="AC39" s="257"/>
      <c r="AD39" s="152"/>
      <c r="AE39" s="217"/>
      <c r="AF39" s="144"/>
      <c r="AG39" s="144"/>
      <c r="AH39" s="144"/>
      <c r="AI39" s="143"/>
      <c r="AJ39" s="143"/>
      <c r="AK39" s="147"/>
      <c r="AL39" s="147"/>
      <c r="AM39" s="147"/>
      <c r="AN39" s="153"/>
      <c r="AO39" s="207"/>
      <c r="AP39" s="145"/>
      <c r="AQ39" s="145"/>
      <c r="AR39" s="145"/>
      <c r="AS39" s="145"/>
      <c r="AT39" s="145"/>
      <c r="AU39" s="209"/>
      <c r="AV39" s="207"/>
      <c r="AW39" s="145"/>
      <c r="AX39" s="145"/>
      <c r="AY39" s="209"/>
      <c r="AZ39" s="207"/>
      <c r="BA39" s="145"/>
      <c r="BB39" s="145"/>
      <c r="BC39" s="209"/>
    </row>
    <row r="40" spans="1:55" s="33" customForma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143"/>
      <c r="U40" s="143"/>
      <c r="V40" s="143"/>
      <c r="W40" s="143"/>
      <c r="X40" s="143"/>
      <c r="Y40" s="143"/>
      <c r="Z40" s="143"/>
      <c r="AA40" s="143"/>
      <c r="AB40" s="252"/>
      <c r="AC40" s="257"/>
      <c r="AD40" s="152"/>
      <c r="AE40" s="217"/>
      <c r="AF40" s="144"/>
      <c r="AG40" s="144"/>
      <c r="AH40" s="144"/>
      <c r="AI40" s="143"/>
      <c r="AJ40" s="143"/>
      <c r="AK40" s="147"/>
      <c r="AL40" s="147"/>
      <c r="AM40" s="147"/>
      <c r="AN40" s="153"/>
      <c r="AO40" s="207"/>
      <c r="AP40" s="145"/>
      <c r="AQ40" s="145"/>
      <c r="AR40" s="145"/>
      <c r="AS40" s="145"/>
      <c r="AT40" s="145"/>
      <c r="AU40" s="209"/>
      <c r="AV40" s="207"/>
      <c r="AW40" s="145"/>
      <c r="AX40" s="145"/>
      <c r="AY40" s="209"/>
      <c r="AZ40" s="207"/>
      <c r="BA40" s="145"/>
      <c r="BB40" s="145"/>
      <c r="BC40" s="209"/>
    </row>
    <row r="41" spans="1:55" s="33" customForma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143"/>
      <c r="U41" s="143"/>
      <c r="V41" s="143"/>
      <c r="W41" s="143"/>
      <c r="X41" s="143"/>
      <c r="Y41" s="143"/>
      <c r="Z41" s="143"/>
      <c r="AA41" s="143"/>
      <c r="AB41" s="252"/>
      <c r="AC41" s="257"/>
      <c r="AD41" s="152"/>
      <c r="AE41" s="217"/>
      <c r="AF41" s="144"/>
      <c r="AG41" s="144"/>
      <c r="AH41" s="144"/>
      <c r="AI41" s="143"/>
      <c r="AJ41" s="143"/>
      <c r="AK41" s="147"/>
      <c r="AL41" s="147"/>
      <c r="AM41" s="147"/>
      <c r="AN41" s="153"/>
      <c r="AO41" s="207"/>
      <c r="AP41" s="145"/>
      <c r="AQ41" s="145"/>
      <c r="AR41" s="145"/>
      <c r="AS41" s="145"/>
      <c r="AT41" s="145"/>
      <c r="AU41" s="209"/>
      <c r="AV41" s="207"/>
      <c r="AW41" s="145"/>
      <c r="AX41" s="145"/>
      <c r="AY41" s="209"/>
      <c r="AZ41" s="207"/>
      <c r="BA41" s="145"/>
      <c r="BB41" s="145"/>
      <c r="BC41" s="209"/>
    </row>
    <row r="42" spans="1:55" s="33" customForma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143"/>
      <c r="U42" s="143"/>
      <c r="V42" s="143"/>
      <c r="W42" s="143"/>
      <c r="X42" s="143"/>
      <c r="Y42" s="143"/>
      <c r="Z42" s="143"/>
      <c r="AA42" s="143"/>
      <c r="AB42" s="252"/>
      <c r="AC42" s="257"/>
      <c r="AD42" s="152"/>
      <c r="AE42" s="217"/>
      <c r="AF42" s="144"/>
      <c r="AG42" s="144"/>
      <c r="AH42" s="144"/>
      <c r="AI42" s="143"/>
      <c r="AJ42" s="143"/>
      <c r="AK42" s="147"/>
      <c r="AL42" s="147"/>
      <c r="AM42" s="147"/>
      <c r="AN42" s="153"/>
      <c r="AO42" s="207"/>
      <c r="AP42" s="145"/>
      <c r="AQ42" s="145"/>
      <c r="AR42" s="145"/>
      <c r="AS42" s="145"/>
      <c r="AT42" s="145"/>
      <c r="AU42" s="209"/>
      <c r="AV42" s="207"/>
      <c r="AW42" s="145"/>
      <c r="AX42" s="145"/>
      <c r="AY42" s="209"/>
      <c r="AZ42" s="207"/>
      <c r="BA42" s="145"/>
      <c r="BB42" s="145"/>
      <c r="BC42" s="209"/>
    </row>
    <row r="43" spans="1:55" s="33" customForma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143"/>
      <c r="U43" s="143"/>
      <c r="V43" s="143"/>
      <c r="W43" s="143"/>
      <c r="X43" s="143"/>
      <c r="Y43" s="143"/>
      <c r="Z43" s="143"/>
      <c r="AA43" s="143"/>
      <c r="AB43" s="252"/>
      <c r="AC43" s="257"/>
      <c r="AD43" s="152"/>
      <c r="AE43" s="217"/>
      <c r="AF43" s="144"/>
      <c r="AG43" s="144"/>
      <c r="AH43" s="144"/>
      <c r="AI43" s="143"/>
      <c r="AJ43" s="143"/>
      <c r="AK43" s="147"/>
      <c r="AL43" s="147"/>
      <c r="AM43" s="147"/>
      <c r="AN43" s="153"/>
      <c r="AO43" s="207"/>
      <c r="AP43" s="145"/>
      <c r="AQ43" s="145"/>
      <c r="AR43" s="145"/>
      <c r="AS43" s="145"/>
      <c r="AT43" s="145"/>
      <c r="AU43" s="209"/>
      <c r="AV43" s="207"/>
      <c r="AW43" s="145"/>
      <c r="AX43" s="145"/>
      <c r="AY43" s="209"/>
      <c r="AZ43" s="207"/>
      <c r="BA43" s="145"/>
      <c r="BB43" s="145"/>
      <c r="BC43" s="209"/>
    </row>
    <row r="44" spans="1:55" s="33" customForma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143"/>
      <c r="U44" s="143"/>
      <c r="V44" s="143"/>
      <c r="W44" s="143"/>
      <c r="X44" s="143"/>
      <c r="Y44" s="143"/>
      <c r="Z44" s="143"/>
      <c r="AA44" s="143"/>
      <c r="AB44" s="252"/>
      <c r="AC44" s="257"/>
      <c r="AD44" s="152"/>
      <c r="AE44" s="217"/>
      <c r="AF44" s="144"/>
      <c r="AG44" s="144"/>
      <c r="AH44" s="144"/>
      <c r="AI44" s="143"/>
      <c r="AJ44" s="143"/>
      <c r="AK44" s="147"/>
      <c r="AL44" s="147"/>
      <c r="AM44" s="147"/>
      <c r="AN44" s="153"/>
      <c r="AO44" s="207"/>
      <c r="AP44" s="145"/>
      <c r="AQ44" s="145"/>
      <c r="AR44" s="145"/>
      <c r="AS44" s="145"/>
      <c r="AT44" s="145"/>
      <c r="AU44" s="209"/>
      <c r="AV44" s="207"/>
      <c r="AW44" s="145"/>
      <c r="AX44" s="145"/>
      <c r="AY44" s="209"/>
      <c r="AZ44" s="207"/>
      <c r="BA44" s="145"/>
      <c r="BB44" s="145"/>
      <c r="BC44" s="209"/>
    </row>
    <row r="45" spans="1:55" s="33" customForma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143"/>
      <c r="U45" s="143"/>
      <c r="V45" s="143"/>
      <c r="W45" s="143"/>
      <c r="X45" s="143"/>
      <c r="Y45" s="143"/>
      <c r="Z45" s="143"/>
      <c r="AA45" s="143"/>
      <c r="AB45" s="252"/>
      <c r="AC45" s="257"/>
      <c r="AD45" s="152"/>
      <c r="AE45" s="217"/>
      <c r="AF45" s="144"/>
      <c r="AG45" s="144"/>
      <c r="AH45" s="144"/>
      <c r="AI45" s="143"/>
      <c r="AJ45" s="143"/>
      <c r="AK45" s="147"/>
      <c r="AL45" s="147"/>
      <c r="AM45" s="147"/>
      <c r="AN45" s="153"/>
      <c r="AO45" s="207"/>
      <c r="AP45" s="145"/>
      <c r="AQ45" s="145"/>
      <c r="AR45" s="145"/>
      <c r="AS45" s="145"/>
      <c r="AT45" s="145"/>
      <c r="AU45" s="209"/>
      <c r="AV45" s="207"/>
      <c r="AW45" s="145"/>
      <c r="AX45" s="145"/>
      <c r="AY45" s="209"/>
      <c r="AZ45" s="207"/>
      <c r="BA45" s="145"/>
      <c r="BB45" s="145"/>
      <c r="BC45" s="209"/>
    </row>
    <row r="46" spans="1:55" s="33" customForma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143"/>
      <c r="U46" s="143"/>
      <c r="V46" s="143"/>
      <c r="W46" s="143"/>
      <c r="X46" s="143"/>
      <c r="Y46" s="143"/>
      <c r="Z46" s="143"/>
      <c r="AA46" s="143"/>
      <c r="AB46" s="252"/>
      <c r="AC46" s="257"/>
      <c r="AD46" s="152"/>
      <c r="AE46" s="217"/>
      <c r="AF46" s="144"/>
      <c r="AG46" s="144"/>
      <c r="AH46" s="144"/>
      <c r="AI46" s="143"/>
      <c r="AJ46" s="143"/>
      <c r="AK46" s="147"/>
      <c r="AL46" s="147"/>
      <c r="AM46" s="147"/>
      <c r="AN46" s="153"/>
      <c r="AO46" s="207"/>
      <c r="AP46" s="145"/>
      <c r="AQ46" s="145"/>
      <c r="AR46" s="145"/>
      <c r="AS46" s="145"/>
      <c r="AT46" s="145"/>
      <c r="AU46" s="209"/>
      <c r="AV46" s="207"/>
      <c r="AW46" s="145"/>
      <c r="AX46" s="145"/>
      <c r="AY46" s="209"/>
      <c r="AZ46" s="207"/>
      <c r="BA46" s="145"/>
      <c r="BB46" s="145"/>
      <c r="BC46" s="209"/>
    </row>
    <row r="47" spans="1:55" s="33" customForma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143"/>
      <c r="U47" s="143"/>
      <c r="V47" s="143"/>
      <c r="W47" s="143"/>
      <c r="X47" s="143"/>
      <c r="Y47" s="143"/>
      <c r="Z47" s="143"/>
      <c r="AA47" s="143"/>
      <c r="AB47" s="252"/>
      <c r="AC47" s="257"/>
      <c r="AD47" s="152"/>
      <c r="AE47" s="217"/>
      <c r="AF47" s="144"/>
      <c r="AG47" s="144"/>
      <c r="AH47" s="144"/>
      <c r="AI47" s="143"/>
      <c r="AJ47" s="143"/>
      <c r="AK47" s="147"/>
      <c r="AL47" s="147"/>
      <c r="AM47" s="147"/>
      <c r="AN47" s="153"/>
      <c r="AO47" s="207"/>
      <c r="AP47" s="145"/>
      <c r="AQ47" s="145"/>
      <c r="AR47" s="145"/>
      <c r="AS47" s="145"/>
      <c r="AT47" s="145"/>
      <c r="AU47" s="209"/>
      <c r="AV47" s="207"/>
      <c r="AW47" s="145"/>
      <c r="AX47" s="145"/>
      <c r="AY47" s="209"/>
      <c r="AZ47" s="207"/>
      <c r="BA47" s="145"/>
      <c r="BB47" s="145"/>
      <c r="BC47" s="209"/>
    </row>
    <row r="48" spans="1:55" s="33" customForma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143"/>
      <c r="U48" s="143"/>
      <c r="V48" s="143"/>
      <c r="W48" s="143"/>
      <c r="X48" s="143"/>
      <c r="Y48" s="143"/>
      <c r="Z48" s="143"/>
      <c r="AA48" s="143"/>
      <c r="AB48" s="252"/>
      <c r="AC48" s="257"/>
      <c r="AD48" s="152"/>
      <c r="AE48" s="217"/>
      <c r="AF48" s="144"/>
      <c r="AG48" s="144"/>
      <c r="AH48" s="144"/>
      <c r="AI48" s="143"/>
      <c r="AJ48" s="143"/>
      <c r="AK48" s="147"/>
      <c r="AL48" s="147"/>
      <c r="AM48" s="147"/>
      <c r="AN48" s="153"/>
      <c r="AO48" s="207"/>
      <c r="AP48" s="145"/>
      <c r="AQ48" s="145"/>
      <c r="AR48" s="145"/>
      <c r="AS48" s="145"/>
      <c r="AT48" s="145"/>
      <c r="AU48" s="209"/>
      <c r="AV48" s="207"/>
      <c r="AW48" s="145"/>
      <c r="AX48" s="145"/>
      <c r="AY48" s="209"/>
      <c r="AZ48" s="207"/>
      <c r="BA48" s="145"/>
      <c r="BB48" s="145"/>
      <c r="BC48" s="209"/>
    </row>
    <row r="49" spans="1:55" s="33" customForma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143"/>
      <c r="U49" s="143"/>
      <c r="V49" s="143"/>
      <c r="W49" s="143"/>
      <c r="X49" s="143"/>
      <c r="Y49" s="143"/>
      <c r="Z49" s="143"/>
      <c r="AA49" s="143"/>
      <c r="AB49" s="252"/>
      <c r="AC49" s="257"/>
      <c r="AD49" s="152"/>
      <c r="AE49" s="217"/>
      <c r="AF49" s="144"/>
      <c r="AG49" s="144"/>
      <c r="AH49" s="144"/>
      <c r="AI49" s="143"/>
      <c r="AJ49" s="143"/>
      <c r="AK49" s="147"/>
      <c r="AL49" s="147"/>
      <c r="AM49" s="147"/>
      <c r="AN49" s="153"/>
      <c r="AO49" s="207"/>
      <c r="AP49" s="145"/>
      <c r="AQ49" s="145"/>
      <c r="AR49" s="145"/>
      <c r="AS49" s="145"/>
      <c r="AT49" s="145"/>
      <c r="AU49" s="209"/>
      <c r="AV49" s="207"/>
      <c r="AW49" s="145"/>
      <c r="AX49" s="145"/>
      <c r="AY49" s="209"/>
      <c r="AZ49" s="207"/>
      <c r="BA49" s="145"/>
      <c r="BB49" s="145"/>
      <c r="BC49" s="209"/>
    </row>
    <row r="50" spans="1:55" s="33" customForma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143"/>
      <c r="U50" s="143"/>
      <c r="V50" s="143"/>
      <c r="W50" s="143"/>
      <c r="X50" s="143"/>
      <c r="Y50" s="143"/>
      <c r="Z50" s="143"/>
      <c r="AA50" s="143"/>
      <c r="AB50" s="252"/>
      <c r="AC50" s="257"/>
      <c r="AD50" s="152"/>
      <c r="AE50" s="217"/>
      <c r="AF50" s="144"/>
      <c r="AG50" s="144"/>
      <c r="AH50" s="144"/>
      <c r="AI50" s="143"/>
      <c r="AJ50" s="143"/>
      <c r="AK50" s="147"/>
      <c r="AL50" s="147"/>
      <c r="AM50" s="147"/>
      <c r="AN50" s="153"/>
      <c r="AO50" s="207"/>
      <c r="AP50" s="145"/>
      <c r="AQ50" s="145"/>
      <c r="AR50" s="145"/>
      <c r="AS50" s="145"/>
      <c r="AT50" s="145"/>
      <c r="AU50" s="209"/>
      <c r="AV50" s="207"/>
      <c r="AW50" s="145"/>
      <c r="AX50" s="145"/>
      <c r="AY50" s="209"/>
      <c r="AZ50" s="207"/>
      <c r="BA50" s="145"/>
      <c r="BB50" s="145"/>
      <c r="BC50" s="209"/>
    </row>
    <row r="51" spans="1:55" s="33" customForma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143"/>
      <c r="U51" s="143"/>
      <c r="V51" s="143"/>
      <c r="W51" s="143"/>
      <c r="X51" s="143"/>
      <c r="Y51" s="143"/>
      <c r="Z51" s="143"/>
      <c r="AA51" s="143"/>
      <c r="AB51" s="252"/>
      <c r="AC51" s="257"/>
      <c r="AD51" s="152"/>
      <c r="AE51" s="217"/>
      <c r="AF51" s="144"/>
      <c r="AG51" s="144"/>
      <c r="AH51" s="144"/>
      <c r="AI51" s="143"/>
      <c r="AJ51" s="143"/>
      <c r="AK51" s="147"/>
      <c r="AL51" s="147"/>
      <c r="AM51" s="147"/>
      <c r="AN51" s="153"/>
      <c r="AO51" s="207"/>
      <c r="AP51" s="145"/>
      <c r="AQ51" s="145"/>
      <c r="AR51" s="145"/>
      <c r="AS51" s="145"/>
      <c r="AT51" s="145"/>
      <c r="AU51" s="209"/>
      <c r="AV51" s="207"/>
      <c r="AW51" s="145"/>
      <c r="AX51" s="145"/>
      <c r="AY51" s="209"/>
      <c r="AZ51" s="207"/>
      <c r="BA51" s="145"/>
      <c r="BB51" s="145"/>
      <c r="BC51" s="209"/>
    </row>
    <row r="52" spans="1:55" s="33" customForma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143"/>
      <c r="U52" s="143"/>
      <c r="V52" s="143"/>
      <c r="W52" s="143"/>
      <c r="X52" s="143"/>
      <c r="Y52" s="143"/>
      <c r="Z52" s="143"/>
      <c r="AA52" s="143"/>
      <c r="AB52" s="252"/>
      <c r="AC52" s="257"/>
      <c r="AD52" s="152"/>
      <c r="AE52" s="217"/>
      <c r="AF52" s="144"/>
      <c r="AG52" s="144"/>
      <c r="AH52" s="144"/>
      <c r="AI52" s="143"/>
      <c r="AJ52" s="143"/>
      <c r="AK52" s="147"/>
      <c r="AL52" s="147"/>
      <c r="AM52" s="147"/>
      <c r="AN52" s="153"/>
      <c r="AO52" s="207"/>
      <c r="AP52" s="145"/>
      <c r="AQ52" s="145"/>
      <c r="AR52" s="145"/>
      <c r="AS52" s="145"/>
      <c r="AT52" s="145"/>
      <c r="AU52" s="209"/>
      <c r="AV52" s="207"/>
      <c r="AW52" s="145"/>
      <c r="AX52" s="145"/>
      <c r="AY52" s="209"/>
      <c r="AZ52" s="207"/>
      <c r="BA52" s="145"/>
      <c r="BB52" s="145"/>
      <c r="BC52" s="209"/>
    </row>
    <row r="53" spans="1:55" s="33" customForma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143"/>
      <c r="U53" s="143"/>
      <c r="V53" s="143"/>
      <c r="W53" s="143"/>
      <c r="X53" s="143"/>
      <c r="Y53" s="143"/>
      <c r="Z53" s="143"/>
      <c r="AA53" s="143"/>
      <c r="AB53" s="252"/>
      <c r="AC53" s="257"/>
      <c r="AD53" s="152"/>
      <c r="AE53" s="217"/>
      <c r="AF53" s="144"/>
      <c r="AG53" s="144"/>
      <c r="AH53" s="144"/>
      <c r="AI53" s="143"/>
      <c r="AJ53" s="143"/>
      <c r="AK53" s="147"/>
      <c r="AL53" s="147"/>
      <c r="AM53" s="147"/>
      <c r="AN53" s="153"/>
      <c r="AO53" s="207"/>
      <c r="AP53" s="145"/>
      <c r="AQ53" s="145"/>
      <c r="AR53" s="145"/>
      <c r="AS53" s="145"/>
      <c r="AT53" s="145"/>
      <c r="AU53" s="209"/>
      <c r="AV53" s="207"/>
      <c r="AW53" s="145"/>
      <c r="AX53" s="145"/>
      <c r="AY53" s="209"/>
      <c r="AZ53" s="207"/>
      <c r="BA53" s="145"/>
      <c r="BB53" s="145"/>
      <c r="BC53" s="209"/>
    </row>
    <row r="54" spans="1:55" s="33" customForma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143"/>
      <c r="U54" s="143"/>
      <c r="V54" s="143"/>
      <c r="W54" s="143"/>
      <c r="X54" s="143"/>
      <c r="Y54" s="143"/>
      <c r="Z54" s="143"/>
      <c r="AA54" s="143"/>
      <c r="AB54" s="252"/>
      <c r="AC54" s="257"/>
      <c r="AD54" s="152"/>
      <c r="AE54" s="217"/>
      <c r="AF54" s="144"/>
      <c r="AG54" s="144"/>
      <c r="AH54" s="144"/>
      <c r="AI54" s="143"/>
      <c r="AJ54" s="143"/>
      <c r="AK54" s="147"/>
      <c r="AL54" s="147"/>
      <c r="AM54" s="147"/>
      <c r="AN54" s="153"/>
      <c r="AO54" s="207"/>
      <c r="AP54" s="145"/>
      <c r="AQ54" s="145"/>
      <c r="AR54" s="145"/>
      <c r="AS54" s="145"/>
      <c r="AT54" s="145"/>
      <c r="AU54" s="209"/>
      <c r="AV54" s="207"/>
      <c r="AW54" s="145"/>
      <c r="AX54" s="145"/>
      <c r="AY54" s="209"/>
      <c r="AZ54" s="207"/>
      <c r="BA54" s="145"/>
      <c r="BB54" s="145"/>
      <c r="BC54" s="209"/>
    </row>
    <row r="55" spans="1:55" s="33" customForma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143"/>
      <c r="U55" s="143"/>
      <c r="V55" s="143"/>
      <c r="W55" s="143"/>
      <c r="X55" s="143"/>
      <c r="Y55" s="143"/>
      <c r="Z55" s="143"/>
      <c r="AA55" s="143"/>
      <c r="AB55" s="252"/>
      <c r="AC55" s="257"/>
      <c r="AD55" s="152"/>
      <c r="AE55" s="217"/>
      <c r="AF55" s="144"/>
      <c r="AG55" s="144"/>
      <c r="AH55" s="144"/>
      <c r="AI55" s="143"/>
      <c r="AJ55" s="143"/>
      <c r="AK55" s="147"/>
      <c r="AL55" s="147"/>
      <c r="AM55" s="147"/>
      <c r="AN55" s="153"/>
      <c r="AO55" s="207"/>
      <c r="AP55" s="145"/>
      <c r="AQ55" s="145"/>
      <c r="AR55" s="145"/>
      <c r="AS55" s="145"/>
      <c r="AT55" s="145"/>
      <c r="AU55" s="209"/>
      <c r="AV55" s="207"/>
      <c r="AW55" s="145"/>
      <c r="AX55" s="145"/>
      <c r="AY55" s="209"/>
      <c r="AZ55" s="207"/>
      <c r="BA55" s="145"/>
      <c r="BB55" s="145"/>
      <c r="BC55" s="209"/>
    </row>
    <row r="56" spans="1:55" s="33" customForma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143"/>
      <c r="U56" s="143"/>
      <c r="V56" s="143"/>
      <c r="W56" s="143"/>
      <c r="X56" s="143"/>
      <c r="Y56" s="143"/>
      <c r="Z56" s="143"/>
      <c r="AA56" s="143"/>
      <c r="AB56" s="252"/>
      <c r="AC56" s="257"/>
      <c r="AD56" s="152"/>
      <c r="AE56" s="217"/>
      <c r="AF56" s="144"/>
      <c r="AG56" s="144"/>
      <c r="AH56" s="144"/>
      <c r="AI56" s="143"/>
      <c r="AJ56" s="143"/>
      <c r="AK56" s="147"/>
      <c r="AL56" s="147"/>
      <c r="AM56" s="147"/>
      <c r="AN56" s="153"/>
      <c r="AO56" s="207"/>
      <c r="AP56" s="145"/>
      <c r="AQ56" s="145"/>
      <c r="AR56" s="145"/>
      <c r="AS56" s="145"/>
      <c r="AT56" s="145"/>
      <c r="AU56" s="209"/>
      <c r="AV56" s="207"/>
      <c r="AW56" s="145"/>
      <c r="AX56" s="145"/>
      <c r="AY56" s="209"/>
      <c r="AZ56" s="207"/>
      <c r="BA56" s="145"/>
      <c r="BB56" s="145"/>
      <c r="BC56" s="209"/>
    </row>
    <row r="57" spans="1:55" s="33" customForma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143"/>
      <c r="U57" s="143"/>
      <c r="V57" s="143"/>
      <c r="W57" s="143"/>
      <c r="X57" s="143"/>
      <c r="Y57" s="143"/>
      <c r="Z57" s="143"/>
      <c r="AA57" s="143"/>
      <c r="AB57" s="252"/>
      <c r="AC57" s="257"/>
      <c r="AD57" s="152"/>
      <c r="AE57" s="217"/>
      <c r="AF57" s="144"/>
      <c r="AG57" s="144"/>
      <c r="AH57" s="144"/>
      <c r="AI57" s="143"/>
      <c r="AJ57" s="143"/>
      <c r="AK57" s="147"/>
      <c r="AL57" s="147"/>
      <c r="AM57" s="147"/>
      <c r="AN57" s="153"/>
      <c r="AO57" s="207"/>
      <c r="AP57" s="145"/>
      <c r="AQ57" s="145"/>
      <c r="AR57" s="145"/>
      <c r="AS57" s="145"/>
      <c r="AT57" s="145"/>
      <c r="AU57" s="209"/>
      <c r="AV57" s="207"/>
      <c r="AW57" s="145"/>
      <c r="AX57" s="145"/>
      <c r="AY57" s="209"/>
      <c r="AZ57" s="207"/>
      <c r="BA57" s="145"/>
      <c r="BB57" s="145"/>
      <c r="BC57" s="209"/>
    </row>
    <row r="58" spans="1:55" s="33" customForma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143"/>
      <c r="U58" s="143"/>
      <c r="V58" s="143"/>
      <c r="W58" s="143"/>
      <c r="X58" s="143"/>
      <c r="Y58" s="143"/>
      <c r="Z58" s="143"/>
      <c r="AA58" s="143"/>
      <c r="AB58" s="252"/>
      <c r="AC58" s="257"/>
      <c r="AD58" s="152"/>
      <c r="AE58" s="217"/>
      <c r="AF58" s="144"/>
      <c r="AG58" s="144"/>
      <c r="AH58" s="144"/>
      <c r="AI58" s="143"/>
      <c r="AJ58" s="143"/>
      <c r="AK58" s="147"/>
      <c r="AL58" s="147"/>
      <c r="AM58" s="147"/>
      <c r="AN58" s="153"/>
      <c r="AO58" s="207"/>
      <c r="AP58" s="145"/>
      <c r="AQ58" s="145"/>
      <c r="AR58" s="145"/>
      <c r="AS58" s="145"/>
      <c r="AT58" s="145"/>
      <c r="AU58" s="209"/>
      <c r="AV58" s="207"/>
      <c r="AW58" s="145"/>
      <c r="AX58" s="145"/>
      <c r="AY58" s="209"/>
      <c r="AZ58" s="207"/>
      <c r="BA58" s="145"/>
      <c r="BB58" s="145"/>
      <c r="BC58" s="209"/>
    </row>
    <row r="59" spans="1:55" s="33" customFormat="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143"/>
      <c r="U59" s="143"/>
      <c r="V59" s="143"/>
      <c r="W59" s="143"/>
      <c r="X59" s="143"/>
      <c r="Y59" s="143"/>
      <c r="Z59" s="143"/>
      <c r="AA59" s="143"/>
      <c r="AB59" s="252"/>
      <c r="AC59" s="257"/>
      <c r="AD59" s="152"/>
      <c r="AE59" s="217"/>
      <c r="AF59" s="144"/>
      <c r="AG59" s="144"/>
      <c r="AH59" s="144"/>
      <c r="AI59" s="143"/>
      <c r="AJ59" s="143"/>
      <c r="AK59" s="147"/>
      <c r="AL59" s="147"/>
      <c r="AM59" s="147"/>
      <c r="AN59" s="153"/>
      <c r="AO59" s="207"/>
      <c r="AP59" s="145"/>
      <c r="AQ59" s="145"/>
      <c r="AR59" s="145"/>
      <c r="AS59" s="145"/>
      <c r="AT59" s="145"/>
      <c r="AU59" s="209"/>
      <c r="AV59" s="207"/>
      <c r="AW59" s="145"/>
      <c r="AX59" s="145"/>
      <c r="AY59" s="209"/>
      <c r="AZ59" s="207"/>
      <c r="BA59" s="145"/>
      <c r="BB59" s="145"/>
      <c r="BC59" s="209"/>
    </row>
    <row r="60" spans="1:55" s="33" customForma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143"/>
      <c r="U60" s="143"/>
      <c r="V60" s="143"/>
      <c r="W60" s="143"/>
      <c r="X60" s="143"/>
      <c r="Y60" s="143"/>
      <c r="Z60" s="143"/>
      <c r="AA60" s="143"/>
      <c r="AB60" s="252"/>
      <c r="AC60" s="257"/>
      <c r="AD60" s="152"/>
      <c r="AE60" s="217"/>
      <c r="AF60" s="144"/>
      <c r="AG60" s="144"/>
      <c r="AH60" s="144"/>
      <c r="AI60" s="143"/>
      <c r="AJ60" s="143"/>
      <c r="AK60" s="147"/>
      <c r="AL60" s="147"/>
      <c r="AM60" s="147"/>
      <c r="AN60" s="153"/>
      <c r="AO60" s="207"/>
      <c r="AP60" s="145"/>
      <c r="AQ60" s="145"/>
      <c r="AR60" s="145"/>
      <c r="AS60" s="145"/>
      <c r="AT60" s="145"/>
      <c r="AU60" s="209"/>
      <c r="AV60" s="207"/>
      <c r="AW60" s="145"/>
      <c r="AX60" s="145"/>
      <c r="AY60" s="209"/>
      <c r="AZ60" s="207"/>
      <c r="BA60" s="145"/>
      <c r="BB60" s="145"/>
      <c r="BC60" s="209"/>
    </row>
    <row r="61" spans="1:55" s="33" customForma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143"/>
      <c r="U61" s="143"/>
      <c r="V61" s="143"/>
      <c r="W61" s="143"/>
      <c r="X61" s="143"/>
      <c r="Y61" s="143"/>
      <c r="Z61" s="143"/>
      <c r="AA61" s="143"/>
      <c r="AB61" s="252"/>
      <c r="AC61" s="257"/>
      <c r="AD61" s="152"/>
      <c r="AE61" s="217"/>
      <c r="AF61" s="144"/>
      <c r="AG61" s="144"/>
      <c r="AH61" s="144"/>
      <c r="AI61" s="143"/>
      <c r="AJ61" s="143"/>
      <c r="AK61" s="147"/>
      <c r="AL61" s="147"/>
      <c r="AM61" s="147"/>
      <c r="AN61" s="153"/>
      <c r="AO61" s="207"/>
      <c r="AP61" s="145"/>
      <c r="AQ61" s="145"/>
      <c r="AR61" s="145"/>
      <c r="AS61" s="145"/>
      <c r="AT61" s="145"/>
      <c r="AU61" s="209"/>
      <c r="AV61" s="207"/>
      <c r="AW61" s="145"/>
      <c r="AX61" s="145"/>
      <c r="AY61" s="209"/>
      <c r="AZ61" s="207"/>
      <c r="BA61" s="145"/>
      <c r="BB61" s="145"/>
      <c r="BC61" s="209"/>
    </row>
    <row r="62" spans="1:55" s="34" customForma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143"/>
      <c r="U62" s="143"/>
      <c r="V62" s="143"/>
      <c r="W62" s="143"/>
      <c r="X62" s="143"/>
      <c r="Y62" s="143"/>
      <c r="Z62" s="143"/>
      <c r="AA62" s="143"/>
      <c r="AB62" s="252"/>
      <c r="AC62" s="257"/>
      <c r="AD62" s="152"/>
      <c r="AE62" s="217"/>
      <c r="AF62" s="144"/>
      <c r="AG62" s="144"/>
      <c r="AH62" s="144"/>
      <c r="AI62" s="143"/>
      <c r="AJ62" s="143"/>
      <c r="AK62" s="147"/>
      <c r="AL62" s="147"/>
      <c r="AM62" s="147"/>
      <c r="AN62" s="153"/>
      <c r="AO62" s="216"/>
      <c r="AP62" s="217"/>
      <c r="AQ62" s="217"/>
      <c r="AR62" s="217"/>
      <c r="AS62" s="217"/>
      <c r="AT62" s="217"/>
      <c r="AU62" s="215"/>
      <c r="AV62" s="216"/>
      <c r="AW62" s="217"/>
      <c r="AX62" s="217"/>
      <c r="AY62" s="215"/>
      <c r="AZ62" s="216"/>
      <c r="BA62" s="217"/>
      <c r="BB62" s="217"/>
      <c r="BC62" s="215"/>
    </row>
    <row r="63" spans="1:55" s="34" customForma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143"/>
      <c r="U63" s="143"/>
      <c r="V63" s="143"/>
      <c r="W63" s="143"/>
      <c r="X63" s="143"/>
      <c r="Y63" s="143"/>
      <c r="Z63" s="143"/>
      <c r="AA63" s="143"/>
      <c r="AB63" s="252"/>
      <c r="AC63" s="257"/>
      <c r="AD63" s="152"/>
      <c r="AE63" s="217"/>
      <c r="AF63" s="144"/>
      <c r="AG63" s="144"/>
      <c r="AH63" s="144"/>
      <c r="AI63" s="143"/>
      <c r="AJ63" s="143"/>
      <c r="AK63" s="147"/>
      <c r="AL63" s="147"/>
      <c r="AM63" s="147"/>
      <c r="AN63" s="153"/>
      <c r="AO63" s="216"/>
      <c r="AP63" s="217"/>
      <c r="AQ63" s="217"/>
      <c r="AR63" s="217"/>
      <c r="AS63" s="217"/>
      <c r="AT63" s="217"/>
      <c r="AU63" s="215"/>
      <c r="AV63" s="216"/>
      <c r="AW63" s="217"/>
      <c r="AX63" s="217"/>
      <c r="AY63" s="215"/>
      <c r="AZ63" s="216"/>
      <c r="BA63" s="217"/>
      <c r="BB63" s="217"/>
      <c r="BC63" s="215"/>
    </row>
    <row r="64" spans="1:55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143"/>
      <c r="U64" s="143"/>
      <c r="V64" s="143"/>
      <c r="W64" s="143"/>
      <c r="X64" s="143"/>
      <c r="Y64" s="143"/>
      <c r="Z64" s="143"/>
      <c r="AA64" s="143"/>
      <c r="AB64" s="252"/>
      <c r="AC64" s="257"/>
      <c r="AD64" s="152"/>
      <c r="AE64" s="217"/>
      <c r="AF64" s="144"/>
      <c r="AG64" s="144"/>
      <c r="AH64" s="144"/>
      <c r="AI64" s="143"/>
      <c r="AJ64" s="143"/>
      <c r="AK64" s="147"/>
      <c r="AL64" s="147"/>
      <c r="AM64" s="147"/>
      <c r="AN64" s="153"/>
      <c r="AO64" s="152"/>
      <c r="AP64" s="143"/>
      <c r="AQ64" s="143"/>
      <c r="AR64" s="143"/>
      <c r="AS64" s="143"/>
      <c r="AT64" s="143"/>
      <c r="AU64" s="153"/>
      <c r="AV64" s="152"/>
      <c r="AW64" s="143"/>
      <c r="AX64" s="143"/>
      <c r="AY64" s="153"/>
      <c r="AZ64" s="152"/>
      <c r="BA64" s="143"/>
      <c r="BB64" s="143"/>
      <c r="BC64" s="153"/>
    </row>
    <row r="65" spans="1:55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143"/>
      <c r="U65" s="143"/>
      <c r="V65" s="143"/>
      <c r="W65" s="143"/>
      <c r="X65" s="143"/>
      <c r="Y65" s="143"/>
      <c r="Z65" s="143"/>
      <c r="AA65" s="143"/>
      <c r="AB65" s="252"/>
      <c r="AC65" s="257"/>
      <c r="AD65" s="152"/>
      <c r="AE65" s="217"/>
      <c r="AF65" s="144"/>
      <c r="AG65" s="144"/>
      <c r="AH65" s="144"/>
      <c r="AI65" s="143"/>
      <c r="AJ65" s="143"/>
      <c r="AK65" s="147"/>
      <c r="AL65" s="147"/>
      <c r="AM65" s="147"/>
      <c r="AN65" s="153"/>
      <c r="AO65" s="152"/>
      <c r="AP65" s="143"/>
      <c r="AQ65" s="143"/>
      <c r="AR65" s="143"/>
      <c r="AS65" s="143"/>
      <c r="AT65" s="143"/>
      <c r="AU65" s="153"/>
      <c r="AV65" s="152"/>
      <c r="AW65" s="143"/>
      <c r="AX65" s="143"/>
      <c r="AY65" s="153"/>
      <c r="AZ65" s="152"/>
      <c r="BA65" s="143"/>
      <c r="BB65" s="143"/>
      <c r="BC65" s="153"/>
    </row>
    <row r="66" spans="1:55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143"/>
      <c r="U66" s="143"/>
      <c r="V66" s="143"/>
      <c r="W66" s="143"/>
      <c r="X66" s="143"/>
      <c r="Y66" s="143"/>
      <c r="Z66" s="143"/>
      <c r="AA66" s="143"/>
      <c r="AB66" s="252"/>
      <c r="AC66" s="257"/>
      <c r="AD66" s="152"/>
      <c r="AE66" s="217"/>
      <c r="AF66" s="144"/>
      <c r="AG66" s="144"/>
      <c r="AH66" s="144"/>
      <c r="AI66" s="143"/>
      <c r="AJ66" s="143"/>
      <c r="AK66" s="147"/>
      <c r="AL66" s="147"/>
      <c r="AM66" s="147"/>
      <c r="AN66" s="153"/>
      <c r="AO66" s="152"/>
      <c r="AP66" s="143"/>
      <c r="AQ66" s="143"/>
      <c r="AR66" s="143"/>
      <c r="AS66" s="143"/>
      <c r="AT66" s="143"/>
      <c r="AU66" s="153"/>
      <c r="AV66" s="152"/>
      <c r="AW66" s="143"/>
      <c r="AX66" s="143"/>
      <c r="AY66" s="153"/>
      <c r="AZ66" s="152"/>
      <c r="BA66" s="143"/>
      <c r="BB66" s="143"/>
      <c r="BC66" s="153"/>
    </row>
    <row r="67" spans="1:55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143"/>
      <c r="U67" s="143"/>
      <c r="V67" s="143"/>
      <c r="W67" s="143"/>
      <c r="X67" s="143"/>
      <c r="Y67" s="143"/>
      <c r="Z67" s="143"/>
      <c r="AA67" s="143"/>
      <c r="AB67" s="252"/>
      <c r="AC67" s="257"/>
      <c r="AD67" s="152"/>
      <c r="AE67" s="217"/>
      <c r="AF67" s="144"/>
      <c r="AG67" s="144"/>
      <c r="AH67" s="144"/>
      <c r="AI67" s="143"/>
      <c r="AJ67" s="143"/>
      <c r="AK67" s="147"/>
      <c r="AL67" s="147"/>
      <c r="AM67" s="147"/>
      <c r="AN67" s="153"/>
      <c r="AO67" s="152"/>
      <c r="AP67" s="143"/>
      <c r="AQ67" s="143"/>
      <c r="AR67" s="143"/>
      <c r="AS67" s="143"/>
      <c r="AT67" s="143"/>
      <c r="AU67" s="153"/>
      <c r="AV67" s="152"/>
      <c r="AW67" s="143"/>
      <c r="AX67" s="143"/>
      <c r="AY67" s="153"/>
      <c r="AZ67" s="152"/>
      <c r="BA67" s="143"/>
      <c r="BB67" s="143"/>
      <c r="BC67" s="153"/>
    </row>
    <row r="68" spans="1:55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143"/>
      <c r="U68" s="143"/>
      <c r="V68" s="143"/>
      <c r="W68" s="143"/>
      <c r="X68" s="143"/>
      <c r="Y68" s="143"/>
      <c r="Z68" s="143"/>
      <c r="AA68" s="143"/>
      <c r="AB68" s="252"/>
      <c r="AC68" s="257"/>
      <c r="AD68" s="152"/>
      <c r="AE68" s="217"/>
      <c r="AF68" s="144"/>
      <c r="AG68" s="144"/>
      <c r="AH68" s="144"/>
      <c r="AI68" s="143"/>
      <c r="AJ68" s="143"/>
      <c r="AK68" s="147"/>
      <c r="AL68" s="147"/>
      <c r="AM68" s="147"/>
      <c r="AN68" s="153"/>
      <c r="AO68" s="152"/>
      <c r="AP68" s="143"/>
      <c r="AQ68" s="143"/>
      <c r="AR68" s="143"/>
      <c r="AS68" s="143"/>
      <c r="AT68" s="143"/>
      <c r="AU68" s="153"/>
      <c r="AV68" s="152"/>
      <c r="AW68" s="143"/>
      <c r="AX68" s="143"/>
      <c r="AY68" s="153"/>
      <c r="AZ68" s="152"/>
      <c r="BA68" s="143"/>
      <c r="BB68" s="143"/>
      <c r="BC68" s="153"/>
    </row>
    <row r="69" spans="1:55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143"/>
      <c r="U69" s="143"/>
      <c r="V69" s="143"/>
      <c r="W69" s="143"/>
      <c r="X69" s="143"/>
      <c r="Y69" s="143"/>
      <c r="Z69" s="143"/>
      <c r="AA69" s="143"/>
      <c r="AB69" s="252"/>
      <c r="AC69" s="257"/>
      <c r="AD69" s="152"/>
      <c r="AE69" s="217"/>
      <c r="AF69" s="144"/>
      <c r="AG69" s="144"/>
      <c r="AH69" s="144"/>
      <c r="AI69" s="143"/>
      <c r="AJ69" s="143"/>
      <c r="AK69" s="147"/>
      <c r="AL69" s="147"/>
      <c r="AM69" s="147"/>
      <c r="AN69" s="153"/>
      <c r="AO69" s="152"/>
      <c r="AP69" s="143"/>
      <c r="AQ69" s="143"/>
      <c r="AR69" s="143"/>
      <c r="AS69" s="143"/>
      <c r="AT69" s="143"/>
      <c r="AU69" s="153"/>
      <c r="AV69" s="152"/>
      <c r="AW69" s="143"/>
      <c r="AX69" s="143"/>
      <c r="AY69" s="153"/>
      <c r="AZ69" s="152"/>
      <c r="BA69" s="143"/>
      <c r="BB69" s="143"/>
      <c r="BC69" s="153"/>
    </row>
    <row r="70" spans="1:55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143"/>
      <c r="U70" s="143"/>
      <c r="V70" s="143"/>
      <c r="W70" s="143"/>
      <c r="X70" s="143"/>
      <c r="Y70" s="143"/>
      <c r="Z70" s="143"/>
      <c r="AA70" s="143"/>
      <c r="AB70" s="252"/>
      <c r="AC70" s="257"/>
      <c r="AD70" s="152"/>
      <c r="AE70" s="217"/>
      <c r="AF70" s="144"/>
      <c r="AG70" s="144"/>
      <c r="AH70" s="144"/>
      <c r="AI70" s="143"/>
      <c r="AJ70" s="143"/>
      <c r="AK70" s="147"/>
      <c r="AL70" s="147"/>
      <c r="AM70" s="147"/>
      <c r="AN70" s="153"/>
      <c r="AO70" s="152"/>
      <c r="AP70" s="143"/>
      <c r="AQ70" s="143"/>
      <c r="AR70" s="143"/>
      <c r="AS70" s="143"/>
      <c r="AT70" s="143"/>
      <c r="AU70" s="153"/>
      <c r="AV70" s="152"/>
      <c r="AW70" s="143"/>
      <c r="AX70" s="143"/>
      <c r="AY70" s="153"/>
      <c r="AZ70" s="152"/>
      <c r="BA70" s="143"/>
      <c r="BB70" s="143"/>
      <c r="BC70" s="153"/>
    </row>
    <row r="71" spans="1:55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143"/>
      <c r="U71" s="143"/>
      <c r="V71" s="143"/>
      <c r="W71" s="143"/>
      <c r="X71" s="143"/>
      <c r="Y71" s="143"/>
      <c r="Z71" s="143"/>
      <c r="AA71" s="143"/>
      <c r="AB71" s="252"/>
      <c r="AC71" s="257"/>
      <c r="AD71" s="152"/>
      <c r="AE71" s="217"/>
      <c r="AF71" s="144"/>
      <c r="AG71" s="144"/>
      <c r="AH71" s="144"/>
      <c r="AI71" s="143"/>
      <c r="AJ71" s="143"/>
      <c r="AK71" s="147"/>
      <c r="AL71" s="147"/>
      <c r="AM71" s="147"/>
      <c r="AN71" s="153"/>
      <c r="AO71" s="152"/>
      <c r="AP71" s="143"/>
      <c r="AQ71" s="143"/>
      <c r="AR71" s="143"/>
      <c r="AS71" s="143"/>
      <c r="AT71" s="143"/>
      <c r="AU71" s="153"/>
      <c r="AV71" s="152"/>
      <c r="AW71" s="143"/>
      <c r="AX71" s="143"/>
      <c r="AY71" s="153"/>
      <c r="AZ71" s="152"/>
      <c r="BA71" s="143"/>
      <c r="BB71" s="143"/>
      <c r="BC71" s="153"/>
    </row>
    <row r="72" spans="1:55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143"/>
      <c r="U72" s="143"/>
      <c r="V72" s="143"/>
      <c r="W72" s="143"/>
      <c r="X72" s="143"/>
      <c r="Y72" s="143"/>
      <c r="Z72" s="143"/>
      <c r="AA72" s="143"/>
      <c r="AB72" s="252"/>
      <c r="AC72" s="257"/>
      <c r="AD72" s="152"/>
      <c r="AE72" s="217"/>
      <c r="AF72" s="144"/>
      <c r="AG72" s="144"/>
      <c r="AH72" s="144"/>
      <c r="AI72" s="143"/>
      <c r="AJ72" s="143"/>
      <c r="AK72" s="147"/>
      <c r="AL72" s="147"/>
      <c r="AM72" s="147"/>
      <c r="AN72" s="153"/>
      <c r="AO72" s="152"/>
      <c r="AP72" s="143"/>
      <c r="AQ72" s="143"/>
      <c r="AR72" s="143"/>
      <c r="AS72" s="143"/>
      <c r="AT72" s="143"/>
      <c r="AU72" s="153"/>
      <c r="AV72" s="152"/>
      <c r="AW72" s="143"/>
      <c r="AX72" s="143"/>
      <c r="AY72" s="153"/>
      <c r="AZ72" s="152"/>
      <c r="BA72" s="143"/>
      <c r="BB72" s="143"/>
      <c r="BC72" s="153"/>
    </row>
    <row r="73" spans="1:55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143"/>
      <c r="U73" s="143"/>
      <c r="V73" s="143"/>
      <c r="W73" s="143"/>
      <c r="X73" s="143"/>
      <c r="Y73" s="143"/>
      <c r="Z73" s="143"/>
      <c r="AA73" s="143"/>
      <c r="AB73" s="252"/>
      <c r="AC73" s="257"/>
      <c r="AD73" s="152"/>
      <c r="AE73" s="217"/>
      <c r="AF73" s="144"/>
      <c r="AG73" s="144"/>
      <c r="AH73" s="144"/>
      <c r="AI73" s="143"/>
      <c r="AJ73" s="143"/>
      <c r="AK73" s="147"/>
      <c r="AL73" s="147"/>
      <c r="AM73" s="147"/>
      <c r="AN73" s="153"/>
      <c r="AO73" s="152"/>
      <c r="AP73" s="143"/>
      <c r="AQ73" s="143"/>
      <c r="AR73" s="143"/>
      <c r="AS73" s="143"/>
      <c r="AT73" s="143"/>
      <c r="AU73" s="153"/>
      <c r="AV73" s="152"/>
      <c r="AW73" s="143"/>
      <c r="AX73" s="143"/>
      <c r="AY73" s="153"/>
      <c r="AZ73" s="152"/>
      <c r="BA73" s="143"/>
      <c r="BB73" s="143"/>
      <c r="BC73" s="153"/>
    </row>
    <row r="74" spans="1:55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143"/>
      <c r="U74" s="143"/>
      <c r="V74" s="143"/>
      <c r="W74" s="143"/>
      <c r="X74" s="143"/>
      <c r="Y74" s="143"/>
      <c r="Z74" s="143"/>
      <c r="AA74" s="143"/>
      <c r="AB74" s="252"/>
      <c r="AC74" s="257"/>
      <c r="AD74" s="152"/>
      <c r="AE74" s="217"/>
      <c r="AF74" s="144"/>
      <c r="AG74" s="144"/>
      <c r="AH74" s="144"/>
      <c r="AI74" s="143"/>
      <c r="AJ74" s="143"/>
      <c r="AK74" s="147"/>
      <c r="AL74" s="147"/>
      <c r="AM74" s="147"/>
      <c r="AN74" s="153"/>
      <c r="AO74" s="152"/>
      <c r="AP74" s="143"/>
      <c r="AQ74" s="143"/>
      <c r="AR74" s="143"/>
      <c r="AS74" s="143"/>
      <c r="AT74" s="143"/>
      <c r="AU74" s="153"/>
      <c r="AV74" s="152"/>
      <c r="AW74" s="143"/>
      <c r="AX74" s="143"/>
      <c r="AY74" s="153"/>
      <c r="AZ74" s="152"/>
      <c r="BA74" s="143"/>
      <c r="BB74" s="143"/>
      <c r="BC74" s="153"/>
    </row>
    <row r="75" spans="1:5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143"/>
      <c r="U75" s="143"/>
      <c r="V75" s="143"/>
      <c r="W75" s="143"/>
      <c r="X75" s="143"/>
      <c r="Y75" s="143"/>
      <c r="Z75" s="143"/>
      <c r="AA75" s="143"/>
      <c r="AB75" s="252"/>
      <c r="AC75" s="257"/>
      <c r="AD75" s="152"/>
      <c r="AE75" s="217"/>
      <c r="AF75" s="144"/>
      <c r="AG75" s="144"/>
      <c r="AH75" s="144"/>
      <c r="AI75" s="143"/>
      <c r="AJ75" s="143"/>
      <c r="AK75" s="147"/>
      <c r="AL75" s="147"/>
      <c r="AM75" s="147"/>
      <c r="AN75" s="153"/>
      <c r="AO75" s="152"/>
      <c r="AP75" s="143"/>
      <c r="AQ75" s="143"/>
      <c r="AR75" s="143"/>
      <c r="AS75" s="143"/>
      <c r="AT75" s="143"/>
      <c r="AU75" s="153"/>
      <c r="AV75" s="152"/>
      <c r="AW75" s="143"/>
      <c r="AX75" s="143"/>
      <c r="AY75" s="153"/>
      <c r="AZ75" s="152"/>
      <c r="BA75" s="143"/>
      <c r="BB75" s="143"/>
      <c r="BC75" s="153"/>
    </row>
    <row r="76" spans="1:55" ht="15.75" thickBo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143"/>
      <c r="U76" s="143"/>
      <c r="V76" s="143"/>
      <c r="W76" s="143"/>
      <c r="X76" s="143"/>
      <c r="Y76" s="143"/>
      <c r="Z76" s="143"/>
      <c r="AA76" s="143"/>
      <c r="AB76" s="252"/>
      <c r="AC76" s="257"/>
      <c r="AD76" s="133"/>
      <c r="AE76" s="349"/>
      <c r="AF76" s="210"/>
      <c r="AG76" s="210"/>
      <c r="AH76" s="210"/>
      <c r="AI76" s="132"/>
      <c r="AJ76" s="132"/>
      <c r="AK76" s="211"/>
      <c r="AL76" s="211"/>
      <c r="AM76" s="211"/>
      <c r="AN76" s="134"/>
      <c r="AO76" s="133"/>
      <c r="AP76" s="132"/>
      <c r="AQ76" s="132"/>
      <c r="AR76" s="132"/>
      <c r="AS76" s="132"/>
      <c r="AT76" s="132"/>
      <c r="AU76" s="134"/>
      <c r="AV76" s="133"/>
      <c r="AW76" s="132"/>
      <c r="AX76" s="132"/>
      <c r="AY76" s="134"/>
      <c r="AZ76" s="133"/>
      <c r="BA76" s="132"/>
      <c r="BB76" s="132"/>
      <c r="BC76" s="134"/>
    </row>
    <row r="77" spans="1:55" x14ac:dyDescent="0.25">
      <c r="A77" s="220"/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  <c r="O77" s="220"/>
      <c r="P77" s="220"/>
      <c r="Q77" s="220"/>
      <c r="R77" s="220"/>
      <c r="S77" s="220"/>
      <c r="T77" s="248"/>
      <c r="U77" s="248"/>
      <c r="V77" s="248"/>
      <c r="W77" s="248"/>
      <c r="X77" s="248"/>
      <c r="Y77" s="248"/>
      <c r="Z77" s="248"/>
      <c r="AA77" s="248"/>
      <c r="AB77" s="248"/>
      <c r="AC77" s="258"/>
      <c r="AD77" s="248"/>
      <c r="AE77" s="350"/>
      <c r="AF77" s="249"/>
      <c r="AG77" s="249"/>
      <c r="AH77" s="249"/>
      <c r="AI77" s="248"/>
      <c r="AJ77" s="248"/>
      <c r="AK77" s="250"/>
      <c r="AL77" s="250"/>
      <c r="AM77" s="250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</row>
    <row r="78" spans="1:55" x14ac:dyDescent="0.25">
      <c r="A78" s="220"/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220"/>
      <c r="R78" s="220"/>
      <c r="S78" s="220"/>
    </row>
    <row r="79" spans="1:55" x14ac:dyDescent="0.25">
      <c r="A79" s="220"/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N79" s="220"/>
      <c r="O79" s="220"/>
      <c r="P79" s="220"/>
      <c r="Q79" s="220"/>
      <c r="R79" s="220"/>
      <c r="S79" s="220"/>
    </row>
    <row r="80" spans="1:55" x14ac:dyDescent="0.25">
      <c r="A80" s="220"/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N80" s="220"/>
      <c r="O80" s="220"/>
      <c r="P80" s="220"/>
      <c r="Q80" s="220"/>
      <c r="R80" s="220"/>
      <c r="S80" s="220"/>
    </row>
    <row r="81" spans="1:19" x14ac:dyDescent="0.25">
      <c r="A81" s="220"/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N81" s="220"/>
      <c r="O81" s="220"/>
      <c r="P81" s="220"/>
      <c r="Q81" s="220"/>
      <c r="R81" s="220"/>
      <c r="S81" s="220"/>
    </row>
    <row r="82" spans="1:19" x14ac:dyDescent="0.25">
      <c r="A82" s="220"/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N82" s="220"/>
      <c r="O82" s="220"/>
      <c r="P82" s="220"/>
      <c r="Q82" s="220"/>
      <c r="R82" s="220"/>
      <c r="S82" s="220"/>
    </row>
    <row r="83" spans="1:19" x14ac:dyDescent="0.25">
      <c r="A83" s="220"/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</row>
    <row r="84" spans="1:19" x14ac:dyDescent="0.25">
      <c r="A84" s="220"/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N84" s="220"/>
      <c r="O84" s="220"/>
      <c r="P84" s="220"/>
      <c r="Q84" s="220"/>
      <c r="R84" s="220"/>
      <c r="S84" s="220"/>
    </row>
    <row r="85" spans="1:19" x14ac:dyDescent="0.25">
      <c r="A85" s="220"/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N85" s="220"/>
      <c r="O85" s="220"/>
      <c r="P85" s="220"/>
      <c r="Q85" s="220"/>
      <c r="R85" s="220"/>
      <c r="S85" s="220"/>
    </row>
    <row r="86" spans="1:19" x14ac:dyDescent="0.25">
      <c r="A86" s="220"/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N86" s="220"/>
      <c r="O86" s="220"/>
      <c r="P86" s="220"/>
      <c r="Q86" s="220"/>
      <c r="R86" s="220"/>
      <c r="S86" s="220"/>
    </row>
    <row r="87" spans="1:19" x14ac:dyDescent="0.25">
      <c r="A87" s="220"/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N87" s="220"/>
      <c r="O87" s="220"/>
      <c r="P87" s="220"/>
      <c r="Q87" s="220"/>
      <c r="R87" s="220"/>
      <c r="S87" s="220"/>
    </row>
    <row r="88" spans="1:19" x14ac:dyDescent="0.25">
      <c r="A88" s="220"/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N88" s="220"/>
      <c r="O88" s="220"/>
      <c r="P88" s="220"/>
      <c r="Q88" s="220"/>
      <c r="R88" s="220"/>
      <c r="S88" s="220"/>
    </row>
    <row r="89" spans="1:19" x14ac:dyDescent="0.25">
      <c r="A89" s="220"/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N89" s="220"/>
      <c r="O89" s="220"/>
      <c r="P89" s="220"/>
      <c r="Q89" s="220"/>
      <c r="R89" s="220"/>
      <c r="S89" s="220"/>
    </row>
    <row r="90" spans="1:19" x14ac:dyDescent="0.25">
      <c r="A90" s="220"/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N90" s="220"/>
      <c r="O90" s="220"/>
      <c r="P90" s="220"/>
      <c r="Q90" s="220"/>
      <c r="R90" s="220"/>
      <c r="S90" s="220"/>
    </row>
    <row r="91" spans="1:19" x14ac:dyDescent="0.25">
      <c r="A91" s="220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0"/>
      <c r="S91" s="220"/>
    </row>
    <row r="92" spans="1:19" x14ac:dyDescent="0.25">
      <c r="A92" s="220"/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N92" s="220"/>
      <c r="O92" s="220"/>
      <c r="P92" s="220"/>
      <c r="Q92" s="220"/>
      <c r="R92" s="220"/>
      <c r="S92" s="220"/>
    </row>
    <row r="93" spans="1:19" x14ac:dyDescent="0.25">
      <c r="A93" s="220"/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N93" s="220"/>
      <c r="O93" s="220"/>
      <c r="P93" s="220"/>
      <c r="Q93" s="220"/>
      <c r="R93" s="220"/>
      <c r="S93" s="220"/>
    </row>
    <row r="94" spans="1:19" x14ac:dyDescent="0.25">
      <c r="A94" s="220"/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0"/>
      <c r="P94" s="220"/>
      <c r="Q94" s="220"/>
      <c r="R94" s="220"/>
      <c r="S94" s="220"/>
    </row>
    <row r="95" spans="1:19" x14ac:dyDescent="0.25">
      <c r="A95" s="220"/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0"/>
      <c r="P95" s="220"/>
      <c r="Q95" s="220"/>
      <c r="R95" s="220"/>
      <c r="S95" s="220"/>
    </row>
    <row r="96" spans="1:19" x14ac:dyDescent="0.25">
      <c r="A96" s="220"/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N96" s="220"/>
      <c r="O96" s="220"/>
      <c r="P96" s="220"/>
      <c r="Q96" s="220"/>
      <c r="R96" s="220"/>
      <c r="S96" s="220"/>
    </row>
    <row r="97" spans="1:19" x14ac:dyDescent="0.25">
      <c r="A97" s="220"/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N97" s="220"/>
      <c r="O97" s="220"/>
      <c r="P97" s="220"/>
      <c r="Q97" s="220"/>
      <c r="R97" s="220"/>
      <c r="S97" s="220"/>
    </row>
    <row r="98" spans="1:19" x14ac:dyDescent="0.25">
      <c r="A98" s="220"/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N98" s="220"/>
      <c r="O98" s="220"/>
      <c r="P98" s="220"/>
      <c r="Q98" s="220"/>
      <c r="R98" s="220"/>
      <c r="S98" s="220"/>
    </row>
    <row r="99" spans="1:19" x14ac:dyDescent="0.25">
      <c r="A99" s="220"/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N99" s="220"/>
      <c r="O99" s="220"/>
      <c r="P99" s="220"/>
      <c r="Q99" s="220"/>
      <c r="R99" s="220"/>
      <c r="S99" s="220"/>
    </row>
    <row r="100" spans="1:19" x14ac:dyDescent="0.25">
      <c r="A100" s="220"/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  <c r="Q100" s="220"/>
      <c r="R100" s="220"/>
      <c r="S100" s="220"/>
    </row>
    <row r="101" spans="1:19" x14ac:dyDescent="0.25">
      <c r="A101" s="220"/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N101" s="220"/>
      <c r="O101" s="220"/>
      <c r="P101" s="220"/>
      <c r="Q101" s="220"/>
      <c r="R101" s="220"/>
      <c r="S101" s="220"/>
    </row>
    <row r="102" spans="1:19" x14ac:dyDescent="0.25">
      <c r="A102" s="220"/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N102" s="220"/>
      <c r="O102" s="220"/>
      <c r="P102" s="220"/>
      <c r="Q102" s="220"/>
      <c r="R102" s="220"/>
      <c r="S102" s="220"/>
    </row>
    <row r="103" spans="1:19" x14ac:dyDescent="0.25">
      <c r="A103" s="220"/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N103" s="220"/>
      <c r="O103" s="220"/>
      <c r="P103" s="220"/>
      <c r="Q103" s="220"/>
      <c r="R103" s="220"/>
      <c r="S103" s="220"/>
    </row>
    <row r="104" spans="1:19" x14ac:dyDescent="0.25">
      <c r="A104" s="220"/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N104" s="220"/>
      <c r="O104" s="220"/>
      <c r="P104" s="220"/>
      <c r="Q104" s="220"/>
      <c r="R104" s="220"/>
      <c r="S104" s="220"/>
    </row>
    <row r="105" spans="1:19" x14ac:dyDescent="0.25">
      <c r="A105" s="220"/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N105" s="220"/>
      <c r="O105" s="220"/>
      <c r="P105" s="220"/>
      <c r="Q105" s="220"/>
      <c r="R105" s="220"/>
      <c r="S105" s="220"/>
    </row>
    <row r="106" spans="1:19" x14ac:dyDescent="0.25">
      <c r="A106" s="220"/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N106" s="220"/>
      <c r="O106" s="220"/>
      <c r="P106" s="220"/>
      <c r="Q106" s="220"/>
      <c r="R106" s="220"/>
      <c r="S106" s="220"/>
    </row>
    <row r="107" spans="1:19" x14ac:dyDescent="0.25">
      <c r="A107" s="220"/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N107" s="220"/>
      <c r="O107" s="220"/>
      <c r="P107" s="220"/>
      <c r="Q107" s="220"/>
      <c r="R107" s="220"/>
      <c r="S107" s="220"/>
    </row>
    <row r="108" spans="1:19" x14ac:dyDescent="0.25">
      <c r="A108" s="220"/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N108" s="220"/>
      <c r="O108" s="220"/>
      <c r="P108" s="220"/>
      <c r="Q108" s="220"/>
      <c r="R108" s="220"/>
      <c r="S108" s="220"/>
    </row>
    <row r="109" spans="1:19" x14ac:dyDescent="0.25">
      <c r="A109" s="220"/>
      <c r="B109" s="220"/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220"/>
      <c r="O109" s="220"/>
      <c r="P109" s="220"/>
      <c r="Q109" s="220"/>
      <c r="R109" s="220"/>
      <c r="S109" s="220"/>
    </row>
    <row r="110" spans="1:19" x14ac:dyDescent="0.25">
      <c r="A110" s="220"/>
      <c r="B110" s="220"/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220"/>
      <c r="O110" s="220"/>
      <c r="P110" s="220"/>
      <c r="Q110" s="220"/>
      <c r="R110" s="220"/>
      <c r="S110" s="220"/>
    </row>
    <row r="111" spans="1:19" x14ac:dyDescent="0.25">
      <c r="A111" s="220"/>
      <c r="B111" s="220"/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220"/>
      <c r="O111" s="220"/>
      <c r="P111" s="220"/>
      <c r="Q111" s="220"/>
      <c r="R111" s="220"/>
      <c r="S111" s="220"/>
    </row>
    <row r="112" spans="1:19" x14ac:dyDescent="0.25">
      <c r="A112" s="220"/>
      <c r="B112" s="220"/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220"/>
      <c r="O112" s="220"/>
      <c r="P112" s="220"/>
      <c r="Q112" s="220"/>
      <c r="R112" s="220"/>
      <c r="S112" s="220"/>
    </row>
    <row r="113" spans="1:19" x14ac:dyDescent="0.25">
      <c r="A113" s="220"/>
      <c r="B113" s="220"/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220"/>
      <c r="O113" s="220"/>
      <c r="P113" s="220"/>
      <c r="Q113" s="220"/>
      <c r="R113" s="220"/>
      <c r="S113" s="220"/>
    </row>
    <row r="114" spans="1:19" x14ac:dyDescent="0.25">
      <c r="A114" s="220"/>
      <c r="B114" s="220"/>
      <c r="C114" s="220"/>
      <c r="D114" s="220"/>
      <c r="E114" s="220"/>
      <c r="F114" s="220"/>
      <c r="G114" s="220"/>
      <c r="H114" s="220"/>
      <c r="I114" s="220"/>
      <c r="J114" s="220"/>
      <c r="K114" s="220"/>
      <c r="L114" s="220"/>
      <c r="M114" s="220"/>
      <c r="N114" s="220"/>
      <c r="O114" s="220"/>
      <c r="P114" s="220"/>
      <c r="Q114" s="220"/>
      <c r="R114" s="220"/>
      <c r="S114" s="220"/>
    </row>
    <row r="115" spans="1:19" x14ac:dyDescent="0.25">
      <c r="A115" s="220"/>
      <c r="B115" s="220"/>
      <c r="C115" s="220"/>
      <c r="D115" s="220"/>
      <c r="E115" s="220"/>
      <c r="F115" s="220"/>
      <c r="G115" s="220"/>
      <c r="H115" s="220"/>
      <c r="I115" s="220"/>
      <c r="J115" s="220"/>
      <c r="K115" s="220"/>
      <c r="L115" s="220"/>
      <c r="M115" s="220"/>
      <c r="N115" s="220"/>
      <c r="O115" s="220"/>
      <c r="P115" s="220"/>
      <c r="Q115" s="220"/>
      <c r="R115" s="220"/>
      <c r="S115" s="220"/>
    </row>
    <row r="116" spans="1:19" x14ac:dyDescent="0.25">
      <c r="A116" s="220"/>
      <c r="B116" s="220"/>
      <c r="C116" s="220"/>
      <c r="D116" s="220"/>
      <c r="E116" s="220"/>
      <c r="F116" s="220"/>
      <c r="G116" s="220"/>
      <c r="H116" s="220"/>
      <c r="I116" s="220"/>
      <c r="J116" s="220"/>
      <c r="K116" s="220"/>
      <c r="L116" s="220"/>
      <c r="M116" s="220"/>
      <c r="N116" s="220"/>
      <c r="O116" s="220"/>
      <c r="P116" s="220"/>
      <c r="Q116" s="220"/>
      <c r="R116" s="220"/>
      <c r="S116" s="220"/>
    </row>
    <row r="117" spans="1:19" x14ac:dyDescent="0.25">
      <c r="A117" s="220"/>
      <c r="B117" s="220"/>
      <c r="C117" s="220"/>
      <c r="D117" s="220"/>
      <c r="E117" s="220"/>
      <c r="F117" s="220"/>
      <c r="G117" s="220"/>
      <c r="H117" s="220"/>
      <c r="I117" s="220"/>
      <c r="J117" s="220"/>
      <c r="K117" s="220"/>
      <c r="L117" s="220"/>
      <c r="M117" s="220"/>
      <c r="N117" s="220"/>
      <c r="O117" s="220"/>
      <c r="P117" s="220"/>
      <c r="Q117" s="220"/>
      <c r="R117" s="220"/>
      <c r="S117" s="220"/>
    </row>
    <row r="118" spans="1:19" x14ac:dyDescent="0.25">
      <c r="A118" s="220"/>
      <c r="B118" s="220"/>
      <c r="C118" s="220"/>
      <c r="D118" s="220"/>
      <c r="E118" s="220"/>
      <c r="F118" s="220"/>
      <c r="G118" s="220"/>
      <c r="H118" s="220"/>
      <c r="I118" s="220"/>
      <c r="J118" s="220"/>
      <c r="K118" s="220"/>
      <c r="L118" s="220"/>
      <c r="M118" s="220"/>
      <c r="N118" s="220"/>
      <c r="O118" s="220"/>
      <c r="P118" s="220"/>
      <c r="Q118" s="220"/>
      <c r="R118" s="220"/>
      <c r="S118" s="220"/>
    </row>
    <row r="119" spans="1:19" x14ac:dyDescent="0.25">
      <c r="A119" s="220"/>
      <c r="B119" s="220"/>
      <c r="C119" s="220"/>
      <c r="D119" s="220"/>
      <c r="E119" s="220"/>
      <c r="F119" s="220"/>
      <c r="G119" s="220"/>
      <c r="H119" s="220"/>
      <c r="I119" s="220"/>
      <c r="J119" s="220"/>
      <c r="K119" s="220"/>
      <c r="L119" s="220"/>
      <c r="M119" s="220"/>
      <c r="N119" s="220"/>
      <c r="O119" s="220"/>
      <c r="P119" s="220"/>
      <c r="Q119" s="220"/>
      <c r="R119" s="220"/>
      <c r="S119" s="220"/>
    </row>
    <row r="120" spans="1:19" x14ac:dyDescent="0.25">
      <c r="A120" s="220"/>
      <c r="B120" s="220"/>
      <c r="C120" s="220"/>
      <c r="D120" s="220"/>
      <c r="E120" s="220"/>
      <c r="F120" s="220"/>
      <c r="G120" s="220"/>
      <c r="H120" s="220"/>
      <c r="I120" s="220"/>
      <c r="J120" s="220"/>
      <c r="K120" s="220"/>
      <c r="L120" s="220"/>
      <c r="M120" s="220"/>
      <c r="N120" s="220"/>
      <c r="O120" s="220"/>
      <c r="P120" s="220"/>
      <c r="Q120" s="220"/>
      <c r="R120" s="220"/>
      <c r="S120" s="220"/>
    </row>
    <row r="121" spans="1:19" x14ac:dyDescent="0.25">
      <c r="A121" s="220"/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0"/>
      <c r="P121" s="220"/>
      <c r="Q121" s="220"/>
      <c r="R121" s="220"/>
      <c r="S121" s="220"/>
    </row>
    <row r="122" spans="1:19" x14ac:dyDescent="0.25">
      <c r="A122" s="220"/>
      <c r="B122" s="220"/>
      <c r="C122" s="220"/>
      <c r="D122" s="220"/>
      <c r="E122" s="220"/>
      <c r="F122" s="220"/>
      <c r="G122" s="220"/>
      <c r="H122" s="220"/>
      <c r="I122" s="220"/>
      <c r="J122" s="220"/>
      <c r="K122" s="220"/>
      <c r="L122" s="220"/>
      <c r="M122" s="220"/>
      <c r="N122" s="220"/>
      <c r="O122" s="220"/>
      <c r="P122" s="220"/>
      <c r="Q122" s="220"/>
      <c r="R122" s="220"/>
      <c r="S122" s="220"/>
    </row>
    <row r="123" spans="1:19" x14ac:dyDescent="0.25">
      <c r="A123" s="220"/>
      <c r="B123" s="220"/>
      <c r="C123" s="220"/>
      <c r="D123" s="220"/>
      <c r="E123" s="220"/>
      <c r="F123" s="220"/>
      <c r="G123" s="220"/>
      <c r="H123" s="220"/>
      <c r="I123" s="220"/>
      <c r="J123" s="220"/>
      <c r="K123" s="220"/>
      <c r="L123" s="220"/>
      <c r="M123" s="220"/>
      <c r="N123" s="220"/>
      <c r="O123" s="220"/>
      <c r="P123" s="220"/>
      <c r="Q123" s="220"/>
      <c r="R123" s="220"/>
      <c r="S123" s="220"/>
    </row>
    <row r="124" spans="1:19" x14ac:dyDescent="0.25">
      <c r="A124" s="220"/>
      <c r="B124" s="220"/>
      <c r="C124" s="220"/>
      <c r="D124" s="220"/>
      <c r="E124" s="220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20"/>
      <c r="Q124" s="220"/>
      <c r="R124" s="220"/>
      <c r="S124" s="220"/>
    </row>
    <row r="125" spans="1:19" x14ac:dyDescent="0.25">
      <c r="A125" s="220"/>
      <c r="B125" s="220"/>
      <c r="C125" s="220"/>
      <c r="D125" s="220"/>
      <c r="E125" s="220"/>
      <c r="F125" s="220"/>
      <c r="G125" s="220"/>
      <c r="H125" s="220"/>
      <c r="I125" s="220"/>
      <c r="J125" s="220"/>
      <c r="K125" s="220"/>
      <c r="L125" s="220"/>
      <c r="M125" s="220"/>
      <c r="N125" s="220"/>
      <c r="O125" s="220"/>
      <c r="P125" s="220"/>
      <c r="Q125" s="220"/>
      <c r="R125" s="220"/>
      <c r="S125" s="220"/>
    </row>
    <row r="126" spans="1:19" x14ac:dyDescent="0.25">
      <c r="A126" s="220"/>
      <c r="B126" s="220"/>
      <c r="C126" s="220"/>
      <c r="D126" s="220"/>
      <c r="E126" s="220"/>
      <c r="F126" s="220"/>
      <c r="G126" s="220"/>
      <c r="H126" s="220"/>
      <c r="I126" s="220"/>
      <c r="J126" s="220"/>
      <c r="K126" s="220"/>
      <c r="L126" s="220"/>
      <c r="M126" s="220"/>
      <c r="N126" s="220"/>
      <c r="O126" s="220"/>
      <c r="P126" s="220"/>
      <c r="Q126" s="220"/>
      <c r="R126" s="220"/>
      <c r="S126" s="220"/>
    </row>
    <row r="127" spans="1:19" x14ac:dyDescent="0.25">
      <c r="A127" s="220"/>
      <c r="B127" s="220"/>
      <c r="C127" s="220"/>
      <c r="D127" s="220"/>
      <c r="E127" s="220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20"/>
      <c r="Q127" s="220"/>
      <c r="R127" s="220"/>
      <c r="S127" s="220"/>
    </row>
    <row r="128" spans="1:19" x14ac:dyDescent="0.25">
      <c r="A128" s="220"/>
      <c r="B128" s="220"/>
      <c r="C128" s="220"/>
      <c r="D128" s="220"/>
      <c r="E128" s="220"/>
      <c r="F128" s="220"/>
      <c r="G128" s="220"/>
      <c r="H128" s="220"/>
      <c r="I128" s="220"/>
      <c r="J128" s="220"/>
      <c r="K128" s="220"/>
      <c r="L128" s="220"/>
      <c r="M128" s="220"/>
      <c r="N128" s="220"/>
      <c r="O128" s="220"/>
      <c r="P128" s="220"/>
      <c r="Q128" s="220"/>
      <c r="R128" s="220"/>
      <c r="S128" s="220"/>
    </row>
    <row r="129" spans="1:19" x14ac:dyDescent="0.25">
      <c r="A129" s="220"/>
      <c r="B129" s="220"/>
      <c r="C129" s="220"/>
      <c r="D129" s="220"/>
      <c r="E129" s="220"/>
      <c r="F129" s="220"/>
      <c r="G129" s="220"/>
      <c r="H129" s="220"/>
      <c r="I129" s="220"/>
      <c r="J129" s="220"/>
      <c r="K129" s="220"/>
      <c r="L129" s="220"/>
      <c r="M129" s="220"/>
      <c r="N129" s="220"/>
      <c r="O129" s="220"/>
      <c r="P129" s="220"/>
      <c r="Q129" s="220"/>
      <c r="R129" s="220"/>
      <c r="S129" s="220"/>
    </row>
    <row r="130" spans="1:19" x14ac:dyDescent="0.25">
      <c r="A130" s="220"/>
      <c r="B130" s="220"/>
      <c r="C130" s="220"/>
      <c r="D130" s="220"/>
      <c r="E130" s="220"/>
      <c r="F130" s="220"/>
      <c r="G130" s="220"/>
      <c r="H130" s="220"/>
      <c r="I130" s="220"/>
      <c r="J130" s="220"/>
      <c r="K130" s="220"/>
      <c r="L130" s="220"/>
      <c r="M130" s="220"/>
      <c r="N130" s="220"/>
      <c r="O130" s="220"/>
      <c r="P130" s="220"/>
      <c r="Q130" s="220"/>
      <c r="R130" s="220"/>
      <c r="S130" s="220"/>
    </row>
    <row r="131" spans="1:19" x14ac:dyDescent="0.25">
      <c r="A131" s="220"/>
      <c r="B131" s="220"/>
      <c r="C131" s="220"/>
      <c r="D131" s="220"/>
      <c r="E131" s="220"/>
      <c r="F131" s="220"/>
      <c r="G131" s="220"/>
      <c r="H131" s="220"/>
      <c r="I131" s="220"/>
      <c r="J131" s="220"/>
      <c r="K131" s="220"/>
      <c r="L131" s="220"/>
      <c r="M131" s="220"/>
      <c r="N131" s="220"/>
      <c r="O131" s="220"/>
      <c r="P131" s="220"/>
      <c r="Q131" s="220"/>
      <c r="R131" s="220"/>
      <c r="S131" s="220"/>
    </row>
    <row r="132" spans="1:19" x14ac:dyDescent="0.25">
      <c r="A132" s="220"/>
      <c r="B132" s="220"/>
      <c r="C132" s="220"/>
      <c r="D132" s="220"/>
      <c r="E132" s="220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20"/>
      <c r="Q132" s="220"/>
      <c r="R132" s="220"/>
      <c r="S132" s="220"/>
    </row>
    <row r="133" spans="1:19" x14ac:dyDescent="0.25">
      <c r="A133" s="220"/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0"/>
      <c r="P133" s="220"/>
      <c r="Q133" s="220"/>
      <c r="R133" s="220"/>
      <c r="S133" s="220"/>
    </row>
    <row r="134" spans="1:19" x14ac:dyDescent="0.25">
      <c r="A134" s="220"/>
      <c r="B134" s="220"/>
      <c r="C134" s="220"/>
      <c r="D134" s="220"/>
      <c r="E134" s="220"/>
      <c r="F134" s="220"/>
      <c r="G134" s="220"/>
      <c r="H134" s="220"/>
      <c r="I134" s="220"/>
      <c r="J134" s="220"/>
      <c r="K134" s="220"/>
      <c r="L134" s="220"/>
      <c r="M134" s="220"/>
      <c r="N134" s="220"/>
      <c r="O134" s="220"/>
      <c r="P134" s="220"/>
      <c r="Q134" s="220"/>
      <c r="R134" s="220"/>
      <c r="S134" s="220"/>
    </row>
    <row r="135" spans="1:19" x14ac:dyDescent="0.25">
      <c r="A135" s="220"/>
      <c r="B135" s="220"/>
      <c r="C135" s="220"/>
      <c r="D135" s="220"/>
      <c r="E135" s="220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20"/>
      <c r="Q135" s="220"/>
      <c r="R135" s="220"/>
      <c r="S135" s="220"/>
    </row>
    <row r="136" spans="1:19" x14ac:dyDescent="0.25">
      <c r="A136" s="220"/>
      <c r="B136" s="220"/>
      <c r="C136" s="220"/>
      <c r="D136" s="220"/>
      <c r="E136" s="220"/>
      <c r="F136" s="220"/>
      <c r="G136" s="220"/>
      <c r="H136" s="220"/>
      <c r="I136" s="220"/>
      <c r="J136" s="220"/>
      <c r="K136" s="220"/>
      <c r="L136" s="220"/>
      <c r="M136" s="220"/>
      <c r="N136" s="220"/>
      <c r="O136" s="220"/>
      <c r="P136" s="220"/>
      <c r="Q136" s="220"/>
      <c r="R136" s="220"/>
      <c r="S136" s="220"/>
    </row>
    <row r="137" spans="1:19" x14ac:dyDescent="0.25">
      <c r="A137" s="220"/>
      <c r="B137" s="220"/>
      <c r="C137" s="220"/>
      <c r="D137" s="220"/>
      <c r="E137" s="220"/>
      <c r="F137" s="220"/>
      <c r="G137" s="220"/>
      <c r="H137" s="220"/>
      <c r="I137" s="220"/>
      <c r="J137" s="220"/>
      <c r="K137" s="220"/>
      <c r="L137" s="220"/>
      <c r="M137" s="220"/>
      <c r="N137" s="220"/>
      <c r="O137" s="220"/>
      <c r="P137" s="220"/>
      <c r="Q137" s="220"/>
      <c r="R137" s="220"/>
      <c r="S137" s="220"/>
    </row>
    <row r="138" spans="1:19" x14ac:dyDescent="0.25">
      <c r="A138" s="220"/>
      <c r="B138" s="220"/>
      <c r="C138" s="220"/>
      <c r="D138" s="220"/>
      <c r="E138" s="220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  <c r="P138" s="220"/>
      <c r="Q138" s="220"/>
      <c r="R138" s="220"/>
      <c r="S138" s="220"/>
    </row>
    <row r="139" spans="1:19" x14ac:dyDescent="0.25">
      <c r="A139" s="220"/>
      <c r="B139" s="220"/>
      <c r="C139" s="220"/>
      <c r="D139" s="220"/>
      <c r="E139" s="220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  <c r="P139" s="220"/>
      <c r="Q139" s="220"/>
      <c r="R139" s="220"/>
      <c r="S139" s="220"/>
    </row>
    <row r="140" spans="1:19" x14ac:dyDescent="0.25">
      <c r="A140" s="220"/>
      <c r="B140" s="220"/>
      <c r="C140" s="220"/>
      <c r="D140" s="220"/>
      <c r="E140" s="220"/>
      <c r="F140" s="220"/>
      <c r="G140" s="220"/>
      <c r="H140" s="220"/>
      <c r="I140" s="220"/>
      <c r="J140" s="220"/>
      <c r="K140" s="220"/>
      <c r="L140" s="220"/>
      <c r="M140" s="220"/>
      <c r="N140" s="220"/>
      <c r="O140" s="220"/>
      <c r="P140" s="220"/>
      <c r="Q140" s="220"/>
      <c r="R140" s="220"/>
      <c r="S140" s="220"/>
    </row>
    <row r="141" spans="1:19" x14ac:dyDescent="0.25">
      <c r="A141" s="220"/>
      <c r="B141" s="220"/>
      <c r="C141" s="220"/>
      <c r="D141" s="220"/>
      <c r="E141" s="220"/>
      <c r="F141" s="220"/>
      <c r="G141" s="220"/>
      <c r="H141" s="220"/>
      <c r="I141" s="220"/>
      <c r="J141" s="220"/>
      <c r="K141" s="220"/>
      <c r="L141" s="220"/>
      <c r="M141" s="220"/>
      <c r="N141" s="220"/>
      <c r="O141" s="220"/>
      <c r="P141" s="220"/>
      <c r="Q141" s="220"/>
      <c r="R141" s="220"/>
      <c r="S141" s="220"/>
    </row>
    <row r="142" spans="1:19" x14ac:dyDescent="0.25">
      <c r="A142" s="220"/>
      <c r="B142" s="220"/>
      <c r="C142" s="220"/>
      <c r="D142" s="220"/>
      <c r="E142" s="220"/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220"/>
      <c r="R142" s="220"/>
      <c r="S142" s="220"/>
    </row>
    <row r="143" spans="1:19" x14ac:dyDescent="0.25">
      <c r="A143" s="220"/>
      <c r="B143" s="220"/>
      <c r="C143" s="220"/>
      <c r="D143" s="220"/>
      <c r="E143" s="220"/>
      <c r="F143" s="220"/>
      <c r="G143" s="220"/>
      <c r="H143" s="220"/>
      <c r="I143" s="220"/>
      <c r="J143" s="220"/>
      <c r="K143" s="220"/>
      <c r="L143" s="220"/>
      <c r="M143" s="220"/>
      <c r="N143" s="220"/>
      <c r="O143" s="220"/>
      <c r="P143" s="220"/>
      <c r="Q143" s="220"/>
      <c r="R143" s="220"/>
      <c r="S143" s="220"/>
    </row>
    <row r="144" spans="1:19" x14ac:dyDescent="0.25">
      <c r="A144" s="220"/>
      <c r="B144" s="220"/>
      <c r="C144" s="220"/>
      <c r="D144" s="220"/>
      <c r="E144" s="220"/>
      <c r="F144" s="220"/>
      <c r="G144" s="220"/>
      <c r="H144" s="220"/>
      <c r="I144" s="220"/>
      <c r="J144" s="220"/>
      <c r="K144" s="220"/>
      <c r="L144" s="220"/>
      <c r="M144" s="220"/>
      <c r="N144" s="220"/>
      <c r="O144" s="220"/>
      <c r="P144" s="220"/>
      <c r="Q144" s="220"/>
      <c r="R144" s="220"/>
      <c r="S144" s="220"/>
    </row>
    <row r="145" spans="1:19" x14ac:dyDescent="0.25">
      <c r="A145" s="220"/>
      <c r="B145" s="220"/>
      <c r="C145" s="220"/>
      <c r="D145" s="220"/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220"/>
      <c r="R145" s="220"/>
      <c r="S145" s="220"/>
    </row>
    <row r="146" spans="1:19" x14ac:dyDescent="0.25">
      <c r="A146" s="220"/>
      <c r="B146" s="220"/>
      <c r="C146" s="220"/>
      <c r="D146" s="220"/>
      <c r="E146" s="220"/>
      <c r="F146" s="220"/>
      <c r="G146" s="220"/>
      <c r="H146" s="220"/>
      <c r="I146" s="220"/>
      <c r="J146" s="220"/>
      <c r="K146" s="220"/>
      <c r="L146" s="220"/>
      <c r="M146" s="220"/>
      <c r="N146" s="220"/>
      <c r="O146" s="220"/>
      <c r="P146" s="220"/>
      <c r="Q146" s="220"/>
      <c r="R146" s="220"/>
      <c r="S146" s="220"/>
    </row>
    <row r="147" spans="1:19" x14ac:dyDescent="0.25">
      <c r="A147" s="220"/>
      <c r="B147" s="220"/>
      <c r="C147" s="220"/>
      <c r="D147" s="220"/>
      <c r="E147" s="220"/>
      <c r="F147" s="220"/>
      <c r="G147" s="220"/>
      <c r="H147" s="220"/>
      <c r="I147" s="220"/>
      <c r="J147" s="220"/>
      <c r="K147" s="220"/>
      <c r="L147" s="220"/>
      <c r="M147" s="220"/>
      <c r="N147" s="220"/>
      <c r="O147" s="220"/>
      <c r="P147" s="220"/>
      <c r="Q147" s="220"/>
      <c r="R147" s="220"/>
      <c r="S147" s="220"/>
    </row>
    <row r="148" spans="1:19" x14ac:dyDescent="0.25">
      <c r="A148" s="220"/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220"/>
      <c r="R148" s="220"/>
      <c r="S148" s="220"/>
    </row>
    <row r="149" spans="1:19" x14ac:dyDescent="0.25">
      <c r="A149" s="220"/>
      <c r="B149" s="220"/>
      <c r="C149" s="220"/>
      <c r="D149" s="220"/>
      <c r="E149" s="220"/>
      <c r="F149" s="220"/>
      <c r="G149" s="220"/>
      <c r="H149" s="220"/>
      <c r="I149" s="220"/>
      <c r="J149" s="220"/>
      <c r="K149" s="220"/>
      <c r="L149" s="220"/>
      <c r="M149" s="220"/>
      <c r="N149" s="220"/>
      <c r="O149" s="220"/>
      <c r="P149" s="220"/>
      <c r="Q149" s="220"/>
      <c r="R149" s="220"/>
      <c r="S149" s="220"/>
    </row>
    <row r="150" spans="1:19" x14ac:dyDescent="0.25">
      <c r="A150" s="220"/>
      <c r="B150" s="220"/>
      <c r="C150" s="220"/>
      <c r="D150" s="220"/>
      <c r="E150" s="220"/>
      <c r="F150" s="220"/>
      <c r="G150" s="220"/>
      <c r="H150" s="220"/>
      <c r="I150" s="220"/>
      <c r="J150" s="220"/>
      <c r="K150" s="220"/>
      <c r="L150" s="220"/>
      <c r="M150" s="220"/>
      <c r="N150" s="220"/>
      <c r="O150" s="220"/>
      <c r="P150" s="220"/>
      <c r="Q150" s="220"/>
      <c r="R150" s="220"/>
      <c r="S150" s="220"/>
    </row>
    <row r="151" spans="1:19" x14ac:dyDescent="0.25">
      <c r="A151" s="220"/>
      <c r="B151" s="220"/>
      <c r="C151" s="220"/>
      <c r="D151" s="220"/>
      <c r="E151" s="220"/>
      <c r="F151" s="220"/>
      <c r="G151" s="220"/>
      <c r="H151" s="220"/>
      <c r="I151" s="220"/>
      <c r="J151" s="220"/>
      <c r="K151" s="220"/>
      <c r="L151" s="220"/>
      <c r="M151" s="220"/>
      <c r="N151" s="220"/>
      <c r="O151" s="220"/>
      <c r="P151" s="220"/>
      <c r="Q151" s="220"/>
      <c r="R151" s="220"/>
      <c r="S151" s="220"/>
    </row>
    <row r="152" spans="1:19" x14ac:dyDescent="0.25">
      <c r="A152" s="220"/>
      <c r="B152" s="220"/>
      <c r="C152" s="220"/>
      <c r="D152" s="220"/>
      <c r="E152" s="220"/>
      <c r="F152" s="220"/>
      <c r="G152" s="220"/>
      <c r="H152" s="220"/>
      <c r="I152" s="220"/>
      <c r="J152" s="220"/>
      <c r="K152" s="220"/>
      <c r="L152" s="220"/>
      <c r="M152" s="220"/>
      <c r="N152" s="220"/>
      <c r="O152" s="220"/>
      <c r="P152" s="220"/>
      <c r="Q152" s="220"/>
      <c r="R152" s="220"/>
      <c r="S152" s="220"/>
    </row>
    <row r="153" spans="1:19" x14ac:dyDescent="0.25">
      <c r="A153" s="220"/>
      <c r="B153" s="220"/>
      <c r="C153" s="220"/>
      <c r="D153" s="220"/>
      <c r="E153" s="220"/>
      <c r="F153" s="220"/>
      <c r="G153" s="220"/>
      <c r="H153" s="220"/>
      <c r="I153" s="220"/>
      <c r="J153" s="220"/>
      <c r="K153" s="220"/>
      <c r="L153" s="220"/>
      <c r="M153" s="220"/>
      <c r="N153" s="220"/>
      <c r="O153" s="220"/>
      <c r="P153" s="220"/>
      <c r="Q153" s="220"/>
      <c r="R153" s="220"/>
      <c r="S153" s="220"/>
    </row>
    <row r="154" spans="1:19" x14ac:dyDescent="0.25">
      <c r="A154" s="220"/>
      <c r="B154" s="220"/>
      <c r="C154" s="220"/>
      <c r="D154" s="220"/>
      <c r="E154" s="220"/>
      <c r="F154" s="220"/>
      <c r="G154" s="220"/>
      <c r="H154" s="220"/>
      <c r="I154" s="220"/>
      <c r="J154" s="220"/>
      <c r="K154" s="220"/>
      <c r="L154" s="220"/>
      <c r="M154" s="220"/>
      <c r="N154" s="220"/>
      <c r="O154" s="220"/>
      <c r="P154" s="220"/>
      <c r="Q154" s="220"/>
      <c r="R154" s="220"/>
      <c r="S154" s="220"/>
    </row>
    <row r="155" spans="1:19" x14ac:dyDescent="0.25">
      <c r="A155" s="220"/>
      <c r="B155" s="220"/>
      <c r="C155" s="220"/>
      <c r="D155" s="220"/>
      <c r="E155" s="220"/>
      <c r="F155" s="220"/>
      <c r="G155" s="220"/>
      <c r="H155" s="220"/>
      <c r="I155" s="220"/>
      <c r="J155" s="220"/>
      <c r="K155" s="220"/>
      <c r="L155" s="220"/>
      <c r="M155" s="220"/>
      <c r="N155" s="220"/>
      <c r="O155" s="220"/>
      <c r="P155" s="220"/>
      <c r="Q155" s="220"/>
      <c r="R155" s="220"/>
      <c r="S155" s="220"/>
    </row>
    <row r="156" spans="1:19" x14ac:dyDescent="0.25">
      <c r="A156" s="220"/>
      <c r="B156" s="220"/>
      <c r="C156" s="220"/>
      <c r="D156" s="220"/>
      <c r="E156" s="220"/>
      <c r="F156" s="220"/>
      <c r="G156" s="220"/>
      <c r="H156" s="220"/>
      <c r="I156" s="220"/>
      <c r="J156" s="220"/>
      <c r="K156" s="220"/>
      <c r="L156" s="220"/>
      <c r="M156" s="220"/>
      <c r="N156" s="220"/>
      <c r="O156" s="220"/>
      <c r="P156" s="220"/>
      <c r="Q156" s="220"/>
      <c r="R156" s="220"/>
      <c r="S156" s="220"/>
    </row>
    <row r="157" spans="1:19" x14ac:dyDescent="0.25">
      <c r="A157" s="220"/>
      <c r="B157" s="220"/>
      <c r="C157" s="220"/>
      <c r="D157" s="220"/>
      <c r="E157" s="220"/>
      <c r="F157" s="220"/>
      <c r="G157" s="220"/>
      <c r="H157" s="220"/>
      <c r="I157" s="220"/>
      <c r="J157" s="220"/>
      <c r="K157" s="220"/>
      <c r="L157" s="220"/>
      <c r="M157" s="220"/>
      <c r="N157" s="220"/>
      <c r="O157" s="220"/>
      <c r="P157" s="220"/>
      <c r="Q157" s="220"/>
      <c r="R157" s="220"/>
      <c r="S157" s="220"/>
    </row>
    <row r="158" spans="1:19" x14ac:dyDescent="0.25">
      <c r="A158" s="220"/>
      <c r="B158" s="220"/>
      <c r="C158" s="220"/>
      <c r="D158" s="220"/>
      <c r="E158" s="220"/>
      <c r="F158" s="220"/>
      <c r="G158" s="220"/>
      <c r="H158" s="220"/>
      <c r="I158" s="220"/>
      <c r="J158" s="220"/>
      <c r="K158" s="220"/>
      <c r="L158" s="220"/>
      <c r="M158" s="220"/>
      <c r="N158" s="220"/>
      <c r="O158" s="220"/>
      <c r="P158" s="220"/>
      <c r="Q158" s="220"/>
      <c r="R158" s="220"/>
      <c r="S158" s="220"/>
    </row>
    <row r="159" spans="1:19" x14ac:dyDescent="0.25">
      <c r="A159" s="220"/>
      <c r="B159" s="220"/>
      <c r="C159" s="220"/>
      <c r="D159" s="220"/>
      <c r="E159" s="220"/>
      <c r="F159" s="220"/>
      <c r="G159" s="220"/>
      <c r="H159" s="220"/>
      <c r="I159" s="220"/>
      <c r="J159" s="220"/>
      <c r="K159" s="220"/>
      <c r="L159" s="220"/>
      <c r="M159" s="220"/>
      <c r="N159" s="220"/>
      <c r="O159" s="220"/>
      <c r="P159" s="220"/>
      <c r="Q159" s="220"/>
      <c r="R159" s="220"/>
      <c r="S159" s="220"/>
    </row>
    <row r="160" spans="1:19" x14ac:dyDescent="0.25">
      <c r="A160" s="220"/>
      <c r="B160" s="220"/>
      <c r="C160" s="220"/>
      <c r="D160" s="220"/>
      <c r="E160" s="220"/>
      <c r="F160" s="220"/>
      <c r="G160" s="220"/>
      <c r="H160" s="220"/>
      <c r="I160" s="220"/>
      <c r="J160" s="220"/>
      <c r="K160" s="220"/>
      <c r="L160" s="220"/>
      <c r="M160" s="220"/>
      <c r="N160" s="220"/>
      <c r="O160" s="220"/>
      <c r="P160" s="220"/>
      <c r="Q160" s="220"/>
      <c r="R160" s="220"/>
      <c r="S160" s="220"/>
    </row>
    <row r="161" spans="1:19" x14ac:dyDescent="0.25">
      <c r="A161" s="220"/>
      <c r="B161" s="220"/>
      <c r="C161" s="220"/>
      <c r="D161" s="220"/>
      <c r="E161" s="220"/>
      <c r="F161" s="220"/>
      <c r="G161" s="220"/>
      <c r="H161" s="220"/>
      <c r="I161" s="220"/>
      <c r="J161" s="220"/>
      <c r="K161" s="220"/>
      <c r="L161" s="220"/>
      <c r="M161" s="220"/>
      <c r="N161" s="220"/>
      <c r="O161" s="220"/>
      <c r="P161" s="220"/>
      <c r="Q161" s="220"/>
      <c r="R161" s="220"/>
      <c r="S161" s="220"/>
    </row>
    <row r="162" spans="1:19" x14ac:dyDescent="0.25">
      <c r="A162" s="220"/>
      <c r="B162" s="220"/>
      <c r="C162" s="220"/>
      <c r="D162" s="220"/>
      <c r="E162" s="220"/>
      <c r="F162" s="220"/>
      <c r="G162" s="220"/>
      <c r="H162" s="220"/>
      <c r="I162" s="220"/>
      <c r="J162" s="220"/>
      <c r="K162" s="220"/>
      <c r="L162" s="220"/>
      <c r="M162" s="220"/>
      <c r="N162" s="220"/>
      <c r="O162" s="220"/>
      <c r="P162" s="220"/>
      <c r="Q162" s="220"/>
      <c r="R162" s="220"/>
      <c r="S162" s="220"/>
    </row>
    <row r="163" spans="1:19" x14ac:dyDescent="0.25">
      <c r="A163" s="220"/>
      <c r="B163" s="220"/>
      <c r="C163" s="220"/>
      <c r="D163" s="220"/>
      <c r="E163" s="220"/>
      <c r="F163" s="220"/>
      <c r="G163" s="220"/>
      <c r="H163" s="220"/>
      <c r="I163" s="220"/>
      <c r="J163" s="220"/>
      <c r="K163" s="220"/>
      <c r="L163" s="220"/>
      <c r="M163" s="220"/>
      <c r="N163" s="220"/>
      <c r="O163" s="220"/>
      <c r="P163" s="220"/>
      <c r="Q163" s="220"/>
      <c r="R163" s="220"/>
      <c r="S163" s="220"/>
    </row>
    <row r="164" spans="1:19" x14ac:dyDescent="0.25">
      <c r="A164" s="220"/>
      <c r="B164" s="220"/>
      <c r="C164" s="220"/>
      <c r="D164" s="220"/>
      <c r="E164" s="220"/>
      <c r="F164" s="220"/>
      <c r="G164" s="220"/>
      <c r="H164" s="220"/>
      <c r="I164" s="220"/>
      <c r="J164" s="220"/>
      <c r="K164" s="220"/>
      <c r="L164" s="220"/>
      <c r="M164" s="220"/>
      <c r="N164" s="220"/>
      <c r="O164" s="220"/>
      <c r="P164" s="220"/>
      <c r="Q164" s="220"/>
      <c r="R164" s="220"/>
      <c r="S164" s="220"/>
    </row>
    <row r="165" spans="1:19" x14ac:dyDescent="0.25">
      <c r="A165" s="220"/>
      <c r="B165" s="220"/>
      <c r="C165" s="220"/>
      <c r="D165" s="220"/>
      <c r="E165" s="220"/>
      <c r="F165" s="220"/>
      <c r="G165" s="220"/>
      <c r="H165" s="220"/>
      <c r="I165" s="220"/>
      <c r="J165" s="220"/>
      <c r="K165" s="220"/>
      <c r="L165" s="220"/>
      <c r="M165" s="220"/>
      <c r="N165" s="220"/>
      <c r="O165" s="220"/>
      <c r="P165" s="220"/>
      <c r="Q165" s="220"/>
      <c r="R165" s="220"/>
      <c r="S165" s="220"/>
    </row>
    <row r="166" spans="1:19" x14ac:dyDescent="0.25">
      <c r="A166" s="220"/>
      <c r="B166" s="220"/>
      <c r="C166" s="220"/>
      <c r="D166" s="220"/>
      <c r="E166" s="220"/>
      <c r="F166" s="220"/>
      <c r="G166" s="220"/>
      <c r="H166" s="220"/>
      <c r="I166" s="220"/>
      <c r="J166" s="220"/>
      <c r="K166" s="220"/>
      <c r="L166" s="220"/>
      <c r="M166" s="220"/>
      <c r="N166" s="220"/>
      <c r="O166" s="220"/>
      <c r="P166" s="220"/>
      <c r="Q166" s="220"/>
      <c r="R166" s="220"/>
      <c r="S166" s="220"/>
    </row>
    <row r="167" spans="1:19" x14ac:dyDescent="0.25">
      <c r="A167" s="220"/>
      <c r="B167" s="220"/>
      <c r="C167" s="220"/>
      <c r="D167" s="220"/>
      <c r="E167" s="220"/>
      <c r="F167" s="220"/>
      <c r="G167" s="220"/>
      <c r="H167" s="220"/>
      <c r="I167" s="220"/>
      <c r="J167" s="220"/>
      <c r="K167" s="220"/>
      <c r="L167" s="220"/>
      <c r="M167" s="220"/>
      <c r="N167" s="220"/>
      <c r="O167" s="220"/>
      <c r="P167" s="220"/>
      <c r="Q167" s="220"/>
      <c r="R167" s="220"/>
      <c r="S167" s="220"/>
    </row>
    <row r="168" spans="1:19" x14ac:dyDescent="0.25">
      <c r="A168" s="220"/>
      <c r="B168" s="220"/>
      <c r="C168" s="220"/>
      <c r="D168" s="220"/>
      <c r="E168" s="220"/>
      <c r="F168" s="220"/>
      <c r="G168" s="220"/>
      <c r="H168" s="220"/>
      <c r="I168" s="220"/>
      <c r="J168" s="220"/>
      <c r="K168" s="220"/>
      <c r="L168" s="220"/>
      <c r="M168" s="220"/>
      <c r="N168" s="220"/>
      <c r="O168" s="220"/>
      <c r="P168" s="220"/>
      <c r="Q168" s="220"/>
      <c r="R168" s="220"/>
      <c r="S168" s="220"/>
    </row>
    <row r="169" spans="1:19" x14ac:dyDescent="0.25">
      <c r="A169" s="220"/>
      <c r="B169" s="220"/>
      <c r="C169" s="220"/>
      <c r="D169" s="220"/>
      <c r="E169" s="220"/>
      <c r="F169" s="220"/>
      <c r="G169" s="220"/>
      <c r="H169" s="220"/>
      <c r="I169" s="220"/>
      <c r="J169" s="220"/>
      <c r="K169" s="220"/>
      <c r="L169" s="220"/>
      <c r="M169" s="220"/>
      <c r="N169" s="220"/>
      <c r="O169" s="220"/>
      <c r="P169" s="220"/>
      <c r="Q169" s="220"/>
      <c r="R169" s="220"/>
      <c r="S169" s="220"/>
    </row>
    <row r="170" spans="1:19" x14ac:dyDescent="0.25">
      <c r="A170" s="220"/>
      <c r="B170" s="220"/>
      <c r="C170" s="220"/>
      <c r="D170" s="220"/>
      <c r="E170" s="220"/>
      <c r="F170" s="220"/>
      <c r="G170" s="220"/>
      <c r="H170" s="220"/>
      <c r="I170" s="220"/>
      <c r="J170" s="220"/>
      <c r="K170" s="220"/>
      <c r="L170" s="220"/>
      <c r="M170" s="220"/>
      <c r="N170" s="220"/>
      <c r="O170" s="220"/>
      <c r="P170" s="220"/>
      <c r="Q170" s="220"/>
      <c r="R170" s="220"/>
      <c r="S170" s="220"/>
    </row>
    <row r="171" spans="1:19" x14ac:dyDescent="0.25">
      <c r="A171" s="220"/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0"/>
      <c r="P171" s="220"/>
      <c r="Q171" s="220"/>
      <c r="R171" s="220"/>
      <c r="S171" s="220"/>
    </row>
    <row r="172" spans="1:19" x14ac:dyDescent="0.25">
      <c r="A172" s="220"/>
      <c r="B172" s="220"/>
      <c r="C172" s="220"/>
      <c r="D172" s="220"/>
      <c r="E172" s="220"/>
      <c r="F172" s="220"/>
      <c r="G172" s="220"/>
      <c r="H172" s="220"/>
      <c r="I172" s="220"/>
      <c r="J172" s="220"/>
      <c r="K172" s="220"/>
      <c r="L172" s="220"/>
      <c r="M172" s="220"/>
      <c r="N172" s="220"/>
      <c r="O172" s="220"/>
      <c r="P172" s="220"/>
      <c r="Q172" s="220"/>
      <c r="R172" s="220"/>
      <c r="S172" s="220"/>
    </row>
    <row r="173" spans="1:19" x14ac:dyDescent="0.25">
      <c r="A173" s="220"/>
      <c r="B173" s="220"/>
      <c r="C173" s="220"/>
      <c r="D173" s="220"/>
      <c r="E173" s="220"/>
      <c r="F173" s="220"/>
      <c r="G173" s="220"/>
      <c r="H173" s="220"/>
      <c r="I173" s="220"/>
      <c r="J173" s="220"/>
      <c r="K173" s="220"/>
      <c r="L173" s="220"/>
      <c r="M173" s="220"/>
      <c r="N173" s="220"/>
      <c r="O173" s="220"/>
      <c r="P173" s="220"/>
      <c r="Q173" s="220"/>
      <c r="R173" s="220"/>
      <c r="S173" s="220"/>
    </row>
    <row r="174" spans="1:19" x14ac:dyDescent="0.25">
      <c r="A174" s="220"/>
      <c r="B174" s="220"/>
      <c r="C174" s="220"/>
      <c r="D174" s="220"/>
      <c r="E174" s="220"/>
      <c r="F174" s="220"/>
      <c r="G174" s="220"/>
      <c r="H174" s="220"/>
      <c r="I174" s="220"/>
      <c r="J174" s="220"/>
      <c r="K174" s="220"/>
      <c r="L174" s="220"/>
      <c r="M174" s="220"/>
      <c r="N174" s="220"/>
      <c r="O174" s="220"/>
      <c r="P174" s="220"/>
      <c r="Q174" s="220"/>
      <c r="R174" s="220"/>
      <c r="S174" s="220"/>
    </row>
    <row r="175" spans="1:19" x14ac:dyDescent="0.25">
      <c r="A175" s="220"/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0"/>
      <c r="P175" s="220"/>
      <c r="Q175" s="220"/>
      <c r="R175" s="220"/>
      <c r="S175" s="220"/>
    </row>
    <row r="176" spans="1:19" x14ac:dyDescent="0.25">
      <c r="A176" s="220"/>
      <c r="B176" s="220"/>
      <c r="C176" s="220"/>
      <c r="D176" s="220"/>
      <c r="E176" s="220"/>
      <c r="F176" s="220"/>
      <c r="G176" s="220"/>
      <c r="H176" s="220"/>
      <c r="I176" s="220"/>
      <c r="J176" s="220"/>
      <c r="K176" s="220"/>
      <c r="L176" s="220"/>
      <c r="M176" s="220"/>
      <c r="N176" s="220"/>
      <c r="O176" s="220"/>
      <c r="P176" s="220"/>
      <c r="Q176" s="220"/>
      <c r="R176" s="220"/>
      <c r="S176" s="220"/>
    </row>
    <row r="177" spans="1:19" x14ac:dyDescent="0.25">
      <c r="A177" s="220"/>
      <c r="B177" s="220"/>
      <c r="C177" s="220"/>
      <c r="D177" s="220"/>
      <c r="E177" s="220"/>
      <c r="F177" s="220"/>
      <c r="G177" s="220"/>
      <c r="H177" s="220"/>
      <c r="I177" s="220"/>
      <c r="J177" s="220"/>
      <c r="K177" s="220"/>
      <c r="L177" s="220"/>
      <c r="M177" s="220"/>
      <c r="N177" s="220"/>
      <c r="O177" s="220"/>
      <c r="P177" s="220"/>
      <c r="Q177" s="220"/>
      <c r="R177" s="220"/>
      <c r="S177" s="220"/>
    </row>
    <row r="178" spans="1:19" x14ac:dyDescent="0.25">
      <c r="A178" s="220"/>
      <c r="B178" s="220"/>
      <c r="C178" s="220"/>
      <c r="D178" s="220"/>
      <c r="E178" s="220"/>
      <c r="F178" s="220"/>
      <c r="G178" s="220"/>
      <c r="H178" s="220"/>
      <c r="I178" s="220"/>
      <c r="J178" s="220"/>
      <c r="K178" s="220"/>
      <c r="L178" s="220"/>
      <c r="M178" s="220"/>
      <c r="N178" s="220"/>
      <c r="O178" s="220"/>
      <c r="P178" s="220"/>
      <c r="Q178" s="220"/>
      <c r="R178" s="220"/>
      <c r="S178" s="220"/>
    </row>
    <row r="179" spans="1:19" x14ac:dyDescent="0.25">
      <c r="A179" s="220"/>
      <c r="B179" s="220"/>
      <c r="C179" s="220"/>
      <c r="D179" s="220"/>
      <c r="E179" s="220"/>
      <c r="F179" s="220"/>
      <c r="G179" s="220"/>
      <c r="H179" s="220"/>
      <c r="I179" s="220"/>
      <c r="J179" s="220"/>
      <c r="K179" s="220"/>
      <c r="L179" s="220"/>
      <c r="M179" s="220"/>
      <c r="N179" s="220"/>
      <c r="O179" s="220"/>
      <c r="P179" s="220"/>
      <c r="Q179" s="220"/>
      <c r="R179" s="220"/>
      <c r="S179" s="220"/>
    </row>
    <row r="180" spans="1:19" x14ac:dyDescent="0.25">
      <c r="A180" s="220"/>
      <c r="B180" s="220"/>
      <c r="C180" s="220"/>
      <c r="D180" s="220"/>
      <c r="E180" s="220"/>
      <c r="F180" s="220"/>
      <c r="G180" s="220"/>
      <c r="H180" s="220"/>
      <c r="I180" s="220"/>
      <c r="J180" s="220"/>
      <c r="K180" s="220"/>
      <c r="L180" s="220"/>
      <c r="M180" s="220"/>
      <c r="N180" s="220"/>
      <c r="O180" s="220"/>
      <c r="P180" s="220"/>
      <c r="Q180" s="220"/>
      <c r="R180" s="220"/>
      <c r="S180" s="220"/>
    </row>
    <row r="181" spans="1:19" x14ac:dyDescent="0.25">
      <c r="A181" s="220"/>
      <c r="B181" s="220"/>
      <c r="C181" s="220"/>
      <c r="D181" s="220"/>
      <c r="E181" s="220"/>
      <c r="F181" s="220"/>
      <c r="G181" s="220"/>
      <c r="H181" s="220"/>
      <c r="I181" s="220"/>
      <c r="J181" s="220"/>
      <c r="K181" s="220"/>
      <c r="L181" s="220"/>
      <c r="M181" s="220"/>
      <c r="N181" s="220"/>
      <c r="O181" s="220"/>
      <c r="P181" s="220"/>
      <c r="Q181" s="220"/>
      <c r="R181" s="220"/>
      <c r="S181" s="220"/>
    </row>
    <row r="182" spans="1:19" x14ac:dyDescent="0.25">
      <c r="A182" s="220"/>
      <c r="B182" s="220"/>
      <c r="C182" s="220"/>
      <c r="D182" s="220"/>
      <c r="E182" s="220"/>
      <c r="F182" s="220"/>
      <c r="G182" s="220"/>
      <c r="H182" s="220"/>
      <c r="I182" s="220"/>
      <c r="J182" s="220"/>
      <c r="K182" s="220"/>
      <c r="L182" s="220"/>
      <c r="M182" s="220"/>
      <c r="N182" s="220"/>
      <c r="O182" s="220"/>
      <c r="P182" s="220"/>
      <c r="Q182" s="220"/>
      <c r="R182" s="220"/>
      <c r="S182" s="220"/>
    </row>
    <row r="183" spans="1:19" x14ac:dyDescent="0.25">
      <c r="A183" s="220"/>
      <c r="B183" s="220"/>
      <c r="C183" s="220"/>
      <c r="D183" s="220"/>
      <c r="E183" s="220"/>
      <c r="F183" s="220"/>
      <c r="G183" s="220"/>
      <c r="H183" s="220"/>
      <c r="I183" s="220"/>
      <c r="J183" s="220"/>
      <c r="K183" s="220"/>
      <c r="L183" s="220"/>
      <c r="M183" s="220"/>
      <c r="N183" s="220"/>
      <c r="O183" s="220"/>
      <c r="P183" s="220"/>
      <c r="Q183" s="220"/>
      <c r="R183" s="220"/>
      <c r="S183" s="220"/>
    </row>
    <row r="184" spans="1:19" x14ac:dyDescent="0.25">
      <c r="A184" s="220"/>
      <c r="B184" s="220"/>
      <c r="C184" s="220"/>
      <c r="D184" s="220"/>
      <c r="E184" s="220"/>
      <c r="F184" s="220"/>
      <c r="G184" s="220"/>
      <c r="H184" s="220"/>
      <c r="I184" s="220"/>
      <c r="J184" s="220"/>
      <c r="K184" s="220"/>
      <c r="L184" s="220"/>
      <c r="M184" s="220"/>
      <c r="N184" s="220"/>
      <c r="O184" s="220"/>
      <c r="P184" s="220"/>
      <c r="Q184" s="220"/>
      <c r="R184" s="220"/>
      <c r="S184" s="220"/>
    </row>
    <row r="185" spans="1:19" x14ac:dyDescent="0.25">
      <c r="A185" s="220"/>
      <c r="B185" s="220"/>
      <c r="C185" s="220"/>
      <c r="D185" s="220"/>
      <c r="E185" s="220"/>
      <c r="F185" s="220"/>
      <c r="G185" s="220"/>
      <c r="H185" s="220"/>
      <c r="I185" s="220"/>
      <c r="J185" s="220"/>
      <c r="K185" s="220"/>
      <c r="L185" s="220"/>
      <c r="M185" s="220"/>
      <c r="N185" s="220"/>
      <c r="O185" s="220"/>
      <c r="P185" s="220"/>
      <c r="Q185" s="220"/>
      <c r="R185" s="220"/>
      <c r="S185" s="220"/>
    </row>
    <row r="186" spans="1:19" x14ac:dyDescent="0.25">
      <c r="A186" s="220"/>
      <c r="B186" s="220"/>
      <c r="C186" s="220"/>
      <c r="D186" s="220"/>
      <c r="E186" s="220"/>
      <c r="F186" s="220"/>
      <c r="G186" s="220"/>
      <c r="H186" s="220"/>
      <c r="I186" s="220"/>
      <c r="J186" s="220"/>
      <c r="K186" s="220"/>
      <c r="L186" s="220"/>
      <c r="M186" s="220"/>
      <c r="N186" s="220"/>
      <c r="O186" s="220"/>
      <c r="P186" s="220"/>
      <c r="Q186" s="220"/>
      <c r="R186" s="220"/>
      <c r="S186" s="220"/>
    </row>
    <row r="187" spans="1:19" x14ac:dyDescent="0.25">
      <c r="A187" s="220"/>
      <c r="B187" s="220"/>
      <c r="C187" s="220"/>
      <c r="D187" s="220"/>
      <c r="E187" s="220"/>
      <c r="F187" s="220"/>
      <c r="G187" s="220"/>
      <c r="H187" s="220"/>
      <c r="I187" s="220"/>
      <c r="J187" s="220"/>
      <c r="K187" s="220"/>
      <c r="L187" s="220"/>
      <c r="M187" s="220"/>
      <c r="N187" s="220"/>
      <c r="O187" s="220"/>
      <c r="P187" s="220"/>
      <c r="Q187" s="220"/>
      <c r="R187" s="220"/>
      <c r="S187" s="220"/>
    </row>
    <row r="188" spans="1:19" x14ac:dyDescent="0.25">
      <c r="A188" s="220"/>
      <c r="B188" s="220"/>
      <c r="C188" s="220"/>
      <c r="D188" s="220"/>
      <c r="E188" s="220"/>
      <c r="F188" s="220"/>
      <c r="G188" s="220"/>
      <c r="H188" s="220"/>
      <c r="I188" s="220"/>
      <c r="J188" s="220"/>
      <c r="K188" s="220"/>
      <c r="L188" s="220"/>
      <c r="M188" s="220"/>
      <c r="N188" s="220"/>
      <c r="O188" s="220"/>
      <c r="P188" s="220"/>
      <c r="Q188" s="220"/>
      <c r="R188" s="220"/>
      <c r="S188" s="220"/>
    </row>
    <row r="189" spans="1:19" x14ac:dyDescent="0.25">
      <c r="A189" s="220"/>
      <c r="B189" s="220"/>
      <c r="C189" s="220"/>
      <c r="D189" s="220"/>
      <c r="E189" s="220"/>
      <c r="F189" s="220"/>
      <c r="G189" s="220"/>
      <c r="H189" s="220"/>
      <c r="I189" s="220"/>
      <c r="J189" s="220"/>
      <c r="K189" s="220"/>
      <c r="L189" s="220"/>
      <c r="M189" s="220"/>
      <c r="N189" s="220"/>
      <c r="O189" s="220"/>
      <c r="P189" s="220"/>
      <c r="Q189" s="220"/>
      <c r="R189" s="220"/>
      <c r="S189" s="220"/>
    </row>
    <row r="190" spans="1:19" x14ac:dyDescent="0.25">
      <c r="A190" s="220"/>
      <c r="B190" s="220"/>
      <c r="C190" s="220"/>
      <c r="D190" s="220"/>
      <c r="E190" s="220"/>
      <c r="F190" s="220"/>
      <c r="G190" s="220"/>
      <c r="H190" s="220"/>
      <c r="I190" s="220"/>
      <c r="J190" s="220"/>
      <c r="K190" s="220"/>
      <c r="L190" s="220"/>
      <c r="M190" s="220"/>
      <c r="N190" s="220"/>
      <c r="O190" s="220"/>
      <c r="P190" s="220"/>
      <c r="Q190" s="220"/>
      <c r="R190" s="220"/>
      <c r="S190" s="220"/>
    </row>
    <row r="191" spans="1:19" x14ac:dyDescent="0.25">
      <c r="A191" s="220"/>
      <c r="B191" s="220"/>
      <c r="C191" s="220"/>
      <c r="D191" s="220"/>
      <c r="E191" s="220"/>
      <c r="F191" s="220"/>
      <c r="G191" s="220"/>
      <c r="H191" s="220"/>
      <c r="I191" s="220"/>
      <c r="J191" s="220"/>
      <c r="K191" s="220"/>
      <c r="L191" s="220"/>
      <c r="M191" s="220"/>
      <c r="N191" s="220"/>
      <c r="O191" s="220"/>
      <c r="P191" s="220"/>
      <c r="Q191" s="220"/>
      <c r="R191" s="220"/>
      <c r="S191" s="220"/>
    </row>
    <row r="192" spans="1:19" x14ac:dyDescent="0.25">
      <c r="A192" s="220"/>
      <c r="B192" s="220"/>
      <c r="C192" s="220"/>
      <c r="D192" s="220"/>
      <c r="E192" s="220"/>
      <c r="F192" s="220"/>
      <c r="G192" s="220"/>
      <c r="H192" s="220"/>
      <c r="I192" s="220"/>
      <c r="J192" s="220"/>
      <c r="K192" s="220"/>
      <c r="L192" s="220"/>
      <c r="M192" s="220"/>
      <c r="N192" s="220"/>
      <c r="O192" s="220"/>
      <c r="P192" s="220"/>
      <c r="Q192" s="220"/>
      <c r="R192" s="220"/>
      <c r="S192" s="220"/>
    </row>
    <row r="193" spans="1:19" x14ac:dyDescent="0.25">
      <c r="A193" s="220"/>
      <c r="B193" s="220"/>
      <c r="C193" s="220"/>
      <c r="D193" s="220"/>
      <c r="E193" s="220"/>
      <c r="F193" s="220"/>
      <c r="G193" s="220"/>
      <c r="H193" s="220"/>
      <c r="I193" s="220"/>
      <c r="J193" s="220"/>
      <c r="K193" s="220"/>
      <c r="L193" s="220"/>
      <c r="M193" s="220"/>
      <c r="N193" s="220"/>
      <c r="O193" s="220"/>
      <c r="P193" s="220"/>
      <c r="Q193" s="220"/>
      <c r="R193" s="220"/>
      <c r="S193" s="220"/>
    </row>
    <row r="194" spans="1:19" x14ac:dyDescent="0.25">
      <c r="A194" s="220"/>
      <c r="B194" s="220"/>
      <c r="C194" s="220"/>
      <c r="D194" s="220"/>
      <c r="E194" s="220"/>
      <c r="F194" s="220"/>
      <c r="G194" s="220"/>
      <c r="H194" s="220"/>
      <c r="I194" s="220"/>
      <c r="J194" s="220"/>
      <c r="K194" s="220"/>
      <c r="L194" s="220"/>
      <c r="M194" s="220"/>
      <c r="N194" s="220"/>
      <c r="O194" s="220"/>
      <c r="P194" s="220"/>
      <c r="Q194" s="220"/>
      <c r="R194" s="220"/>
      <c r="S194" s="220"/>
    </row>
    <row r="195" spans="1:19" x14ac:dyDescent="0.25">
      <c r="A195" s="220"/>
      <c r="B195" s="220"/>
      <c r="C195" s="220"/>
      <c r="D195" s="220"/>
      <c r="E195" s="220"/>
      <c r="F195" s="220"/>
      <c r="G195" s="220"/>
      <c r="H195" s="220"/>
      <c r="I195" s="220"/>
      <c r="J195" s="220"/>
      <c r="K195" s="220"/>
      <c r="L195" s="220"/>
      <c r="M195" s="220"/>
      <c r="N195" s="220"/>
      <c r="O195" s="220"/>
      <c r="P195" s="220"/>
      <c r="Q195" s="220"/>
      <c r="R195" s="220"/>
      <c r="S195" s="220"/>
    </row>
    <row r="196" spans="1:19" x14ac:dyDescent="0.25">
      <c r="A196" s="220"/>
      <c r="B196" s="220"/>
      <c r="C196" s="220"/>
      <c r="D196" s="220"/>
      <c r="E196" s="220"/>
      <c r="F196" s="220"/>
      <c r="G196" s="220"/>
      <c r="H196" s="220"/>
      <c r="I196" s="220"/>
      <c r="J196" s="220"/>
      <c r="K196" s="220"/>
      <c r="L196" s="220"/>
      <c r="M196" s="220"/>
      <c r="N196" s="220"/>
      <c r="O196" s="220"/>
      <c r="P196" s="220"/>
      <c r="Q196" s="220"/>
      <c r="R196" s="220"/>
      <c r="S196" s="220"/>
    </row>
    <row r="197" spans="1:19" x14ac:dyDescent="0.25">
      <c r="A197" s="220"/>
      <c r="B197" s="220"/>
      <c r="C197" s="220"/>
      <c r="D197" s="220"/>
      <c r="E197" s="220"/>
      <c r="F197" s="220"/>
      <c r="G197" s="220"/>
      <c r="H197" s="220"/>
      <c r="I197" s="220"/>
      <c r="J197" s="220"/>
      <c r="K197" s="220"/>
      <c r="L197" s="220"/>
      <c r="M197" s="220"/>
      <c r="N197" s="220"/>
      <c r="O197" s="220"/>
      <c r="P197" s="220"/>
      <c r="Q197" s="220"/>
      <c r="R197" s="220"/>
      <c r="S197" s="220"/>
    </row>
    <row r="198" spans="1:19" x14ac:dyDescent="0.25">
      <c r="A198" s="220"/>
      <c r="B198" s="220"/>
      <c r="C198" s="220"/>
      <c r="D198" s="220"/>
      <c r="E198" s="220"/>
      <c r="F198" s="220"/>
      <c r="G198" s="220"/>
      <c r="H198" s="220"/>
      <c r="I198" s="220"/>
      <c r="J198" s="220"/>
      <c r="K198" s="220"/>
      <c r="L198" s="220"/>
      <c r="M198" s="220"/>
      <c r="N198" s="220"/>
      <c r="O198" s="220"/>
      <c r="P198" s="220"/>
      <c r="Q198" s="220"/>
      <c r="R198" s="220"/>
      <c r="S198" s="220"/>
    </row>
    <row r="199" spans="1:19" x14ac:dyDescent="0.25">
      <c r="A199" s="220"/>
      <c r="B199" s="220"/>
      <c r="C199" s="220"/>
      <c r="D199" s="220"/>
      <c r="E199" s="220"/>
      <c r="F199" s="220"/>
      <c r="G199" s="220"/>
      <c r="H199" s="220"/>
      <c r="I199" s="220"/>
      <c r="J199" s="220"/>
      <c r="K199" s="220"/>
      <c r="L199" s="220"/>
      <c r="M199" s="220"/>
      <c r="N199" s="220"/>
      <c r="O199" s="220"/>
      <c r="P199" s="220"/>
      <c r="Q199" s="220"/>
      <c r="R199" s="220"/>
      <c r="S199" s="220"/>
    </row>
    <row r="200" spans="1:19" x14ac:dyDescent="0.25">
      <c r="A200" s="220"/>
      <c r="B200" s="220"/>
      <c r="C200" s="220"/>
      <c r="D200" s="220"/>
      <c r="E200" s="220"/>
      <c r="F200" s="220"/>
      <c r="G200" s="220"/>
      <c r="H200" s="220"/>
      <c r="I200" s="220"/>
      <c r="J200" s="220"/>
      <c r="K200" s="220"/>
      <c r="L200" s="220"/>
      <c r="M200" s="220"/>
      <c r="N200" s="220"/>
      <c r="O200" s="220"/>
      <c r="P200" s="220"/>
      <c r="Q200" s="220"/>
      <c r="R200" s="220"/>
      <c r="S200" s="220"/>
    </row>
    <row r="201" spans="1:19" x14ac:dyDescent="0.25">
      <c r="A201" s="220"/>
      <c r="B201" s="220"/>
      <c r="C201" s="220"/>
      <c r="D201" s="220"/>
      <c r="E201" s="220"/>
      <c r="F201" s="220"/>
      <c r="G201" s="220"/>
      <c r="H201" s="220"/>
      <c r="I201" s="220"/>
      <c r="J201" s="220"/>
      <c r="K201" s="220"/>
      <c r="L201" s="220"/>
      <c r="M201" s="220"/>
      <c r="N201" s="220"/>
      <c r="O201" s="220"/>
      <c r="P201" s="220"/>
      <c r="Q201" s="220"/>
      <c r="R201" s="220"/>
      <c r="S201" s="220"/>
    </row>
    <row r="202" spans="1:19" x14ac:dyDescent="0.25">
      <c r="A202" s="220"/>
      <c r="B202" s="220"/>
      <c r="C202" s="220"/>
      <c r="D202" s="220"/>
      <c r="E202" s="220"/>
      <c r="F202" s="220"/>
      <c r="G202" s="220"/>
      <c r="H202" s="220"/>
      <c r="I202" s="220"/>
      <c r="J202" s="220"/>
      <c r="K202" s="220"/>
      <c r="L202" s="220"/>
      <c r="M202" s="220"/>
      <c r="N202" s="220"/>
      <c r="O202" s="220"/>
      <c r="P202" s="220"/>
      <c r="Q202" s="220"/>
      <c r="R202" s="220"/>
      <c r="S202" s="220"/>
    </row>
    <row r="203" spans="1:19" x14ac:dyDescent="0.25">
      <c r="A203" s="220"/>
      <c r="B203" s="220"/>
      <c r="C203" s="220"/>
      <c r="D203" s="220"/>
      <c r="E203" s="220"/>
      <c r="F203" s="220"/>
      <c r="G203" s="220"/>
      <c r="H203" s="220"/>
      <c r="I203" s="220"/>
      <c r="J203" s="220"/>
      <c r="K203" s="220"/>
      <c r="L203" s="220"/>
      <c r="M203" s="220"/>
      <c r="N203" s="220"/>
      <c r="O203" s="220"/>
      <c r="P203" s="220"/>
      <c r="Q203" s="220"/>
      <c r="R203" s="220"/>
      <c r="S203" s="220"/>
    </row>
    <row r="204" spans="1:19" x14ac:dyDescent="0.25">
      <c r="A204" s="220"/>
      <c r="B204" s="220"/>
      <c r="C204" s="220"/>
      <c r="D204" s="220"/>
      <c r="E204" s="220"/>
      <c r="F204" s="220"/>
      <c r="G204" s="220"/>
      <c r="H204" s="220"/>
      <c r="I204" s="220"/>
      <c r="J204" s="220"/>
      <c r="K204" s="220"/>
      <c r="L204" s="220"/>
      <c r="M204" s="220"/>
      <c r="N204" s="220"/>
      <c r="O204" s="220"/>
      <c r="P204" s="220"/>
      <c r="Q204" s="220"/>
      <c r="R204" s="220"/>
      <c r="S204" s="220"/>
    </row>
    <row r="205" spans="1:19" x14ac:dyDescent="0.25">
      <c r="A205" s="220"/>
      <c r="B205" s="220"/>
      <c r="C205" s="220"/>
      <c r="D205" s="220"/>
      <c r="E205" s="220"/>
      <c r="F205" s="220"/>
      <c r="G205" s="220"/>
      <c r="H205" s="220"/>
      <c r="I205" s="220"/>
      <c r="J205" s="220"/>
      <c r="K205" s="220"/>
      <c r="L205" s="220"/>
      <c r="M205" s="220"/>
      <c r="N205" s="220"/>
      <c r="O205" s="220"/>
      <c r="P205" s="220"/>
      <c r="Q205" s="220"/>
      <c r="R205" s="220"/>
      <c r="S205" s="220"/>
    </row>
    <row r="206" spans="1:19" x14ac:dyDescent="0.25">
      <c r="A206" s="220"/>
      <c r="B206" s="220"/>
      <c r="C206" s="220"/>
      <c r="D206" s="220"/>
      <c r="E206" s="220"/>
      <c r="F206" s="220"/>
      <c r="G206" s="220"/>
      <c r="H206" s="220"/>
      <c r="I206" s="220"/>
      <c r="J206" s="220"/>
      <c r="K206" s="220"/>
      <c r="L206" s="220"/>
      <c r="M206" s="220"/>
      <c r="N206" s="220"/>
      <c r="O206" s="220"/>
      <c r="P206" s="220"/>
      <c r="Q206" s="220"/>
      <c r="R206" s="220"/>
      <c r="S206" s="220"/>
    </row>
    <row r="207" spans="1:19" x14ac:dyDescent="0.25">
      <c r="A207" s="220"/>
      <c r="B207" s="220"/>
      <c r="C207" s="220"/>
      <c r="D207" s="220"/>
      <c r="E207" s="220"/>
      <c r="F207" s="220"/>
      <c r="G207" s="220"/>
      <c r="H207" s="220"/>
      <c r="I207" s="220"/>
      <c r="J207" s="220"/>
      <c r="K207" s="220"/>
      <c r="L207" s="220"/>
      <c r="M207" s="220"/>
      <c r="N207" s="220"/>
      <c r="O207" s="220"/>
      <c r="P207" s="220"/>
      <c r="Q207" s="220"/>
      <c r="R207" s="220"/>
      <c r="S207" s="220"/>
    </row>
    <row r="208" spans="1:19" x14ac:dyDescent="0.25">
      <c r="A208" s="220"/>
      <c r="B208" s="220"/>
      <c r="C208" s="220"/>
      <c r="D208" s="220"/>
      <c r="E208" s="220"/>
      <c r="F208" s="220"/>
      <c r="G208" s="220"/>
      <c r="H208" s="220"/>
      <c r="I208" s="220"/>
      <c r="J208" s="220"/>
      <c r="K208" s="220"/>
      <c r="L208" s="220"/>
      <c r="M208" s="220"/>
      <c r="N208" s="220"/>
      <c r="O208" s="220"/>
      <c r="P208" s="220"/>
      <c r="Q208" s="220"/>
      <c r="R208" s="220"/>
      <c r="S208" s="220"/>
    </row>
    <row r="209" spans="1:19" x14ac:dyDescent="0.25">
      <c r="A209" s="220"/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0"/>
      <c r="P209" s="220"/>
      <c r="Q209" s="220"/>
      <c r="R209" s="220"/>
      <c r="S209" s="220"/>
    </row>
    <row r="210" spans="1:19" x14ac:dyDescent="0.25">
      <c r="A210" s="220"/>
      <c r="B210" s="220"/>
      <c r="C210" s="220"/>
      <c r="D210" s="220"/>
      <c r="E210" s="220"/>
      <c r="F210" s="220"/>
      <c r="G210" s="220"/>
      <c r="H210" s="220"/>
      <c r="I210" s="220"/>
      <c r="J210" s="220"/>
      <c r="K210" s="220"/>
      <c r="L210" s="220"/>
      <c r="M210" s="220"/>
      <c r="N210" s="220"/>
      <c r="O210" s="220"/>
      <c r="P210" s="220"/>
      <c r="Q210" s="220"/>
      <c r="R210" s="220"/>
      <c r="S210" s="220"/>
    </row>
    <row r="211" spans="1:19" x14ac:dyDescent="0.25">
      <c r="A211" s="220"/>
      <c r="B211" s="220"/>
      <c r="C211" s="220"/>
      <c r="D211" s="220"/>
      <c r="E211" s="220"/>
      <c r="F211" s="220"/>
      <c r="G211" s="220"/>
      <c r="H211" s="220"/>
      <c r="I211" s="220"/>
      <c r="J211" s="220"/>
      <c r="K211" s="220"/>
      <c r="L211" s="220"/>
      <c r="M211" s="220"/>
      <c r="N211" s="220"/>
      <c r="O211" s="220"/>
      <c r="P211" s="220"/>
      <c r="Q211" s="220"/>
      <c r="R211" s="220"/>
      <c r="S211" s="220"/>
    </row>
    <row r="212" spans="1:19" x14ac:dyDescent="0.25">
      <c r="A212" s="220"/>
      <c r="B212" s="220"/>
      <c r="C212" s="220"/>
      <c r="D212" s="220"/>
      <c r="E212" s="220"/>
      <c r="F212" s="220"/>
      <c r="G212" s="220"/>
      <c r="H212" s="220"/>
      <c r="I212" s="220"/>
      <c r="J212" s="220"/>
      <c r="K212" s="220"/>
      <c r="L212" s="220"/>
      <c r="M212" s="220"/>
      <c r="N212" s="220"/>
      <c r="O212" s="220"/>
      <c r="P212" s="220"/>
      <c r="Q212" s="220"/>
      <c r="R212" s="220"/>
      <c r="S212" s="220"/>
    </row>
    <row r="213" spans="1:19" x14ac:dyDescent="0.25">
      <c r="A213" s="220"/>
      <c r="B213" s="220"/>
      <c r="C213" s="220"/>
      <c r="D213" s="220"/>
      <c r="E213" s="220"/>
      <c r="F213" s="220"/>
      <c r="G213" s="220"/>
      <c r="H213" s="220"/>
      <c r="I213" s="220"/>
      <c r="J213" s="220"/>
      <c r="K213" s="220"/>
      <c r="L213" s="220"/>
      <c r="M213" s="220"/>
      <c r="N213" s="220"/>
      <c r="O213" s="220"/>
      <c r="P213" s="220"/>
      <c r="Q213" s="220"/>
      <c r="R213" s="220"/>
      <c r="S213" s="220"/>
    </row>
    <row r="214" spans="1:19" x14ac:dyDescent="0.25">
      <c r="A214" s="220"/>
      <c r="B214" s="220"/>
      <c r="C214" s="220"/>
      <c r="D214" s="220"/>
      <c r="E214" s="220"/>
      <c r="F214" s="220"/>
      <c r="G214" s="220"/>
      <c r="H214" s="220"/>
      <c r="I214" s="220"/>
      <c r="J214" s="220"/>
      <c r="K214" s="220"/>
      <c r="L214" s="220"/>
      <c r="M214" s="220"/>
      <c r="N214" s="220"/>
      <c r="O214" s="220"/>
      <c r="P214" s="220"/>
      <c r="Q214" s="220"/>
      <c r="R214" s="220"/>
      <c r="S214" s="220"/>
    </row>
    <row r="215" spans="1:19" x14ac:dyDescent="0.25">
      <c r="A215" s="220"/>
      <c r="B215" s="220"/>
      <c r="C215" s="220"/>
      <c r="D215" s="220"/>
      <c r="E215" s="220"/>
      <c r="F215" s="220"/>
      <c r="G215" s="220"/>
      <c r="H215" s="220"/>
      <c r="I215" s="220"/>
      <c r="J215" s="220"/>
      <c r="K215" s="220"/>
      <c r="L215" s="220"/>
      <c r="M215" s="220"/>
      <c r="N215" s="220"/>
      <c r="O215" s="220"/>
      <c r="P215" s="220"/>
      <c r="Q215" s="220"/>
      <c r="R215" s="220"/>
      <c r="S215" s="220"/>
    </row>
    <row r="216" spans="1:19" x14ac:dyDescent="0.25">
      <c r="A216" s="220"/>
      <c r="B216" s="220"/>
      <c r="C216" s="220"/>
      <c r="D216" s="220"/>
      <c r="E216" s="220"/>
      <c r="F216" s="220"/>
      <c r="G216" s="220"/>
      <c r="H216" s="220"/>
      <c r="I216" s="220"/>
      <c r="J216" s="220"/>
      <c r="K216" s="220"/>
      <c r="L216" s="220"/>
      <c r="M216" s="220"/>
      <c r="N216" s="220"/>
      <c r="O216" s="220"/>
      <c r="P216" s="220"/>
      <c r="Q216" s="220"/>
      <c r="R216" s="220"/>
      <c r="S216" s="220"/>
    </row>
    <row r="217" spans="1:19" x14ac:dyDescent="0.25">
      <c r="A217" s="220"/>
      <c r="B217" s="220"/>
      <c r="C217" s="220"/>
      <c r="D217" s="220"/>
      <c r="E217" s="220"/>
      <c r="F217" s="220"/>
      <c r="G217" s="220"/>
      <c r="H217" s="220"/>
      <c r="I217" s="220"/>
      <c r="J217" s="220"/>
      <c r="K217" s="220"/>
      <c r="L217" s="220"/>
      <c r="M217" s="220"/>
      <c r="N217" s="220"/>
      <c r="O217" s="220"/>
      <c r="P217" s="220"/>
      <c r="Q217" s="220"/>
      <c r="R217" s="220"/>
      <c r="S217" s="220"/>
    </row>
    <row r="218" spans="1:19" x14ac:dyDescent="0.25">
      <c r="A218" s="220"/>
      <c r="B218" s="220"/>
      <c r="C218" s="220"/>
      <c r="D218" s="220"/>
      <c r="E218" s="220"/>
      <c r="F218" s="220"/>
      <c r="G218" s="220"/>
      <c r="H218" s="220"/>
      <c r="I218" s="220"/>
      <c r="J218" s="220"/>
      <c r="K218" s="220"/>
      <c r="L218" s="220"/>
      <c r="M218" s="220"/>
      <c r="N218" s="220"/>
      <c r="O218" s="220"/>
      <c r="P218" s="220"/>
      <c r="Q218" s="220"/>
      <c r="R218" s="220"/>
      <c r="S218" s="220"/>
    </row>
    <row r="219" spans="1:19" x14ac:dyDescent="0.25">
      <c r="A219" s="220"/>
      <c r="B219" s="220"/>
      <c r="C219" s="220"/>
      <c r="D219" s="220"/>
      <c r="E219" s="220"/>
      <c r="F219" s="220"/>
      <c r="G219" s="220"/>
      <c r="H219" s="220"/>
      <c r="I219" s="220"/>
      <c r="J219" s="220"/>
      <c r="K219" s="220"/>
      <c r="L219" s="220"/>
      <c r="M219" s="220"/>
      <c r="N219" s="220"/>
      <c r="O219" s="220"/>
      <c r="P219" s="220"/>
      <c r="Q219" s="220"/>
      <c r="R219" s="220"/>
      <c r="S219" s="220"/>
    </row>
    <row r="220" spans="1:19" x14ac:dyDescent="0.25">
      <c r="A220" s="220"/>
      <c r="B220" s="220"/>
      <c r="C220" s="220"/>
      <c r="D220" s="220"/>
      <c r="E220" s="220"/>
      <c r="F220" s="220"/>
      <c r="G220" s="220"/>
      <c r="H220" s="220"/>
      <c r="I220" s="220"/>
      <c r="J220" s="220"/>
      <c r="K220" s="220"/>
      <c r="L220" s="220"/>
      <c r="M220" s="220"/>
      <c r="N220" s="220"/>
      <c r="O220" s="220"/>
      <c r="P220" s="220"/>
      <c r="Q220" s="220"/>
      <c r="R220" s="220"/>
      <c r="S220" s="220"/>
    </row>
    <row r="221" spans="1:19" x14ac:dyDescent="0.25">
      <c r="A221" s="220"/>
      <c r="B221" s="220"/>
      <c r="C221" s="220"/>
      <c r="D221" s="220"/>
      <c r="E221" s="220"/>
      <c r="F221" s="220"/>
      <c r="G221" s="220"/>
      <c r="H221" s="220"/>
      <c r="I221" s="220"/>
      <c r="J221" s="220"/>
      <c r="K221" s="220"/>
      <c r="L221" s="220"/>
      <c r="M221" s="220"/>
      <c r="N221" s="220"/>
      <c r="O221" s="220"/>
      <c r="P221" s="220"/>
      <c r="Q221" s="220"/>
      <c r="R221" s="220"/>
      <c r="S221" s="220"/>
    </row>
    <row r="222" spans="1:19" x14ac:dyDescent="0.25">
      <c r="A222" s="220"/>
      <c r="B222" s="220"/>
      <c r="C222" s="220"/>
      <c r="D222" s="220"/>
      <c r="E222" s="220"/>
      <c r="F222" s="220"/>
      <c r="G222" s="220"/>
      <c r="H222" s="220"/>
      <c r="I222" s="220"/>
      <c r="J222" s="220"/>
      <c r="K222" s="220"/>
      <c r="L222" s="220"/>
      <c r="M222" s="220"/>
      <c r="N222" s="220"/>
      <c r="O222" s="220"/>
      <c r="P222" s="220"/>
      <c r="Q222" s="220"/>
      <c r="R222" s="220"/>
      <c r="S222" s="220"/>
    </row>
    <row r="223" spans="1:19" x14ac:dyDescent="0.25">
      <c r="A223" s="220"/>
      <c r="B223" s="220"/>
      <c r="C223" s="220"/>
      <c r="D223" s="220"/>
      <c r="E223" s="220"/>
      <c r="F223" s="220"/>
      <c r="G223" s="220"/>
      <c r="H223" s="220"/>
      <c r="I223" s="220"/>
      <c r="J223" s="220"/>
      <c r="K223" s="220"/>
      <c r="L223" s="220"/>
      <c r="M223" s="220"/>
      <c r="N223" s="220"/>
      <c r="O223" s="220"/>
      <c r="P223" s="220"/>
      <c r="Q223" s="220"/>
      <c r="R223" s="220"/>
      <c r="S223" s="220"/>
    </row>
    <row r="224" spans="1:19" x14ac:dyDescent="0.25">
      <c r="A224" s="220"/>
      <c r="B224" s="220"/>
      <c r="C224" s="220"/>
      <c r="D224" s="220"/>
      <c r="E224" s="220"/>
      <c r="F224" s="220"/>
      <c r="G224" s="220"/>
      <c r="H224" s="220"/>
      <c r="I224" s="220"/>
      <c r="J224" s="220"/>
      <c r="K224" s="220"/>
      <c r="L224" s="220"/>
      <c r="M224" s="220"/>
      <c r="N224" s="220"/>
      <c r="O224" s="220"/>
      <c r="P224" s="220"/>
      <c r="Q224" s="220"/>
      <c r="R224" s="220"/>
      <c r="S224" s="220"/>
    </row>
    <row r="225" spans="1:19" x14ac:dyDescent="0.25">
      <c r="A225" s="220"/>
      <c r="B225" s="220"/>
      <c r="C225" s="220"/>
      <c r="D225" s="220"/>
      <c r="E225" s="220"/>
      <c r="F225" s="220"/>
      <c r="G225" s="220"/>
      <c r="H225" s="220"/>
      <c r="I225" s="220"/>
      <c r="J225" s="220"/>
      <c r="K225" s="220"/>
      <c r="L225" s="220"/>
      <c r="M225" s="220"/>
      <c r="N225" s="220"/>
      <c r="O225" s="220"/>
      <c r="P225" s="220"/>
      <c r="Q225" s="220"/>
      <c r="R225" s="220"/>
      <c r="S225" s="220"/>
    </row>
    <row r="226" spans="1:19" x14ac:dyDescent="0.25">
      <c r="A226" s="220"/>
      <c r="B226" s="220"/>
      <c r="C226" s="220"/>
      <c r="D226" s="220"/>
      <c r="E226" s="220"/>
      <c r="F226" s="220"/>
      <c r="G226" s="220"/>
      <c r="H226" s="220"/>
      <c r="I226" s="220"/>
      <c r="J226" s="220"/>
      <c r="K226" s="220"/>
      <c r="L226" s="220"/>
      <c r="M226" s="220"/>
      <c r="N226" s="220"/>
      <c r="O226" s="220"/>
      <c r="P226" s="220"/>
      <c r="Q226" s="220"/>
      <c r="R226" s="220"/>
      <c r="S226" s="220"/>
    </row>
    <row r="227" spans="1:19" x14ac:dyDescent="0.25">
      <c r="A227" s="220"/>
      <c r="B227" s="220"/>
      <c r="C227" s="220"/>
      <c r="D227" s="220"/>
      <c r="E227" s="220"/>
      <c r="F227" s="220"/>
      <c r="G227" s="220"/>
      <c r="H227" s="220"/>
      <c r="I227" s="220"/>
      <c r="J227" s="220"/>
      <c r="K227" s="220"/>
      <c r="L227" s="220"/>
      <c r="M227" s="220"/>
      <c r="N227" s="220"/>
      <c r="O227" s="220"/>
      <c r="P227" s="220"/>
      <c r="Q227" s="220"/>
      <c r="R227" s="220"/>
      <c r="S227" s="220"/>
    </row>
    <row r="228" spans="1:19" x14ac:dyDescent="0.25">
      <c r="A228" s="220"/>
      <c r="B228" s="220"/>
      <c r="C228" s="220"/>
      <c r="D228" s="220"/>
      <c r="E228" s="220"/>
      <c r="F228" s="220"/>
      <c r="G228" s="220"/>
      <c r="H228" s="220"/>
      <c r="I228" s="220"/>
      <c r="J228" s="220"/>
      <c r="K228" s="220"/>
      <c r="L228" s="220"/>
      <c r="M228" s="220"/>
      <c r="N228" s="220"/>
      <c r="O228" s="220"/>
      <c r="P228" s="220"/>
      <c r="Q228" s="220"/>
      <c r="R228" s="220"/>
      <c r="S228" s="220"/>
    </row>
    <row r="229" spans="1:19" x14ac:dyDescent="0.25">
      <c r="A229" s="220"/>
      <c r="B229" s="220"/>
      <c r="C229" s="220"/>
      <c r="D229" s="220"/>
      <c r="E229" s="220"/>
      <c r="F229" s="220"/>
      <c r="G229" s="220"/>
      <c r="H229" s="220"/>
      <c r="I229" s="220"/>
      <c r="J229" s="220"/>
      <c r="K229" s="220"/>
      <c r="L229" s="220"/>
      <c r="M229" s="220"/>
      <c r="N229" s="220"/>
      <c r="O229" s="220"/>
      <c r="P229" s="220"/>
      <c r="Q229" s="220"/>
      <c r="R229" s="220"/>
      <c r="S229" s="220"/>
    </row>
    <row r="230" spans="1:19" x14ac:dyDescent="0.25">
      <c r="A230" s="220"/>
      <c r="B230" s="220"/>
      <c r="C230" s="220"/>
      <c r="D230" s="220"/>
      <c r="E230" s="220"/>
      <c r="F230" s="220"/>
      <c r="G230" s="220"/>
      <c r="H230" s="220"/>
      <c r="I230" s="220"/>
      <c r="J230" s="220"/>
      <c r="K230" s="220"/>
      <c r="L230" s="220"/>
      <c r="M230" s="220"/>
      <c r="N230" s="220"/>
      <c r="O230" s="220"/>
      <c r="P230" s="220"/>
      <c r="Q230" s="220"/>
      <c r="R230" s="220"/>
      <c r="S230" s="220"/>
    </row>
    <row r="231" spans="1:19" x14ac:dyDescent="0.25">
      <c r="A231" s="220"/>
      <c r="B231" s="220"/>
      <c r="C231" s="220"/>
      <c r="D231" s="220"/>
      <c r="E231" s="220"/>
      <c r="F231" s="220"/>
      <c r="G231" s="220"/>
      <c r="H231" s="220"/>
      <c r="I231" s="220"/>
      <c r="J231" s="220"/>
      <c r="K231" s="220"/>
      <c r="L231" s="220"/>
      <c r="M231" s="220"/>
      <c r="N231" s="220"/>
      <c r="O231" s="220"/>
      <c r="P231" s="220"/>
      <c r="Q231" s="220"/>
      <c r="R231" s="220"/>
      <c r="S231" s="220"/>
    </row>
    <row r="232" spans="1:19" x14ac:dyDescent="0.25">
      <c r="A232" s="220"/>
      <c r="B232" s="220"/>
      <c r="C232" s="220"/>
      <c r="D232" s="220"/>
      <c r="E232" s="220"/>
      <c r="F232" s="220"/>
      <c r="G232" s="220"/>
      <c r="H232" s="220"/>
      <c r="I232" s="220"/>
      <c r="J232" s="220"/>
      <c r="K232" s="220"/>
      <c r="L232" s="220"/>
      <c r="M232" s="220"/>
      <c r="N232" s="220"/>
      <c r="O232" s="220"/>
      <c r="P232" s="220"/>
      <c r="Q232" s="220"/>
      <c r="R232" s="220"/>
      <c r="S232" s="220"/>
    </row>
    <row r="233" spans="1:19" x14ac:dyDescent="0.25">
      <c r="A233" s="220"/>
      <c r="B233" s="220"/>
      <c r="C233" s="220"/>
      <c r="D233" s="220"/>
      <c r="E233" s="220"/>
      <c r="F233" s="220"/>
      <c r="G233" s="220"/>
      <c r="H233" s="220"/>
      <c r="I233" s="220"/>
      <c r="J233" s="220"/>
      <c r="K233" s="220"/>
      <c r="L233" s="220"/>
      <c r="M233" s="220"/>
      <c r="N233" s="220"/>
      <c r="O233" s="220"/>
      <c r="P233" s="220"/>
      <c r="Q233" s="220"/>
      <c r="R233" s="220"/>
      <c r="S233" s="220"/>
    </row>
    <row r="234" spans="1:19" x14ac:dyDescent="0.25">
      <c r="A234" s="220"/>
      <c r="B234" s="220"/>
      <c r="C234" s="220"/>
      <c r="D234" s="220"/>
      <c r="E234" s="220"/>
      <c r="F234" s="220"/>
      <c r="G234" s="220"/>
      <c r="H234" s="220"/>
      <c r="I234" s="220"/>
      <c r="J234" s="220"/>
      <c r="K234" s="220"/>
      <c r="L234" s="220"/>
      <c r="M234" s="220"/>
      <c r="N234" s="220"/>
      <c r="O234" s="220"/>
      <c r="P234" s="220"/>
      <c r="Q234" s="220"/>
      <c r="R234" s="220"/>
      <c r="S234" s="220"/>
    </row>
    <row r="235" spans="1:19" x14ac:dyDescent="0.25">
      <c r="A235" s="220"/>
      <c r="B235" s="220"/>
      <c r="C235" s="220"/>
      <c r="D235" s="220"/>
      <c r="E235" s="220"/>
      <c r="F235" s="220"/>
      <c r="G235" s="220"/>
      <c r="H235" s="220"/>
      <c r="I235" s="220"/>
      <c r="J235" s="220"/>
      <c r="K235" s="220"/>
      <c r="L235" s="220"/>
      <c r="M235" s="220"/>
      <c r="N235" s="220"/>
      <c r="O235" s="220"/>
      <c r="P235" s="220"/>
      <c r="Q235" s="220"/>
      <c r="R235" s="220"/>
      <c r="S235" s="220"/>
    </row>
    <row r="236" spans="1:19" x14ac:dyDescent="0.25">
      <c r="A236" s="220"/>
      <c r="B236" s="220"/>
      <c r="C236" s="220"/>
      <c r="D236" s="220"/>
      <c r="E236" s="220"/>
      <c r="F236" s="220"/>
      <c r="G236" s="220"/>
      <c r="H236" s="220"/>
      <c r="I236" s="220"/>
      <c r="J236" s="220"/>
      <c r="K236" s="220"/>
      <c r="L236" s="220"/>
      <c r="M236" s="220"/>
      <c r="N236" s="220"/>
      <c r="O236" s="220"/>
      <c r="P236" s="220"/>
      <c r="Q236" s="220"/>
      <c r="R236" s="220"/>
      <c r="S236" s="220"/>
    </row>
    <row r="237" spans="1:19" x14ac:dyDescent="0.25">
      <c r="A237" s="220"/>
      <c r="B237" s="220"/>
      <c r="C237" s="220"/>
      <c r="D237" s="220"/>
      <c r="E237" s="220"/>
      <c r="F237" s="220"/>
      <c r="G237" s="220"/>
      <c r="H237" s="220"/>
      <c r="I237" s="220"/>
      <c r="J237" s="220"/>
      <c r="K237" s="220"/>
      <c r="L237" s="220"/>
      <c r="M237" s="220"/>
      <c r="N237" s="220"/>
      <c r="O237" s="220"/>
      <c r="P237" s="220"/>
      <c r="Q237" s="220"/>
      <c r="R237" s="220"/>
      <c r="S237" s="220"/>
    </row>
    <row r="238" spans="1:19" x14ac:dyDescent="0.25">
      <c r="A238" s="220"/>
      <c r="B238" s="220"/>
      <c r="C238" s="220"/>
      <c r="D238" s="220"/>
      <c r="E238" s="220"/>
      <c r="F238" s="220"/>
      <c r="G238" s="220"/>
      <c r="H238" s="220"/>
      <c r="I238" s="220"/>
      <c r="J238" s="220"/>
      <c r="K238" s="220"/>
      <c r="L238" s="220"/>
      <c r="M238" s="220"/>
      <c r="N238" s="220"/>
      <c r="O238" s="220"/>
      <c r="P238" s="220"/>
      <c r="Q238" s="220"/>
      <c r="R238" s="220"/>
      <c r="S238" s="220"/>
    </row>
    <row r="239" spans="1:19" x14ac:dyDescent="0.25">
      <c r="A239" s="220"/>
      <c r="B239" s="220"/>
      <c r="C239" s="220"/>
      <c r="D239" s="220"/>
      <c r="E239" s="220"/>
      <c r="F239" s="220"/>
      <c r="G239" s="220"/>
      <c r="H239" s="220"/>
      <c r="I239" s="220"/>
      <c r="J239" s="220"/>
      <c r="K239" s="220"/>
      <c r="L239" s="220"/>
      <c r="M239" s="220"/>
      <c r="N239" s="220"/>
      <c r="O239" s="220"/>
      <c r="P239" s="220"/>
      <c r="Q239" s="220"/>
      <c r="R239" s="220"/>
      <c r="S239" s="220"/>
    </row>
    <row r="240" spans="1:19" x14ac:dyDescent="0.25">
      <c r="A240" s="220"/>
      <c r="B240" s="220"/>
      <c r="C240" s="220"/>
      <c r="D240" s="220"/>
      <c r="E240" s="220"/>
      <c r="F240" s="220"/>
      <c r="G240" s="220"/>
      <c r="H240" s="220"/>
      <c r="I240" s="220"/>
      <c r="J240" s="220"/>
      <c r="K240" s="220"/>
      <c r="L240" s="220"/>
      <c r="M240" s="220"/>
      <c r="N240" s="220"/>
      <c r="O240" s="220"/>
      <c r="P240" s="220"/>
      <c r="Q240" s="220"/>
      <c r="R240" s="220"/>
      <c r="S240" s="220"/>
    </row>
    <row r="241" spans="1:19" x14ac:dyDescent="0.25">
      <c r="A241" s="220"/>
      <c r="B241" s="220"/>
      <c r="C241" s="220"/>
      <c r="D241" s="220"/>
      <c r="E241" s="220"/>
      <c r="F241" s="220"/>
      <c r="G241" s="220"/>
      <c r="H241" s="220"/>
      <c r="I241" s="220"/>
      <c r="J241" s="220"/>
      <c r="K241" s="220"/>
      <c r="L241" s="220"/>
      <c r="M241" s="220"/>
      <c r="N241" s="220"/>
      <c r="O241" s="220"/>
      <c r="P241" s="220"/>
      <c r="Q241" s="220"/>
      <c r="R241" s="220"/>
      <c r="S241" s="220"/>
    </row>
    <row r="242" spans="1:19" x14ac:dyDescent="0.25">
      <c r="A242" s="220"/>
      <c r="B242" s="220"/>
      <c r="C242" s="220"/>
      <c r="D242" s="220"/>
      <c r="E242" s="220"/>
      <c r="F242" s="220"/>
      <c r="G242" s="220"/>
      <c r="H242" s="220"/>
      <c r="I242" s="220"/>
      <c r="J242" s="220"/>
      <c r="K242" s="220"/>
      <c r="L242" s="220"/>
      <c r="M242" s="220"/>
      <c r="N242" s="220"/>
      <c r="O242" s="220"/>
      <c r="P242" s="220"/>
      <c r="Q242" s="220"/>
      <c r="R242" s="220"/>
      <c r="S242" s="220"/>
    </row>
    <row r="243" spans="1:19" x14ac:dyDescent="0.25">
      <c r="A243" s="220"/>
      <c r="B243" s="220"/>
      <c r="C243" s="220"/>
      <c r="D243" s="220"/>
      <c r="E243" s="220"/>
      <c r="F243" s="220"/>
      <c r="G243" s="220"/>
      <c r="H243" s="220"/>
      <c r="I243" s="220"/>
      <c r="J243" s="220"/>
      <c r="K243" s="220"/>
      <c r="L243" s="220"/>
      <c r="M243" s="220"/>
      <c r="N243" s="220"/>
      <c r="O243" s="220"/>
      <c r="P243" s="220"/>
      <c r="Q243" s="220"/>
      <c r="R243" s="220"/>
      <c r="S243" s="220"/>
    </row>
    <row r="244" spans="1:19" x14ac:dyDescent="0.25">
      <c r="A244" s="220"/>
      <c r="B244" s="220"/>
      <c r="C244" s="220"/>
      <c r="D244" s="220"/>
      <c r="E244" s="220"/>
      <c r="F244" s="220"/>
      <c r="G244" s="220"/>
      <c r="H244" s="220"/>
      <c r="I244" s="220"/>
      <c r="J244" s="220"/>
      <c r="K244" s="220"/>
      <c r="L244" s="220"/>
      <c r="M244" s="220"/>
      <c r="N244" s="220"/>
      <c r="O244" s="220"/>
      <c r="P244" s="220"/>
      <c r="Q244" s="220"/>
      <c r="R244" s="220"/>
      <c r="S244" s="220"/>
    </row>
    <row r="245" spans="1:19" x14ac:dyDescent="0.25">
      <c r="A245" s="220"/>
      <c r="B245" s="220"/>
      <c r="C245" s="220"/>
      <c r="D245" s="220"/>
      <c r="E245" s="220"/>
      <c r="F245" s="220"/>
      <c r="G245" s="220"/>
      <c r="H245" s="220"/>
      <c r="I245" s="220"/>
      <c r="J245" s="220"/>
      <c r="K245" s="220"/>
      <c r="L245" s="220"/>
      <c r="M245" s="220"/>
      <c r="N245" s="220"/>
      <c r="O245" s="220"/>
      <c r="P245" s="220"/>
      <c r="Q245" s="220"/>
      <c r="R245" s="220"/>
      <c r="S245" s="220"/>
    </row>
    <row r="246" spans="1:19" x14ac:dyDescent="0.25">
      <c r="A246" s="220"/>
      <c r="B246" s="220"/>
      <c r="C246" s="220"/>
      <c r="D246" s="220"/>
      <c r="E246" s="220"/>
      <c r="F246" s="220"/>
      <c r="G246" s="220"/>
      <c r="H246" s="220"/>
      <c r="I246" s="220"/>
      <c r="J246" s="220"/>
      <c r="K246" s="220"/>
      <c r="L246" s="220"/>
      <c r="M246" s="220"/>
      <c r="N246" s="220"/>
      <c r="O246" s="220"/>
      <c r="P246" s="220"/>
      <c r="Q246" s="220"/>
      <c r="R246" s="220"/>
      <c r="S246" s="220"/>
    </row>
    <row r="247" spans="1:19" x14ac:dyDescent="0.25">
      <c r="A247" s="220"/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0"/>
      <c r="P247" s="220"/>
      <c r="Q247" s="220"/>
      <c r="R247" s="220"/>
      <c r="S247" s="220"/>
    </row>
    <row r="248" spans="1:19" x14ac:dyDescent="0.25">
      <c r="A248" s="220"/>
      <c r="B248" s="220"/>
      <c r="C248" s="220"/>
      <c r="D248" s="220"/>
      <c r="E248" s="220"/>
      <c r="F248" s="220"/>
      <c r="G248" s="220"/>
      <c r="H248" s="220"/>
      <c r="I248" s="220"/>
      <c r="J248" s="220"/>
      <c r="K248" s="220"/>
      <c r="L248" s="220"/>
      <c r="M248" s="220"/>
      <c r="N248" s="220"/>
      <c r="O248" s="220"/>
      <c r="P248" s="220"/>
      <c r="Q248" s="220"/>
      <c r="R248" s="220"/>
      <c r="S248" s="220"/>
    </row>
    <row r="249" spans="1:19" x14ac:dyDescent="0.25">
      <c r="A249" s="220"/>
      <c r="B249" s="220"/>
      <c r="C249" s="220"/>
      <c r="D249" s="220"/>
      <c r="E249" s="220"/>
      <c r="F249" s="220"/>
      <c r="G249" s="220"/>
      <c r="H249" s="220"/>
      <c r="I249" s="220"/>
      <c r="J249" s="220"/>
      <c r="K249" s="220"/>
      <c r="L249" s="220"/>
      <c r="M249" s="220"/>
      <c r="N249" s="220"/>
      <c r="O249" s="220"/>
      <c r="P249" s="220"/>
      <c r="Q249" s="220"/>
      <c r="R249" s="220"/>
      <c r="S249" s="220"/>
    </row>
    <row r="250" spans="1:19" x14ac:dyDescent="0.25">
      <c r="A250" s="220"/>
      <c r="B250" s="220"/>
      <c r="C250" s="220"/>
      <c r="D250" s="220"/>
      <c r="E250" s="220"/>
      <c r="F250" s="220"/>
      <c r="G250" s="220"/>
      <c r="H250" s="220"/>
      <c r="I250" s="220"/>
      <c r="J250" s="220"/>
      <c r="K250" s="220"/>
      <c r="L250" s="220"/>
      <c r="M250" s="220"/>
      <c r="N250" s="220"/>
      <c r="O250" s="220"/>
      <c r="P250" s="220"/>
      <c r="Q250" s="220"/>
      <c r="R250" s="220"/>
      <c r="S250" s="220"/>
    </row>
    <row r="251" spans="1:19" x14ac:dyDescent="0.25">
      <c r="A251" s="220"/>
      <c r="B251" s="220"/>
      <c r="C251" s="220"/>
      <c r="D251" s="220"/>
      <c r="E251" s="220"/>
      <c r="F251" s="220"/>
      <c r="G251" s="220"/>
      <c r="H251" s="220"/>
      <c r="I251" s="220"/>
      <c r="J251" s="220"/>
      <c r="K251" s="220"/>
      <c r="L251" s="220"/>
      <c r="M251" s="220"/>
      <c r="N251" s="220"/>
      <c r="O251" s="220"/>
      <c r="P251" s="220"/>
      <c r="Q251" s="220"/>
      <c r="R251" s="220"/>
      <c r="S251" s="220"/>
    </row>
    <row r="252" spans="1:19" x14ac:dyDescent="0.25">
      <c r="A252" s="220"/>
      <c r="B252" s="220"/>
      <c r="C252" s="220"/>
      <c r="D252" s="220"/>
      <c r="E252" s="220"/>
      <c r="F252" s="220"/>
      <c r="G252" s="220"/>
      <c r="H252" s="220"/>
      <c r="I252" s="220"/>
      <c r="J252" s="220"/>
      <c r="K252" s="220"/>
      <c r="L252" s="220"/>
      <c r="M252" s="220"/>
      <c r="N252" s="220"/>
      <c r="O252" s="220"/>
      <c r="P252" s="220"/>
      <c r="Q252" s="220"/>
      <c r="R252" s="220"/>
      <c r="S252" s="220"/>
    </row>
    <row r="253" spans="1:19" x14ac:dyDescent="0.25">
      <c r="A253" s="220"/>
      <c r="B253" s="220"/>
      <c r="C253" s="220"/>
      <c r="D253" s="220"/>
      <c r="E253" s="220"/>
      <c r="F253" s="220"/>
      <c r="G253" s="220"/>
      <c r="H253" s="220"/>
      <c r="I253" s="220"/>
      <c r="J253" s="220"/>
      <c r="K253" s="220"/>
      <c r="L253" s="220"/>
      <c r="M253" s="220"/>
      <c r="N253" s="220"/>
      <c r="O253" s="220"/>
      <c r="P253" s="220"/>
      <c r="Q253" s="220"/>
      <c r="R253" s="220"/>
      <c r="S253" s="220"/>
    </row>
    <row r="254" spans="1:19" x14ac:dyDescent="0.25">
      <c r="A254" s="220"/>
      <c r="B254" s="220"/>
      <c r="C254" s="220"/>
      <c r="D254" s="220"/>
      <c r="E254" s="220"/>
      <c r="F254" s="220"/>
      <c r="G254" s="220"/>
      <c r="H254" s="220"/>
      <c r="I254" s="220"/>
      <c r="J254" s="220"/>
      <c r="K254" s="220"/>
      <c r="L254" s="220"/>
      <c r="M254" s="220"/>
      <c r="N254" s="220"/>
      <c r="O254" s="220"/>
      <c r="P254" s="220"/>
      <c r="Q254" s="220"/>
      <c r="R254" s="220"/>
      <c r="S254" s="220"/>
    </row>
    <row r="255" spans="1:19" x14ac:dyDescent="0.25">
      <c r="A255" s="220"/>
      <c r="B255" s="220"/>
      <c r="C255" s="220"/>
      <c r="D255" s="220"/>
      <c r="E255" s="220"/>
      <c r="F255" s="220"/>
      <c r="G255" s="220"/>
      <c r="H255" s="220"/>
      <c r="I255" s="220"/>
      <c r="J255" s="220"/>
      <c r="K255" s="220"/>
      <c r="L255" s="220"/>
      <c r="M255" s="220"/>
      <c r="N255" s="220"/>
      <c r="O255" s="220"/>
      <c r="P255" s="220"/>
      <c r="Q255" s="220"/>
      <c r="R255" s="220"/>
      <c r="S255" s="220"/>
    </row>
    <row r="256" spans="1:19" x14ac:dyDescent="0.25">
      <c r="A256" s="220"/>
      <c r="B256" s="220"/>
      <c r="C256" s="220"/>
      <c r="D256" s="220"/>
      <c r="E256" s="220"/>
      <c r="F256" s="220"/>
      <c r="G256" s="220"/>
      <c r="H256" s="220"/>
      <c r="I256" s="220"/>
      <c r="J256" s="220"/>
      <c r="K256" s="220"/>
      <c r="L256" s="220"/>
      <c r="M256" s="220"/>
      <c r="N256" s="220"/>
      <c r="O256" s="220"/>
      <c r="P256" s="220"/>
      <c r="Q256" s="220"/>
      <c r="R256" s="220"/>
      <c r="S256" s="220"/>
    </row>
    <row r="257" spans="1:19" x14ac:dyDescent="0.25">
      <c r="A257" s="220"/>
      <c r="B257" s="220"/>
      <c r="C257" s="220"/>
      <c r="D257" s="220"/>
      <c r="E257" s="220"/>
      <c r="F257" s="220"/>
      <c r="G257" s="220"/>
      <c r="H257" s="220"/>
      <c r="I257" s="220"/>
      <c r="J257" s="220"/>
      <c r="K257" s="220"/>
      <c r="L257" s="220"/>
      <c r="M257" s="220"/>
      <c r="N257" s="220"/>
      <c r="O257" s="220"/>
      <c r="P257" s="220"/>
      <c r="Q257" s="220"/>
      <c r="R257" s="220"/>
      <c r="S257" s="220"/>
    </row>
    <row r="258" spans="1:19" x14ac:dyDescent="0.25">
      <c r="A258" s="220"/>
      <c r="B258" s="220"/>
      <c r="C258" s="220"/>
      <c r="D258" s="220"/>
      <c r="E258" s="220"/>
      <c r="F258" s="220"/>
      <c r="G258" s="220"/>
      <c r="H258" s="220"/>
      <c r="I258" s="220"/>
      <c r="J258" s="220"/>
      <c r="K258" s="220"/>
      <c r="L258" s="220"/>
      <c r="M258" s="220"/>
      <c r="N258" s="220"/>
      <c r="O258" s="220"/>
      <c r="P258" s="220"/>
      <c r="Q258" s="220"/>
      <c r="R258" s="220"/>
      <c r="S258" s="220"/>
    </row>
    <row r="259" spans="1:19" x14ac:dyDescent="0.25">
      <c r="A259" s="220"/>
      <c r="B259" s="220"/>
      <c r="C259" s="220"/>
      <c r="D259" s="220"/>
      <c r="E259" s="220"/>
      <c r="F259" s="220"/>
      <c r="G259" s="220"/>
      <c r="H259" s="220"/>
      <c r="I259" s="220"/>
      <c r="J259" s="220"/>
      <c r="K259" s="220"/>
      <c r="L259" s="220"/>
      <c r="M259" s="220"/>
      <c r="N259" s="220"/>
      <c r="O259" s="220"/>
      <c r="P259" s="220"/>
      <c r="Q259" s="220"/>
      <c r="R259" s="220"/>
      <c r="S259" s="220"/>
    </row>
    <row r="260" spans="1:19" x14ac:dyDescent="0.25">
      <c r="A260" s="220"/>
      <c r="B260" s="220"/>
      <c r="C260" s="220"/>
      <c r="D260" s="220"/>
      <c r="E260" s="220"/>
      <c r="F260" s="220"/>
      <c r="G260" s="220"/>
      <c r="H260" s="220"/>
      <c r="I260" s="220"/>
      <c r="J260" s="220"/>
      <c r="K260" s="220"/>
      <c r="L260" s="220"/>
      <c r="M260" s="220"/>
      <c r="N260" s="220"/>
      <c r="O260" s="220"/>
      <c r="P260" s="220"/>
      <c r="Q260" s="220"/>
      <c r="R260" s="220"/>
      <c r="S260" s="220"/>
    </row>
    <row r="261" spans="1:19" x14ac:dyDescent="0.25">
      <c r="A261" s="220"/>
      <c r="B261" s="220"/>
      <c r="C261" s="220"/>
      <c r="D261" s="220"/>
      <c r="E261" s="220"/>
      <c r="F261" s="220"/>
      <c r="G261" s="220"/>
      <c r="H261" s="220"/>
      <c r="I261" s="220"/>
      <c r="J261" s="220"/>
      <c r="K261" s="220"/>
      <c r="L261" s="220"/>
      <c r="M261" s="220"/>
      <c r="N261" s="220"/>
      <c r="O261" s="220"/>
      <c r="P261" s="220"/>
      <c r="Q261" s="220"/>
      <c r="R261" s="220"/>
      <c r="S261" s="220"/>
    </row>
    <row r="262" spans="1:19" x14ac:dyDescent="0.25">
      <c r="A262" s="220"/>
      <c r="B262" s="220"/>
      <c r="C262" s="220"/>
      <c r="D262" s="220"/>
      <c r="E262" s="220"/>
      <c r="F262" s="220"/>
      <c r="G262" s="220"/>
      <c r="H262" s="220"/>
      <c r="I262" s="220"/>
      <c r="J262" s="220"/>
      <c r="K262" s="220"/>
      <c r="L262" s="220"/>
      <c r="M262" s="220"/>
      <c r="N262" s="220"/>
      <c r="O262" s="220"/>
      <c r="P262" s="220"/>
      <c r="Q262" s="220"/>
      <c r="R262" s="220"/>
      <c r="S262" s="220"/>
    </row>
    <row r="263" spans="1:19" x14ac:dyDescent="0.25">
      <c r="A263" s="220"/>
      <c r="B263" s="220"/>
      <c r="C263" s="220"/>
      <c r="D263" s="220"/>
      <c r="E263" s="220"/>
      <c r="F263" s="220"/>
      <c r="G263" s="220"/>
      <c r="H263" s="220"/>
      <c r="I263" s="220"/>
      <c r="J263" s="220"/>
      <c r="K263" s="220"/>
      <c r="L263" s="220"/>
      <c r="M263" s="220"/>
      <c r="N263" s="220"/>
      <c r="O263" s="220"/>
      <c r="P263" s="220"/>
      <c r="Q263" s="220"/>
      <c r="R263" s="220"/>
      <c r="S263" s="220"/>
    </row>
    <row r="264" spans="1:19" x14ac:dyDescent="0.25">
      <c r="A264" s="220"/>
      <c r="B264" s="220"/>
      <c r="C264" s="220"/>
      <c r="D264" s="220"/>
      <c r="E264" s="220"/>
      <c r="F264" s="220"/>
      <c r="G264" s="220"/>
      <c r="H264" s="220"/>
      <c r="I264" s="220"/>
      <c r="J264" s="220"/>
      <c r="K264" s="220"/>
      <c r="L264" s="220"/>
      <c r="M264" s="220"/>
      <c r="N264" s="220"/>
      <c r="O264" s="220"/>
      <c r="P264" s="220"/>
      <c r="Q264" s="220"/>
      <c r="R264" s="220"/>
      <c r="S264" s="220"/>
    </row>
    <row r="265" spans="1:19" x14ac:dyDescent="0.25">
      <c r="A265" s="220"/>
      <c r="B265" s="220"/>
      <c r="C265" s="220"/>
      <c r="D265" s="220"/>
      <c r="E265" s="220"/>
      <c r="F265" s="220"/>
      <c r="G265" s="220"/>
      <c r="H265" s="220"/>
      <c r="I265" s="220"/>
      <c r="J265" s="220"/>
      <c r="K265" s="220"/>
      <c r="L265" s="220"/>
      <c r="M265" s="220"/>
      <c r="N265" s="220"/>
      <c r="O265" s="220"/>
      <c r="P265" s="220"/>
      <c r="Q265" s="220"/>
      <c r="R265" s="220"/>
      <c r="S265" s="220"/>
    </row>
    <row r="266" spans="1:19" x14ac:dyDescent="0.25">
      <c r="A266" s="220"/>
      <c r="B266" s="220"/>
      <c r="C266" s="220"/>
      <c r="D266" s="220"/>
      <c r="E266" s="220"/>
      <c r="F266" s="220"/>
      <c r="G266" s="220"/>
      <c r="H266" s="220"/>
      <c r="I266" s="220"/>
      <c r="J266" s="220"/>
      <c r="K266" s="220"/>
      <c r="L266" s="220"/>
      <c r="M266" s="220"/>
      <c r="N266" s="220"/>
      <c r="O266" s="220"/>
      <c r="P266" s="220"/>
      <c r="Q266" s="220"/>
      <c r="R266" s="220"/>
      <c r="S266" s="220"/>
    </row>
    <row r="267" spans="1:19" x14ac:dyDescent="0.25">
      <c r="A267" s="220"/>
      <c r="B267" s="220"/>
      <c r="C267" s="220"/>
      <c r="D267" s="220"/>
      <c r="E267" s="220"/>
      <c r="F267" s="220"/>
      <c r="G267" s="220"/>
      <c r="H267" s="220"/>
      <c r="I267" s="220"/>
      <c r="J267" s="220"/>
      <c r="K267" s="220"/>
      <c r="L267" s="220"/>
      <c r="M267" s="220"/>
      <c r="N267" s="220"/>
      <c r="O267" s="220"/>
      <c r="P267" s="220"/>
      <c r="Q267" s="220"/>
      <c r="R267" s="220"/>
      <c r="S267" s="220"/>
    </row>
    <row r="268" spans="1:19" x14ac:dyDescent="0.25">
      <c r="A268" s="220"/>
      <c r="B268" s="220"/>
      <c r="C268" s="220"/>
      <c r="D268" s="220"/>
      <c r="E268" s="220"/>
      <c r="F268" s="220"/>
      <c r="G268" s="220"/>
      <c r="H268" s="220"/>
      <c r="I268" s="220"/>
      <c r="J268" s="220"/>
      <c r="K268" s="220"/>
      <c r="L268" s="220"/>
      <c r="M268" s="220"/>
      <c r="N268" s="220"/>
      <c r="O268" s="220"/>
      <c r="P268" s="220"/>
      <c r="Q268" s="220"/>
      <c r="R268" s="220"/>
      <c r="S268" s="220"/>
    </row>
    <row r="269" spans="1:19" x14ac:dyDescent="0.25">
      <c r="A269" s="220"/>
      <c r="B269" s="220"/>
      <c r="C269" s="220"/>
      <c r="D269" s="220"/>
      <c r="E269" s="220"/>
      <c r="F269" s="220"/>
      <c r="G269" s="220"/>
      <c r="H269" s="220"/>
      <c r="I269" s="220"/>
      <c r="J269" s="220"/>
      <c r="K269" s="220"/>
      <c r="L269" s="220"/>
      <c r="M269" s="220"/>
      <c r="N269" s="220"/>
      <c r="O269" s="220"/>
      <c r="P269" s="220"/>
      <c r="Q269" s="220"/>
      <c r="R269" s="220"/>
      <c r="S269" s="220"/>
    </row>
    <row r="270" spans="1:19" x14ac:dyDescent="0.25">
      <c r="A270" s="220"/>
      <c r="B270" s="220"/>
      <c r="C270" s="220"/>
      <c r="D270" s="220"/>
      <c r="E270" s="220"/>
      <c r="F270" s="220"/>
      <c r="G270" s="220"/>
      <c r="H270" s="220"/>
      <c r="I270" s="220"/>
      <c r="J270" s="220"/>
      <c r="K270" s="220"/>
      <c r="L270" s="220"/>
      <c r="M270" s="220"/>
      <c r="N270" s="220"/>
      <c r="O270" s="220"/>
      <c r="P270" s="220"/>
      <c r="Q270" s="220"/>
      <c r="R270" s="220"/>
      <c r="S270" s="220"/>
    </row>
    <row r="271" spans="1:19" x14ac:dyDescent="0.25">
      <c r="A271" s="220"/>
      <c r="B271" s="220"/>
      <c r="C271" s="220"/>
      <c r="D271" s="220"/>
      <c r="E271" s="220"/>
      <c r="F271" s="220"/>
      <c r="G271" s="220"/>
      <c r="H271" s="220"/>
      <c r="I271" s="220"/>
      <c r="J271" s="220"/>
      <c r="K271" s="220"/>
      <c r="L271" s="220"/>
      <c r="M271" s="220"/>
      <c r="N271" s="220"/>
      <c r="O271" s="220"/>
      <c r="P271" s="220"/>
      <c r="Q271" s="220"/>
      <c r="R271" s="220"/>
      <c r="S271" s="220"/>
    </row>
    <row r="272" spans="1:19" x14ac:dyDescent="0.25">
      <c r="A272" s="220"/>
      <c r="B272" s="220"/>
      <c r="C272" s="220"/>
      <c r="D272" s="220"/>
      <c r="E272" s="220"/>
      <c r="F272" s="220"/>
      <c r="G272" s="220"/>
      <c r="H272" s="220"/>
      <c r="I272" s="220"/>
      <c r="J272" s="220"/>
      <c r="K272" s="220"/>
      <c r="L272" s="220"/>
      <c r="M272" s="220"/>
      <c r="N272" s="220"/>
      <c r="O272" s="220"/>
      <c r="P272" s="220"/>
      <c r="Q272" s="220"/>
      <c r="R272" s="220"/>
      <c r="S272" s="220"/>
    </row>
    <row r="273" spans="1:19" x14ac:dyDescent="0.25">
      <c r="A273" s="220"/>
      <c r="B273" s="220"/>
      <c r="C273" s="220"/>
      <c r="D273" s="220"/>
      <c r="E273" s="220"/>
      <c r="F273" s="220"/>
      <c r="G273" s="220"/>
      <c r="H273" s="220"/>
      <c r="I273" s="220"/>
      <c r="J273" s="220"/>
      <c r="K273" s="220"/>
      <c r="L273" s="220"/>
      <c r="M273" s="220"/>
      <c r="N273" s="220"/>
      <c r="O273" s="220"/>
      <c r="P273" s="220"/>
      <c r="Q273" s="220"/>
      <c r="R273" s="220"/>
      <c r="S273" s="220"/>
    </row>
    <row r="274" spans="1:19" x14ac:dyDescent="0.25">
      <c r="A274" s="220"/>
      <c r="B274" s="220"/>
      <c r="C274" s="220"/>
      <c r="D274" s="220"/>
      <c r="E274" s="220"/>
      <c r="F274" s="220"/>
      <c r="G274" s="220"/>
      <c r="H274" s="220"/>
      <c r="I274" s="220"/>
      <c r="J274" s="220"/>
      <c r="K274" s="220"/>
      <c r="L274" s="220"/>
      <c r="M274" s="220"/>
      <c r="N274" s="220"/>
      <c r="O274" s="220"/>
      <c r="P274" s="220"/>
      <c r="Q274" s="220"/>
      <c r="R274" s="220"/>
      <c r="S274" s="220"/>
    </row>
    <row r="275" spans="1:19" x14ac:dyDescent="0.25">
      <c r="A275" s="220"/>
      <c r="B275" s="220"/>
      <c r="C275" s="220"/>
      <c r="D275" s="220"/>
      <c r="E275" s="220"/>
      <c r="F275" s="220"/>
      <c r="G275" s="220"/>
      <c r="H275" s="220"/>
      <c r="I275" s="220"/>
      <c r="J275" s="220"/>
      <c r="K275" s="220"/>
      <c r="L275" s="220"/>
      <c r="M275" s="220"/>
      <c r="N275" s="220"/>
      <c r="O275" s="220"/>
      <c r="P275" s="220"/>
      <c r="Q275" s="220"/>
      <c r="R275" s="220"/>
      <c r="S275" s="220"/>
    </row>
    <row r="276" spans="1:19" x14ac:dyDescent="0.25">
      <c r="A276" s="220"/>
      <c r="B276" s="220"/>
      <c r="C276" s="220"/>
      <c r="D276" s="220"/>
      <c r="E276" s="220"/>
      <c r="F276" s="220"/>
      <c r="G276" s="220"/>
      <c r="H276" s="220"/>
      <c r="I276" s="220"/>
      <c r="J276" s="220"/>
      <c r="K276" s="220"/>
      <c r="L276" s="220"/>
      <c r="M276" s="220"/>
      <c r="N276" s="220"/>
      <c r="O276" s="220"/>
      <c r="P276" s="220"/>
      <c r="Q276" s="220"/>
      <c r="R276" s="220"/>
      <c r="S276" s="220"/>
    </row>
    <row r="277" spans="1:19" x14ac:dyDescent="0.25">
      <c r="A277" s="220"/>
      <c r="B277" s="220"/>
      <c r="C277" s="220"/>
      <c r="D277" s="220"/>
      <c r="E277" s="220"/>
      <c r="F277" s="220"/>
      <c r="G277" s="220"/>
      <c r="H277" s="220"/>
      <c r="I277" s="220"/>
      <c r="J277" s="220"/>
      <c r="K277" s="220"/>
      <c r="L277" s="220"/>
      <c r="M277" s="220"/>
      <c r="N277" s="220"/>
      <c r="O277" s="220"/>
      <c r="P277" s="220"/>
      <c r="Q277" s="220"/>
      <c r="R277" s="220"/>
      <c r="S277" s="220"/>
    </row>
    <row r="278" spans="1:19" x14ac:dyDescent="0.25">
      <c r="A278" s="220"/>
      <c r="B278" s="220"/>
      <c r="C278" s="220"/>
      <c r="D278" s="220"/>
      <c r="E278" s="220"/>
      <c r="F278" s="220"/>
      <c r="G278" s="220"/>
      <c r="H278" s="220"/>
      <c r="I278" s="220"/>
      <c r="J278" s="220"/>
      <c r="K278" s="220"/>
      <c r="L278" s="220"/>
      <c r="M278" s="220"/>
      <c r="N278" s="220"/>
      <c r="O278" s="220"/>
      <c r="P278" s="220"/>
      <c r="Q278" s="220"/>
      <c r="R278" s="220"/>
      <c r="S278" s="220"/>
    </row>
    <row r="279" spans="1:19" x14ac:dyDescent="0.25">
      <c r="A279" s="220"/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L279" s="220"/>
      <c r="M279" s="220"/>
      <c r="N279" s="220"/>
      <c r="O279" s="220"/>
      <c r="P279" s="220"/>
      <c r="Q279" s="220"/>
      <c r="R279" s="220"/>
      <c r="S279" s="220"/>
    </row>
    <row r="280" spans="1:19" x14ac:dyDescent="0.25">
      <c r="A280" s="220"/>
      <c r="B280" s="220"/>
      <c r="C280" s="220"/>
      <c r="D280" s="220"/>
      <c r="E280" s="220"/>
      <c r="F280" s="220"/>
      <c r="G280" s="220"/>
      <c r="H280" s="220"/>
      <c r="I280" s="220"/>
      <c r="J280" s="220"/>
      <c r="K280" s="220"/>
      <c r="L280" s="220"/>
      <c r="M280" s="220"/>
      <c r="N280" s="220"/>
      <c r="O280" s="220"/>
      <c r="P280" s="220"/>
      <c r="Q280" s="220"/>
      <c r="R280" s="220"/>
      <c r="S280" s="220"/>
    </row>
    <row r="281" spans="1:19" x14ac:dyDescent="0.25">
      <c r="A281" s="220"/>
      <c r="B281" s="220"/>
      <c r="C281" s="220"/>
      <c r="D281" s="220"/>
      <c r="E281" s="220"/>
      <c r="F281" s="220"/>
      <c r="G281" s="220"/>
      <c r="H281" s="220"/>
      <c r="I281" s="220"/>
      <c r="J281" s="220"/>
      <c r="K281" s="220"/>
      <c r="L281" s="220"/>
      <c r="M281" s="220"/>
      <c r="N281" s="220"/>
      <c r="O281" s="220"/>
      <c r="P281" s="220"/>
      <c r="Q281" s="220"/>
      <c r="R281" s="220"/>
      <c r="S281" s="220"/>
    </row>
    <row r="282" spans="1:19" x14ac:dyDescent="0.25">
      <c r="A282" s="220"/>
      <c r="B282" s="220"/>
      <c r="C282" s="220"/>
      <c r="D282" s="220"/>
      <c r="E282" s="220"/>
      <c r="F282" s="220"/>
      <c r="G282" s="220"/>
      <c r="H282" s="220"/>
      <c r="I282" s="220"/>
      <c r="J282" s="220"/>
      <c r="K282" s="220"/>
      <c r="L282" s="220"/>
      <c r="M282" s="220"/>
      <c r="N282" s="220"/>
      <c r="O282" s="220"/>
      <c r="P282" s="220"/>
      <c r="Q282" s="220"/>
      <c r="R282" s="220"/>
      <c r="S282" s="220"/>
    </row>
    <row r="283" spans="1:19" x14ac:dyDescent="0.25">
      <c r="A283" s="220"/>
      <c r="B283" s="220"/>
      <c r="C283" s="220"/>
      <c r="D283" s="220"/>
      <c r="E283" s="220"/>
      <c r="F283" s="220"/>
      <c r="G283" s="220"/>
      <c r="H283" s="220"/>
      <c r="I283" s="220"/>
      <c r="J283" s="220"/>
      <c r="K283" s="220"/>
      <c r="L283" s="220"/>
      <c r="M283" s="220"/>
      <c r="N283" s="220"/>
      <c r="O283" s="220"/>
      <c r="P283" s="220"/>
      <c r="Q283" s="220"/>
      <c r="R283" s="220"/>
      <c r="S283" s="220"/>
    </row>
    <row r="284" spans="1:19" x14ac:dyDescent="0.25">
      <c r="A284" s="220"/>
      <c r="B284" s="220"/>
      <c r="C284" s="220"/>
      <c r="D284" s="220"/>
      <c r="E284" s="220"/>
      <c r="F284" s="220"/>
      <c r="G284" s="220"/>
      <c r="H284" s="220"/>
      <c r="I284" s="220"/>
      <c r="J284" s="220"/>
      <c r="K284" s="220"/>
      <c r="L284" s="220"/>
      <c r="M284" s="220"/>
      <c r="N284" s="220"/>
      <c r="O284" s="220"/>
      <c r="P284" s="220"/>
      <c r="Q284" s="220"/>
      <c r="R284" s="220"/>
      <c r="S284" s="220"/>
    </row>
    <row r="285" spans="1:19" x14ac:dyDescent="0.25">
      <c r="A285" s="220"/>
      <c r="B285" s="220"/>
      <c r="C285" s="220"/>
      <c r="D285" s="220"/>
      <c r="E285" s="220"/>
      <c r="F285" s="220"/>
      <c r="G285" s="220"/>
      <c r="H285" s="220"/>
      <c r="I285" s="220"/>
      <c r="J285" s="220"/>
      <c r="K285" s="220"/>
      <c r="L285" s="220"/>
      <c r="M285" s="220"/>
      <c r="N285" s="220"/>
      <c r="O285" s="220"/>
      <c r="P285" s="220"/>
      <c r="Q285" s="220"/>
      <c r="R285" s="220"/>
      <c r="S285" s="220"/>
    </row>
    <row r="286" spans="1:19" x14ac:dyDescent="0.25">
      <c r="A286" s="220"/>
      <c r="B286" s="220"/>
      <c r="C286" s="220"/>
      <c r="D286" s="220"/>
      <c r="E286" s="220"/>
      <c r="F286" s="220"/>
      <c r="G286" s="220"/>
      <c r="H286" s="220"/>
      <c r="I286" s="220"/>
      <c r="J286" s="220"/>
      <c r="K286" s="220"/>
      <c r="L286" s="220"/>
      <c r="M286" s="220"/>
      <c r="N286" s="220"/>
      <c r="O286" s="220"/>
      <c r="P286" s="220"/>
      <c r="Q286" s="220"/>
      <c r="R286" s="220"/>
      <c r="S286" s="220"/>
    </row>
    <row r="287" spans="1:19" x14ac:dyDescent="0.25">
      <c r="A287" s="220"/>
      <c r="B287" s="220"/>
      <c r="C287" s="220"/>
      <c r="D287" s="220"/>
      <c r="E287" s="220"/>
      <c r="F287" s="220"/>
      <c r="G287" s="220"/>
      <c r="H287" s="220"/>
      <c r="I287" s="220"/>
      <c r="J287" s="220"/>
      <c r="K287" s="220"/>
      <c r="L287" s="220"/>
      <c r="M287" s="220"/>
      <c r="N287" s="220"/>
      <c r="O287" s="220"/>
      <c r="P287" s="220"/>
      <c r="Q287" s="220"/>
      <c r="R287" s="220"/>
      <c r="S287" s="220"/>
    </row>
    <row r="288" spans="1:19" x14ac:dyDescent="0.25">
      <c r="A288" s="220"/>
      <c r="B288" s="220"/>
      <c r="C288" s="220"/>
      <c r="D288" s="220"/>
      <c r="E288" s="220"/>
      <c r="F288" s="220"/>
      <c r="G288" s="220"/>
      <c r="H288" s="220"/>
      <c r="I288" s="220"/>
      <c r="J288" s="220"/>
      <c r="K288" s="220"/>
      <c r="L288" s="220"/>
      <c r="M288" s="220"/>
      <c r="N288" s="220"/>
      <c r="O288" s="220"/>
      <c r="P288" s="220"/>
      <c r="Q288" s="220"/>
      <c r="R288" s="220"/>
      <c r="S288" s="220"/>
    </row>
    <row r="289" spans="1:19" x14ac:dyDescent="0.25">
      <c r="A289" s="220"/>
      <c r="B289" s="220"/>
      <c r="C289" s="220"/>
      <c r="D289" s="220"/>
      <c r="E289" s="220"/>
      <c r="F289" s="220"/>
      <c r="G289" s="220"/>
      <c r="H289" s="220"/>
      <c r="I289" s="220"/>
      <c r="J289" s="220"/>
      <c r="K289" s="220"/>
      <c r="L289" s="220"/>
      <c r="M289" s="220"/>
      <c r="N289" s="220"/>
      <c r="O289" s="220"/>
      <c r="P289" s="220"/>
      <c r="Q289" s="220"/>
      <c r="R289" s="220"/>
      <c r="S289" s="220"/>
    </row>
    <row r="290" spans="1:19" x14ac:dyDescent="0.25">
      <c r="A290" s="220"/>
      <c r="B290" s="220"/>
      <c r="C290" s="220"/>
      <c r="D290" s="220"/>
      <c r="E290" s="220"/>
      <c r="F290" s="220"/>
      <c r="G290" s="220"/>
      <c r="H290" s="220"/>
      <c r="I290" s="220"/>
      <c r="J290" s="220"/>
      <c r="K290" s="220"/>
      <c r="L290" s="220"/>
      <c r="M290" s="220"/>
      <c r="N290" s="220"/>
      <c r="O290" s="220"/>
      <c r="P290" s="220"/>
      <c r="Q290" s="220"/>
      <c r="R290" s="220"/>
      <c r="S290" s="220"/>
    </row>
    <row r="291" spans="1:19" x14ac:dyDescent="0.25">
      <c r="A291" s="220"/>
      <c r="B291" s="220"/>
      <c r="C291" s="220"/>
      <c r="D291" s="220"/>
      <c r="E291" s="220"/>
      <c r="F291" s="220"/>
      <c r="G291" s="220"/>
      <c r="H291" s="220"/>
      <c r="I291" s="220"/>
      <c r="J291" s="220"/>
      <c r="K291" s="220"/>
      <c r="L291" s="220"/>
      <c r="M291" s="220"/>
      <c r="N291" s="220"/>
      <c r="O291" s="220"/>
      <c r="P291" s="220"/>
      <c r="Q291" s="220"/>
      <c r="R291" s="220"/>
      <c r="S291" s="220"/>
    </row>
    <row r="292" spans="1:19" x14ac:dyDescent="0.25">
      <c r="A292" s="220"/>
      <c r="B292" s="220"/>
      <c r="C292" s="220"/>
      <c r="D292" s="220"/>
      <c r="E292" s="220"/>
      <c r="F292" s="220"/>
      <c r="G292" s="220"/>
      <c r="H292" s="220"/>
      <c r="I292" s="220"/>
      <c r="J292" s="220"/>
      <c r="K292" s="220"/>
      <c r="L292" s="220"/>
      <c r="M292" s="220"/>
      <c r="N292" s="220"/>
      <c r="O292" s="220"/>
      <c r="P292" s="220"/>
      <c r="Q292" s="220"/>
      <c r="R292" s="220"/>
      <c r="S292" s="220"/>
    </row>
    <row r="293" spans="1:19" x14ac:dyDescent="0.25">
      <c r="A293" s="220"/>
      <c r="B293" s="220"/>
      <c r="C293" s="220"/>
      <c r="D293" s="220"/>
      <c r="E293" s="220"/>
      <c r="F293" s="220"/>
      <c r="G293" s="220"/>
      <c r="H293" s="220"/>
      <c r="I293" s="220"/>
      <c r="J293" s="220"/>
      <c r="K293" s="220"/>
      <c r="L293" s="220"/>
      <c r="M293" s="220"/>
      <c r="N293" s="220"/>
      <c r="O293" s="220"/>
      <c r="P293" s="220"/>
      <c r="Q293" s="220"/>
      <c r="R293" s="220"/>
      <c r="S293" s="220"/>
    </row>
    <row r="294" spans="1:19" x14ac:dyDescent="0.25">
      <c r="A294" s="220"/>
      <c r="B294" s="220"/>
      <c r="C294" s="220"/>
      <c r="D294" s="220"/>
      <c r="E294" s="220"/>
      <c r="F294" s="220"/>
      <c r="G294" s="220"/>
      <c r="H294" s="220"/>
      <c r="I294" s="220"/>
      <c r="J294" s="220"/>
      <c r="K294" s="220"/>
      <c r="L294" s="220"/>
      <c r="M294" s="220"/>
      <c r="N294" s="220"/>
      <c r="O294" s="220"/>
      <c r="P294" s="220"/>
      <c r="Q294" s="220"/>
      <c r="R294" s="220"/>
      <c r="S294" s="220"/>
    </row>
    <row r="295" spans="1:19" x14ac:dyDescent="0.25">
      <c r="A295" s="220"/>
      <c r="B295" s="220"/>
      <c r="C295" s="220"/>
      <c r="D295" s="220"/>
      <c r="E295" s="220"/>
      <c r="F295" s="220"/>
      <c r="G295" s="220"/>
      <c r="H295" s="220"/>
      <c r="I295" s="220"/>
      <c r="J295" s="220"/>
      <c r="K295" s="220"/>
      <c r="L295" s="220"/>
      <c r="M295" s="220"/>
      <c r="N295" s="220"/>
      <c r="O295" s="220"/>
      <c r="P295" s="220"/>
      <c r="Q295" s="220"/>
      <c r="R295" s="220"/>
      <c r="S295" s="220"/>
    </row>
    <row r="296" spans="1:19" x14ac:dyDescent="0.25">
      <c r="A296" s="220"/>
      <c r="B296" s="220"/>
      <c r="C296" s="220"/>
      <c r="D296" s="220"/>
      <c r="E296" s="220"/>
      <c r="F296" s="220"/>
      <c r="G296" s="220"/>
      <c r="H296" s="220"/>
      <c r="I296" s="220"/>
      <c r="J296" s="220"/>
      <c r="K296" s="220"/>
      <c r="L296" s="220"/>
      <c r="M296" s="220"/>
      <c r="N296" s="220"/>
      <c r="O296" s="220"/>
      <c r="P296" s="220"/>
      <c r="Q296" s="220"/>
      <c r="R296" s="220"/>
      <c r="S296" s="220"/>
    </row>
    <row r="297" spans="1:19" x14ac:dyDescent="0.25">
      <c r="A297" s="220"/>
      <c r="B297" s="220"/>
      <c r="C297" s="220"/>
      <c r="D297" s="220"/>
      <c r="E297" s="220"/>
      <c r="F297" s="220"/>
      <c r="G297" s="220"/>
      <c r="H297" s="220"/>
      <c r="I297" s="220"/>
      <c r="J297" s="220"/>
      <c r="K297" s="220"/>
      <c r="L297" s="220"/>
      <c r="M297" s="220"/>
      <c r="N297" s="220"/>
      <c r="O297" s="220"/>
      <c r="P297" s="220"/>
      <c r="Q297" s="220"/>
      <c r="R297" s="220"/>
      <c r="S297" s="220"/>
    </row>
    <row r="298" spans="1:19" x14ac:dyDescent="0.25">
      <c r="A298" s="220"/>
      <c r="B298" s="220"/>
      <c r="C298" s="220"/>
      <c r="D298" s="220"/>
      <c r="E298" s="220"/>
      <c r="F298" s="220"/>
      <c r="G298" s="220"/>
      <c r="H298" s="220"/>
      <c r="I298" s="220"/>
      <c r="J298" s="220"/>
      <c r="K298" s="220"/>
      <c r="L298" s="220"/>
      <c r="M298" s="220"/>
      <c r="N298" s="220"/>
      <c r="O298" s="220"/>
      <c r="P298" s="220"/>
      <c r="Q298" s="220"/>
      <c r="R298" s="220"/>
      <c r="S298" s="220"/>
    </row>
    <row r="299" spans="1:19" x14ac:dyDescent="0.25">
      <c r="A299" s="220"/>
      <c r="B299" s="220"/>
      <c r="C299" s="220"/>
      <c r="D299" s="220"/>
      <c r="E299" s="220"/>
      <c r="F299" s="220"/>
      <c r="G299" s="220"/>
      <c r="H299" s="220"/>
      <c r="I299" s="220"/>
      <c r="J299" s="220"/>
      <c r="K299" s="220"/>
      <c r="L299" s="220"/>
      <c r="M299" s="220"/>
      <c r="N299" s="220"/>
      <c r="O299" s="220"/>
      <c r="P299" s="220"/>
      <c r="Q299" s="220"/>
      <c r="R299" s="220"/>
      <c r="S299" s="220"/>
    </row>
    <row r="300" spans="1:19" x14ac:dyDescent="0.25">
      <c r="A300" s="220"/>
      <c r="B300" s="220"/>
      <c r="C300" s="220"/>
      <c r="D300" s="220"/>
      <c r="E300" s="220"/>
      <c r="F300" s="220"/>
      <c r="G300" s="220"/>
      <c r="H300" s="220"/>
      <c r="I300" s="220"/>
      <c r="J300" s="220"/>
      <c r="K300" s="220"/>
      <c r="L300" s="220"/>
      <c r="M300" s="220"/>
      <c r="N300" s="220"/>
      <c r="O300" s="220"/>
      <c r="P300" s="220"/>
      <c r="Q300" s="220"/>
      <c r="R300" s="220"/>
      <c r="S300" s="220"/>
    </row>
    <row r="301" spans="1:19" x14ac:dyDescent="0.25">
      <c r="A301" s="220"/>
      <c r="B301" s="220"/>
      <c r="C301" s="220"/>
      <c r="D301" s="220"/>
      <c r="E301" s="220"/>
      <c r="F301" s="220"/>
      <c r="G301" s="220"/>
      <c r="H301" s="220"/>
      <c r="I301" s="220"/>
      <c r="J301" s="220"/>
      <c r="K301" s="220"/>
      <c r="L301" s="220"/>
      <c r="M301" s="220"/>
      <c r="N301" s="220"/>
      <c r="O301" s="220"/>
      <c r="P301" s="220"/>
      <c r="Q301" s="220"/>
      <c r="R301" s="220"/>
      <c r="S301" s="220"/>
    </row>
    <row r="302" spans="1:19" x14ac:dyDescent="0.25">
      <c r="A302" s="220"/>
      <c r="B302" s="220"/>
      <c r="C302" s="220"/>
      <c r="D302" s="220"/>
      <c r="E302" s="220"/>
      <c r="F302" s="220"/>
      <c r="G302" s="220"/>
      <c r="H302" s="220"/>
      <c r="I302" s="220"/>
      <c r="J302" s="220"/>
      <c r="K302" s="220"/>
      <c r="L302" s="220"/>
      <c r="M302" s="220"/>
      <c r="N302" s="220"/>
      <c r="O302" s="220"/>
      <c r="P302" s="220"/>
      <c r="Q302" s="220"/>
      <c r="R302" s="220"/>
      <c r="S302" s="220"/>
    </row>
    <row r="303" spans="1:19" x14ac:dyDescent="0.25">
      <c r="A303" s="220"/>
      <c r="B303" s="220"/>
      <c r="C303" s="220"/>
      <c r="D303" s="220"/>
      <c r="E303" s="220"/>
      <c r="F303" s="220"/>
      <c r="G303" s="220"/>
      <c r="H303" s="220"/>
      <c r="I303" s="220"/>
      <c r="J303" s="220"/>
      <c r="K303" s="220"/>
      <c r="L303" s="220"/>
      <c r="M303" s="220"/>
      <c r="N303" s="220"/>
      <c r="O303" s="220"/>
      <c r="P303" s="220"/>
      <c r="Q303" s="220"/>
      <c r="R303" s="220"/>
      <c r="S303" s="220"/>
    </row>
    <row r="304" spans="1:19" x14ac:dyDescent="0.25">
      <c r="A304" s="220"/>
      <c r="B304" s="220"/>
      <c r="C304" s="220"/>
      <c r="D304" s="220"/>
      <c r="E304" s="220"/>
      <c r="F304" s="220"/>
      <c r="G304" s="220"/>
      <c r="H304" s="220"/>
      <c r="I304" s="220"/>
      <c r="J304" s="220"/>
      <c r="K304" s="220"/>
      <c r="L304" s="220"/>
      <c r="M304" s="220"/>
      <c r="N304" s="220"/>
      <c r="O304" s="220"/>
      <c r="P304" s="220"/>
      <c r="Q304" s="220"/>
      <c r="R304" s="220"/>
      <c r="S304" s="220"/>
    </row>
    <row r="305" spans="1:19" x14ac:dyDescent="0.25">
      <c r="A305" s="220"/>
      <c r="B305" s="220"/>
      <c r="C305" s="220"/>
      <c r="D305" s="220"/>
      <c r="E305" s="220"/>
      <c r="F305" s="220"/>
      <c r="G305" s="220"/>
      <c r="H305" s="220"/>
      <c r="I305" s="220"/>
      <c r="J305" s="220"/>
      <c r="K305" s="220"/>
      <c r="L305" s="220"/>
      <c r="M305" s="220"/>
      <c r="N305" s="220"/>
      <c r="O305" s="220"/>
      <c r="P305" s="220"/>
      <c r="Q305" s="220"/>
      <c r="R305" s="220"/>
      <c r="S305" s="220"/>
    </row>
    <row r="306" spans="1:19" x14ac:dyDescent="0.25">
      <c r="A306" s="220"/>
      <c r="B306" s="220"/>
      <c r="C306" s="220"/>
      <c r="D306" s="220"/>
      <c r="E306" s="220"/>
      <c r="F306" s="220"/>
      <c r="G306" s="220"/>
      <c r="H306" s="220"/>
      <c r="I306" s="220"/>
      <c r="J306" s="220"/>
      <c r="K306" s="220"/>
      <c r="L306" s="220"/>
      <c r="M306" s="220"/>
      <c r="N306" s="220"/>
      <c r="O306" s="220"/>
      <c r="P306" s="220"/>
      <c r="Q306" s="220"/>
      <c r="R306" s="220"/>
      <c r="S306" s="220"/>
    </row>
    <row r="307" spans="1:19" x14ac:dyDescent="0.25">
      <c r="A307" s="220"/>
      <c r="B307" s="220"/>
      <c r="C307" s="220"/>
      <c r="D307" s="220"/>
      <c r="E307" s="220"/>
      <c r="F307" s="220"/>
      <c r="G307" s="220"/>
      <c r="H307" s="220"/>
      <c r="I307" s="220"/>
      <c r="J307" s="220"/>
      <c r="K307" s="220"/>
      <c r="L307" s="220"/>
      <c r="M307" s="220"/>
      <c r="N307" s="220"/>
      <c r="O307" s="220"/>
      <c r="P307" s="220"/>
      <c r="Q307" s="220"/>
      <c r="R307" s="220"/>
      <c r="S307" s="220"/>
    </row>
    <row r="308" spans="1:19" x14ac:dyDescent="0.25">
      <c r="A308" s="220"/>
      <c r="B308" s="220"/>
      <c r="C308" s="220"/>
      <c r="D308" s="220"/>
      <c r="E308" s="220"/>
      <c r="F308" s="220"/>
      <c r="G308" s="220"/>
      <c r="H308" s="220"/>
      <c r="I308" s="220"/>
      <c r="J308" s="220"/>
      <c r="K308" s="220"/>
      <c r="L308" s="220"/>
      <c r="M308" s="220"/>
      <c r="N308" s="220"/>
      <c r="O308" s="220"/>
      <c r="P308" s="220"/>
      <c r="Q308" s="220"/>
      <c r="R308" s="220"/>
      <c r="S308" s="220"/>
    </row>
    <row r="309" spans="1:19" x14ac:dyDescent="0.25">
      <c r="A309" s="220"/>
      <c r="B309" s="220"/>
      <c r="C309" s="220"/>
      <c r="D309" s="220"/>
      <c r="E309" s="220"/>
      <c r="F309" s="220"/>
      <c r="G309" s="220"/>
      <c r="H309" s="220"/>
      <c r="I309" s="220"/>
      <c r="J309" s="220"/>
      <c r="K309" s="220"/>
      <c r="L309" s="220"/>
      <c r="M309" s="220"/>
      <c r="N309" s="220"/>
      <c r="O309" s="220"/>
      <c r="P309" s="220"/>
      <c r="Q309" s="220"/>
      <c r="R309" s="220"/>
      <c r="S309" s="220"/>
    </row>
    <row r="310" spans="1:19" x14ac:dyDescent="0.25">
      <c r="A310" s="220"/>
      <c r="B310" s="220"/>
      <c r="C310" s="220"/>
      <c r="D310" s="220"/>
      <c r="E310" s="220"/>
      <c r="F310" s="220"/>
      <c r="G310" s="220"/>
      <c r="H310" s="220"/>
      <c r="I310" s="220"/>
      <c r="J310" s="220"/>
      <c r="K310" s="220"/>
      <c r="L310" s="220"/>
      <c r="M310" s="220"/>
      <c r="N310" s="220"/>
      <c r="O310" s="220"/>
      <c r="P310" s="220"/>
      <c r="Q310" s="220"/>
      <c r="R310" s="220"/>
      <c r="S310" s="220"/>
    </row>
    <row r="311" spans="1:19" x14ac:dyDescent="0.25">
      <c r="A311" s="220"/>
      <c r="B311" s="220"/>
      <c r="C311" s="220"/>
      <c r="D311" s="220"/>
      <c r="E311" s="220"/>
      <c r="F311" s="220"/>
      <c r="G311" s="220"/>
      <c r="H311" s="220"/>
      <c r="I311" s="220"/>
      <c r="J311" s="220"/>
      <c r="K311" s="220"/>
      <c r="L311" s="220"/>
      <c r="M311" s="220"/>
      <c r="N311" s="220"/>
      <c r="O311" s="220"/>
      <c r="P311" s="220"/>
      <c r="Q311" s="220"/>
      <c r="R311" s="220"/>
      <c r="S311" s="220"/>
    </row>
    <row r="312" spans="1:19" x14ac:dyDescent="0.25">
      <c r="A312" s="220"/>
      <c r="B312" s="220"/>
      <c r="C312" s="220"/>
      <c r="D312" s="220"/>
      <c r="E312" s="220"/>
      <c r="F312" s="220"/>
      <c r="G312" s="220"/>
      <c r="H312" s="220"/>
      <c r="I312" s="220"/>
      <c r="J312" s="220"/>
      <c r="K312" s="220"/>
      <c r="L312" s="220"/>
      <c r="M312" s="220"/>
      <c r="N312" s="220"/>
      <c r="O312" s="220"/>
      <c r="P312" s="220"/>
      <c r="Q312" s="220"/>
      <c r="R312" s="220"/>
      <c r="S312" s="220"/>
    </row>
    <row r="313" spans="1:19" x14ac:dyDescent="0.25">
      <c r="A313" s="220"/>
      <c r="B313" s="220"/>
      <c r="C313" s="220"/>
      <c r="D313" s="220"/>
      <c r="E313" s="220"/>
      <c r="F313" s="220"/>
      <c r="G313" s="220"/>
      <c r="H313" s="220"/>
      <c r="I313" s="220"/>
      <c r="J313" s="220"/>
      <c r="K313" s="220"/>
      <c r="L313" s="220"/>
      <c r="M313" s="220"/>
      <c r="N313" s="220"/>
      <c r="O313" s="220"/>
      <c r="P313" s="220"/>
      <c r="Q313" s="220"/>
      <c r="R313" s="220"/>
      <c r="S313" s="220"/>
    </row>
    <row r="314" spans="1:19" x14ac:dyDescent="0.25">
      <c r="A314" s="220"/>
      <c r="B314" s="220"/>
      <c r="C314" s="220"/>
      <c r="D314" s="220"/>
      <c r="E314" s="220"/>
      <c r="F314" s="220"/>
      <c r="G314" s="220"/>
      <c r="H314" s="220"/>
      <c r="I314" s="220"/>
      <c r="J314" s="220"/>
      <c r="K314" s="220"/>
      <c r="L314" s="220"/>
      <c r="M314" s="220"/>
      <c r="N314" s="220"/>
      <c r="O314" s="220"/>
      <c r="P314" s="220"/>
      <c r="Q314" s="220"/>
      <c r="R314" s="220"/>
      <c r="S314" s="220"/>
    </row>
    <row r="315" spans="1:19" x14ac:dyDescent="0.25">
      <c r="A315" s="220"/>
      <c r="B315" s="220"/>
      <c r="C315" s="220"/>
      <c r="D315" s="220"/>
      <c r="E315" s="220"/>
      <c r="F315" s="220"/>
      <c r="G315" s="220"/>
      <c r="H315" s="220"/>
      <c r="I315" s="220"/>
      <c r="J315" s="220"/>
      <c r="K315" s="220"/>
      <c r="L315" s="220"/>
      <c r="M315" s="220"/>
      <c r="N315" s="220"/>
      <c r="O315" s="220"/>
      <c r="P315" s="220"/>
      <c r="Q315" s="220"/>
      <c r="R315" s="220"/>
      <c r="S315" s="220"/>
    </row>
    <row r="316" spans="1:19" x14ac:dyDescent="0.25">
      <c r="A316" s="220"/>
      <c r="B316" s="220"/>
      <c r="C316" s="220"/>
      <c r="D316" s="220"/>
      <c r="E316" s="220"/>
      <c r="F316" s="220"/>
      <c r="G316" s="220"/>
      <c r="H316" s="220"/>
      <c r="I316" s="220"/>
      <c r="J316" s="220"/>
      <c r="K316" s="220"/>
      <c r="L316" s="220"/>
      <c r="M316" s="220"/>
      <c r="N316" s="220"/>
      <c r="O316" s="220"/>
      <c r="P316" s="220"/>
      <c r="Q316" s="220"/>
      <c r="R316" s="220"/>
      <c r="S316" s="220"/>
    </row>
    <row r="317" spans="1:19" x14ac:dyDescent="0.25">
      <c r="A317" s="220"/>
      <c r="B317" s="220"/>
      <c r="C317" s="220"/>
      <c r="D317" s="220"/>
      <c r="E317" s="220"/>
      <c r="F317" s="220"/>
      <c r="G317" s="220"/>
      <c r="H317" s="220"/>
      <c r="I317" s="220"/>
      <c r="J317" s="220"/>
      <c r="K317" s="220"/>
      <c r="L317" s="220"/>
      <c r="M317" s="220"/>
      <c r="N317" s="220"/>
      <c r="O317" s="220"/>
      <c r="P317" s="220"/>
      <c r="Q317" s="220"/>
      <c r="R317" s="220"/>
      <c r="S317" s="220"/>
    </row>
    <row r="318" spans="1:19" x14ac:dyDescent="0.25">
      <c r="A318" s="220"/>
      <c r="B318" s="220"/>
      <c r="C318" s="220"/>
      <c r="D318" s="220"/>
      <c r="E318" s="220"/>
      <c r="F318" s="220"/>
      <c r="G318" s="220"/>
      <c r="H318" s="220"/>
      <c r="I318" s="220"/>
      <c r="J318" s="220"/>
      <c r="K318" s="220"/>
      <c r="L318" s="220"/>
      <c r="M318" s="220"/>
      <c r="N318" s="220"/>
      <c r="O318" s="220"/>
      <c r="P318" s="220"/>
      <c r="Q318" s="220"/>
      <c r="R318" s="220"/>
      <c r="S318" s="220"/>
    </row>
    <row r="319" spans="1:19" x14ac:dyDescent="0.25">
      <c r="A319" s="220"/>
      <c r="B319" s="220"/>
      <c r="C319" s="220"/>
      <c r="D319" s="220"/>
      <c r="E319" s="220"/>
      <c r="F319" s="220"/>
      <c r="G319" s="220"/>
      <c r="H319" s="220"/>
      <c r="I319" s="220"/>
      <c r="J319" s="220"/>
      <c r="K319" s="220"/>
      <c r="L319" s="220"/>
      <c r="M319" s="220"/>
      <c r="N319" s="220"/>
      <c r="O319" s="220"/>
      <c r="P319" s="220"/>
      <c r="Q319" s="220"/>
      <c r="R319" s="220"/>
      <c r="S319" s="220"/>
    </row>
    <row r="320" spans="1:19" x14ac:dyDescent="0.25">
      <c r="A320" s="220"/>
      <c r="B320" s="220"/>
      <c r="C320" s="220"/>
      <c r="D320" s="220"/>
      <c r="E320" s="220"/>
      <c r="F320" s="220"/>
      <c r="G320" s="220"/>
      <c r="H320" s="220"/>
      <c r="I320" s="220"/>
      <c r="J320" s="220"/>
      <c r="K320" s="220"/>
      <c r="L320" s="220"/>
      <c r="M320" s="220"/>
      <c r="N320" s="220"/>
      <c r="O320" s="220"/>
      <c r="P320" s="220"/>
      <c r="Q320" s="220"/>
      <c r="R320" s="220"/>
      <c r="S320" s="220"/>
    </row>
    <row r="321" spans="1:19" x14ac:dyDescent="0.25">
      <c r="A321" s="220"/>
      <c r="B321" s="220"/>
      <c r="C321" s="220"/>
      <c r="D321" s="220"/>
      <c r="E321" s="220"/>
      <c r="F321" s="220"/>
      <c r="G321" s="220"/>
      <c r="H321" s="220"/>
      <c r="I321" s="220"/>
      <c r="J321" s="220"/>
      <c r="K321" s="220"/>
      <c r="L321" s="220"/>
      <c r="M321" s="220"/>
      <c r="N321" s="220"/>
      <c r="O321" s="220"/>
      <c r="P321" s="220"/>
      <c r="Q321" s="220"/>
      <c r="R321" s="220"/>
      <c r="S321" s="220"/>
    </row>
    <row r="322" spans="1:19" x14ac:dyDescent="0.25">
      <c r="A322" s="220"/>
      <c r="B322" s="220"/>
      <c r="C322" s="220"/>
      <c r="D322" s="220"/>
      <c r="E322" s="220"/>
      <c r="F322" s="220"/>
      <c r="G322" s="220"/>
      <c r="H322" s="220"/>
      <c r="I322" s="220"/>
      <c r="J322" s="220"/>
      <c r="K322" s="220"/>
      <c r="L322" s="220"/>
      <c r="M322" s="220"/>
      <c r="N322" s="220"/>
      <c r="O322" s="220"/>
      <c r="P322" s="220"/>
      <c r="Q322" s="220"/>
      <c r="R322" s="220"/>
      <c r="S322" s="220"/>
    </row>
    <row r="323" spans="1:19" x14ac:dyDescent="0.25">
      <c r="A323" s="220"/>
      <c r="B323" s="220"/>
      <c r="C323" s="220"/>
      <c r="D323" s="220"/>
      <c r="E323" s="220"/>
      <c r="F323" s="220"/>
      <c r="G323" s="220"/>
      <c r="H323" s="220"/>
      <c r="I323" s="220"/>
      <c r="J323" s="220"/>
      <c r="K323" s="220"/>
      <c r="L323" s="220"/>
      <c r="M323" s="220"/>
      <c r="N323" s="220"/>
      <c r="O323" s="220"/>
      <c r="P323" s="220"/>
      <c r="Q323" s="220"/>
      <c r="R323" s="220"/>
      <c r="S323" s="220"/>
    </row>
    <row r="324" spans="1:19" x14ac:dyDescent="0.25">
      <c r="A324" s="220"/>
      <c r="B324" s="220"/>
      <c r="C324" s="220"/>
      <c r="D324" s="220"/>
      <c r="E324" s="220"/>
      <c r="F324" s="220"/>
      <c r="G324" s="220"/>
      <c r="H324" s="220"/>
      <c r="I324" s="220"/>
      <c r="J324" s="220"/>
      <c r="K324" s="220"/>
      <c r="L324" s="220"/>
      <c r="M324" s="220"/>
      <c r="N324" s="220"/>
      <c r="O324" s="220"/>
      <c r="P324" s="220"/>
      <c r="Q324" s="220"/>
      <c r="R324" s="220"/>
      <c r="S324" s="220"/>
    </row>
    <row r="325" spans="1:19" x14ac:dyDescent="0.25">
      <c r="A325" s="220"/>
      <c r="B325" s="220"/>
      <c r="C325" s="220"/>
      <c r="D325" s="220"/>
      <c r="E325" s="220"/>
      <c r="F325" s="220"/>
      <c r="G325" s="220"/>
      <c r="H325" s="220"/>
      <c r="I325" s="220"/>
      <c r="J325" s="220"/>
      <c r="K325" s="220"/>
      <c r="L325" s="220"/>
      <c r="M325" s="220"/>
      <c r="N325" s="220"/>
      <c r="O325" s="220"/>
      <c r="P325" s="220"/>
      <c r="Q325" s="220"/>
      <c r="R325" s="220"/>
      <c r="S325" s="220"/>
    </row>
    <row r="326" spans="1:19" x14ac:dyDescent="0.25">
      <c r="A326" s="220"/>
      <c r="B326" s="220"/>
      <c r="C326" s="220"/>
      <c r="D326" s="220"/>
      <c r="E326" s="220"/>
      <c r="F326" s="220"/>
      <c r="G326" s="220"/>
      <c r="H326" s="220"/>
      <c r="I326" s="220"/>
      <c r="J326" s="220"/>
      <c r="K326" s="220"/>
      <c r="L326" s="220"/>
      <c r="M326" s="220"/>
      <c r="N326" s="220"/>
      <c r="O326" s="220"/>
      <c r="P326" s="220"/>
      <c r="Q326" s="220"/>
      <c r="R326" s="220"/>
      <c r="S326" s="220"/>
    </row>
    <row r="327" spans="1:19" x14ac:dyDescent="0.25">
      <c r="A327" s="220"/>
      <c r="B327" s="220"/>
      <c r="C327" s="220"/>
      <c r="D327" s="220"/>
      <c r="E327" s="220"/>
      <c r="F327" s="220"/>
      <c r="G327" s="220"/>
      <c r="H327" s="220"/>
      <c r="I327" s="220"/>
      <c r="J327" s="220"/>
      <c r="K327" s="220"/>
      <c r="L327" s="220"/>
      <c r="M327" s="220"/>
      <c r="N327" s="220"/>
      <c r="O327" s="220"/>
      <c r="P327" s="220"/>
      <c r="Q327" s="220"/>
      <c r="R327" s="220"/>
      <c r="S327" s="220"/>
    </row>
    <row r="328" spans="1:19" x14ac:dyDescent="0.25">
      <c r="A328" s="220"/>
      <c r="B328" s="220"/>
      <c r="C328" s="220"/>
      <c r="D328" s="220"/>
      <c r="E328" s="220"/>
      <c r="F328" s="220"/>
      <c r="G328" s="220"/>
      <c r="H328" s="220"/>
      <c r="I328" s="220"/>
      <c r="J328" s="220"/>
      <c r="K328" s="220"/>
      <c r="L328" s="220"/>
      <c r="M328" s="220"/>
      <c r="N328" s="220"/>
      <c r="O328" s="220"/>
      <c r="P328" s="220"/>
      <c r="Q328" s="220"/>
      <c r="R328" s="220"/>
      <c r="S328" s="220"/>
    </row>
    <row r="329" spans="1:19" x14ac:dyDescent="0.25">
      <c r="A329" s="220"/>
      <c r="B329" s="220"/>
      <c r="C329" s="220"/>
      <c r="D329" s="220"/>
      <c r="E329" s="220"/>
      <c r="F329" s="220"/>
      <c r="G329" s="220"/>
      <c r="H329" s="220"/>
      <c r="I329" s="220"/>
      <c r="J329" s="220"/>
      <c r="K329" s="220"/>
      <c r="L329" s="220"/>
      <c r="M329" s="220"/>
      <c r="N329" s="220"/>
      <c r="O329" s="220"/>
      <c r="P329" s="220"/>
      <c r="Q329" s="220"/>
      <c r="R329" s="220"/>
      <c r="S329" s="220"/>
    </row>
    <row r="330" spans="1:19" x14ac:dyDescent="0.25">
      <c r="A330" s="220"/>
      <c r="B330" s="220"/>
      <c r="C330" s="220"/>
      <c r="D330" s="220"/>
      <c r="E330" s="220"/>
      <c r="F330" s="220"/>
      <c r="G330" s="220"/>
      <c r="H330" s="220"/>
      <c r="I330" s="220"/>
      <c r="J330" s="220"/>
      <c r="K330" s="220"/>
      <c r="L330" s="220"/>
      <c r="M330" s="220"/>
      <c r="N330" s="220"/>
      <c r="O330" s="220"/>
      <c r="P330" s="220"/>
      <c r="Q330" s="220"/>
      <c r="R330" s="220"/>
      <c r="S330" s="220"/>
    </row>
    <row r="331" spans="1:19" x14ac:dyDescent="0.25">
      <c r="A331" s="220"/>
      <c r="B331" s="220"/>
      <c r="C331" s="220"/>
      <c r="D331" s="220"/>
      <c r="E331" s="220"/>
      <c r="F331" s="220"/>
      <c r="G331" s="220"/>
      <c r="H331" s="220"/>
      <c r="I331" s="220"/>
      <c r="J331" s="220"/>
      <c r="K331" s="220"/>
      <c r="L331" s="220"/>
      <c r="M331" s="220"/>
      <c r="N331" s="220"/>
      <c r="O331" s="220"/>
      <c r="P331" s="220"/>
      <c r="Q331" s="220"/>
      <c r="R331" s="220"/>
      <c r="S331" s="220"/>
    </row>
    <row r="332" spans="1:19" x14ac:dyDescent="0.25">
      <c r="A332" s="220"/>
      <c r="B332" s="220"/>
      <c r="C332" s="220"/>
      <c r="D332" s="220"/>
      <c r="E332" s="220"/>
      <c r="F332" s="220"/>
      <c r="G332" s="220"/>
      <c r="H332" s="220"/>
      <c r="I332" s="220"/>
      <c r="J332" s="220"/>
      <c r="K332" s="220"/>
      <c r="L332" s="220"/>
      <c r="M332" s="220"/>
      <c r="N332" s="220"/>
      <c r="O332" s="220"/>
      <c r="P332" s="220"/>
      <c r="Q332" s="220"/>
      <c r="R332" s="220"/>
      <c r="S332" s="220"/>
    </row>
    <row r="333" spans="1:19" x14ac:dyDescent="0.25">
      <c r="A333" s="220"/>
      <c r="B333" s="220"/>
      <c r="C333" s="220"/>
      <c r="D333" s="220"/>
      <c r="E333" s="220"/>
      <c r="F333" s="220"/>
      <c r="G333" s="220"/>
      <c r="H333" s="220"/>
      <c r="I333" s="220"/>
      <c r="J333" s="220"/>
      <c r="K333" s="220"/>
      <c r="L333" s="220"/>
      <c r="M333" s="220"/>
      <c r="N333" s="220"/>
      <c r="O333" s="220"/>
      <c r="P333" s="220"/>
      <c r="Q333" s="220"/>
      <c r="R333" s="220"/>
      <c r="S333" s="220"/>
    </row>
    <row r="334" spans="1:19" x14ac:dyDescent="0.25">
      <c r="A334" s="220"/>
      <c r="B334" s="220"/>
      <c r="C334" s="220"/>
      <c r="D334" s="220"/>
      <c r="E334" s="220"/>
      <c r="F334" s="220"/>
      <c r="G334" s="220"/>
      <c r="H334" s="220"/>
      <c r="I334" s="220"/>
      <c r="J334" s="220"/>
      <c r="K334" s="220"/>
      <c r="L334" s="220"/>
      <c r="M334" s="220"/>
      <c r="N334" s="220"/>
      <c r="O334" s="220"/>
      <c r="P334" s="220"/>
      <c r="Q334" s="220"/>
      <c r="R334" s="220"/>
      <c r="S334" s="220"/>
    </row>
    <row r="335" spans="1:19" x14ac:dyDescent="0.25">
      <c r="A335" s="220"/>
      <c r="B335" s="220"/>
      <c r="C335" s="220"/>
      <c r="D335" s="220"/>
      <c r="E335" s="220"/>
      <c r="F335" s="220"/>
      <c r="G335" s="220"/>
      <c r="H335" s="220"/>
      <c r="I335" s="220"/>
      <c r="J335" s="220"/>
      <c r="K335" s="220"/>
      <c r="L335" s="220"/>
      <c r="M335" s="220"/>
      <c r="N335" s="220"/>
      <c r="O335" s="220"/>
      <c r="P335" s="220"/>
      <c r="Q335" s="220"/>
      <c r="R335" s="220"/>
      <c r="S335" s="220"/>
    </row>
    <row r="336" spans="1:19" x14ac:dyDescent="0.25">
      <c r="A336" s="220"/>
      <c r="B336" s="220"/>
      <c r="C336" s="220"/>
      <c r="D336" s="220"/>
      <c r="E336" s="220"/>
      <c r="F336" s="220"/>
      <c r="G336" s="220"/>
      <c r="H336" s="220"/>
      <c r="I336" s="220"/>
      <c r="J336" s="220"/>
      <c r="K336" s="220"/>
      <c r="L336" s="220"/>
      <c r="M336" s="220"/>
      <c r="N336" s="220"/>
      <c r="O336" s="220"/>
      <c r="P336" s="220"/>
      <c r="Q336" s="220"/>
      <c r="R336" s="220"/>
      <c r="S336" s="220"/>
    </row>
    <row r="337" spans="1:19" x14ac:dyDescent="0.25">
      <c r="A337" s="220"/>
      <c r="B337" s="220"/>
      <c r="C337" s="220"/>
      <c r="D337" s="220"/>
      <c r="E337" s="220"/>
      <c r="F337" s="220"/>
      <c r="G337" s="220"/>
      <c r="H337" s="220"/>
      <c r="I337" s="220"/>
      <c r="J337" s="220"/>
      <c r="K337" s="220"/>
      <c r="L337" s="220"/>
      <c r="M337" s="220"/>
      <c r="N337" s="220"/>
      <c r="O337" s="220"/>
      <c r="P337" s="220"/>
      <c r="Q337" s="220"/>
      <c r="R337" s="220"/>
      <c r="S337" s="220"/>
    </row>
    <row r="338" spans="1:19" x14ac:dyDescent="0.25">
      <c r="A338" s="220"/>
      <c r="B338" s="220"/>
      <c r="C338" s="220"/>
      <c r="D338" s="220"/>
      <c r="E338" s="220"/>
      <c r="F338" s="220"/>
      <c r="G338" s="220"/>
      <c r="H338" s="220"/>
      <c r="I338" s="220"/>
      <c r="J338" s="220"/>
      <c r="K338" s="220"/>
      <c r="L338" s="220"/>
      <c r="M338" s="220"/>
      <c r="N338" s="220"/>
      <c r="O338" s="220"/>
      <c r="P338" s="220"/>
      <c r="Q338" s="220"/>
      <c r="R338" s="220"/>
      <c r="S338" s="220"/>
    </row>
    <row r="339" spans="1:19" x14ac:dyDescent="0.25">
      <c r="A339" s="220"/>
      <c r="B339" s="220"/>
      <c r="C339" s="220"/>
      <c r="D339" s="220"/>
      <c r="E339" s="220"/>
      <c r="F339" s="220"/>
      <c r="G339" s="220"/>
      <c r="H339" s="220"/>
      <c r="I339" s="220"/>
      <c r="J339" s="220"/>
      <c r="K339" s="220"/>
      <c r="L339" s="220"/>
      <c r="M339" s="220"/>
      <c r="N339" s="220"/>
      <c r="O339" s="220"/>
      <c r="P339" s="220"/>
      <c r="Q339" s="220"/>
      <c r="R339" s="220"/>
      <c r="S339" s="220"/>
    </row>
    <row r="340" spans="1:19" x14ac:dyDescent="0.25">
      <c r="A340" s="220"/>
      <c r="B340" s="220"/>
      <c r="C340" s="220"/>
      <c r="D340" s="220"/>
      <c r="E340" s="220"/>
      <c r="F340" s="220"/>
      <c r="G340" s="220"/>
      <c r="H340" s="220"/>
      <c r="I340" s="220"/>
      <c r="J340" s="220"/>
      <c r="K340" s="220"/>
      <c r="L340" s="220"/>
      <c r="M340" s="220"/>
      <c r="N340" s="220"/>
      <c r="O340" s="220"/>
      <c r="P340" s="220"/>
      <c r="Q340" s="220"/>
      <c r="R340" s="220"/>
      <c r="S340" s="220"/>
    </row>
    <row r="341" spans="1:19" x14ac:dyDescent="0.25">
      <c r="A341" s="220"/>
      <c r="B341" s="220"/>
      <c r="C341" s="220"/>
      <c r="D341" s="220"/>
      <c r="E341" s="220"/>
      <c r="F341" s="220"/>
      <c r="G341" s="220"/>
      <c r="H341" s="220"/>
      <c r="I341" s="220"/>
      <c r="J341" s="220"/>
      <c r="K341" s="220"/>
      <c r="L341" s="220"/>
      <c r="M341" s="220"/>
      <c r="N341" s="220"/>
      <c r="O341" s="220"/>
      <c r="P341" s="220"/>
      <c r="Q341" s="220"/>
      <c r="R341" s="220"/>
      <c r="S341" s="220"/>
    </row>
    <row r="342" spans="1:19" x14ac:dyDescent="0.25">
      <c r="A342" s="220"/>
      <c r="B342" s="220"/>
      <c r="C342" s="220"/>
      <c r="D342" s="220"/>
      <c r="E342" s="220"/>
      <c r="F342" s="220"/>
      <c r="G342" s="220"/>
      <c r="H342" s="220"/>
      <c r="I342" s="220"/>
      <c r="J342" s="220"/>
      <c r="K342" s="220"/>
      <c r="L342" s="220"/>
      <c r="M342" s="220"/>
      <c r="N342" s="220"/>
      <c r="O342" s="220"/>
      <c r="P342" s="220"/>
      <c r="Q342" s="220"/>
      <c r="R342" s="220"/>
      <c r="S342" s="220"/>
    </row>
    <row r="343" spans="1:19" x14ac:dyDescent="0.25">
      <c r="A343" s="220"/>
      <c r="B343" s="220"/>
      <c r="C343" s="220"/>
      <c r="D343" s="220"/>
      <c r="E343" s="220"/>
      <c r="F343" s="220"/>
      <c r="G343" s="220"/>
      <c r="H343" s="220"/>
      <c r="I343" s="220"/>
      <c r="J343" s="220"/>
      <c r="K343" s="220"/>
      <c r="L343" s="220"/>
      <c r="M343" s="220"/>
      <c r="N343" s="220"/>
      <c r="O343" s="220"/>
      <c r="P343" s="220"/>
      <c r="Q343" s="220"/>
      <c r="R343" s="220"/>
      <c r="S343" s="220"/>
    </row>
    <row r="344" spans="1:19" x14ac:dyDescent="0.25">
      <c r="A344" s="220"/>
      <c r="B344" s="220"/>
      <c r="C344" s="220"/>
      <c r="D344" s="220"/>
      <c r="E344" s="220"/>
      <c r="F344" s="220"/>
      <c r="G344" s="220"/>
      <c r="H344" s="220"/>
      <c r="I344" s="220"/>
      <c r="J344" s="220"/>
      <c r="K344" s="220"/>
      <c r="L344" s="220"/>
      <c r="M344" s="220"/>
      <c r="N344" s="220"/>
      <c r="O344" s="220"/>
      <c r="P344" s="220"/>
      <c r="Q344" s="220"/>
      <c r="R344" s="220"/>
      <c r="S344" s="220"/>
    </row>
    <row r="345" spans="1:19" x14ac:dyDescent="0.25">
      <c r="A345" s="220"/>
      <c r="B345" s="220"/>
      <c r="C345" s="220"/>
      <c r="D345" s="220"/>
      <c r="E345" s="220"/>
      <c r="F345" s="220"/>
      <c r="G345" s="220"/>
      <c r="H345" s="220"/>
      <c r="I345" s="220"/>
      <c r="J345" s="220"/>
      <c r="K345" s="220"/>
      <c r="L345" s="220"/>
      <c r="M345" s="220"/>
      <c r="N345" s="220"/>
      <c r="O345" s="220"/>
      <c r="P345" s="220"/>
      <c r="Q345" s="220"/>
      <c r="R345" s="220"/>
      <c r="S345" s="220"/>
    </row>
    <row r="346" spans="1:19" x14ac:dyDescent="0.25">
      <c r="A346" s="220"/>
      <c r="B346" s="220"/>
      <c r="C346" s="220"/>
      <c r="D346" s="220"/>
      <c r="E346" s="220"/>
      <c r="F346" s="220"/>
      <c r="G346" s="220"/>
      <c r="H346" s="220"/>
      <c r="I346" s="220"/>
      <c r="J346" s="220"/>
      <c r="K346" s="220"/>
      <c r="L346" s="220"/>
      <c r="M346" s="220"/>
      <c r="N346" s="220"/>
      <c r="O346" s="220"/>
      <c r="P346" s="220"/>
      <c r="Q346" s="220"/>
      <c r="R346" s="220"/>
      <c r="S346" s="220"/>
    </row>
    <row r="347" spans="1:19" x14ac:dyDescent="0.25">
      <c r="A347" s="220"/>
      <c r="B347" s="220"/>
      <c r="C347" s="220"/>
      <c r="D347" s="220"/>
      <c r="E347" s="220"/>
      <c r="F347" s="220"/>
      <c r="G347" s="220"/>
      <c r="H347" s="220"/>
      <c r="I347" s="220"/>
      <c r="J347" s="220"/>
      <c r="K347" s="220"/>
      <c r="L347" s="220"/>
      <c r="M347" s="220"/>
      <c r="N347" s="220"/>
      <c r="O347" s="220"/>
      <c r="P347" s="220"/>
      <c r="Q347" s="220"/>
      <c r="R347" s="220"/>
      <c r="S347" s="220"/>
    </row>
    <row r="348" spans="1:19" x14ac:dyDescent="0.25">
      <c r="A348" s="220"/>
      <c r="B348" s="220"/>
      <c r="C348" s="220"/>
      <c r="D348" s="220"/>
      <c r="E348" s="220"/>
      <c r="F348" s="220"/>
      <c r="G348" s="220"/>
      <c r="H348" s="220"/>
      <c r="I348" s="220"/>
      <c r="J348" s="220"/>
      <c r="K348" s="220"/>
      <c r="L348" s="220"/>
      <c r="M348" s="220"/>
      <c r="N348" s="220"/>
      <c r="O348" s="220"/>
      <c r="P348" s="220"/>
      <c r="Q348" s="220"/>
      <c r="R348" s="220"/>
      <c r="S348" s="220"/>
    </row>
    <row r="349" spans="1:19" x14ac:dyDescent="0.25">
      <c r="A349" s="220"/>
      <c r="B349" s="220"/>
      <c r="C349" s="220"/>
      <c r="D349" s="220"/>
      <c r="E349" s="220"/>
      <c r="F349" s="220"/>
      <c r="G349" s="220"/>
      <c r="H349" s="220"/>
      <c r="I349" s="220"/>
      <c r="J349" s="220"/>
      <c r="K349" s="220"/>
      <c r="L349" s="220"/>
      <c r="M349" s="220"/>
      <c r="N349" s="220"/>
      <c r="O349" s="220"/>
      <c r="P349" s="220"/>
      <c r="Q349" s="220"/>
      <c r="R349" s="220"/>
      <c r="S349" s="220"/>
    </row>
    <row r="350" spans="1:19" x14ac:dyDescent="0.25">
      <c r="A350" s="220"/>
      <c r="B350" s="220"/>
      <c r="C350" s="220"/>
      <c r="D350" s="220"/>
      <c r="E350" s="220"/>
      <c r="F350" s="220"/>
      <c r="G350" s="220"/>
      <c r="H350" s="220"/>
      <c r="I350" s="220"/>
      <c r="J350" s="220"/>
      <c r="K350" s="220"/>
      <c r="L350" s="220"/>
      <c r="M350" s="220"/>
      <c r="N350" s="220"/>
      <c r="O350" s="220"/>
      <c r="P350" s="220"/>
      <c r="Q350" s="220"/>
      <c r="R350" s="220"/>
      <c r="S350" s="220"/>
    </row>
    <row r="351" spans="1:19" x14ac:dyDescent="0.25">
      <c r="A351" s="220"/>
      <c r="B351" s="220"/>
      <c r="C351" s="220"/>
      <c r="D351" s="220"/>
      <c r="E351" s="220"/>
      <c r="F351" s="220"/>
      <c r="G351" s="220"/>
      <c r="H351" s="220"/>
      <c r="I351" s="220"/>
      <c r="J351" s="220"/>
      <c r="K351" s="220"/>
      <c r="L351" s="220"/>
      <c r="M351" s="220"/>
      <c r="N351" s="220"/>
      <c r="O351" s="220"/>
      <c r="P351" s="220"/>
      <c r="Q351" s="220"/>
      <c r="R351" s="220"/>
      <c r="S351" s="220"/>
    </row>
    <row r="352" spans="1:19" x14ac:dyDescent="0.25">
      <c r="A352" s="220"/>
      <c r="B352" s="220"/>
      <c r="C352" s="220"/>
      <c r="D352" s="220"/>
      <c r="E352" s="220"/>
      <c r="F352" s="220"/>
      <c r="G352" s="220"/>
      <c r="H352" s="220"/>
      <c r="I352" s="220"/>
      <c r="J352" s="220"/>
      <c r="K352" s="220"/>
      <c r="L352" s="220"/>
      <c r="M352" s="220"/>
      <c r="N352" s="220"/>
      <c r="O352" s="220"/>
      <c r="P352" s="220"/>
      <c r="Q352" s="220"/>
      <c r="R352" s="220"/>
      <c r="S352" s="220"/>
    </row>
    <row r="353" spans="1:19" x14ac:dyDescent="0.25">
      <c r="A353" s="220"/>
      <c r="B353" s="220"/>
      <c r="C353" s="220"/>
      <c r="D353" s="220"/>
      <c r="E353" s="220"/>
      <c r="F353" s="220"/>
      <c r="G353" s="220"/>
      <c r="H353" s="220"/>
      <c r="I353" s="220"/>
      <c r="J353" s="220"/>
      <c r="K353" s="220"/>
      <c r="L353" s="220"/>
      <c r="M353" s="220"/>
      <c r="N353" s="220"/>
      <c r="O353" s="220"/>
      <c r="P353" s="220"/>
      <c r="Q353" s="220"/>
      <c r="R353" s="220"/>
      <c r="S353" s="220"/>
    </row>
    <row r="354" spans="1:19" x14ac:dyDescent="0.25">
      <c r="A354" s="220"/>
      <c r="B354" s="220"/>
      <c r="C354" s="220"/>
      <c r="D354" s="220"/>
      <c r="E354" s="220"/>
      <c r="F354" s="220"/>
      <c r="G354" s="220"/>
      <c r="H354" s="220"/>
      <c r="I354" s="220"/>
      <c r="J354" s="220"/>
      <c r="K354" s="220"/>
      <c r="L354" s="220"/>
      <c r="M354" s="220"/>
      <c r="N354" s="220"/>
      <c r="O354" s="220"/>
      <c r="P354" s="220"/>
      <c r="Q354" s="220"/>
      <c r="R354" s="220"/>
      <c r="S354" s="220"/>
    </row>
    <row r="355" spans="1:19" x14ac:dyDescent="0.25">
      <c r="A355" s="220"/>
      <c r="B355" s="220"/>
      <c r="C355" s="220"/>
      <c r="D355" s="220"/>
      <c r="E355" s="220"/>
      <c r="F355" s="220"/>
      <c r="G355" s="220"/>
      <c r="H355" s="220"/>
      <c r="I355" s="220"/>
      <c r="J355" s="220"/>
      <c r="K355" s="220"/>
      <c r="L355" s="220"/>
      <c r="M355" s="220"/>
      <c r="N355" s="220"/>
      <c r="O355" s="220"/>
      <c r="P355" s="220"/>
      <c r="Q355" s="220"/>
      <c r="R355" s="220"/>
      <c r="S355" s="220"/>
    </row>
    <row r="356" spans="1:19" x14ac:dyDescent="0.25">
      <c r="A356" s="220"/>
      <c r="B356" s="220"/>
      <c r="C356" s="220"/>
      <c r="D356" s="220"/>
      <c r="E356" s="220"/>
      <c r="F356" s="220"/>
      <c r="G356" s="220"/>
      <c r="H356" s="220"/>
      <c r="I356" s="220"/>
      <c r="J356" s="220"/>
      <c r="K356" s="220"/>
      <c r="L356" s="220"/>
      <c r="M356" s="220"/>
      <c r="N356" s="220"/>
      <c r="O356" s="220"/>
      <c r="P356" s="220"/>
      <c r="Q356" s="220"/>
      <c r="R356" s="220"/>
      <c r="S356" s="220"/>
    </row>
    <row r="357" spans="1:19" x14ac:dyDescent="0.25">
      <c r="A357" s="220"/>
      <c r="B357" s="220"/>
      <c r="C357" s="220"/>
      <c r="D357" s="220"/>
      <c r="E357" s="220"/>
      <c r="F357" s="220"/>
      <c r="G357" s="220"/>
      <c r="H357" s="220"/>
      <c r="I357" s="220"/>
      <c r="J357" s="220"/>
      <c r="K357" s="220"/>
      <c r="L357" s="220"/>
      <c r="M357" s="220"/>
      <c r="N357" s="220"/>
      <c r="O357" s="220"/>
      <c r="P357" s="220"/>
      <c r="Q357" s="220"/>
      <c r="R357" s="220"/>
      <c r="S357" s="220"/>
    </row>
    <row r="358" spans="1:19" x14ac:dyDescent="0.25">
      <c r="A358" s="220"/>
      <c r="B358" s="220"/>
      <c r="C358" s="220"/>
      <c r="D358" s="220"/>
      <c r="E358" s="220"/>
      <c r="F358" s="220"/>
      <c r="G358" s="220"/>
      <c r="H358" s="220"/>
      <c r="I358" s="220"/>
      <c r="J358" s="220"/>
      <c r="K358" s="220"/>
      <c r="L358" s="220"/>
      <c r="M358" s="220"/>
      <c r="N358" s="220"/>
      <c r="O358" s="220"/>
      <c r="P358" s="220"/>
      <c r="Q358" s="220"/>
      <c r="R358" s="220"/>
      <c r="S358" s="220"/>
    </row>
    <row r="359" spans="1:19" x14ac:dyDescent="0.25">
      <c r="A359" s="220"/>
      <c r="B359" s="220"/>
      <c r="C359" s="220"/>
      <c r="D359" s="220"/>
      <c r="E359" s="220"/>
      <c r="F359" s="220"/>
      <c r="G359" s="220"/>
      <c r="H359" s="220"/>
      <c r="I359" s="220"/>
      <c r="J359" s="220"/>
      <c r="K359" s="220"/>
      <c r="L359" s="220"/>
      <c r="M359" s="220"/>
      <c r="N359" s="220"/>
      <c r="O359" s="220"/>
      <c r="P359" s="220"/>
      <c r="Q359" s="220"/>
      <c r="R359" s="220"/>
      <c r="S359" s="220"/>
    </row>
    <row r="360" spans="1:19" x14ac:dyDescent="0.25">
      <c r="A360" s="220"/>
      <c r="B360" s="220"/>
      <c r="C360" s="220"/>
      <c r="D360" s="220"/>
      <c r="E360" s="220"/>
      <c r="F360" s="220"/>
      <c r="G360" s="220"/>
      <c r="H360" s="220"/>
      <c r="I360" s="220"/>
      <c r="J360" s="220"/>
      <c r="K360" s="220"/>
      <c r="L360" s="220"/>
      <c r="M360" s="220"/>
      <c r="N360" s="220"/>
      <c r="O360" s="220"/>
      <c r="P360" s="220"/>
      <c r="Q360" s="220"/>
      <c r="R360" s="220"/>
      <c r="S360" s="220"/>
    </row>
    <row r="361" spans="1:19" x14ac:dyDescent="0.25">
      <c r="A361" s="220"/>
      <c r="B361" s="220"/>
      <c r="C361" s="220"/>
      <c r="D361" s="220"/>
      <c r="E361" s="220"/>
      <c r="F361" s="220"/>
      <c r="G361" s="220"/>
      <c r="H361" s="220"/>
      <c r="I361" s="220"/>
      <c r="J361" s="220"/>
      <c r="K361" s="220"/>
      <c r="L361" s="220"/>
      <c r="M361" s="220"/>
      <c r="N361" s="220"/>
      <c r="O361" s="220"/>
      <c r="P361" s="220"/>
      <c r="Q361" s="220"/>
      <c r="R361" s="220"/>
      <c r="S361" s="220"/>
    </row>
    <row r="362" spans="1:19" x14ac:dyDescent="0.25">
      <c r="A362" s="220"/>
      <c r="B362" s="220"/>
      <c r="C362" s="220"/>
      <c r="D362" s="220"/>
      <c r="E362" s="220"/>
      <c r="F362" s="220"/>
      <c r="G362" s="220"/>
      <c r="H362" s="220"/>
      <c r="I362" s="220"/>
      <c r="J362" s="220"/>
      <c r="K362" s="220"/>
      <c r="L362" s="220"/>
      <c r="M362" s="220"/>
      <c r="N362" s="220"/>
      <c r="O362" s="220"/>
      <c r="P362" s="220"/>
      <c r="Q362" s="220"/>
      <c r="R362" s="220"/>
      <c r="S362" s="220"/>
    </row>
    <row r="363" spans="1:19" x14ac:dyDescent="0.25">
      <c r="A363" s="220"/>
      <c r="B363" s="220"/>
      <c r="C363" s="220"/>
      <c r="D363" s="220"/>
      <c r="E363" s="220"/>
      <c r="F363" s="220"/>
      <c r="G363" s="220"/>
      <c r="H363" s="220"/>
      <c r="I363" s="220"/>
      <c r="J363" s="220"/>
      <c r="K363" s="220"/>
      <c r="L363" s="220"/>
      <c r="M363" s="220"/>
      <c r="N363" s="220"/>
      <c r="O363" s="220"/>
      <c r="P363" s="220"/>
      <c r="Q363" s="220"/>
      <c r="R363" s="220"/>
      <c r="S363" s="220"/>
    </row>
    <row r="364" spans="1:19" x14ac:dyDescent="0.25">
      <c r="A364" s="220"/>
      <c r="B364" s="220"/>
      <c r="C364" s="220"/>
      <c r="D364" s="220"/>
      <c r="E364" s="220"/>
      <c r="F364" s="220"/>
      <c r="G364" s="220"/>
      <c r="H364" s="220"/>
      <c r="I364" s="220"/>
      <c r="J364" s="220"/>
      <c r="K364" s="220"/>
      <c r="L364" s="220"/>
      <c r="M364" s="220"/>
      <c r="N364" s="220"/>
      <c r="O364" s="220"/>
      <c r="P364" s="220"/>
      <c r="Q364" s="220"/>
      <c r="R364" s="220"/>
      <c r="S364" s="220"/>
    </row>
    <row r="365" spans="1:19" x14ac:dyDescent="0.25">
      <c r="A365" s="220"/>
      <c r="B365" s="220"/>
      <c r="C365" s="220"/>
      <c r="D365" s="220"/>
      <c r="E365" s="220"/>
      <c r="F365" s="220"/>
      <c r="G365" s="220"/>
      <c r="H365" s="220"/>
      <c r="I365" s="220"/>
      <c r="J365" s="220"/>
      <c r="K365" s="220"/>
      <c r="L365" s="220"/>
      <c r="M365" s="220"/>
      <c r="N365" s="220"/>
      <c r="O365" s="220"/>
      <c r="P365" s="220"/>
      <c r="Q365" s="220"/>
      <c r="R365" s="220"/>
      <c r="S365" s="220"/>
    </row>
    <row r="366" spans="1:19" x14ac:dyDescent="0.25">
      <c r="A366" s="220"/>
      <c r="B366" s="220"/>
      <c r="C366" s="220"/>
      <c r="D366" s="220"/>
      <c r="E366" s="220"/>
      <c r="F366" s="220"/>
      <c r="G366" s="220"/>
      <c r="H366" s="220"/>
      <c r="I366" s="220"/>
      <c r="J366" s="220"/>
      <c r="K366" s="220"/>
      <c r="L366" s="220"/>
      <c r="M366" s="220"/>
      <c r="N366" s="220"/>
      <c r="O366" s="220"/>
      <c r="P366" s="220"/>
      <c r="Q366" s="220"/>
      <c r="R366" s="220"/>
      <c r="S366" s="220"/>
    </row>
    <row r="367" spans="1:19" x14ac:dyDescent="0.25">
      <c r="A367" s="220"/>
      <c r="B367" s="220"/>
      <c r="C367" s="220"/>
      <c r="D367" s="220"/>
      <c r="E367" s="220"/>
      <c r="F367" s="220"/>
      <c r="G367" s="220"/>
      <c r="H367" s="220"/>
      <c r="I367" s="220"/>
      <c r="J367" s="220"/>
      <c r="K367" s="220"/>
      <c r="L367" s="220"/>
      <c r="M367" s="220"/>
      <c r="N367" s="220"/>
      <c r="O367" s="220"/>
      <c r="P367" s="220"/>
      <c r="Q367" s="220"/>
      <c r="R367" s="220"/>
      <c r="S367" s="220"/>
    </row>
    <row r="368" spans="1:19" x14ac:dyDescent="0.25">
      <c r="A368" s="220"/>
      <c r="B368" s="220"/>
      <c r="C368" s="220"/>
      <c r="D368" s="220"/>
      <c r="E368" s="220"/>
      <c r="F368" s="220"/>
      <c r="G368" s="220"/>
      <c r="H368" s="220"/>
      <c r="I368" s="220"/>
      <c r="J368" s="220"/>
      <c r="K368" s="220"/>
      <c r="L368" s="220"/>
      <c r="M368" s="220"/>
      <c r="N368" s="220"/>
      <c r="O368" s="220"/>
      <c r="P368" s="220"/>
      <c r="Q368" s="220"/>
      <c r="R368" s="220"/>
      <c r="S368" s="220"/>
    </row>
    <row r="369" spans="1:19" x14ac:dyDescent="0.25">
      <c r="A369" s="220"/>
      <c r="B369" s="220"/>
      <c r="C369" s="220"/>
      <c r="D369" s="220"/>
      <c r="E369" s="220"/>
      <c r="F369" s="220"/>
      <c r="G369" s="220"/>
      <c r="H369" s="220"/>
      <c r="I369" s="220"/>
      <c r="J369" s="220"/>
      <c r="K369" s="220"/>
      <c r="L369" s="220"/>
      <c r="M369" s="220"/>
      <c r="N369" s="220"/>
      <c r="O369" s="220"/>
      <c r="P369" s="220"/>
      <c r="Q369" s="220"/>
      <c r="R369" s="220"/>
      <c r="S369" s="220"/>
    </row>
    <row r="370" spans="1:19" x14ac:dyDescent="0.25">
      <c r="A370" s="220"/>
      <c r="B370" s="220"/>
      <c r="C370" s="220"/>
      <c r="D370" s="220"/>
      <c r="E370" s="220"/>
      <c r="F370" s="220"/>
      <c r="G370" s="220"/>
      <c r="H370" s="220"/>
      <c r="I370" s="220"/>
      <c r="J370" s="220"/>
      <c r="K370" s="220"/>
      <c r="L370" s="220"/>
      <c r="M370" s="220"/>
      <c r="N370" s="220"/>
      <c r="O370" s="220"/>
      <c r="P370" s="220"/>
      <c r="Q370" s="220"/>
      <c r="R370" s="220"/>
      <c r="S370" s="220"/>
    </row>
    <row r="371" spans="1:19" x14ac:dyDescent="0.25">
      <c r="A371" s="220"/>
      <c r="B371" s="220"/>
      <c r="C371" s="220"/>
      <c r="D371" s="220"/>
      <c r="E371" s="220"/>
      <c r="F371" s="220"/>
      <c r="G371" s="220"/>
      <c r="H371" s="220"/>
      <c r="I371" s="220"/>
      <c r="J371" s="220"/>
      <c r="K371" s="220"/>
      <c r="L371" s="220"/>
      <c r="M371" s="220"/>
      <c r="N371" s="220"/>
      <c r="O371" s="220"/>
      <c r="P371" s="220"/>
      <c r="Q371" s="220"/>
      <c r="R371" s="220"/>
      <c r="S371" s="220"/>
    </row>
    <row r="372" spans="1:19" x14ac:dyDescent="0.25">
      <c r="A372" s="220"/>
      <c r="B372" s="220"/>
      <c r="C372" s="220"/>
      <c r="D372" s="220"/>
      <c r="E372" s="220"/>
      <c r="F372" s="220"/>
      <c r="G372" s="220"/>
      <c r="H372" s="220"/>
      <c r="I372" s="220"/>
      <c r="J372" s="220"/>
      <c r="K372" s="220"/>
      <c r="L372" s="220"/>
      <c r="M372" s="220"/>
      <c r="N372" s="220"/>
      <c r="O372" s="220"/>
      <c r="P372" s="220"/>
      <c r="Q372" s="220"/>
      <c r="R372" s="220"/>
      <c r="S372" s="220"/>
    </row>
    <row r="373" spans="1:19" x14ac:dyDescent="0.25">
      <c r="A373" s="220"/>
      <c r="B373" s="220"/>
      <c r="C373" s="220"/>
      <c r="D373" s="220"/>
      <c r="E373" s="220"/>
      <c r="F373" s="220"/>
      <c r="G373" s="220"/>
      <c r="H373" s="220"/>
      <c r="I373" s="220"/>
      <c r="J373" s="220"/>
      <c r="K373" s="220"/>
      <c r="L373" s="220"/>
      <c r="M373" s="220"/>
      <c r="N373" s="220"/>
      <c r="O373" s="220"/>
      <c r="P373" s="220"/>
      <c r="Q373" s="220"/>
      <c r="R373" s="220"/>
      <c r="S373" s="220"/>
    </row>
    <row r="374" spans="1:19" x14ac:dyDescent="0.25">
      <c r="A374" s="220"/>
      <c r="B374" s="220"/>
      <c r="C374" s="220"/>
      <c r="D374" s="220"/>
      <c r="E374" s="220"/>
      <c r="F374" s="220"/>
      <c r="G374" s="220"/>
      <c r="H374" s="220"/>
      <c r="I374" s="220"/>
      <c r="J374" s="220"/>
      <c r="K374" s="220"/>
      <c r="L374" s="220"/>
      <c r="M374" s="220"/>
      <c r="N374" s="220"/>
      <c r="O374" s="220"/>
      <c r="P374" s="220"/>
      <c r="Q374" s="220"/>
      <c r="R374" s="220"/>
      <c r="S374" s="220"/>
    </row>
    <row r="375" spans="1:19" x14ac:dyDescent="0.25">
      <c r="A375" s="220"/>
      <c r="B375" s="220"/>
      <c r="C375" s="220"/>
      <c r="D375" s="220"/>
      <c r="E375" s="220"/>
      <c r="F375" s="220"/>
      <c r="G375" s="220"/>
      <c r="H375" s="220"/>
      <c r="I375" s="220"/>
      <c r="J375" s="220"/>
      <c r="K375" s="220"/>
      <c r="L375" s="220"/>
      <c r="M375" s="220"/>
      <c r="N375" s="220"/>
      <c r="O375" s="220"/>
      <c r="P375" s="220"/>
      <c r="Q375" s="220"/>
      <c r="R375" s="220"/>
      <c r="S375" s="220"/>
    </row>
    <row r="376" spans="1:19" x14ac:dyDescent="0.25">
      <c r="A376" s="220"/>
      <c r="B376" s="220"/>
      <c r="C376" s="220"/>
      <c r="D376" s="220"/>
      <c r="E376" s="220"/>
      <c r="F376" s="220"/>
      <c r="G376" s="220"/>
      <c r="H376" s="220"/>
      <c r="I376" s="220"/>
      <c r="J376" s="220"/>
      <c r="K376" s="220"/>
      <c r="L376" s="220"/>
      <c r="M376" s="220"/>
      <c r="N376" s="220"/>
      <c r="O376" s="220"/>
      <c r="P376" s="220"/>
      <c r="Q376" s="220"/>
      <c r="R376" s="220"/>
      <c r="S376" s="220"/>
    </row>
    <row r="377" spans="1:19" x14ac:dyDescent="0.25">
      <c r="A377" s="220"/>
      <c r="B377" s="220"/>
      <c r="C377" s="220"/>
      <c r="D377" s="220"/>
      <c r="E377" s="220"/>
      <c r="F377" s="220"/>
      <c r="G377" s="220"/>
      <c r="H377" s="220"/>
      <c r="I377" s="220"/>
      <c r="J377" s="220"/>
      <c r="K377" s="220"/>
      <c r="L377" s="220"/>
      <c r="M377" s="220"/>
      <c r="N377" s="220"/>
      <c r="O377" s="220"/>
      <c r="P377" s="220"/>
      <c r="Q377" s="220"/>
      <c r="R377" s="220"/>
      <c r="S377" s="220"/>
    </row>
    <row r="378" spans="1:19" x14ac:dyDescent="0.25">
      <c r="A378" s="220"/>
      <c r="B378" s="220"/>
      <c r="C378" s="220"/>
      <c r="D378" s="220"/>
      <c r="E378" s="220"/>
      <c r="F378" s="220"/>
      <c r="G378" s="220"/>
      <c r="H378" s="220"/>
      <c r="I378" s="220"/>
      <c r="J378" s="220"/>
      <c r="K378" s="220"/>
      <c r="L378" s="220"/>
      <c r="M378" s="220"/>
      <c r="N378" s="220"/>
      <c r="O378" s="220"/>
      <c r="P378" s="220"/>
      <c r="Q378" s="220"/>
      <c r="R378" s="220"/>
      <c r="S378" s="220"/>
    </row>
    <row r="379" spans="1:19" x14ac:dyDescent="0.25">
      <c r="A379" s="220"/>
      <c r="B379" s="220"/>
      <c r="C379" s="220"/>
      <c r="D379" s="220"/>
      <c r="E379" s="220"/>
      <c r="F379" s="220"/>
      <c r="G379" s="220"/>
      <c r="H379" s="220"/>
      <c r="I379" s="220"/>
      <c r="J379" s="220"/>
      <c r="K379" s="220"/>
      <c r="L379" s="220"/>
      <c r="M379" s="220"/>
      <c r="N379" s="220"/>
      <c r="O379" s="220"/>
      <c r="P379" s="220"/>
      <c r="Q379" s="220"/>
      <c r="R379" s="220"/>
      <c r="S379" s="220"/>
    </row>
    <row r="380" spans="1:19" x14ac:dyDescent="0.25">
      <c r="A380" s="220"/>
      <c r="B380" s="220"/>
      <c r="C380" s="220"/>
      <c r="D380" s="220"/>
      <c r="E380" s="220"/>
      <c r="F380" s="220"/>
      <c r="G380" s="220"/>
      <c r="H380" s="220"/>
      <c r="I380" s="220"/>
      <c r="J380" s="220"/>
      <c r="K380" s="220"/>
      <c r="L380" s="220"/>
      <c r="M380" s="220"/>
      <c r="N380" s="220"/>
      <c r="O380" s="220"/>
      <c r="P380" s="220"/>
      <c r="Q380" s="220"/>
      <c r="R380" s="220"/>
      <c r="S380" s="220"/>
    </row>
    <row r="381" spans="1:19" x14ac:dyDescent="0.25">
      <c r="A381" s="220"/>
      <c r="B381" s="220"/>
      <c r="C381" s="220"/>
      <c r="D381" s="220"/>
      <c r="E381" s="220"/>
      <c r="F381" s="220"/>
      <c r="G381" s="220"/>
      <c r="H381" s="220"/>
      <c r="I381" s="220"/>
      <c r="J381" s="220"/>
      <c r="K381" s="220"/>
      <c r="L381" s="220"/>
      <c r="M381" s="220"/>
      <c r="N381" s="220"/>
      <c r="O381" s="220"/>
      <c r="P381" s="220"/>
      <c r="Q381" s="220"/>
      <c r="R381" s="220"/>
      <c r="S381" s="220"/>
    </row>
    <row r="382" spans="1:19" x14ac:dyDescent="0.25">
      <c r="A382" s="220"/>
      <c r="B382" s="220"/>
      <c r="C382" s="220"/>
      <c r="D382" s="220"/>
      <c r="E382" s="220"/>
      <c r="F382" s="220"/>
      <c r="G382" s="220"/>
      <c r="H382" s="220"/>
      <c r="I382" s="220"/>
      <c r="J382" s="220"/>
      <c r="K382" s="220"/>
      <c r="L382" s="220"/>
      <c r="M382" s="220"/>
      <c r="N382" s="220"/>
      <c r="O382" s="220"/>
      <c r="P382" s="220"/>
      <c r="Q382" s="220"/>
      <c r="R382" s="220"/>
      <c r="S382" s="220"/>
    </row>
    <row r="383" spans="1:19" x14ac:dyDescent="0.25">
      <c r="A383" s="220"/>
      <c r="B383" s="220"/>
      <c r="C383" s="220"/>
      <c r="D383" s="220"/>
      <c r="E383" s="220"/>
      <c r="F383" s="220"/>
      <c r="G383" s="220"/>
      <c r="H383" s="220"/>
      <c r="I383" s="220"/>
      <c r="J383" s="220"/>
      <c r="K383" s="220"/>
      <c r="L383" s="220"/>
      <c r="M383" s="220"/>
      <c r="N383" s="220"/>
      <c r="O383" s="220"/>
      <c r="P383" s="220"/>
      <c r="Q383" s="220"/>
      <c r="R383" s="220"/>
      <c r="S383" s="220"/>
    </row>
    <row r="384" spans="1:19" x14ac:dyDescent="0.25">
      <c r="A384" s="220"/>
      <c r="B384" s="220"/>
      <c r="C384" s="220"/>
      <c r="D384" s="220"/>
      <c r="E384" s="220"/>
      <c r="F384" s="220"/>
      <c r="G384" s="220"/>
      <c r="H384" s="220"/>
      <c r="I384" s="220"/>
      <c r="J384" s="220"/>
      <c r="K384" s="220"/>
      <c r="L384" s="220"/>
      <c r="M384" s="220"/>
      <c r="N384" s="220"/>
      <c r="O384" s="220"/>
      <c r="P384" s="220"/>
      <c r="Q384" s="220"/>
      <c r="R384" s="220"/>
      <c r="S384" s="220"/>
    </row>
    <row r="385" spans="1:19" x14ac:dyDescent="0.25">
      <c r="A385" s="220"/>
      <c r="B385" s="220"/>
      <c r="C385" s="220"/>
      <c r="D385" s="220"/>
      <c r="E385" s="220"/>
      <c r="F385" s="220"/>
      <c r="G385" s="220"/>
      <c r="H385" s="220"/>
      <c r="I385" s="220"/>
      <c r="J385" s="220"/>
      <c r="K385" s="220"/>
      <c r="L385" s="220"/>
      <c r="M385" s="220"/>
      <c r="N385" s="220"/>
      <c r="O385" s="220"/>
      <c r="P385" s="220"/>
      <c r="Q385" s="220"/>
      <c r="R385" s="220"/>
      <c r="S385" s="220"/>
    </row>
    <row r="386" spans="1:19" x14ac:dyDescent="0.25">
      <c r="A386" s="220"/>
      <c r="B386" s="220"/>
      <c r="C386" s="220"/>
      <c r="D386" s="220"/>
      <c r="E386" s="220"/>
      <c r="F386" s="220"/>
      <c r="G386" s="220"/>
      <c r="H386" s="220"/>
      <c r="I386" s="220"/>
      <c r="J386" s="220"/>
      <c r="K386" s="220"/>
      <c r="L386" s="220"/>
      <c r="M386" s="220"/>
      <c r="N386" s="220"/>
      <c r="O386" s="220"/>
      <c r="P386" s="220"/>
      <c r="Q386" s="220"/>
      <c r="R386" s="220"/>
      <c r="S386" s="220"/>
    </row>
    <row r="387" spans="1:19" x14ac:dyDescent="0.25">
      <c r="A387" s="220"/>
      <c r="B387" s="220"/>
      <c r="C387" s="220"/>
      <c r="D387" s="220"/>
      <c r="E387" s="220"/>
      <c r="F387" s="220"/>
      <c r="G387" s="220"/>
      <c r="H387" s="220"/>
      <c r="I387" s="220"/>
      <c r="J387" s="220"/>
      <c r="K387" s="220"/>
      <c r="L387" s="220"/>
      <c r="M387" s="220"/>
      <c r="N387" s="220"/>
      <c r="O387" s="220"/>
      <c r="P387" s="220"/>
      <c r="Q387" s="220"/>
      <c r="R387" s="220"/>
      <c r="S387" s="220"/>
    </row>
    <row r="388" spans="1:19" x14ac:dyDescent="0.25">
      <c r="A388" s="220"/>
      <c r="B388" s="220"/>
      <c r="C388" s="220"/>
      <c r="D388" s="220"/>
      <c r="E388" s="220"/>
      <c r="F388" s="220"/>
      <c r="G388" s="220"/>
      <c r="H388" s="220"/>
      <c r="I388" s="220"/>
      <c r="J388" s="220"/>
      <c r="K388" s="220"/>
      <c r="L388" s="220"/>
      <c r="M388" s="220"/>
      <c r="N388" s="220"/>
      <c r="O388" s="220"/>
      <c r="P388" s="220"/>
      <c r="Q388" s="220"/>
      <c r="R388" s="220"/>
      <c r="S388" s="220"/>
    </row>
    <row r="389" spans="1:19" x14ac:dyDescent="0.25">
      <c r="A389" s="220"/>
      <c r="B389" s="220"/>
      <c r="C389" s="220"/>
      <c r="D389" s="220"/>
      <c r="E389" s="220"/>
      <c r="F389" s="220"/>
      <c r="G389" s="220"/>
      <c r="H389" s="220"/>
      <c r="I389" s="220"/>
      <c r="J389" s="220"/>
      <c r="K389" s="220"/>
      <c r="L389" s="220"/>
      <c r="M389" s="220"/>
      <c r="N389" s="220"/>
      <c r="O389" s="220"/>
      <c r="P389" s="220"/>
      <c r="Q389" s="220"/>
      <c r="R389" s="220"/>
      <c r="S389" s="220"/>
    </row>
    <row r="390" spans="1:19" x14ac:dyDescent="0.25">
      <c r="A390" s="220"/>
      <c r="B390" s="220"/>
      <c r="C390" s="220"/>
      <c r="D390" s="220"/>
      <c r="E390" s="220"/>
      <c r="F390" s="220"/>
      <c r="G390" s="220"/>
      <c r="H390" s="220"/>
      <c r="I390" s="220"/>
      <c r="J390" s="220"/>
      <c r="K390" s="220"/>
      <c r="L390" s="220"/>
      <c r="M390" s="220"/>
      <c r="N390" s="220"/>
      <c r="O390" s="220"/>
      <c r="P390" s="220"/>
      <c r="Q390" s="220"/>
      <c r="R390" s="220"/>
      <c r="S390" s="220"/>
    </row>
    <row r="391" spans="1:19" x14ac:dyDescent="0.25">
      <c r="A391" s="220"/>
      <c r="B391" s="220"/>
      <c r="C391" s="220"/>
      <c r="D391" s="220"/>
      <c r="E391" s="220"/>
      <c r="F391" s="220"/>
      <c r="G391" s="220"/>
      <c r="H391" s="220"/>
      <c r="I391" s="220"/>
      <c r="J391" s="220"/>
      <c r="K391" s="220"/>
      <c r="L391" s="220"/>
      <c r="M391" s="220"/>
      <c r="N391" s="220"/>
      <c r="O391" s="220"/>
      <c r="P391" s="220"/>
      <c r="Q391" s="220"/>
      <c r="R391" s="220"/>
      <c r="S391" s="220"/>
    </row>
    <row r="392" spans="1:19" x14ac:dyDescent="0.25">
      <c r="A392" s="220"/>
      <c r="B392" s="220"/>
      <c r="C392" s="220"/>
      <c r="D392" s="220"/>
      <c r="E392" s="220"/>
      <c r="F392" s="220"/>
      <c r="G392" s="220"/>
      <c r="H392" s="220"/>
      <c r="I392" s="220"/>
      <c r="J392" s="220"/>
      <c r="K392" s="220"/>
      <c r="L392" s="220"/>
      <c r="M392" s="220"/>
      <c r="N392" s="220"/>
      <c r="O392" s="220"/>
      <c r="P392" s="220"/>
      <c r="Q392" s="220"/>
      <c r="R392" s="220"/>
      <c r="S392" s="220"/>
    </row>
    <row r="393" spans="1:19" x14ac:dyDescent="0.25">
      <c r="A393" s="220"/>
      <c r="B393" s="220"/>
      <c r="C393" s="220"/>
      <c r="D393" s="220"/>
      <c r="E393" s="220"/>
      <c r="F393" s="220"/>
      <c r="G393" s="220"/>
      <c r="H393" s="220"/>
      <c r="I393" s="220"/>
      <c r="J393" s="220"/>
      <c r="K393" s="220"/>
      <c r="L393" s="220"/>
      <c r="M393" s="220"/>
      <c r="N393" s="220"/>
      <c r="O393" s="220"/>
      <c r="P393" s="220"/>
      <c r="Q393" s="220"/>
      <c r="R393" s="220"/>
      <c r="S393" s="220"/>
    </row>
    <row r="394" spans="1:19" x14ac:dyDescent="0.25">
      <c r="A394" s="220"/>
      <c r="B394" s="220"/>
      <c r="C394" s="220"/>
      <c r="D394" s="220"/>
      <c r="E394" s="220"/>
      <c r="F394" s="220"/>
      <c r="G394" s="220"/>
      <c r="H394" s="220"/>
      <c r="I394" s="220"/>
      <c r="J394" s="220"/>
      <c r="K394" s="220"/>
      <c r="L394" s="220"/>
      <c r="M394" s="220"/>
      <c r="N394" s="220"/>
      <c r="O394" s="220"/>
      <c r="P394" s="220"/>
      <c r="Q394" s="220"/>
      <c r="R394" s="220"/>
      <c r="S394" s="220"/>
    </row>
    <row r="395" spans="1:19" x14ac:dyDescent="0.25">
      <c r="A395" s="220"/>
      <c r="B395" s="220"/>
      <c r="C395" s="220"/>
      <c r="D395" s="220"/>
      <c r="E395" s="220"/>
      <c r="F395" s="220"/>
      <c r="G395" s="220"/>
      <c r="H395" s="220"/>
      <c r="I395" s="220"/>
      <c r="J395" s="220"/>
      <c r="K395" s="220"/>
      <c r="L395" s="220"/>
      <c r="M395" s="220"/>
      <c r="N395" s="220"/>
      <c r="O395" s="220"/>
      <c r="P395" s="220"/>
      <c r="Q395" s="220"/>
      <c r="R395" s="220"/>
      <c r="S395" s="220"/>
    </row>
    <row r="396" spans="1:19" x14ac:dyDescent="0.25">
      <c r="A396" s="220"/>
      <c r="B396" s="220"/>
      <c r="C396" s="220"/>
      <c r="D396" s="220"/>
      <c r="E396" s="220"/>
      <c r="F396" s="220"/>
      <c r="G396" s="220"/>
      <c r="H396" s="220"/>
      <c r="I396" s="220"/>
      <c r="J396" s="220"/>
      <c r="K396" s="220"/>
      <c r="L396" s="220"/>
      <c r="M396" s="220"/>
      <c r="N396" s="220"/>
      <c r="O396" s="220"/>
      <c r="P396" s="220"/>
      <c r="Q396" s="220"/>
      <c r="R396" s="220"/>
      <c r="S396" s="220"/>
    </row>
    <row r="397" spans="1:19" x14ac:dyDescent="0.25">
      <c r="A397" s="220"/>
      <c r="B397" s="220"/>
      <c r="C397" s="220"/>
      <c r="D397" s="220"/>
      <c r="E397" s="220"/>
      <c r="F397" s="220"/>
      <c r="G397" s="220"/>
      <c r="H397" s="220"/>
      <c r="I397" s="220"/>
      <c r="J397" s="220"/>
      <c r="K397" s="220"/>
      <c r="L397" s="220"/>
      <c r="M397" s="220"/>
      <c r="N397" s="220"/>
      <c r="O397" s="220"/>
      <c r="P397" s="220"/>
      <c r="Q397" s="220"/>
      <c r="R397" s="220"/>
      <c r="S397" s="220"/>
    </row>
    <row r="398" spans="1:19" x14ac:dyDescent="0.25">
      <c r="A398" s="220"/>
      <c r="B398" s="220"/>
      <c r="C398" s="220"/>
      <c r="D398" s="220"/>
      <c r="E398" s="220"/>
      <c r="F398" s="220"/>
      <c r="G398" s="220"/>
      <c r="H398" s="220"/>
      <c r="I398" s="220"/>
      <c r="J398" s="220"/>
      <c r="K398" s="220"/>
      <c r="L398" s="220"/>
      <c r="M398" s="220"/>
      <c r="N398" s="220"/>
      <c r="O398" s="220"/>
      <c r="P398" s="220"/>
      <c r="Q398" s="220"/>
      <c r="R398" s="220"/>
      <c r="S398" s="220"/>
    </row>
    <row r="399" spans="1:19" x14ac:dyDescent="0.25">
      <c r="A399" s="220"/>
      <c r="B399" s="220"/>
      <c r="C399" s="220"/>
      <c r="D399" s="220"/>
      <c r="E399" s="220"/>
      <c r="F399" s="220"/>
      <c r="G399" s="220"/>
      <c r="H399" s="220"/>
      <c r="I399" s="220"/>
      <c r="J399" s="220"/>
      <c r="K399" s="220"/>
      <c r="L399" s="220"/>
      <c r="M399" s="220"/>
      <c r="N399" s="220"/>
      <c r="O399" s="220"/>
      <c r="P399" s="220"/>
      <c r="Q399" s="220"/>
      <c r="R399" s="220"/>
      <c r="S399" s="220"/>
    </row>
    <row r="400" spans="1:19" x14ac:dyDescent="0.25">
      <c r="A400" s="220"/>
      <c r="B400" s="220"/>
      <c r="C400" s="220"/>
      <c r="D400" s="220"/>
      <c r="E400" s="220"/>
      <c r="F400" s="220"/>
      <c r="G400" s="220"/>
      <c r="H400" s="220"/>
      <c r="I400" s="220"/>
      <c r="J400" s="220"/>
      <c r="K400" s="220"/>
      <c r="L400" s="220"/>
      <c r="M400" s="220"/>
      <c r="N400" s="220"/>
      <c r="O400" s="220"/>
      <c r="P400" s="220"/>
      <c r="Q400" s="220"/>
      <c r="R400" s="220"/>
      <c r="S400" s="220"/>
    </row>
    <row r="401" spans="1:19" x14ac:dyDescent="0.25">
      <c r="A401" s="220"/>
      <c r="B401" s="220"/>
      <c r="C401" s="220"/>
      <c r="D401" s="220"/>
      <c r="E401" s="220"/>
      <c r="F401" s="220"/>
      <c r="G401" s="220"/>
      <c r="H401" s="220"/>
      <c r="I401" s="220"/>
      <c r="J401" s="220"/>
      <c r="K401" s="220"/>
      <c r="L401" s="220"/>
      <c r="M401" s="220"/>
      <c r="N401" s="220"/>
      <c r="O401" s="220"/>
      <c r="P401" s="220"/>
      <c r="Q401" s="220"/>
      <c r="R401" s="220"/>
      <c r="S401" s="220"/>
    </row>
    <row r="402" spans="1:19" x14ac:dyDescent="0.25">
      <c r="A402" s="220"/>
      <c r="B402" s="220"/>
      <c r="C402" s="220"/>
      <c r="D402" s="220"/>
      <c r="E402" s="220"/>
      <c r="F402" s="220"/>
      <c r="G402" s="220"/>
      <c r="H402" s="220"/>
      <c r="I402" s="220"/>
      <c r="J402" s="220"/>
      <c r="K402" s="220"/>
      <c r="L402" s="220"/>
      <c r="M402" s="220"/>
      <c r="N402" s="220"/>
      <c r="O402" s="220"/>
      <c r="P402" s="220"/>
      <c r="Q402" s="220"/>
      <c r="R402" s="220"/>
      <c r="S402" s="220"/>
    </row>
    <row r="403" spans="1:19" x14ac:dyDescent="0.25">
      <c r="A403" s="220"/>
      <c r="B403" s="220"/>
      <c r="C403" s="220"/>
      <c r="D403" s="220"/>
      <c r="E403" s="220"/>
      <c r="F403" s="220"/>
      <c r="G403" s="220"/>
      <c r="H403" s="220"/>
      <c r="I403" s="220"/>
      <c r="J403" s="220"/>
      <c r="K403" s="220"/>
      <c r="L403" s="220"/>
      <c r="M403" s="220"/>
      <c r="N403" s="220"/>
      <c r="O403" s="220"/>
      <c r="P403" s="220"/>
      <c r="Q403" s="220"/>
      <c r="R403" s="220"/>
      <c r="S403" s="220"/>
    </row>
    <row r="404" spans="1:19" x14ac:dyDescent="0.25">
      <c r="A404" s="220"/>
      <c r="B404" s="220"/>
      <c r="C404" s="220"/>
      <c r="D404" s="220"/>
      <c r="E404" s="220"/>
      <c r="F404" s="220"/>
      <c r="G404" s="220"/>
      <c r="H404" s="220"/>
      <c r="I404" s="220"/>
      <c r="J404" s="220"/>
      <c r="K404" s="220"/>
      <c r="L404" s="220"/>
      <c r="M404" s="220"/>
      <c r="N404" s="220"/>
      <c r="O404" s="220"/>
      <c r="P404" s="220"/>
      <c r="Q404" s="220"/>
      <c r="R404" s="220"/>
      <c r="S404" s="220"/>
    </row>
    <row r="405" spans="1:19" x14ac:dyDescent="0.25">
      <c r="A405" s="220"/>
      <c r="B405" s="220"/>
      <c r="C405" s="220"/>
      <c r="D405" s="220"/>
      <c r="E405" s="220"/>
      <c r="F405" s="220"/>
      <c r="G405" s="220"/>
      <c r="H405" s="220"/>
      <c r="I405" s="220"/>
      <c r="J405" s="220"/>
      <c r="K405" s="220"/>
      <c r="L405" s="220"/>
      <c r="M405" s="220"/>
      <c r="N405" s="220"/>
      <c r="O405" s="220"/>
      <c r="P405" s="220"/>
      <c r="Q405" s="220"/>
      <c r="R405" s="220"/>
      <c r="S405" s="220"/>
    </row>
    <row r="406" spans="1:19" x14ac:dyDescent="0.25">
      <c r="A406" s="220"/>
      <c r="B406" s="220"/>
      <c r="C406" s="220"/>
      <c r="D406" s="220"/>
      <c r="E406" s="220"/>
      <c r="F406" s="220"/>
      <c r="G406" s="220"/>
      <c r="H406" s="220"/>
      <c r="I406" s="220"/>
      <c r="J406" s="220"/>
      <c r="K406" s="220"/>
      <c r="L406" s="220"/>
      <c r="M406" s="220"/>
      <c r="N406" s="220"/>
      <c r="O406" s="220"/>
      <c r="P406" s="220"/>
      <c r="Q406" s="220"/>
      <c r="R406" s="220"/>
      <c r="S406" s="220"/>
    </row>
    <row r="407" spans="1:19" x14ac:dyDescent="0.25">
      <c r="A407" s="220"/>
      <c r="B407" s="220"/>
      <c r="C407" s="220"/>
      <c r="D407" s="220"/>
      <c r="E407" s="220"/>
      <c r="F407" s="220"/>
      <c r="G407" s="220"/>
      <c r="H407" s="220"/>
      <c r="I407" s="220"/>
      <c r="J407" s="220"/>
      <c r="K407" s="220"/>
      <c r="L407" s="220"/>
      <c r="M407" s="220"/>
      <c r="N407" s="220"/>
      <c r="O407" s="220"/>
      <c r="P407" s="220"/>
      <c r="Q407" s="220"/>
      <c r="R407" s="220"/>
      <c r="S407" s="220"/>
    </row>
    <row r="408" spans="1:19" x14ac:dyDescent="0.25">
      <c r="A408" s="220"/>
      <c r="B408" s="220"/>
      <c r="C408" s="220"/>
      <c r="D408" s="220"/>
      <c r="E408" s="220"/>
      <c r="F408" s="220"/>
      <c r="G408" s="220"/>
      <c r="H408" s="220"/>
      <c r="I408" s="220"/>
      <c r="J408" s="220"/>
      <c r="K408" s="220"/>
      <c r="L408" s="220"/>
      <c r="M408" s="220"/>
      <c r="N408" s="220"/>
      <c r="O408" s="220"/>
      <c r="P408" s="220"/>
      <c r="Q408" s="220"/>
      <c r="R408" s="220"/>
      <c r="S408" s="220"/>
    </row>
    <row r="409" spans="1:19" x14ac:dyDescent="0.25">
      <c r="A409" s="220"/>
      <c r="B409" s="220"/>
      <c r="C409" s="220"/>
      <c r="D409" s="220"/>
      <c r="E409" s="220"/>
      <c r="F409" s="220"/>
      <c r="G409" s="220"/>
      <c r="H409" s="220"/>
      <c r="I409" s="220"/>
      <c r="J409" s="220"/>
      <c r="K409" s="220"/>
      <c r="L409" s="220"/>
      <c r="M409" s="220"/>
      <c r="N409" s="220"/>
      <c r="O409" s="220"/>
      <c r="P409" s="220"/>
      <c r="Q409" s="220"/>
      <c r="R409" s="220"/>
      <c r="S409" s="220"/>
    </row>
    <row r="410" spans="1:19" x14ac:dyDescent="0.25">
      <c r="A410" s="220"/>
      <c r="B410" s="220"/>
      <c r="C410" s="220"/>
      <c r="D410" s="220"/>
      <c r="E410" s="220"/>
      <c r="F410" s="220"/>
      <c r="G410" s="220"/>
      <c r="H410" s="220"/>
      <c r="I410" s="220"/>
      <c r="J410" s="220"/>
      <c r="K410" s="220"/>
      <c r="L410" s="220"/>
      <c r="M410" s="220"/>
      <c r="N410" s="220"/>
      <c r="O410" s="220"/>
      <c r="P410" s="220"/>
      <c r="Q410" s="220"/>
      <c r="R410" s="220"/>
      <c r="S410" s="220"/>
    </row>
    <row r="411" spans="1:19" x14ac:dyDescent="0.25">
      <c r="A411" s="220"/>
      <c r="B411" s="220"/>
      <c r="C411" s="220"/>
      <c r="D411" s="220"/>
      <c r="E411" s="220"/>
      <c r="F411" s="220"/>
      <c r="G411" s="220"/>
      <c r="H411" s="220"/>
      <c r="I411" s="220"/>
      <c r="J411" s="220"/>
      <c r="K411" s="220"/>
      <c r="L411" s="220"/>
      <c r="M411" s="220"/>
      <c r="N411" s="220"/>
      <c r="O411" s="220"/>
      <c r="P411" s="220"/>
      <c r="Q411" s="220"/>
      <c r="R411" s="220"/>
      <c r="S411" s="220"/>
    </row>
    <row r="412" spans="1:19" x14ac:dyDescent="0.25">
      <c r="A412" s="220"/>
      <c r="B412" s="220"/>
      <c r="C412" s="220"/>
      <c r="D412" s="220"/>
      <c r="E412" s="220"/>
      <c r="F412" s="220"/>
      <c r="G412" s="220"/>
      <c r="H412" s="220"/>
      <c r="I412" s="220"/>
      <c r="J412" s="220"/>
      <c r="K412" s="220"/>
      <c r="L412" s="220"/>
      <c r="M412" s="220"/>
      <c r="N412" s="220"/>
      <c r="O412" s="220"/>
      <c r="P412" s="220"/>
      <c r="Q412" s="220"/>
      <c r="R412" s="220"/>
      <c r="S412" s="220"/>
    </row>
    <row r="413" spans="1:19" x14ac:dyDescent="0.25">
      <c r="A413" s="220"/>
      <c r="B413" s="220"/>
      <c r="C413" s="220"/>
      <c r="D413" s="220"/>
      <c r="E413" s="220"/>
      <c r="F413" s="220"/>
      <c r="G413" s="220"/>
      <c r="H413" s="220"/>
      <c r="I413" s="220"/>
      <c r="J413" s="220"/>
      <c r="K413" s="220"/>
      <c r="L413" s="220"/>
      <c r="M413" s="220"/>
      <c r="N413" s="220"/>
      <c r="O413" s="220"/>
      <c r="P413" s="220"/>
      <c r="Q413" s="220"/>
      <c r="R413" s="220"/>
      <c r="S413" s="220"/>
    </row>
    <row r="414" spans="1:19" x14ac:dyDescent="0.25">
      <c r="A414" s="220"/>
      <c r="B414" s="220"/>
      <c r="C414" s="220"/>
      <c r="D414" s="220"/>
      <c r="E414" s="220"/>
      <c r="F414" s="220"/>
      <c r="G414" s="220"/>
      <c r="H414" s="220"/>
      <c r="I414" s="220"/>
      <c r="J414" s="220"/>
      <c r="K414" s="220"/>
      <c r="L414" s="220"/>
      <c r="M414" s="220"/>
      <c r="N414" s="220"/>
      <c r="O414" s="220"/>
      <c r="P414" s="220"/>
      <c r="Q414" s="220"/>
      <c r="R414" s="220"/>
      <c r="S414" s="220"/>
    </row>
    <row r="415" spans="1:19" x14ac:dyDescent="0.25">
      <c r="A415" s="220"/>
      <c r="B415" s="220"/>
      <c r="C415" s="220"/>
      <c r="D415" s="220"/>
      <c r="E415" s="220"/>
      <c r="F415" s="220"/>
      <c r="G415" s="220"/>
      <c r="H415" s="220"/>
      <c r="I415" s="220"/>
      <c r="J415" s="220"/>
      <c r="K415" s="220"/>
      <c r="L415" s="220"/>
      <c r="M415" s="220"/>
      <c r="N415" s="220"/>
      <c r="O415" s="220"/>
      <c r="P415" s="220"/>
      <c r="Q415" s="220"/>
      <c r="R415" s="220"/>
      <c r="S415" s="220"/>
    </row>
    <row r="416" spans="1:19" x14ac:dyDescent="0.25">
      <c r="A416" s="220"/>
      <c r="B416" s="220"/>
      <c r="C416" s="220"/>
      <c r="D416" s="220"/>
      <c r="E416" s="220"/>
      <c r="F416" s="220"/>
      <c r="G416" s="220"/>
      <c r="H416" s="220"/>
      <c r="I416" s="220"/>
      <c r="J416" s="220"/>
      <c r="K416" s="220"/>
      <c r="L416" s="220"/>
      <c r="M416" s="220"/>
      <c r="N416" s="220"/>
      <c r="O416" s="220"/>
      <c r="P416" s="220"/>
      <c r="Q416" s="220"/>
      <c r="R416" s="220"/>
      <c r="S416" s="220"/>
    </row>
    <row r="417" spans="1:19" x14ac:dyDescent="0.25">
      <c r="A417" s="220"/>
      <c r="B417" s="220"/>
      <c r="C417" s="220"/>
      <c r="D417" s="220"/>
      <c r="E417" s="220"/>
      <c r="F417" s="220"/>
      <c r="G417" s="220"/>
      <c r="H417" s="220"/>
      <c r="I417" s="220"/>
      <c r="J417" s="220"/>
      <c r="K417" s="220"/>
      <c r="L417" s="220"/>
      <c r="M417" s="220"/>
      <c r="N417" s="220"/>
      <c r="O417" s="220"/>
      <c r="P417" s="220"/>
      <c r="Q417" s="220"/>
      <c r="R417" s="220"/>
      <c r="S417" s="220"/>
    </row>
    <row r="418" spans="1:19" x14ac:dyDescent="0.25">
      <c r="A418" s="220"/>
      <c r="B418" s="220"/>
      <c r="C418" s="220"/>
      <c r="D418" s="220"/>
      <c r="E418" s="220"/>
      <c r="F418" s="220"/>
      <c r="G418" s="220"/>
      <c r="H418" s="220"/>
      <c r="I418" s="220"/>
      <c r="J418" s="220"/>
      <c r="K418" s="220"/>
      <c r="L418" s="220"/>
      <c r="M418" s="220"/>
      <c r="N418" s="220"/>
      <c r="O418" s="220"/>
      <c r="P418" s="220"/>
      <c r="Q418" s="220"/>
      <c r="R418" s="220"/>
      <c r="S418" s="220"/>
    </row>
    <row r="419" spans="1:19" x14ac:dyDescent="0.25">
      <c r="A419" s="220"/>
      <c r="B419" s="220"/>
      <c r="C419" s="220"/>
      <c r="D419" s="220"/>
      <c r="E419" s="220"/>
      <c r="F419" s="220"/>
      <c r="G419" s="220"/>
      <c r="H419" s="220"/>
      <c r="I419" s="220"/>
      <c r="J419" s="220"/>
      <c r="K419" s="220"/>
      <c r="L419" s="220"/>
      <c r="M419" s="220"/>
      <c r="N419" s="220"/>
      <c r="O419" s="220"/>
      <c r="P419" s="220"/>
      <c r="Q419" s="220"/>
      <c r="R419" s="220"/>
      <c r="S419" s="220"/>
    </row>
    <row r="420" spans="1:19" x14ac:dyDescent="0.25">
      <c r="A420" s="220"/>
      <c r="B420" s="220"/>
      <c r="C420" s="220"/>
      <c r="D420" s="220"/>
      <c r="E420" s="220"/>
      <c r="F420" s="220"/>
      <c r="G420" s="220"/>
      <c r="H420" s="220"/>
      <c r="I420" s="220"/>
      <c r="J420" s="220"/>
      <c r="K420" s="220"/>
      <c r="L420" s="220"/>
      <c r="M420" s="220"/>
      <c r="N420" s="220"/>
      <c r="O420" s="220"/>
      <c r="P420" s="220"/>
      <c r="Q420" s="220"/>
      <c r="R420" s="220"/>
      <c r="S420" s="220"/>
    </row>
    <row r="421" spans="1:19" x14ac:dyDescent="0.25">
      <c r="A421" s="220"/>
      <c r="B421" s="220"/>
      <c r="C421" s="220"/>
      <c r="D421" s="220"/>
      <c r="E421" s="220"/>
      <c r="F421" s="220"/>
      <c r="G421" s="220"/>
      <c r="H421" s="220"/>
      <c r="I421" s="220"/>
      <c r="J421" s="220"/>
      <c r="K421" s="220"/>
      <c r="L421" s="220"/>
      <c r="M421" s="220"/>
      <c r="N421" s="220"/>
      <c r="O421" s="220"/>
      <c r="P421" s="220"/>
      <c r="Q421" s="220"/>
      <c r="R421" s="220"/>
      <c r="S421" s="220"/>
    </row>
    <row r="422" spans="1:19" x14ac:dyDescent="0.25">
      <c r="A422" s="220"/>
      <c r="B422" s="220"/>
      <c r="C422" s="220"/>
      <c r="D422" s="220"/>
      <c r="E422" s="220"/>
      <c r="F422" s="220"/>
      <c r="G422" s="220"/>
      <c r="H422" s="220"/>
      <c r="I422" s="220"/>
      <c r="J422" s="220"/>
      <c r="K422" s="220"/>
      <c r="L422" s="220"/>
      <c r="M422" s="220"/>
      <c r="N422" s="220"/>
      <c r="O422" s="220"/>
      <c r="P422" s="220"/>
      <c r="Q422" s="220"/>
      <c r="R422" s="220"/>
      <c r="S422" s="220"/>
    </row>
    <row r="423" spans="1:19" x14ac:dyDescent="0.25">
      <c r="A423" s="220"/>
      <c r="B423" s="220"/>
      <c r="C423" s="220"/>
      <c r="D423" s="220"/>
      <c r="E423" s="220"/>
      <c r="F423" s="220"/>
      <c r="G423" s="220"/>
      <c r="H423" s="220"/>
      <c r="I423" s="220"/>
      <c r="J423" s="220"/>
      <c r="K423" s="220"/>
      <c r="L423" s="220"/>
      <c r="M423" s="220"/>
      <c r="N423" s="220"/>
      <c r="O423" s="220"/>
      <c r="P423" s="220"/>
      <c r="Q423" s="220"/>
      <c r="R423" s="220"/>
      <c r="S423" s="220"/>
    </row>
    <row r="424" spans="1:19" x14ac:dyDescent="0.25">
      <c r="A424" s="220"/>
      <c r="B424" s="220"/>
      <c r="C424" s="220"/>
      <c r="D424" s="220"/>
      <c r="E424" s="220"/>
      <c r="F424" s="220"/>
      <c r="G424" s="220"/>
      <c r="H424" s="220"/>
      <c r="I424" s="220"/>
      <c r="J424" s="220"/>
      <c r="K424" s="220"/>
      <c r="L424" s="220"/>
      <c r="M424" s="220"/>
      <c r="N424" s="220"/>
      <c r="O424" s="220"/>
      <c r="P424" s="220"/>
      <c r="Q424" s="220"/>
      <c r="R424" s="220"/>
      <c r="S424" s="220"/>
    </row>
    <row r="425" spans="1:19" x14ac:dyDescent="0.25">
      <c r="A425" s="220"/>
      <c r="B425" s="220"/>
      <c r="C425" s="220"/>
      <c r="D425" s="220"/>
      <c r="E425" s="220"/>
      <c r="F425" s="220"/>
      <c r="G425" s="220"/>
      <c r="H425" s="220"/>
      <c r="I425" s="220"/>
      <c r="J425" s="220"/>
      <c r="K425" s="220"/>
      <c r="L425" s="220"/>
      <c r="M425" s="220"/>
      <c r="N425" s="220"/>
      <c r="O425" s="220"/>
      <c r="P425" s="220"/>
      <c r="Q425" s="220"/>
      <c r="R425" s="220"/>
      <c r="S425" s="220"/>
    </row>
    <row r="426" spans="1:19" x14ac:dyDescent="0.25">
      <c r="A426" s="220"/>
      <c r="B426" s="220"/>
      <c r="C426" s="220"/>
      <c r="D426" s="220"/>
      <c r="E426" s="220"/>
      <c r="F426" s="220"/>
      <c r="G426" s="220"/>
      <c r="H426" s="220"/>
      <c r="I426" s="220"/>
      <c r="J426" s="220"/>
      <c r="K426" s="220"/>
      <c r="L426" s="220"/>
      <c r="M426" s="220"/>
      <c r="N426" s="220"/>
      <c r="O426" s="220"/>
      <c r="P426" s="220"/>
      <c r="Q426" s="220"/>
      <c r="R426" s="220"/>
      <c r="S426" s="220"/>
    </row>
    <row r="427" spans="1:19" x14ac:dyDescent="0.25">
      <c r="A427" s="220"/>
      <c r="B427" s="220"/>
      <c r="C427" s="220"/>
      <c r="D427" s="220"/>
      <c r="E427" s="220"/>
      <c r="F427" s="220"/>
      <c r="G427" s="220"/>
      <c r="H427" s="220"/>
      <c r="I427" s="220"/>
      <c r="J427" s="220"/>
      <c r="K427" s="220"/>
      <c r="L427" s="220"/>
      <c r="M427" s="220"/>
      <c r="N427" s="220"/>
      <c r="O427" s="220"/>
      <c r="P427" s="220"/>
      <c r="Q427" s="220"/>
      <c r="R427" s="220"/>
      <c r="S427" s="220"/>
    </row>
    <row r="428" spans="1:19" x14ac:dyDescent="0.25">
      <c r="A428" s="220"/>
      <c r="B428" s="220"/>
      <c r="C428" s="220"/>
      <c r="D428" s="220"/>
      <c r="E428" s="220"/>
      <c r="F428" s="220"/>
      <c r="G428" s="220"/>
      <c r="H428" s="220"/>
      <c r="I428" s="220"/>
      <c r="J428" s="220"/>
      <c r="K428" s="220"/>
      <c r="L428" s="220"/>
      <c r="M428" s="220"/>
      <c r="N428" s="220"/>
      <c r="O428" s="220"/>
      <c r="P428" s="220"/>
      <c r="Q428" s="220"/>
      <c r="R428" s="220"/>
      <c r="S428" s="220"/>
    </row>
    <row r="429" spans="1:19" x14ac:dyDescent="0.25">
      <c r="A429" s="220"/>
      <c r="B429" s="220"/>
      <c r="C429" s="220"/>
      <c r="D429" s="220"/>
      <c r="E429" s="220"/>
      <c r="F429" s="220"/>
      <c r="G429" s="220"/>
      <c r="H429" s="220"/>
      <c r="I429" s="220"/>
      <c r="J429" s="220"/>
      <c r="K429" s="220"/>
      <c r="L429" s="220"/>
      <c r="M429" s="220"/>
      <c r="N429" s="220"/>
      <c r="O429" s="220"/>
      <c r="P429" s="220"/>
      <c r="Q429" s="220"/>
      <c r="R429" s="220"/>
      <c r="S429" s="220"/>
    </row>
    <row r="430" spans="1:19" x14ac:dyDescent="0.25">
      <c r="A430" s="220"/>
      <c r="B430" s="220"/>
      <c r="C430" s="220"/>
      <c r="D430" s="220"/>
      <c r="E430" s="220"/>
      <c r="F430" s="220"/>
      <c r="G430" s="220"/>
      <c r="H430" s="220"/>
      <c r="I430" s="220"/>
      <c r="J430" s="220"/>
      <c r="K430" s="220"/>
      <c r="L430" s="220"/>
      <c r="M430" s="220"/>
      <c r="N430" s="220"/>
      <c r="O430" s="220"/>
      <c r="P430" s="220"/>
      <c r="Q430" s="220"/>
      <c r="R430" s="220"/>
      <c r="S430" s="220"/>
    </row>
    <row r="431" spans="1:19" x14ac:dyDescent="0.25">
      <c r="A431" s="220"/>
      <c r="B431" s="220"/>
      <c r="C431" s="220"/>
      <c r="D431" s="220"/>
      <c r="E431" s="220"/>
      <c r="F431" s="220"/>
      <c r="G431" s="220"/>
      <c r="H431" s="220"/>
      <c r="I431" s="220"/>
      <c r="J431" s="220"/>
      <c r="K431" s="220"/>
      <c r="L431" s="220"/>
      <c r="M431" s="220"/>
      <c r="N431" s="220"/>
      <c r="O431" s="220"/>
      <c r="P431" s="220"/>
      <c r="Q431" s="220"/>
      <c r="R431" s="220"/>
      <c r="S431" s="220"/>
    </row>
    <row r="432" spans="1:19" x14ac:dyDescent="0.25">
      <c r="A432" s="220"/>
      <c r="B432" s="220"/>
      <c r="C432" s="220"/>
      <c r="D432" s="220"/>
      <c r="E432" s="220"/>
      <c r="F432" s="220"/>
      <c r="G432" s="220"/>
      <c r="H432" s="220"/>
      <c r="I432" s="220"/>
      <c r="J432" s="220"/>
      <c r="K432" s="220"/>
      <c r="L432" s="220"/>
      <c r="M432" s="220"/>
      <c r="N432" s="220"/>
      <c r="O432" s="220"/>
      <c r="P432" s="220"/>
      <c r="Q432" s="220"/>
      <c r="R432" s="220"/>
      <c r="S432" s="220"/>
    </row>
    <row r="433" spans="1:19" x14ac:dyDescent="0.25">
      <c r="A433" s="220"/>
      <c r="B433" s="220"/>
      <c r="C433" s="220"/>
      <c r="D433" s="220"/>
      <c r="E433" s="220"/>
      <c r="F433" s="220"/>
      <c r="G433" s="220"/>
      <c r="H433" s="220"/>
      <c r="I433" s="220"/>
      <c r="J433" s="220"/>
      <c r="K433" s="220"/>
      <c r="L433" s="220"/>
      <c r="M433" s="220"/>
      <c r="N433" s="220"/>
      <c r="O433" s="220"/>
      <c r="P433" s="220"/>
      <c r="Q433" s="220"/>
      <c r="R433" s="220"/>
      <c r="S433" s="220"/>
    </row>
    <row r="434" spans="1:19" x14ac:dyDescent="0.25">
      <c r="A434" s="220"/>
      <c r="B434" s="220"/>
      <c r="C434" s="220"/>
      <c r="D434" s="220"/>
      <c r="E434" s="220"/>
      <c r="F434" s="220"/>
      <c r="G434" s="220"/>
      <c r="H434" s="220"/>
      <c r="I434" s="220"/>
      <c r="J434" s="220"/>
      <c r="K434" s="220"/>
      <c r="L434" s="220"/>
      <c r="M434" s="220"/>
      <c r="N434" s="220"/>
      <c r="O434" s="220"/>
      <c r="P434" s="220"/>
      <c r="Q434" s="220"/>
      <c r="R434" s="220"/>
      <c r="S434" s="220"/>
    </row>
    <row r="435" spans="1:19" x14ac:dyDescent="0.25">
      <c r="A435" s="220"/>
      <c r="B435" s="220"/>
      <c r="C435" s="220"/>
      <c r="D435" s="220"/>
      <c r="E435" s="220"/>
      <c r="F435" s="220"/>
      <c r="G435" s="220"/>
      <c r="H435" s="220"/>
      <c r="I435" s="220"/>
      <c r="J435" s="220"/>
      <c r="K435" s="220"/>
      <c r="L435" s="220"/>
      <c r="M435" s="220"/>
      <c r="N435" s="220"/>
      <c r="O435" s="220"/>
      <c r="P435" s="220"/>
      <c r="Q435" s="220"/>
      <c r="R435" s="220"/>
      <c r="S435" s="220"/>
    </row>
    <row r="436" spans="1:19" x14ac:dyDescent="0.25">
      <c r="A436" s="220"/>
      <c r="B436" s="220"/>
      <c r="C436" s="220"/>
      <c r="D436" s="220"/>
      <c r="E436" s="220"/>
      <c r="F436" s="220"/>
      <c r="G436" s="220"/>
      <c r="H436" s="220"/>
      <c r="I436" s="220"/>
      <c r="J436" s="220"/>
      <c r="K436" s="220"/>
      <c r="L436" s="220"/>
      <c r="M436" s="220"/>
      <c r="N436" s="220"/>
      <c r="O436" s="220"/>
      <c r="P436" s="220"/>
      <c r="Q436" s="220"/>
      <c r="R436" s="220"/>
      <c r="S436" s="220"/>
    </row>
    <row r="437" spans="1:19" x14ac:dyDescent="0.25">
      <c r="A437" s="220"/>
      <c r="B437" s="220"/>
      <c r="C437" s="220"/>
      <c r="D437" s="220"/>
      <c r="E437" s="220"/>
      <c r="F437" s="220"/>
      <c r="G437" s="220"/>
      <c r="H437" s="220"/>
      <c r="I437" s="220"/>
      <c r="J437" s="220"/>
      <c r="K437" s="220"/>
      <c r="L437" s="220"/>
      <c r="M437" s="220"/>
      <c r="N437" s="220"/>
      <c r="O437" s="220"/>
      <c r="P437" s="220"/>
      <c r="Q437" s="220"/>
      <c r="R437" s="220"/>
      <c r="S437" s="220"/>
    </row>
    <row r="438" spans="1:19" x14ac:dyDescent="0.25">
      <c r="A438" s="220"/>
      <c r="B438" s="220"/>
      <c r="C438" s="220"/>
      <c r="D438" s="220"/>
      <c r="E438" s="220"/>
      <c r="F438" s="220"/>
      <c r="G438" s="220"/>
      <c r="H438" s="220"/>
      <c r="I438" s="220"/>
      <c r="J438" s="220"/>
      <c r="K438" s="220"/>
      <c r="L438" s="220"/>
      <c r="M438" s="220"/>
      <c r="N438" s="220"/>
      <c r="O438" s="220"/>
      <c r="P438" s="220"/>
      <c r="Q438" s="220"/>
      <c r="R438" s="220"/>
      <c r="S438" s="220"/>
    </row>
    <row r="439" spans="1:19" x14ac:dyDescent="0.25">
      <c r="A439" s="220"/>
      <c r="B439" s="220"/>
      <c r="C439" s="220"/>
      <c r="D439" s="220"/>
      <c r="E439" s="220"/>
      <c r="F439" s="220"/>
      <c r="G439" s="220"/>
      <c r="H439" s="220"/>
      <c r="I439" s="220"/>
      <c r="J439" s="220"/>
      <c r="K439" s="220"/>
      <c r="L439" s="220"/>
      <c r="M439" s="220"/>
      <c r="N439" s="220"/>
      <c r="O439" s="220"/>
      <c r="P439" s="220"/>
      <c r="Q439" s="220"/>
      <c r="R439" s="220"/>
      <c r="S439" s="220"/>
    </row>
    <row r="440" spans="1:19" x14ac:dyDescent="0.25">
      <c r="A440" s="220"/>
      <c r="B440" s="220"/>
      <c r="C440" s="220"/>
      <c r="D440" s="220"/>
      <c r="E440" s="220"/>
      <c r="F440" s="220"/>
      <c r="G440" s="220"/>
      <c r="H440" s="220"/>
      <c r="I440" s="220"/>
      <c r="J440" s="220"/>
      <c r="K440" s="220"/>
      <c r="L440" s="220"/>
      <c r="M440" s="220"/>
      <c r="N440" s="220"/>
      <c r="O440" s="220"/>
      <c r="P440" s="220"/>
      <c r="Q440" s="220"/>
      <c r="R440" s="220"/>
      <c r="S440" s="220"/>
    </row>
    <row r="441" spans="1:19" x14ac:dyDescent="0.25">
      <c r="A441" s="220"/>
      <c r="B441" s="220"/>
      <c r="C441" s="220"/>
      <c r="D441" s="220"/>
      <c r="E441" s="220"/>
      <c r="F441" s="220"/>
      <c r="G441" s="220"/>
      <c r="H441" s="220"/>
      <c r="I441" s="220"/>
      <c r="J441" s="220"/>
      <c r="K441" s="220"/>
      <c r="L441" s="220"/>
      <c r="M441" s="220"/>
      <c r="N441" s="220"/>
      <c r="O441" s="220"/>
      <c r="P441" s="220"/>
      <c r="Q441" s="220"/>
      <c r="R441" s="220"/>
      <c r="S441" s="220"/>
    </row>
    <row r="442" spans="1:19" x14ac:dyDescent="0.25">
      <c r="A442" s="220"/>
      <c r="B442" s="220"/>
      <c r="C442" s="220"/>
      <c r="D442" s="220"/>
      <c r="E442" s="220"/>
      <c r="F442" s="220"/>
      <c r="G442" s="220"/>
      <c r="H442" s="220"/>
      <c r="I442" s="220"/>
      <c r="J442" s="220"/>
      <c r="K442" s="220"/>
      <c r="L442" s="220"/>
      <c r="M442" s="220"/>
      <c r="N442" s="220"/>
      <c r="O442" s="220"/>
      <c r="P442" s="220"/>
      <c r="Q442" s="220"/>
      <c r="R442" s="220"/>
      <c r="S442" s="220"/>
    </row>
    <row r="443" spans="1:19" x14ac:dyDescent="0.25">
      <c r="A443" s="220"/>
      <c r="B443" s="220"/>
      <c r="C443" s="220"/>
      <c r="D443" s="220"/>
      <c r="E443" s="220"/>
      <c r="F443" s="220"/>
      <c r="G443" s="220"/>
      <c r="H443" s="220"/>
      <c r="I443" s="220"/>
      <c r="J443" s="220"/>
      <c r="K443" s="220"/>
      <c r="L443" s="220"/>
      <c r="M443" s="220"/>
      <c r="N443" s="220"/>
      <c r="O443" s="220"/>
      <c r="P443" s="220"/>
      <c r="Q443" s="220"/>
      <c r="R443" s="220"/>
      <c r="S443" s="220"/>
    </row>
    <row r="444" spans="1:19" x14ac:dyDescent="0.25">
      <c r="A444" s="220"/>
      <c r="B444" s="220"/>
      <c r="C444" s="220"/>
      <c r="D444" s="220"/>
      <c r="E444" s="220"/>
      <c r="F444" s="220"/>
      <c r="G444" s="220"/>
      <c r="H444" s="220"/>
      <c r="I444" s="220"/>
      <c r="J444" s="220"/>
      <c r="K444" s="220"/>
      <c r="L444" s="220"/>
      <c r="M444" s="220"/>
      <c r="N444" s="220"/>
      <c r="O444" s="220"/>
      <c r="P444" s="220"/>
      <c r="Q444" s="220"/>
      <c r="R444" s="220"/>
      <c r="S444" s="220"/>
    </row>
    <row r="445" spans="1:19" x14ac:dyDescent="0.25">
      <c r="A445" s="220"/>
      <c r="B445" s="220"/>
      <c r="C445" s="220"/>
      <c r="D445" s="220"/>
      <c r="E445" s="220"/>
      <c r="F445" s="220"/>
      <c r="G445" s="220"/>
      <c r="H445" s="220"/>
      <c r="I445" s="220"/>
      <c r="J445" s="220"/>
      <c r="K445" s="220"/>
      <c r="L445" s="220"/>
      <c r="M445" s="220"/>
      <c r="N445" s="220"/>
      <c r="O445" s="220"/>
      <c r="P445" s="220"/>
      <c r="Q445" s="220"/>
      <c r="R445" s="220"/>
      <c r="S445" s="220"/>
    </row>
    <row r="446" spans="1:19" x14ac:dyDescent="0.25">
      <c r="A446" s="220"/>
      <c r="B446" s="220"/>
      <c r="C446" s="220"/>
      <c r="D446" s="220"/>
      <c r="E446" s="220"/>
      <c r="F446" s="220"/>
      <c r="G446" s="220"/>
      <c r="H446" s="220"/>
      <c r="I446" s="220"/>
      <c r="J446" s="220"/>
      <c r="K446" s="220"/>
      <c r="L446" s="220"/>
      <c r="M446" s="220"/>
      <c r="N446" s="220"/>
      <c r="O446" s="220"/>
      <c r="P446" s="220"/>
      <c r="Q446" s="220"/>
      <c r="R446" s="220"/>
      <c r="S446" s="220"/>
    </row>
    <row r="447" spans="1:19" x14ac:dyDescent="0.25">
      <c r="A447" s="220"/>
      <c r="B447" s="220"/>
      <c r="C447" s="220"/>
      <c r="D447" s="220"/>
      <c r="E447" s="220"/>
      <c r="F447" s="220"/>
      <c r="G447" s="220"/>
      <c r="H447" s="220"/>
      <c r="I447" s="220"/>
      <c r="J447" s="220"/>
      <c r="K447" s="220"/>
      <c r="L447" s="220"/>
      <c r="M447" s="220"/>
      <c r="N447" s="220"/>
      <c r="O447" s="220"/>
      <c r="P447" s="220"/>
      <c r="Q447" s="220"/>
      <c r="R447" s="220"/>
      <c r="S447" s="220"/>
    </row>
    <row r="448" spans="1:19" x14ac:dyDescent="0.25">
      <c r="A448" s="220"/>
      <c r="B448" s="220"/>
      <c r="C448" s="220"/>
      <c r="D448" s="220"/>
      <c r="E448" s="220"/>
      <c r="F448" s="220"/>
      <c r="G448" s="220"/>
      <c r="H448" s="220"/>
      <c r="I448" s="220"/>
      <c r="J448" s="220"/>
      <c r="K448" s="220"/>
      <c r="L448" s="220"/>
      <c r="M448" s="220"/>
      <c r="N448" s="220"/>
      <c r="O448" s="220"/>
      <c r="P448" s="220"/>
      <c r="Q448" s="220"/>
      <c r="R448" s="220"/>
      <c r="S448" s="220"/>
    </row>
    <row r="449" spans="1:19" x14ac:dyDescent="0.25">
      <c r="A449" s="220"/>
      <c r="B449" s="220"/>
      <c r="C449" s="220"/>
      <c r="D449" s="220"/>
      <c r="E449" s="220"/>
      <c r="F449" s="220"/>
      <c r="G449" s="220"/>
      <c r="H449" s="220"/>
      <c r="I449" s="220"/>
      <c r="J449" s="220"/>
      <c r="K449" s="220"/>
      <c r="L449" s="220"/>
      <c r="M449" s="220"/>
      <c r="N449" s="220"/>
      <c r="O449" s="220"/>
      <c r="P449" s="220"/>
      <c r="Q449" s="220"/>
      <c r="R449" s="220"/>
      <c r="S449" s="220"/>
    </row>
    <row r="450" spans="1:19" x14ac:dyDescent="0.25">
      <c r="A450" s="220"/>
      <c r="B450" s="220"/>
      <c r="C450" s="220"/>
      <c r="D450" s="220"/>
      <c r="E450" s="220"/>
      <c r="F450" s="220"/>
      <c r="G450" s="220"/>
      <c r="H450" s="220"/>
      <c r="I450" s="220"/>
      <c r="J450" s="220"/>
      <c r="K450" s="220"/>
      <c r="L450" s="220"/>
      <c r="M450" s="220"/>
      <c r="N450" s="220"/>
      <c r="O450" s="220"/>
      <c r="P450" s="220"/>
      <c r="Q450" s="220"/>
      <c r="R450" s="220"/>
      <c r="S450" s="220"/>
    </row>
    <row r="451" spans="1:19" x14ac:dyDescent="0.25">
      <c r="A451" s="220"/>
      <c r="B451" s="220"/>
      <c r="C451" s="220"/>
      <c r="D451" s="220"/>
      <c r="E451" s="220"/>
      <c r="F451" s="220"/>
      <c r="G451" s="220"/>
      <c r="H451" s="220"/>
      <c r="I451" s="220"/>
      <c r="J451" s="220"/>
      <c r="K451" s="220"/>
      <c r="L451" s="220"/>
      <c r="M451" s="220"/>
      <c r="N451" s="220"/>
      <c r="O451" s="220"/>
      <c r="P451" s="220"/>
      <c r="Q451" s="220"/>
      <c r="R451" s="220"/>
      <c r="S451" s="220"/>
    </row>
    <row r="452" spans="1:19" x14ac:dyDescent="0.25">
      <c r="A452" s="220"/>
      <c r="B452" s="220"/>
      <c r="C452" s="220"/>
      <c r="D452" s="220"/>
      <c r="E452" s="220"/>
      <c r="F452" s="220"/>
      <c r="G452" s="220"/>
      <c r="H452" s="220"/>
      <c r="I452" s="220"/>
      <c r="J452" s="220"/>
      <c r="K452" s="220"/>
      <c r="L452" s="220"/>
      <c r="M452" s="220"/>
      <c r="N452" s="220"/>
      <c r="O452" s="220"/>
      <c r="P452" s="220"/>
      <c r="Q452" s="220"/>
      <c r="R452" s="220"/>
      <c r="S452" s="220"/>
    </row>
    <row r="453" spans="1:19" x14ac:dyDescent="0.25">
      <c r="A453" s="220"/>
      <c r="B453" s="220"/>
      <c r="C453" s="220"/>
      <c r="D453" s="220"/>
      <c r="E453" s="220"/>
      <c r="F453" s="220"/>
      <c r="G453" s="220"/>
      <c r="H453" s="220"/>
      <c r="I453" s="220"/>
      <c r="J453" s="220"/>
      <c r="K453" s="220"/>
      <c r="L453" s="220"/>
      <c r="M453" s="220"/>
      <c r="N453" s="220"/>
      <c r="O453" s="220"/>
      <c r="P453" s="220"/>
      <c r="Q453" s="220"/>
      <c r="R453" s="220"/>
      <c r="S453" s="220"/>
    </row>
    <row r="454" spans="1:19" x14ac:dyDescent="0.25">
      <c r="A454" s="220"/>
      <c r="B454" s="220"/>
      <c r="C454" s="220"/>
      <c r="D454" s="220"/>
      <c r="E454" s="220"/>
      <c r="F454" s="220"/>
      <c r="G454" s="220"/>
      <c r="H454" s="220"/>
      <c r="I454" s="220"/>
      <c r="J454" s="220"/>
      <c r="K454" s="220"/>
      <c r="L454" s="220"/>
      <c r="M454" s="220"/>
      <c r="N454" s="220"/>
      <c r="O454" s="220"/>
      <c r="P454" s="220"/>
      <c r="Q454" s="220"/>
      <c r="R454" s="220"/>
      <c r="S454" s="220"/>
    </row>
    <row r="455" spans="1:19" x14ac:dyDescent="0.25">
      <c r="A455" s="220"/>
      <c r="B455" s="220"/>
      <c r="C455" s="220"/>
      <c r="D455" s="220"/>
      <c r="E455" s="220"/>
      <c r="F455" s="220"/>
      <c r="G455" s="220"/>
      <c r="H455" s="220"/>
      <c r="I455" s="220"/>
      <c r="J455" s="220"/>
      <c r="K455" s="220"/>
      <c r="L455" s="220"/>
      <c r="M455" s="220"/>
      <c r="N455" s="220"/>
      <c r="O455" s="220"/>
      <c r="P455" s="220"/>
      <c r="Q455" s="220"/>
      <c r="R455" s="220"/>
      <c r="S455" s="220"/>
    </row>
    <row r="456" spans="1:19" x14ac:dyDescent="0.25">
      <c r="A456" s="220"/>
      <c r="B456" s="220"/>
      <c r="C456" s="220"/>
      <c r="D456" s="220"/>
      <c r="E456" s="220"/>
      <c r="F456" s="220"/>
      <c r="G456" s="220"/>
      <c r="H456" s="220"/>
      <c r="I456" s="220"/>
      <c r="J456" s="220"/>
      <c r="K456" s="220"/>
      <c r="L456" s="220"/>
      <c r="M456" s="220"/>
      <c r="N456" s="220"/>
      <c r="O456" s="220"/>
      <c r="P456" s="220"/>
      <c r="Q456" s="220"/>
      <c r="R456" s="220"/>
      <c r="S456" s="220"/>
    </row>
    <row r="457" spans="1:19" x14ac:dyDescent="0.25">
      <c r="A457" s="220"/>
      <c r="B457" s="220"/>
      <c r="C457" s="220"/>
      <c r="D457" s="220"/>
      <c r="E457" s="220"/>
      <c r="F457" s="220"/>
      <c r="G457" s="220"/>
      <c r="H457" s="220"/>
      <c r="I457" s="220"/>
      <c r="J457" s="220"/>
      <c r="K457" s="220"/>
      <c r="L457" s="220"/>
      <c r="M457" s="220"/>
      <c r="N457" s="220"/>
      <c r="O457" s="220"/>
      <c r="P457" s="220"/>
      <c r="Q457" s="220"/>
      <c r="R457" s="220"/>
      <c r="S457" s="220"/>
    </row>
    <row r="458" spans="1:19" x14ac:dyDescent="0.25">
      <c r="A458" s="220"/>
      <c r="B458" s="220"/>
      <c r="C458" s="220"/>
      <c r="D458" s="220"/>
      <c r="E458" s="220"/>
      <c r="F458" s="220"/>
      <c r="G458" s="220"/>
      <c r="H458" s="220"/>
      <c r="I458" s="220"/>
      <c r="J458" s="220"/>
      <c r="K458" s="220"/>
      <c r="L458" s="220"/>
      <c r="M458" s="220"/>
      <c r="N458" s="220"/>
      <c r="O458" s="220"/>
      <c r="P458" s="220"/>
      <c r="Q458" s="220"/>
      <c r="R458" s="220"/>
      <c r="S458" s="220"/>
    </row>
    <row r="459" spans="1:19" x14ac:dyDescent="0.25">
      <c r="A459" s="220"/>
      <c r="B459" s="220"/>
      <c r="C459" s="220"/>
      <c r="D459" s="220"/>
      <c r="E459" s="220"/>
      <c r="F459" s="220"/>
      <c r="G459" s="220"/>
      <c r="H459" s="220"/>
      <c r="I459" s="220"/>
      <c r="J459" s="220"/>
      <c r="K459" s="220"/>
      <c r="L459" s="220"/>
      <c r="M459" s="220"/>
      <c r="N459" s="220"/>
      <c r="O459" s="220"/>
      <c r="P459" s="220"/>
      <c r="Q459" s="220"/>
      <c r="R459" s="220"/>
      <c r="S459" s="220"/>
    </row>
    <row r="460" spans="1:19" x14ac:dyDescent="0.25">
      <c r="A460" s="220"/>
      <c r="B460" s="220"/>
      <c r="C460" s="220"/>
      <c r="D460" s="220"/>
      <c r="E460" s="220"/>
      <c r="F460" s="220"/>
      <c r="G460" s="220"/>
      <c r="H460" s="220"/>
      <c r="I460" s="220"/>
      <c r="J460" s="220"/>
      <c r="K460" s="220"/>
      <c r="L460" s="220"/>
      <c r="M460" s="220"/>
      <c r="N460" s="220"/>
      <c r="O460" s="220"/>
      <c r="P460" s="220"/>
      <c r="Q460" s="220"/>
      <c r="R460" s="220"/>
      <c r="S460" s="220"/>
    </row>
    <row r="461" spans="1:19" x14ac:dyDescent="0.25">
      <c r="A461" s="220"/>
      <c r="B461" s="220"/>
      <c r="C461" s="220"/>
      <c r="D461" s="220"/>
      <c r="E461" s="220"/>
      <c r="F461" s="220"/>
      <c r="G461" s="220"/>
      <c r="H461" s="220"/>
      <c r="I461" s="220"/>
      <c r="J461" s="220"/>
      <c r="K461" s="220"/>
      <c r="L461" s="220"/>
      <c r="M461" s="220"/>
      <c r="N461" s="220"/>
      <c r="O461" s="220"/>
      <c r="P461" s="220"/>
      <c r="Q461" s="220"/>
      <c r="R461" s="220"/>
      <c r="S461" s="220"/>
    </row>
    <row r="462" spans="1:19" x14ac:dyDescent="0.25">
      <c r="A462" s="220"/>
      <c r="B462" s="220"/>
      <c r="C462" s="220"/>
      <c r="D462" s="220"/>
      <c r="E462" s="220"/>
      <c r="F462" s="220"/>
      <c r="G462" s="220"/>
      <c r="H462" s="220"/>
      <c r="I462" s="220"/>
      <c r="J462" s="220"/>
      <c r="K462" s="220"/>
      <c r="L462" s="220"/>
      <c r="M462" s="220"/>
      <c r="N462" s="220"/>
      <c r="O462" s="220"/>
      <c r="P462" s="220"/>
      <c r="Q462" s="220"/>
      <c r="R462" s="220"/>
      <c r="S462" s="220"/>
    </row>
    <row r="463" spans="1:19" x14ac:dyDescent="0.25">
      <c r="A463" s="220"/>
      <c r="B463" s="220"/>
      <c r="C463" s="220"/>
      <c r="D463" s="220"/>
      <c r="E463" s="220"/>
      <c r="F463" s="220"/>
      <c r="G463" s="220"/>
      <c r="H463" s="220"/>
      <c r="I463" s="220"/>
      <c r="J463" s="220"/>
      <c r="K463" s="220"/>
      <c r="L463" s="220"/>
      <c r="M463" s="220"/>
      <c r="N463" s="220"/>
      <c r="O463" s="220"/>
      <c r="P463" s="220"/>
      <c r="Q463" s="220"/>
      <c r="R463" s="220"/>
      <c r="S463" s="220"/>
    </row>
    <row r="464" spans="1:19" x14ac:dyDescent="0.25">
      <c r="A464" s="220"/>
      <c r="B464" s="220"/>
      <c r="C464" s="220"/>
      <c r="D464" s="220"/>
      <c r="E464" s="220"/>
      <c r="F464" s="220"/>
      <c r="G464" s="220"/>
      <c r="H464" s="220"/>
      <c r="I464" s="220"/>
      <c r="J464" s="220"/>
      <c r="K464" s="220"/>
      <c r="L464" s="220"/>
      <c r="M464" s="220"/>
      <c r="N464" s="220"/>
      <c r="O464" s="220"/>
      <c r="P464" s="220"/>
      <c r="Q464" s="220"/>
      <c r="R464" s="220"/>
      <c r="S464" s="220"/>
    </row>
    <row r="465" spans="1:19" x14ac:dyDescent="0.25">
      <c r="A465" s="220"/>
      <c r="B465" s="220"/>
      <c r="C465" s="220"/>
      <c r="D465" s="220"/>
      <c r="E465" s="220"/>
      <c r="F465" s="220"/>
      <c r="G465" s="220"/>
      <c r="H465" s="220"/>
      <c r="I465" s="220"/>
      <c r="J465" s="220"/>
      <c r="K465" s="220"/>
      <c r="L465" s="220"/>
      <c r="M465" s="220"/>
      <c r="N465" s="220"/>
      <c r="O465" s="220"/>
      <c r="P465" s="220"/>
      <c r="Q465" s="220"/>
      <c r="R465" s="220"/>
      <c r="S465" s="220"/>
    </row>
    <row r="466" spans="1:19" x14ac:dyDescent="0.25">
      <c r="A466" s="220"/>
      <c r="B466" s="220"/>
      <c r="C466" s="220"/>
      <c r="D466" s="220"/>
      <c r="E466" s="220"/>
      <c r="F466" s="220"/>
      <c r="G466" s="220"/>
      <c r="H466" s="220"/>
      <c r="I466" s="220"/>
      <c r="J466" s="220"/>
      <c r="K466" s="220"/>
      <c r="L466" s="220"/>
      <c r="M466" s="220"/>
      <c r="N466" s="220"/>
      <c r="O466" s="220"/>
      <c r="P466" s="220"/>
      <c r="Q466" s="220"/>
      <c r="R466" s="220"/>
      <c r="S466" s="220"/>
    </row>
    <row r="467" spans="1:19" x14ac:dyDescent="0.25">
      <c r="A467" s="220"/>
      <c r="B467" s="220"/>
      <c r="C467" s="220"/>
      <c r="D467" s="220"/>
      <c r="E467" s="220"/>
      <c r="F467" s="220"/>
      <c r="G467" s="220"/>
      <c r="H467" s="220"/>
      <c r="I467" s="220"/>
      <c r="J467" s="220"/>
      <c r="K467" s="220"/>
      <c r="L467" s="220"/>
      <c r="M467" s="220"/>
      <c r="N467" s="220"/>
      <c r="O467" s="220"/>
      <c r="P467" s="220"/>
      <c r="Q467" s="220"/>
      <c r="R467" s="220"/>
      <c r="S467" s="220"/>
    </row>
    <row r="468" spans="1:19" x14ac:dyDescent="0.25">
      <c r="A468" s="220"/>
      <c r="B468" s="220"/>
      <c r="C468" s="220"/>
      <c r="D468" s="220"/>
      <c r="E468" s="220"/>
      <c r="F468" s="220"/>
      <c r="G468" s="220"/>
      <c r="H468" s="220"/>
      <c r="I468" s="220"/>
      <c r="J468" s="220"/>
      <c r="K468" s="220"/>
      <c r="L468" s="220"/>
      <c r="M468" s="220"/>
      <c r="N468" s="220"/>
      <c r="O468" s="220"/>
      <c r="P468" s="220"/>
      <c r="Q468" s="220"/>
      <c r="R468" s="220"/>
      <c r="S468" s="220"/>
    </row>
    <row r="469" spans="1:19" x14ac:dyDescent="0.25">
      <c r="A469" s="220"/>
      <c r="B469" s="220"/>
      <c r="C469" s="220"/>
      <c r="D469" s="220"/>
      <c r="E469" s="220"/>
      <c r="F469" s="220"/>
      <c r="G469" s="220"/>
      <c r="H469" s="220"/>
      <c r="I469" s="220"/>
      <c r="J469" s="220"/>
      <c r="K469" s="220"/>
      <c r="L469" s="220"/>
      <c r="M469" s="220"/>
      <c r="N469" s="220"/>
      <c r="O469" s="220"/>
      <c r="P469" s="220"/>
      <c r="Q469" s="220"/>
      <c r="R469" s="220"/>
      <c r="S469" s="220"/>
    </row>
    <row r="470" spans="1:19" x14ac:dyDescent="0.25">
      <c r="A470" s="220"/>
      <c r="B470" s="220"/>
      <c r="C470" s="220"/>
      <c r="D470" s="220"/>
      <c r="E470" s="220"/>
      <c r="F470" s="220"/>
      <c r="G470" s="220"/>
      <c r="H470" s="220"/>
      <c r="I470" s="220"/>
      <c r="J470" s="220"/>
      <c r="K470" s="220"/>
      <c r="L470" s="220"/>
      <c r="M470" s="220"/>
      <c r="N470" s="220"/>
      <c r="O470" s="220"/>
      <c r="P470" s="220"/>
      <c r="Q470" s="220"/>
      <c r="R470" s="220"/>
      <c r="S470" s="220"/>
    </row>
    <row r="471" spans="1:19" x14ac:dyDescent="0.25">
      <c r="A471" s="220"/>
      <c r="B471" s="220"/>
      <c r="C471" s="220"/>
      <c r="D471" s="220"/>
      <c r="E471" s="220"/>
      <c r="F471" s="220"/>
      <c r="G471" s="220"/>
      <c r="H471" s="220"/>
      <c r="I471" s="220"/>
      <c r="J471" s="220"/>
      <c r="K471" s="220"/>
      <c r="L471" s="220"/>
      <c r="M471" s="220"/>
      <c r="N471" s="220"/>
      <c r="O471" s="220"/>
      <c r="P471" s="220"/>
      <c r="Q471" s="220"/>
      <c r="R471" s="220"/>
      <c r="S471" s="220"/>
    </row>
    <row r="472" spans="1:19" x14ac:dyDescent="0.25">
      <c r="A472" s="220"/>
      <c r="B472" s="220"/>
      <c r="C472" s="220"/>
      <c r="D472" s="220"/>
      <c r="E472" s="220"/>
      <c r="F472" s="220"/>
      <c r="G472" s="220"/>
      <c r="H472" s="220"/>
      <c r="I472" s="220"/>
      <c r="J472" s="220"/>
      <c r="K472" s="220"/>
      <c r="L472" s="220"/>
      <c r="M472" s="220"/>
      <c r="N472" s="220"/>
      <c r="O472" s="220"/>
      <c r="P472" s="220"/>
      <c r="Q472" s="220"/>
      <c r="R472" s="220"/>
      <c r="S472" s="220"/>
    </row>
    <row r="473" spans="1:19" x14ac:dyDescent="0.25">
      <c r="A473" s="220"/>
      <c r="B473" s="220"/>
      <c r="C473" s="220"/>
      <c r="D473" s="220"/>
      <c r="E473" s="220"/>
      <c r="F473" s="220"/>
      <c r="G473" s="220"/>
      <c r="H473" s="220"/>
      <c r="I473" s="220"/>
      <c r="J473" s="220"/>
      <c r="K473" s="220"/>
      <c r="L473" s="220"/>
      <c r="M473" s="220"/>
      <c r="N473" s="220"/>
      <c r="O473" s="220"/>
      <c r="P473" s="220"/>
      <c r="Q473" s="220"/>
      <c r="R473" s="220"/>
      <c r="S473" s="220"/>
    </row>
    <row r="474" spans="1:19" x14ac:dyDescent="0.25">
      <c r="A474" s="220"/>
      <c r="B474" s="220"/>
      <c r="C474" s="220"/>
      <c r="D474" s="220"/>
      <c r="E474" s="220"/>
      <c r="F474" s="220"/>
      <c r="G474" s="220"/>
      <c r="H474" s="220"/>
      <c r="I474" s="220"/>
      <c r="J474" s="220"/>
      <c r="K474" s="220"/>
      <c r="L474" s="220"/>
      <c r="M474" s="220"/>
      <c r="N474" s="220"/>
      <c r="O474" s="220"/>
      <c r="P474" s="220"/>
      <c r="Q474" s="220"/>
      <c r="R474" s="220"/>
      <c r="S474" s="220"/>
    </row>
    <row r="475" spans="1:19" x14ac:dyDescent="0.25">
      <c r="A475" s="220"/>
      <c r="B475" s="220"/>
      <c r="C475" s="220"/>
      <c r="D475" s="220"/>
      <c r="E475" s="220"/>
      <c r="F475" s="220"/>
      <c r="G475" s="220"/>
      <c r="H475" s="220"/>
      <c r="I475" s="220"/>
      <c r="J475" s="220"/>
      <c r="K475" s="220"/>
      <c r="L475" s="220"/>
      <c r="M475" s="220"/>
      <c r="N475" s="220"/>
      <c r="O475" s="220"/>
      <c r="P475" s="220"/>
      <c r="Q475" s="220"/>
      <c r="R475" s="220"/>
      <c r="S475" s="220"/>
    </row>
    <row r="476" spans="1:19" x14ac:dyDescent="0.25">
      <c r="A476" s="220"/>
      <c r="B476" s="220"/>
      <c r="C476" s="220"/>
      <c r="D476" s="220"/>
      <c r="E476" s="220"/>
      <c r="F476" s="220"/>
      <c r="G476" s="220"/>
      <c r="H476" s="220"/>
      <c r="I476" s="220"/>
      <c r="J476" s="220"/>
      <c r="K476" s="220"/>
      <c r="L476" s="220"/>
      <c r="M476" s="220"/>
      <c r="N476" s="220"/>
      <c r="O476" s="220"/>
      <c r="P476" s="220"/>
      <c r="Q476" s="220"/>
      <c r="R476" s="220"/>
      <c r="S476" s="220"/>
    </row>
    <row r="477" spans="1:19" x14ac:dyDescent="0.25">
      <c r="A477" s="220"/>
      <c r="B477" s="220"/>
      <c r="C477" s="220"/>
      <c r="D477" s="220"/>
      <c r="E477" s="220"/>
      <c r="F477" s="220"/>
      <c r="G477" s="220"/>
      <c r="H477" s="220"/>
      <c r="I477" s="220"/>
      <c r="J477" s="220"/>
      <c r="K477" s="220"/>
      <c r="L477" s="220"/>
      <c r="M477" s="220"/>
      <c r="N477" s="220"/>
      <c r="O477" s="220"/>
      <c r="P477" s="220"/>
      <c r="Q477" s="220"/>
      <c r="R477" s="220"/>
      <c r="S477" s="220"/>
    </row>
    <row r="478" spans="1:19" x14ac:dyDescent="0.25">
      <c r="A478" s="220"/>
      <c r="B478" s="220"/>
      <c r="C478" s="220"/>
      <c r="D478" s="220"/>
      <c r="E478" s="220"/>
      <c r="F478" s="220"/>
      <c r="G478" s="220"/>
      <c r="H478" s="220"/>
      <c r="I478" s="220"/>
      <c r="J478" s="220"/>
      <c r="K478" s="220"/>
      <c r="L478" s="220"/>
      <c r="M478" s="220"/>
      <c r="N478" s="220"/>
      <c r="O478" s="220"/>
      <c r="P478" s="220"/>
      <c r="Q478" s="220"/>
      <c r="R478" s="220"/>
      <c r="S478" s="220"/>
    </row>
    <row r="479" spans="1:19" x14ac:dyDescent="0.25">
      <c r="A479" s="220"/>
      <c r="B479" s="220"/>
      <c r="C479" s="220"/>
      <c r="D479" s="220"/>
      <c r="E479" s="220"/>
      <c r="F479" s="220"/>
      <c r="G479" s="220"/>
      <c r="H479" s="220"/>
      <c r="I479" s="220"/>
      <c r="J479" s="220"/>
      <c r="K479" s="220"/>
      <c r="L479" s="220"/>
      <c r="M479" s="220"/>
      <c r="N479" s="220"/>
      <c r="O479" s="220"/>
      <c r="P479" s="220"/>
      <c r="Q479" s="220"/>
      <c r="R479" s="220"/>
      <c r="S479" s="220"/>
    </row>
    <row r="480" spans="1:19" x14ac:dyDescent="0.25">
      <c r="A480" s="220"/>
      <c r="B480" s="220"/>
      <c r="C480" s="220"/>
      <c r="D480" s="220"/>
      <c r="E480" s="220"/>
      <c r="F480" s="220"/>
      <c r="G480" s="220"/>
      <c r="H480" s="220"/>
      <c r="I480" s="220"/>
      <c r="J480" s="220"/>
      <c r="K480" s="220"/>
      <c r="L480" s="220"/>
      <c r="M480" s="220"/>
      <c r="N480" s="220"/>
      <c r="O480" s="220"/>
      <c r="P480" s="220"/>
      <c r="Q480" s="220"/>
      <c r="R480" s="220"/>
      <c r="S480" s="220"/>
    </row>
    <row r="481" spans="1:19" x14ac:dyDescent="0.25">
      <c r="A481" s="220"/>
      <c r="B481" s="220"/>
      <c r="C481" s="220"/>
      <c r="D481" s="220"/>
      <c r="E481" s="220"/>
      <c r="F481" s="220"/>
      <c r="G481" s="220"/>
      <c r="H481" s="220"/>
      <c r="I481" s="220"/>
      <c r="J481" s="220"/>
      <c r="K481" s="220"/>
      <c r="L481" s="220"/>
      <c r="M481" s="220"/>
      <c r="N481" s="220"/>
      <c r="O481" s="220"/>
      <c r="P481" s="220"/>
      <c r="Q481" s="220"/>
      <c r="R481" s="220"/>
      <c r="S481" s="220"/>
    </row>
    <row r="482" spans="1:19" x14ac:dyDescent="0.25">
      <c r="A482" s="220"/>
      <c r="B482" s="220"/>
      <c r="C482" s="220"/>
      <c r="D482" s="220"/>
      <c r="E482" s="220"/>
      <c r="F482" s="220"/>
      <c r="G482" s="220"/>
      <c r="H482" s="220"/>
      <c r="I482" s="220"/>
      <c r="J482" s="220"/>
      <c r="K482" s="220"/>
      <c r="L482" s="220"/>
      <c r="M482" s="220"/>
      <c r="N482" s="220"/>
      <c r="O482" s="220"/>
      <c r="P482" s="220"/>
      <c r="Q482" s="220"/>
      <c r="R482" s="220"/>
      <c r="S482" s="220"/>
    </row>
    <row r="483" spans="1:19" x14ac:dyDescent="0.25">
      <c r="A483" s="220"/>
      <c r="B483" s="220"/>
      <c r="C483" s="220"/>
      <c r="D483" s="220"/>
      <c r="E483" s="220"/>
      <c r="F483" s="220"/>
      <c r="G483" s="220"/>
      <c r="H483" s="220"/>
      <c r="I483" s="220"/>
      <c r="J483" s="220"/>
      <c r="K483" s="220"/>
      <c r="L483" s="220"/>
      <c r="M483" s="220"/>
      <c r="N483" s="220"/>
      <c r="O483" s="220"/>
      <c r="P483" s="220"/>
      <c r="Q483" s="220"/>
      <c r="R483" s="220"/>
      <c r="S483" s="220"/>
    </row>
    <row r="484" spans="1:19" x14ac:dyDescent="0.25">
      <c r="A484" s="220"/>
      <c r="B484" s="220"/>
      <c r="C484" s="220"/>
      <c r="D484" s="220"/>
      <c r="E484" s="220"/>
      <c r="F484" s="220"/>
      <c r="G484" s="220"/>
      <c r="H484" s="220"/>
      <c r="I484" s="220"/>
      <c r="J484" s="220"/>
      <c r="K484" s="220"/>
      <c r="L484" s="220"/>
      <c r="M484" s="220"/>
      <c r="N484" s="220"/>
      <c r="O484" s="220"/>
      <c r="P484" s="220"/>
      <c r="Q484" s="220"/>
      <c r="R484" s="220"/>
      <c r="S484" s="220"/>
    </row>
    <row r="485" spans="1:19" x14ac:dyDescent="0.25">
      <c r="A485" s="220"/>
      <c r="B485" s="220"/>
      <c r="C485" s="220"/>
      <c r="D485" s="220"/>
      <c r="E485" s="220"/>
      <c r="F485" s="220"/>
      <c r="G485" s="220"/>
      <c r="H485" s="220"/>
      <c r="I485" s="220"/>
      <c r="J485" s="220"/>
      <c r="K485" s="220"/>
      <c r="L485" s="220"/>
      <c r="M485" s="220"/>
      <c r="N485" s="220"/>
      <c r="O485" s="220"/>
      <c r="P485" s="220"/>
      <c r="Q485" s="220"/>
      <c r="R485" s="220"/>
      <c r="S485" s="220"/>
    </row>
    <row r="486" spans="1:19" x14ac:dyDescent="0.25">
      <c r="A486" s="220"/>
      <c r="B486" s="220"/>
      <c r="C486" s="220"/>
      <c r="D486" s="220"/>
      <c r="E486" s="220"/>
      <c r="F486" s="220"/>
      <c r="G486" s="220"/>
      <c r="H486" s="220"/>
      <c r="I486" s="220"/>
      <c r="J486" s="220"/>
      <c r="K486" s="220"/>
      <c r="L486" s="220"/>
      <c r="M486" s="220"/>
      <c r="N486" s="220"/>
      <c r="O486" s="220"/>
      <c r="P486" s="220"/>
      <c r="Q486" s="220"/>
      <c r="R486" s="220"/>
      <c r="S486" s="220"/>
    </row>
    <row r="487" spans="1:19" x14ac:dyDescent="0.25">
      <c r="A487" s="220"/>
      <c r="B487" s="220"/>
      <c r="C487" s="220"/>
      <c r="D487" s="220"/>
      <c r="E487" s="220"/>
      <c r="F487" s="220"/>
      <c r="G487" s="220"/>
      <c r="H487" s="220"/>
      <c r="I487" s="220"/>
      <c r="J487" s="220"/>
      <c r="K487" s="220"/>
      <c r="L487" s="220"/>
      <c r="M487" s="220"/>
      <c r="N487" s="220"/>
      <c r="O487" s="220"/>
      <c r="P487" s="220"/>
      <c r="Q487" s="220"/>
      <c r="R487" s="220"/>
      <c r="S487" s="220"/>
    </row>
    <row r="488" spans="1:19" x14ac:dyDescent="0.25">
      <c r="A488" s="220"/>
      <c r="B488" s="220"/>
      <c r="C488" s="220"/>
      <c r="D488" s="220"/>
      <c r="E488" s="220"/>
      <c r="F488" s="220"/>
      <c r="G488" s="220"/>
      <c r="H488" s="220"/>
      <c r="I488" s="220"/>
      <c r="J488" s="220"/>
      <c r="K488" s="220"/>
      <c r="L488" s="220"/>
      <c r="M488" s="220"/>
      <c r="N488" s="220"/>
      <c r="O488" s="220"/>
      <c r="P488" s="220"/>
      <c r="Q488" s="220"/>
      <c r="R488" s="220"/>
      <c r="S488" s="220"/>
    </row>
    <row r="489" spans="1:19" x14ac:dyDescent="0.25">
      <c r="A489" s="220"/>
      <c r="B489" s="220"/>
      <c r="C489" s="220"/>
      <c r="D489" s="220"/>
      <c r="E489" s="220"/>
      <c r="F489" s="220"/>
      <c r="G489" s="220"/>
      <c r="H489" s="220"/>
      <c r="I489" s="220"/>
      <c r="J489" s="220"/>
      <c r="K489" s="220"/>
      <c r="L489" s="220"/>
      <c r="M489" s="220"/>
      <c r="N489" s="220"/>
      <c r="O489" s="220"/>
      <c r="P489" s="220"/>
      <c r="Q489" s="220"/>
      <c r="R489" s="220"/>
      <c r="S489" s="220"/>
    </row>
    <row r="490" spans="1:19" x14ac:dyDescent="0.25">
      <c r="A490" s="220"/>
      <c r="B490" s="220"/>
      <c r="C490" s="220"/>
      <c r="D490" s="220"/>
      <c r="E490" s="220"/>
      <c r="F490" s="220"/>
      <c r="G490" s="220"/>
      <c r="H490" s="220"/>
      <c r="I490" s="220"/>
      <c r="J490" s="220"/>
      <c r="K490" s="220"/>
      <c r="L490" s="220"/>
      <c r="M490" s="220"/>
      <c r="N490" s="220"/>
      <c r="O490" s="220"/>
      <c r="P490" s="220"/>
      <c r="Q490" s="220"/>
      <c r="R490" s="220"/>
      <c r="S490" s="220"/>
    </row>
    <row r="491" spans="1:19" x14ac:dyDescent="0.25">
      <c r="A491" s="220"/>
      <c r="B491" s="220"/>
      <c r="C491" s="220"/>
      <c r="D491" s="220"/>
      <c r="E491" s="220"/>
      <c r="F491" s="220"/>
      <c r="G491" s="220"/>
      <c r="H491" s="220"/>
      <c r="I491" s="220"/>
      <c r="J491" s="220"/>
      <c r="K491" s="220"/>
      <c r="L491" s="220"/>
      <c r="M491" s="220"/>
      <c r="N491" s="220"/>
      <c r="O491" s="220"/>
      <c r="P491" s="220"/>
      <c r="Q491" s="220"/>
      <c r="R491" s="220"/>
      <c r="S491" s="220"/>
    </row>
    <row r="492" spans="1:19" x14ac:dyDescent="0.25">
      <c r="A492" s="220"/>
      <c r="B492" s="220"/>
      <c r="C492" s="220"/>
      <c r="D492" s="220"/>
      <c r="E492" s="220"/>
      <c r="F492" s="220"/>
      <c r="G492" s="220"/>
      <c r="H492" s="220"/>
      <c r="I492" s="220"/>
      <c r="J492" s="220"/>
      <c r="K492" s="220"/>
      <c r="L492" s="220"/>
      <c r="M492" s="220"/>
      <c r="N492" s="220"/>
      <c r="O492" s="220"/>
      <c r="P492" s="220"/>
      <c r="Q492" s="220"/>
      <c r="R492" s="220"/>
      <c r="S492" s="220"/>
    </row>
    <row r="493" spans="1:19" x14ac:dyDescent="0.25">
      <c r="A493" s="220"/>
      <c r="B493" s="220"/>
      <c r="C493" s="220"/>
      <c r="D493" s="220"/>
      <c r="E493" s="220"/>
      <c r="F493" s="220"/>
      <c r="G493" s="220"/>
      <c r="H493" s="220"/>
      <c r="I493" s="220"/>
      <c r="J493" s="220"/>
      <c r="K493" s="220"/>
      <c r="L493" s="220"/>
      <c r="M493" s="220"/>
      <c r="N493" s="220"/>
      <c r="O493" s="220"/>
      <c r="P493" s="220"/>
      <c r="Q493" s="220"/>
      <c r="R493" s="220"/>
      <c r="S493" s="220"/>
    </row>
    <row r="494" spans="1:19" x14ac:dyDescent="0.25">
      <c r="A494" s="220"/>
      <c r="B494" s="220"/>
      <c r="C494" s="220"/>
      <c r="D494" s="220"/>
      <c r="E494" s="220"/>
      <c r="F494" s="220"/>
      <c r="G494" s="220"/>
      <c r="H494" s="220"/>
      <c r="I494" s="220"/>
      <c r="J494" s="220"/>
      <c r="K494" s="220"/>
      <c r="L494" s="220"/>
      <c r="M494" s="220"/>
      <c r="N494" s="220"/>
      <c r="O494" s="220"/>
      <c r="P494" s="220"/>
      <c r="Q494" s="220"/>
      <c r="R494" s="220"/>
      <c r="S494" s="220"/>
    </row>
    <row r="495" spans="1:19" x14ac:dyDescent="0.25">
      <c r="A495" s="220"/>
      <c r="B495" s="220"/>
      <c r="C495" s="220"/>
      <c r="D495" s="220"/>
      <c r="E495" s="220"/>
      <c r="F495" s="220"/>
      <c r="G495" s="220"/>
      <c r="H495" s="220"/>
      <c r="I495" s="220"/>
      <c r="J495" s="220"/>
      <c r="K495" s="220"/>
      <c r="L495" s="220"/>
      <c r="M495" s="220"/>
      <c r="N495" s="220"/>
      <c r="O495" s="220"/>
      <c r="P495" s="220"/>
      <c r="Q495" s="220"/>
      <c r="R495" s="220"/>
      <c r="S495" s="220"/>
    </row>
    <row r="496" spans="1:19" x14ac:dyDescent="0.25">
      <c r="A496" s="220"/>
      <c r="B496" s="220"/>
      <c r="C496" s="220"/>
      <c r="D496" s="220"/>
      <c r="E496" s="220"/>
      <c r="F496" s="220"/>
      <c r="G496" s="220"/>
      <c r="H496" s="220"/>
      <c r="I496" s="220"/>
      <c r="J496" s="220"/>
      <c r="K496" s="220"/>
      <c r="L496" s="220"/>
      <c r="M496" s="220"/>
      <c r="N496" s="220"/>
      <c r="O496" s="220"/>
      <c r="P496" s="220"/>
      <c r="Q496" s="220"/>
      <c r="R496" s="220"/>
      <c r="S496" s="220"/>
    </row>
    <row r="497" spans="1:19" x14ac:dyDescent="0.25">
      <c r="A497" s="220"/>
      <c r="B497" s="220"/>
      <c r="C497" s="220"/>
      <c r="D497" s="220"/>
      <c r="E497" s="220"/>
      <c r="F497" s="220"/>
      <c r="G497" s="220"/>
      <c r="H497" s="220"/>
      <c r="I497" s="220"/>
      <c r="J497" s="220"/>
      <c r="K497" s="220"/>
      <c r="L497" s="220"/>
      <c r="M497" s="220"/>
      <c r="N497" s="220"/>
      <c r="O497" s="220"/>
      <c r="P497" s="220"/>
      <c r="Q497" s="220"/>
      <c r="R497" s="220"/>
      <c r="S497" s="220"/>
    </row>
    <row r="498" spans="1:19" x14ac:dyDescent="0.25">
      <c r="A498" s="220"/>
      <c r="B498" s="220"/>
      <c r="C498" s="220"/>
      <c r="D498" s="220"/>
      <c r="E498" s="220"/>
      <c r="F498" s="220"/>
      <c r="G498" s="220"/>
      <c r="H498" s="220"/>
      <c r="I498" s="220"/>
      <c r="J498" s="220"/>
      <c r="K498" s="220"/>
      <c r="L498" s="220"/>
      <c r="M498" s="220"/>
      <c r="N498" s="220"/>
      <c r="O498" s="220"/>
      <c r="P498" s="220"/>
      <c r="Q498" s="220"/>
      <c r="R498" s="220"/>
      <c r="S498" s="220"/>
    </row>
    <row r="499" spans="1:19" x14ac:dyDescent="0.25">
      <c r="A499" s="220"/>
      <c r="B499" s="220"/>
      <c r="C499" s="220"/>
      <c r="D499" s="220"/>
      <c r="E499" s="220"/>
      <c r="F499" s="220"/>
      <c r="G499" s="220"/>
      <c r="H499" s="220"/>
      <c r="I499" s="220"/>
      <c r="J499" s="220"/>
      <c r="K499" s="220"/>
      <c r="L499" s="220"/>
      <c r="M499" s="220"/>
      <c r="N499" s="220"/>
      <c r="O499" s="220"/>
      <c r="P499" s="220"/>
      <c r="Q499" s="220"/>
      <c r="R499" s="220"/>
      <c r="S499" s="220"/>
    </row>
    <row r="500" spans="1:19" x14ac:dyDescent="0.25">
      <c r="A500" s="220"/>
      <c r="B500" s="220"/>
      <c r="C500" s="220"/>
      <c r="D500" s="220"/>
      <c r="E500" s="220"/>
      <c r="F500" s="220"/>
      <c r="G500" s="220"/>
      <c r="H500" s="220"/>
      <c r="I500" s="220"/>
      <c r="J500" s="220"/>
      <c r="K500" s="220"/>
      <c r="L500" s="220"/>
      <c r="M500" s="220"/>
      <c r="N500" s="220"/>
      <c r="O500" s="220"/>
      <c r="P500" s="220"/>
      <c r="Q500" s="220"/>
      <c r="R500" s="220"/>
      <c r="S500" s="220"/>
    </row>
    <row r="501" spans="1:19" x14ac:dyDescent="0.25">
      <c r="A501" s="220"/>
      <c r="B501" s="220"/>
      <c r="C501" s="220"/>
      <c r="D501" s="220"/>
      <c r="E501" s="220"/>
      <c r="F501" s="220"/>
      <c r="G501" s="220"/>
      <c r="H501" s="220"/>
      <c r="I501" s="220"/>
      <c r="J501" s="220"/>
      <c r="K501" s="220"/>
      <c r="L501" s="220"/>
      <c r="M501" s="220"/>
      <c r="N501" s="220"/>
      <c r="O501" s="220"/>
      <c r="P501" s="220"/>
      <c r="Q501" s="220"/>
      <c r="R501" s="220"/>
      <c r="S501" s="220"/>
    </row>
    <row r="502" spans="1:19" x14ac:dyDescent="0.25">
      <c r="A502" s="220"/>
      <c r="B502" s="220"/>
      <c r="C502" s="220"/>
      <c r="D502" s="220"/>
      <c r="E502" s="220"/>
      <c r="F502" s="220"/>
      <c r="G502" s="220"/>
      <c r="H502" s="220"/>
      <c r="I502" s="220"/>
      <c r="J502" s="220"/>
      <c r="K502" s="220"/>
      <c r="L502" s="220"/>
      <c r="M502" s="220"/>
      <c r="N502" s="220"/>
      <c r="O502" s="220"/>
      <c r="P502" s="220"/>
      <c r="Q502" s="220"/>
      <c r="R502" s="220"/>
      <c r="S502" s="220"/>
    </row>
    <row r="503" spans="1:19" x14ac:dyDescent="0.25">
      <c r="A503" s="220"/>
      <c r="B503" s="220"/>
      <c r="C503" s="220"/>
      <c r="D503" s="220"/>
      <c r="E503" s="220"/>
      <c r="F503" s="220"/>
      <c r="G503" s="220"/>
      <c r="H503" s="220"/>
      <c r="I503" s="220"/>
      <c r="J503" s="220"/>
      <c r="K503" s="220"/>
      <c r="L503" s="220"/>
      <c r="M503" s="220"/>
      <c r="N503" s="220"/>
      <c r="O503" s="220"/>
      <c r="P503" s="220"/>
      <c r="Q503" s="220"/>
      <c r="R503" s="220"/>
      <c r="S503" s="220"/>
    </row>
    <row r="504" spans="1:19" x14ac:dyDescent="0.25">
      <c r="A504" s="220"/>
      <c r="B504" s="220"/>
      <c r="C504" s="220"/>
      <c r="D504" s="220"/>
      <c r="E504" s="220"/>
      <c r="F504" s="220"/>
      <c r="G504" s="220"/>
      <c r="H504" s="220"/>
      <c r="I504" s="220"/>
      <c r="J504" s="220"/>
      <c r="K504" s="220"/>
      <c r="L504" s="220"/>
      <c r="M504" s="220"/>
      <c r="N504" s="220"/>
      <c r="O504" s="220"/>
      <c r="P504" s="220"/>
      <c r="Q504" s="220"/>
      <c r="R504" s="220"/>
      <c r="S504" s="220"/>
    </row>
    <row r="505" spans="1:19" x14ac:dyDescent="0.25">
      <c r="A505" s="220"/>
      <c r="B505" s="220"/>
      <c r="C505" s="220"/>
      <c r="D505" s="220"/>
      <c r="E505" s="220"/>
      <c r="F505" s="220"/>
      <c r="G505" s="220"/>
      <c r="H505" s="220"/>
      <c r="I505" s="220"/>
      <c r="J505" s="220"/>
      <c r="K505" s="220"/>
      <c r="L505" s="220"/>
      <c r="M505" s="220"/>
      <c r="N505" s="220"/>
      <c r="O505" s="220"/>
      <c r="P505" s="220"/>
      <c r="Q505" s="220"/>
      <c r="R505" s="220"/>
      <c r="S505" s="220"/>
    </row>
    <row r="506" spans="1:19" x14ac:dyDescent="0.25">
      <c r="A506" s="220"/>
      <c r="B506" s="220"/>
      <c r="C506" s="220"/>
      <c r="D506" s="220"/>
      <c r="E506" s="220"/>
      <c r="F506" s="220"/>
      <c r="G506" s="220"/>
      <c r="H506" s="220"/>
      <c r="I506" s="220"/>
      <c r="J506" s="220"/>
      <c r="K506" s="220"/>
      <c r="L506" s="220"/>
      <c r="M506" s="220"/>
      <c r="N506" s="220"/>
      <c r="O506" s="220"/>
      <c r="P506" s="220"/>
      <c r="Q506" s="220"/>
      <c r="R506" s="220"/>
      <c r="S506" s="220"/>
    </row>
    <row r="507" spans="1:19" x14ac:dyDescent="0.25">
      <c r="A507" s="220"/>
      <c r="B507" s="220"/>
      <c r="C507" s="220"/>
      <c r="D507" s="220"/>
      <c r="E507" s="220"/>
      <c r="F507" s="220"/>
      <c r="G507" s="220"/>
      <c r="H507" s="220"/>
      <c r="I507" s="220"/>
      <c r="J507" s="220"/>
      <c r="K507" s="220"/>
      <c r="L507" s="220"/>
      <c r="M507" s="220"/>
      <c r="N507" s="220"/>
      <c r="O507" s="220"/>
      <c r="P507" s="220"/>
      <c r="Q507" s="220"/>
      <c r="R507" s="220"/>
      <c r="S507" s="220"/>
    </row>
    <row r="508" spans="1:19" x14ac:dyDescent="0.25">
      <c r="A508" s="220"/>
      <c r="B508" s="220"/>
      <c r="C508" s="220"/>
      <c r="D508" s="220"/>
      <c r="E508" s="220"/>
      <c r="F508" s="220"/>
      <c r="G508" s="220"/>
      <c r="H508" s="220"/>
      <c r="I508" s="220"/>
      <c r="J508" s="220"/>
      <c r="K508" s="220"/>
      <c r="L508" s="220"/>
      <c r="M508" s="220"/>
      <c r="N508" s="220"/>
      <c r="O508" s="220"/>
      <c r="P508" s="220"/>
      <c r="Q508" s="220"/>
      <c r="R508" s="220"/>
      <c r="S508" s="220"/>
    </row>
    <row r="509" spans="1:19" x14ac:dyDescent="0.25">
      <c r="A509" s="220"/>
      <c r="B509" s="220"/>
      <c r="C509" s="220"/>
      <c r="D509" s="220"/>
      <c r="E509" s="220"/>
      <c r="F509" s="220"/>
      <c r="G509" s="220"/>
      <c r="H509" s="220"/>
      <c r="I509" s="220"/>
      <c r="J509" s="220"/>
      <c r="K509" s="220"/>
      <c r="L509" s="220"/>
      <c r="M509" s="220"/>
      <c r="N509" s="220"/>
      <c r="O509" s="220"/>
      <c r="P509" s="220"/>
      <c r="Q509" s="220"/>
      <c r="R509" s="220"/>
      <c r="S509" s="220"/>
    </row>
    <row r="510" spans="1:19" x14ac:dyDescent="0.25">
      <c r="A510" s="220"/>
      <c r="B510" s="220"/>
      <c r="C510" s="220"/>
      <c r="D510" s="220"/>
      <c r="E510" s="220"/>
      <c r="F510" s="220"/>
      <c r="G510" s="220"/>
      <c r="H510" s="220"/>
      <c r="I510" s="220"/>
      <c r="J510" s="220"/>
      <c r="K510" s="220"/>
      <c r="L510" s="220"/>
      <c r="M510" s="220"/>
      <c r="N510" s="220"/>
      <c r="O510" s="220"/>
      <c r="P510" s="220"/>
      <c r="Q510" s="220"/>
      <c r="R510" s="220"/>
      <c r="S510" s="220"/>
    </row>
    <row r="511" spans="1:19" x14ac:dyDescent="0.25">
      <c r="A511" s="220"/>
      <c r="B511" s="220"/>
      <c r="C511" s="220"/>
      <c r="D511" s="220"/>
      <c r="E511" s="220"/>
      <c r="F511" s="220"/>
      <c r="G511" s="220"/>
      <c r="H511" s="220"/>
      <c r="I511" s="220"/>
      <c r="J511" s="220"/>
      <c r="K511" s="220"/>
      <c r="L511" s="220"/>
      <c r="M511" s="220"/>
      <c r="N511" s="220"/>
      <c r="O511" s="220"/>
      <c r="P511" s="220"/>
      <c r="Q511" s="220"/>
      <c r="R511" s="220"/>
      <c r="S511" s="220"/>
    </row>
    <row r="512" spans="1:19" x14ac:dyDescent="0.25">
      <c r="A512" s="220"/>
      <c r="B512" s="220"/>
      <c r="C512" s="220"/>
      <c r="D512" s="220"/>
      <c r="E512" s="220"/>
      <c r="F512" s="220"/>
      <c r="G512" s="220"/>
      <c r="H512" s="220"/>
      <c r="I512" s="220"/>
      <c r="J512" s="220"/>
      <c r="K512" s="220"/>
      <c r="L512" s="220"/>
      <c r="M512" s="220"/>
      <c r="N512" s="220"/>
      <c r="O512" s="220"/>
      <c r="P512" s="220"/>
      <c r="Q512" s="220"/>
      <c r="R512" s="220"/>
      <c r="S512" s="220"/>
    </row>
    <row r="513" spans="1:19" x14ac:dyDescent="0.25">
      <c r="A513" s="220"/>
      <c r="B513" s="220"/>
      <c r="C513" s="220"/>
      <c r="D513" s="220"/>
      <c r="E513" s="220"/>
      <c r="F513" s="220"/>
      <c r="G513" s="220"/>
      <c r="H513" s="220"/>
      <c r="I513" s="220"/>
      <c r="J513" s="220"/>
      <c r="K513" s="220"/>
      <c r="L513" s="220"/>
      <c r="M513" s="220"/>
      <c r="N513" s="220"/>
      <c r="O513" s="220"/>
      <c r="P513" s="220"/>
      <c r="Q513" s="220"/>
      <c r="R513" s="220"/>
      <c r="S513" s="220"/>
    </row>
    <row r="514" spans="1:19" x14ac:dyDescent="0.25">
      <c r="A514" s="220"/>
      <c r="B514" s="220"/>
      <c r="C514" s="220"/>
      <c r="D514" s="220"/>
      <c r="E514" s="220"/>
      <c r="F514" s="220"/>
      <c r="G514" s="220"/>
      <c r="H514" s="220"/>
      <c r="I514" s="220"/>
      <c r="J514" s="220"/>
      <c r="K514" s="220"/>
      <c r="L514" s="220"/>
      <c r="M514" s="220"/>
      <c r="N514" s="220"/>
      <c r="O514" s="220"/>
      <c r="P514" s="220"/>
      <c r="Q514" s="220"/>
      <c r="R514" s="220"/>
      <c r="S514" s="220"/>
    </row>
    <row r="515" spans="1:19" x14ac:dyDescent="0.25">
      <c r="A515" s="220"/>
      <c r="B515" s="220"/>
      <c r="C515" s="220"/>
      <c r="D515" s="220"/>
      <c r="E515" s="220"/>
      <c r="F515" s="220"/>
      <c r="G515" s="220"/>
      <c r="H515" s="220"/>
      <c r="I515" s="220"/>
      <c r="J515" s="220"/>
      <c r="K515" s="220"/>
      <c r="L515" s="220"/>
      <c r="M515" s="220"/>
      <c r="N515" s="220"/>
      <c r="O515" s="220"/>
      <c r="P515" s="220"/>
      <c r="Q515" s="220"/>
      <c r="R515" s="220"/>
      <c r="S515" s="220"/>
    </row>
    <row r="516" spans="1:19" x14ac:dyDescent="0.25">
      <c r="A516" s="220"/>
      <c r="B516" s="220"/>
      <c r="C516" s="220"/>
      <c r="D516" s="220"/>
      <c r="E516" s="220"/>
      <c r="F516" s="220"/>
      <c r="G516" s="220"/>
      <c r="H516" s="220"/>
      <c r="I516" s="220"/>
      <c r="J516" s="220"/>
      <c r="K516" s="220"/>
      <c r="L516" s="220"/>
      <c r="M516" s="220"/>
      <c r="N516" s="220"/>
      <c r="O516" s="220"/>
      <c r="P516" s="220"/>
      <c r="Q516" s="220"/>
      <c r="R516" s="220"/>
      <c r="S516" s="220"/>
    </row>
    <row r="517" spans="1:19" x14ac:dyDescent="0.25">
      <c r="A517" s="220"/>
      <c r="B517" s="220"/>
      <c r="C517" s="220"/>
      <c r="D517" s="220"/>
      <c r="E517" s="220"/>
      <c r="F517" s="220"/>
      <c r="G517" s="220"/>
      <c r="H517" s="220"/>
      <c r="I517" s="220"/>
      <c r="J517" s="220"/>
      <c r="K517" s="220"/>
      <c r="L517" s="220"/>
      <c r="M517" s="220"/>
      <c r="N517" s="220"/>
      <c r="O517" s="220"/>
      <c r="P517" s="220"/>
      <c r="Q517" s="220"/>
      <c r="R517" s="220"/>
      <c r="S517" s="220"/>
    </row>
    <row r="518" spans="1:19" x14ac:dyDescent="0.25">
      <c r="A518" s="220"/>
      <c r="B518" s="220"/>
      <c r="C518" s="220"/>
      <c r="D518" s="220"/>
      <c r="E518" s="220"/>
      <c r="F518" s="220"/>
      <c r="G518" s="220"/>
      <c r="H518" s="220"/>
      <c r="I518" s="220"/>
      <c r="J518" s="220"/>
      <c r="K518" s="220"/>
      <c r="L518" s="220"/>
      <c r="M518" s="220"/>
      <c r="N518" s="220"/>
      <c r="O518" s="220"/>
      <c r="P518" s="220"/>
      <c r="Q518" s="220"/>
      <c r="R518" s="220"/>
      <c r="S518" s="220"/>
    </row>
    <row r="519" spans="1:19" x14ac:dyDescent="0.25">
      <c r="A519" s="220"/>
      <c r="B519" s="220"/>
      <c r="C519" s="220"/>
      <c r="D519" s="220"/>
      <c r="E519" s="220"/>
      <c r="F519" s="220"/>
      <c r="G519" s="220"/>
      <c r="H519" s="220"/>
      <c r="I519" s="220"/>
      <c r="J519" s="220"/>
      <c r="K519" s="220"/>
      <c r="L519" s="220"/>
      <c r="M519" s="220"/>
      <c r="N519" s="220"/>
      <c r="O519" s="220"/>
      <c r="P519" s="220"/>
      <c r="Q519" s="220"/>
      <c r="R519" s="220"/>
      <c r="S519" s="220"/>
    </row>
    <row r="520" spans="1:19" x14ac:dyDescent="0.25">
      <c r="A520" s="220"/>
      <c r="B520" s="220"/>
      <c r="C520" s="220"/>
      <c r="D520" s="220"/>
      <c r="E520" s="220"/>
      <c r="F520" s="220"/>
      <c r="G520" s="220"/>
      <c r="H520" s="220"/>
      <c r="I520" s="220"/>
      <c r="J520" s="220"/>
      <c r="K520" s="220"/>
      <c r="L520" s="220"/>
      <c r="M520" s="220"/>
      <c r="N520" s="220"/>
      <c r="O520" s="220"/>
      <c r="P520" s="220"/>
      <c r="Q520" s="220"/>
      <c r="R520" s="220"/>
      <c r="S520" s="220"/>
    </row>
    <row r="521" spans="1:19" x14ac:dyDescent="0.25">
      <c r="A521" s="220"/>
      <c r="B521" s="220"/>
      <c r="C521" s="220"/>
      <c r="D521" s="220"/>
      <c r="E521" s="220"/>
      <c r="F521" s="220"/>
      <c r="G521" s="220"/>
      <c r="H521" s="220"/>
      <c r="I521" s="220"/>
      <c r="J521" s="220"/>
      <c r="K521" s="220"/>
      <c r="L521" s="220"/>
      <c r="M521" s="220"/>
      <c r="N521" s="220"/>
      <c r="O521" s="220"/>
      <c r="P521" s="220"/>
      <c r="Q521" s="220"/>
      <c r="R521" s="220"/>
      <c r="S521" s="220"/>
    </row>
    <row r="522" spans="1:19" x14ac:dyDescent="0.25">
      <c r="A522" s="220"/>
      <c r="B522" s="220"/>
      <c r="C522" s="220"/>
      <c r="D522" s="220"/>
      <c r="E522" s="220"/>
      <c r="F522" s="220"/>
      <c r="G522" s="220"/>
      <c r="H522" s="220"/>
      <c r="I522" s="220"/>
      <c r="J522" s="220"/>
      <c r="K522" s="220"/>
      <c r="L522" s="220"/>
      <c r="M522" s="220"/>
      <c r="N522" s="220"/>
      <c r="O522" s="220"/>
      <c r="P522" s="220"/>
      <c r="Q522" s="220"/>
      <c r="R522" s="220"/>
      <c r="S522" s="220"/>
    </row>
    <row r="523" spans="1:19" x14ac:dyDescent="0.25">
      <c r="A523" s="220"/>
      <c r="B523" s="220"/>
      <c r="C523" s="220"/>
      <c r="D523" s="220"/>
      <c r="E523" s="220"/>
      <c r="F523" s="220"/>
      <c r="G523" s="220"/>
      <c r="H523" s="220"/>
      <c r="I523" s="220"/>
      <c r="J523" s="220"/>
      <c r="K523" s="220"/>
      <c r="L523" s="220"/>
      <c r="M523" s="220"/>
      <c r="N523" s="220"/>
      <c r="O523" s="220"/>
      <c r="P523" s="220"/>
      <c r="Q523" s="220"/>
      <c r="R523" s="220"/>
      <c r="S523" s="220"/>
    </row>
    <row r="524" spans="1:19" x14ac:dyDescent="0.25">
      <c r="A524" s="220"/>
      <c r="B524" s="220"/>
      <c r="C524" s="220"/>
      <c r="D524" s="220"/>
      <c r="E524" s="220"/>
      <c r="F524" s="220"/>
      <c r="G524" s="220"/>
      <c r="H524" s="220"/>
      <c r="I524" s="220"/>
      <c r="J524" s="220"/>
      <c r="K524" s="220"/>
      <c r="L524" s="220"/>
      <c r="M524" s="220"/>
      <c r="N524" s="220"/>
      <c r="O524" s="220"/>
      <c r="P524" s="220"/>
      <c r="Q524" s="220"/>
      <c r="R524" s="220"/>
      <c r="S524" s="220"/>
    </row>
    <row r="525" spans="1:19" x14ac:dyDescent="0.25">
      <c r="A525" s="220"/>
      <c r="B525" s="220"/>
      <c r="C525" s="220"/>
      <c r="D525" s="220"/>
      <c r="E525" s="220"/>
      <c r="F525" s="220"/>
      <c r="G525" s="220"/>
      <c r="H525" s="220"/>
      <c r="I525" s="220"/>
      <c r="J525" s="220"/>
      <c r="K525" s="220"/>
      <c r="L525" s="220"/>
      <c r="M525" s="220"/>
      <c r="N525" s="220"/>
      <c r="O525" s="220"/>
      <c r="P525" s="220"/>
      <c r="Q525" s="220"/>
      <c r="R525" s="220"/>
      <c r="S525" s="220"/>
    </row>
    <row r="526" spans="1:19" x14ac:dyDescent="0.25">
      <c r="A526" s="220"/>
      <c r="B526" s="220"/>
      <c r="C526" s="220"/>
      <c r="D526" s="220"/>
      <c r="E526" s="220"/>
      <c r="F526" s="220"/>
      <c r="G526" s="220"/>
      <c r="H526" s="220"/>
      <c r="I526" s="220"/>
      <c r="J526" s="220"/>
      <c r="K526" s="220"/>
      <c r="L526" s="220"/>
      <c r="M526" s="220"/>
      <c r="N526" s="220"/>
      <c r="O526" s="220"/>
      <c r="P526" s="220"/>
      <c r="Q526" s="220"/>
      <c r="R526" s="220"/>
      <c r="S526" s="220"/>
    </row>
    <row r="527" spans="1:19" x14ac:dyDescent="0.25">
      <c r="A527" s="220"/>
      <c r="B527" s="220"/>
      <c r="C527" s="220"/>
      <c r="D527" s="220"/>
      <c r="E527" s="220"/>
      <c r="F527" s="220"/>
      <c r="G527" s="220"/>
      <c r="H527" s="220"/>
      <c r="I527" s="220"/>
      <c r="J527" s="220"/>
      <c r="K527" s="220"/>
      <c r="L527" s="220"/>
      <c r="M527" s="220"/>
      <c r="N527" s="220"/>
      <c r="O527" s="220"/>
      <c r="P527" s="220"/>
      <c r="Q527" s="220"/>
      <c r="R527" s="220"/>
      <c r="S527" s="220"/>
    </row>
    <row r="528" spans="1:19" x14ac:dyDescent="0.25">
      <c r="A528" s="220"/>
      <c r="B528" s="220"/>
      <c r="C528" s="220"/>
      <c r="D528" s="220"/>
      <c r="E528" s="220"/>
      <c r="F528" s="220"/>
      <c r="G528" s="220"/>
      <c r="H528" s="220"/>
      <c r="I528" s="220"/>
      <c r="J528" s="220"/>
      <c r="K528" s="220"/>
      <c r="L528" s="220"/>
      <c r="M528" s="220"/>
      <c r="N528" s="220"/>
      <c r="O528" s="220"/>
      <c r="P528" s="220"/>
      <c r="Q528" s="220"/>
      <c r="R528" s="220"/>
      <c r="S528" s="220"/>
    </row>
    <row r="529" spans="1:19" x14ac:dyDescent="0.25">
      <c r="A529" s="220"/>
      <c r="B529" s="220"/>
      <c r="C529" s="220"/>
      <c r="D529" s="220"/>
      <c r="E529" s="220"/>
      <c r="F529" s="220"/>
      <c r="G529" s="220"/>
      <c r="H529" s="220"/>
      <c r="I529" s="220"/>
      <c r="J529" s="220"/>
      <c r="K529" s="220"/>
      <c r="L529" s="220"/>
      <c r="M529" s="220"/>
      <c r="N529" s="220"/>
      <c r="O529" s="220"/>
      <c r="P529" s="220"/>
      <c r="Q529" s="220"/>
      <c r="R529" s="220"/>
      <c r="S529" s="220"/>
    </row>
    <row r="530" spans="1:19" x14ac:dyDescent="0.25">
      <c r="A530" s="220"/>
      <c r="B530" s="220"/>
      <c r="C530" s="220"/>
      <c r="D530" s="220"/>
      <c r="E530" s="220"/>
      <c r="F530" s="220"/>
      <c r="G530" s="220"/>
      <c r="H530" s="220"/>
      <c r="I530" s="220"/>
      <c r="J530" s="220"/>
      <c r="K530" s="220"/>
      <c r="L530" s="220"/>
      <c r="M530" s="220"/>
      <c r="N530" s="220"/>
      <c r="O530" s="220"/>
      <c r="P530" s="220"/>
      <c r="Q530" s="220"/>
      <c r="R530" s="220"/>
      <c r="S530" s="220"/>
    </row>
    <row r="531" spans="1:19" x14ac:dyDescent="0.25">
      <c r="A531" s="220"/>
      <c r="B531" s="220"/>
      <c r="C531" s="220"/>
      <c r="D531" s="220"/>
      <c r="E531" s="220"/>
      <c r="F531" s="220"/>
      <c r="G531" s="220"/>
      <c r="H531" s="220"/>
      <c r="I531" s="220"/>
      <c r="J531" s="220"/>
      <c r="K531" s="220"/>
      <c r="L531" s="220"/>
      <c r="M531" s="220"/>
      <c r="N531" s="220"/>
      <c r="O531" s="220"/>
      <c r="P531" s="220"/>
      <c r="Q531" s="220"/>
      <c r="R531" s="220"/>
      <c r="S531" s="220"/>
    </row>
    <row r="532" spans="1:19" x14ac:dyDescent="0.25">
      <c r="A532" s="220"/>
      <c r="B532" s="220"/>
      <c r="C532" s="220"/>
      <c r="D532" s="220"/>
      <c r="E532" s="220"/>
      <c r="F532" s="220"/>
      <c r="G532" s="220"/>
      <c r="H532" s="220"/>
      <c r="I532" s="220"/>
      <c r="J532" s="220"/>
      <c r="K532" s="220"/>
      <c r="L532" s="220"/>
      <c r="M532" s="220"/>
      <c r="N532" s="220"/>
      <c r="O532" s="220"/>
      <c r="P532" s="220"/>
      <c r="Q532" s="220"/>
      <c r="R532" s="220"/>
      <c r="S532" s="220"/>
    </row>
    <row r="533" spans="1:19" x14ac:dyDescent="0.25">
      <c r="A533" s="220"/>
      <c r="B533" s="220"/>
      <c r="C533" s="220"/>
      <c r="D533" s="220"/>
      <c r="E533" s="220"/>
      <c r="F533" s="220"/>
      <c r="G533" s="220"/>
      <c r="H533" s="220"/>
      <c r="I533" s="220"/>
      <c r="J533" s="220"/>
      <c r="K533" s="220"/>
      <c r="L533" s="220"/>
      <c r="M533" s="220"/>
      <c r="N533" s="220"/>
      <c r="O533" s="220"/>
      <c r="P533" s="220"/>
      <c r="Q533" s="220"/>
      <c r="R533" s="220"/>
      <c r="S533" s="220"/>
    </row>
    <row r="534" spans="1:19" x14ac:dyDescent="0.25">
      <c r="A534" s="220"/>
      <c r="B534" s="220"/>
      <c r="C534" s="220"/>
      <c r="D534" s="220"/>
      <c r="E534" s="220"/>
      <c r="F534" s="220"/>
      <c r="G534" s="220"/>
      <c r="H534" s="220"/>
      <c r="I534" s="220"/>
      <c r="J534" s="220"/>
      <c r="K534" s="220"/>
      <c r="L534" s="220"/>
      <c r="M534" s="220"/>
      <c r="N534" s="220"/>
      <c r="O534" s="220"/>
      <c r="P534" s="220"/>
      <c r="Q534" s="220"/>
      <c r="R534" s="220"/>
      <c r="S534" s="220"/>
    </row>
    <row r="535" spans="1:19" x14ac:dyDescent="0.25">
      <c r="A535" s="220"/>
      <c r="B535" s="220"/>
      <c r="C535" s="220"/>
      <c r="D535" s="220"/>
      <c r="E535" s="220"/>
      <c r="F535" s="220"/>
      <c r="G535" s="220"/>
      <c r="H535" s="220"/>
      <c r="I535" s="220"/>
      <c r="J535" s="220"/>
      <c r="K535" s="220"/>
      <c r="L535" s="220"/>
      <c r="M535" s="220"/>
      <c r="N535" s="220"/>
      <c r="O535" s="220"/>
      <c r="P535" s="220"/>
      <c r="Q535" s="220"/>
      <c r="R535" s="220"/>
      <c r="S535" s="220"/>
    </row>
    <row r="536" spans="1:19" x14ac:dyDescent="0.25">
      <c r="A536" s="220"/>
      <c r="B536" s="220"/>
      <c r="C536" s="220"/>
      <c r="D536" s="220"/>
      <c r="E536" s="220"/>
      <c r="F536" s="220"/>
      <c r="G536" s="220"/>
      <c r="H536" s="220"/>
      <c r="I536" s="220"/>
      <c r="J536" s="220"/>
      <c r="K536" s="220"/>
      <c r="L536" s="220"/>
      <c r="M536" s="220"/>
      <c r="N536" s="220"/>
      <c r="O536" s="220"/>
      <c r="P536" s="220"/>
      <c r="Q536" s="220"/>
      <c r="R536" s="220"/>
      <c r="S536" s="220"/>
    </row>
    <row r="537" spans="1:19" x14ac:dyDescent="0.25">
      <c r="A537" s="220"/>
      <c r="B537" s="220"/>
      <c r="C537" s="220"/>
      <c r="D537" s="220"/>
      <c r="E537" s="220"/>
      <c r="F537" s="220"/>
      <c r="G537" s="220"/>
      <c r="H537" s="220"/>
      <c r="I537" s="220"/>
      <c r="J537" s="220"/>
      <c r="K537" s="220"/>
      <c r="L537" s="220"/>
      <c r="M537" s="220"/>
      <c r="N537" s="220"/>
      <c r="O537" s="220"/>
      <c r="P537" s="220"/>
      <c r="Q537" s="220"/>
      <c r="R537" s="220"/>
      <c r="S537" s="220"/>
    </row>
    <row r="538" spans="1:19" x14ac:dyDescent="0.25">
      <c r="A538" s="220"/>
      <c r="B538" s="220"/>
      <c r="C538" s="220"/>
      <c r="D538" s="220"/>
      <c r="E538" s="220"/>
      <c r="F538" s="220"/>
      <c r="G538" s="220"/>
      <c r="H538" s="220"/>
      <c r="I538" s="220"/>
      <c r="J538" s="220"/>
      <c r="K538" s="220"/>
      <c r="L538" s="220"/>
      <c r="M538" s="220"/>
      <c r="N538" s="220"/>
      <c r="O538" s="220"/>
      <c r="P538" s="220"/>
      <c r="Q538" s="220"/>
      <c r="R538" s="220"/>
      <c r="S538" s="220"/>
    </row>
    <row r="539" spans="1:19" x14ac:dyDescent="0.25">
      <c r="A539" s="220"/>
      <c r="B539" s="220"/>
      <c r="C539" s="220"/>
      <c r="D539" s="220"/>
      <c r="E539" s="220"/>
      <c r="F539" s="220"/>
      <c r="G539" s="220"/>
      <c r="H539" s="220"/>
      <c r="I539" s="220"/>
      <c r="J539" s="220"/>
      <c r="K539" s="220"/>
      <c r="L539" s="220"/>
      <c r="M539" s="220"/>
      <c r="N539" s="220"/>
      <c r="O539" s="220"/>
      <c r="P539" s="220"/>
      <c r="Q539" s="220"/>
      <c r="R539" s="220"/>
      <c r="S539" s="220"/>
    </row>
    <row r="540" spans="1:19" x14ac:dyDescent="0.25">
      <c r="A540" s="220"/>
      <c r="B540" s="220"/>
      <c r="C540" s="220"/>
      <c r="D540" s="220"/>
      <c r="E540" s="220"/>
      <c r="F540" s="220"/>
      <c r="G540" s="220"/>
      <c r="H540" s="220"/>
      <c r="I540" s="220"/>
      <c r="J540" s="220"/>
      <c r="K540" s="220"/>
      <c r="L540" s="220"/>
      <c r="M540" s="220"/>
      <c r="N540" s="220"/>
      <c r="O540" s="220"/>
      <c r="P540" s="220"/>
      <c r="Q540" s="220"/>
      <c r="R540" s="220"/>
      <c r="S540" s="220"/>
    </row>
    <row r="541" spans="1:19" x14ac:dyDescent="0.25">
      <c r="A541" s="220"/>
      <c r="B541" s="220"/>
      <c r="C541" s="220"/>
      <c r="D541" s="220"/>
      <c r="E541" s="220"/>
      <c r="F541" s="220"/>
      <c r="G541" s="220"/>
      <c r="H541" s="220"/>
      <c r="I541" s="220"/>
      <c r="J541" s="220"/>
      <c r="K541" s="220"/>
      <c r="L541" s="220"/>
      <c r="M541" s="220"/>
      <c r="N541" s="220"/>
      <c r="O541" s="220"/>
      <c r="P541" s="220"/>
      <c r="Q541" s="220"/>
      <c r="R541" s="220"/>
      <c r="S541" s="220"/>
    </row>
    <row r="542" spans="1:19" x14ac:dyDescent="0.25">
      <c r="A542" s="220"/>
      <c r="B542" s="220"/>
      <c r="C542" s="220"/>
      <c r="D542" s="220"/>
      <c r="E542" s="220"/>
      <c r="F542" s="220"/>
      <c r="G542" s="220"/>
      <c r="H542" s="220"/>
      <c r="I542" s="220"/>
      <c r="J542" s="220"/>
      <c r="K542" s="220"/>
      <c r="L542" s="220"/>
      <c r="M542" s="220"/>
      <c r="N542" s="220"/>
      <c r="O542" s="220"/>
      <c r="P542" s="220"/>
      <c r="Q542" s="220"/>
      <c r="R542" s="220"/>
      <c r="S542" s="220"/>
    </row>
    <row r="543" spans="1:19" x14ac:dyDescent="0.25">
      <c r="A543" s="220"/>
      <c r="B543" s="220"/>
      <c r="C543" s="220"/>
      <c r="D543" s="220"/>
      <c r="E543" s="220"/>
      <c r="F543" s="220"/>
      <c r="G543" s="220"/>
      <c r="H543" s="220"/>
      <c r="I543" s="220"/>
      <c r="J543" s="220"/>
      <c r="K543" s="220"/>
      <c r="L543" s="220"/>
      <c r="M543" s="220"/>
      <c r="N543" s="220"/>
      <c r="O543" s="220"/>
      <c r="P543" s="220"/>
      <c r="Q543" s="220"/>
      <c r="R543" s="220"/>
      <c r="S543" s="220"/>
    </row>
    <row r="544" spans="1:19" x14ac:dyDescent="0.25">
      <c r="A544" s="220"/>
      <c r="B544" s="220"/>
      <c r="C544" s="220"/>
      <c r="D544" s="220"/>
      <c r="E544" s="220"/>
      <c r="F544" s="220"/>
      <c r="G544" s="220"/>
      <c r="H544" s="220"/>
      <c r="I544" s="220"/>
      <c r="J544" s="220"/>
      <c r="K544" s="220"/>
      <c r="L544" s="220"/>
      <c r="M544" s="220"/>
      <c r="N544" s="220"/>
      <c r="O544" s="220"/>
      <c r="P544" s="220"/>
      <c r="Q544" s="220"/>
      <c r="R544" s="220"/>
      <c r="S544" s="220"/>
    </row>
    <row r="545" spans="1:19" x14ac:dyDescent="0.25">
      <c r="A545" s="220"/>
      <c r="B545" s="220"/>
      <c r="C545" s="220"/>
      <c r="D545" s="220"/>
      <c r="E545" s="220"/>
      <c r="F545" s="220"/>
      <c r="G545" s="220"/>
      <c r="H545" s="220"/>
      <c r="I545" s="220"/>
      <c r="J545" s="220"/>
      <c r="K545" s="220"/>
      <c r="L545" s="220"/>
      <c r="M545" s="220"/>
      <c r="N545" s="220"/>
      <c r="O545" s="220"/>
      <c r="P545" s="220"/>
      <c r="Q545" s="220"/>
      <c r="R545" s="220"/>
      <c r="S545" s="220"/>
    </row>
    <row r="546" spans="1:19" x14ac:dyDescent="0.25">
      <c r="A546" s="220"/>
      <c r="B546" s="220"/>
      <c r="C546" s="220"/>
      <c r="D546" s="220"/>
      <c r="E546" s="220"/>
      <c r="F546" s="220"/>
      <c r="G546" s="220"/>
      <c r="H546" s="220"/>
      <c r="I546" s="220"/>
      <c r="J546" s="220"/>
      <c r="K546" s="220"/>
      <c r="L546" s="220"/>
      <c r="M546" s="220"/>
      <c r="N546" s="220"/>
      <c r="O546" s="220"/>
      <c r="P546" s="220"/>
      <c r="Q546" s="220"/>
      <c r="R546" s="220"/>
      <c r="S546" s="220"/>
    </row>
    <row r="547" spans="1:19" x14ac:dyDescent="0.25">
      <c r="A547" s="220"/>
      <c r="B547" s="220"/>
      <c r="C547" s="220"/>
      <c r="D547" s="220"/>
      <c r="E547" s="220"/>
      <c r="F547" s="220"/>
      <c r="G547" s="220"/>
      <c r="H547" s="220"/>
      <c r="I547" s="220"/>
      <c r="J547" s="220"/>
      <c r="K547" s="220"/>
      <c r="L547" s="220"/>
      <c r="M547" s="220"/>
      <c r="N547" s="220"/>
      <c r="O547" s="220"/>
      <c r="P547" s="220"/>
      <c r="Q547" s="220"/>
      <c r="R547" s="220"/>
      <c r="S547" s="220"/>
    </row>
    <row r="548" spans="1:19" x14ac:dyDescent="0.25">
      <c r="A548" s="220"/>
      <c r="B548" s="220"/>
      <c r="C548" s="220"/>
      <c r="D548" s="220"/>
      <c r="E548" s="220"/>
      <c r="F548" s="220"/>
      <c r="G548" s="220"/>
      <c r="H548" s="220"/>
      <c r="I548" s="220"/>
      <c r="J548" s="220"/>
      <c r="K548" s="220"/>
      <c r="L548" s="220"/>
      <c r="M548" s="220"/>
      <c r="N548" s="220"/>
      <c r="O548" s="220"/>
      <c r="P548" s="220"/>
      <c r="Q548" s="220"/>
      <c r="R548" s="220"/>
      <c r="S548" s="220"/>
    </row>
    <row r="549" spans="1:19" x14ac:dyDescent="0.25">
      <c r="A549" s="220"/>
      <c r="B549" s="220"/>
      <c r="C549" s="220"/>
      <c r="D549" s="220"/>
      <c r="E549" s="220"/>
      <c r="F549" s="220"/>
      <c r="G549" s="220"/>
      <c r="H549" s="220"/>
      <c r="I549" s="220"/>
      <c r="J549" s="220"/>
      <c r="K549" s="220"/>
      <c r="L549" s="220"/>
      <c r="M549" s="220"/>
      <c r="N549" s="220"/>
      <c r="O549" s="220"/>
      <c r="P549" s="220"/>
      <c r="Q549" s="220"/>
      <c r="R549" s="220"/>
      <c r="S549" s="220"/>
    </row>
    <row r="550" spans="1:19" x14ac:dyDescent="0.25">
      <c r="A550" s="220"/>
      <c r="B550" s="220"/>
      <c r="C550" s="220"/>
      <c r="D550" s="220"/>
      <c r="E550" s="220"/>
      <c r="F550" s="220"/>
      <c r="G550" s="220"/>
      <c r="H550" s="220"/>
      <c r="I550" s="220"/>
      <c r="J550" s="220"/>
      <c r="K550" s="220"/>
      <c r="L550" s="220"/>
      <c r="M550" s="220"/>
      <c r="N550" s="220"/>
      <c r="O550" s="220"/>
      <c r="P550" s="220"/>
      <c r="Q550" s="220"/>
      <c r="R550" s="220"/>
      <c r="S550" s="220"/>
    </row>
    <row r="551" spans="1:19" x14ac:dyDescent="0.25">
      <c r="A551" s="220"/>
      <c r="B551" s="220"/>
      <c r="C551" s="220"/>
      <c r="D551" s="220"/>
      <c r="E551" s="220"/>
      <c r="F551" s="220"/>
      <c r="G551" s="220"/>
      <c r="H551" s="220"/>
      <c r="I551" s="220"/>
      <c r="J551" s="220"/>
      <c r="K551" s="220"/>
      <c r="L551" s="220"/>
      <c r="M551" s="220"/>
      <c r="N551" s="220"/>
      <c r="O551" s="220"/>
      <c r="P551" s="220"/>
      <c r="Q551" s="220"/>
      <c r="R551" s="220"/>
      <c r="S551" s="220"/>
    </row>
    <row r="552" spans="1:19" x14ac:dyDescent="0.25">
      <c r="A552" s="220"/>
      <c r="B552" s="220"/>
      <c r="C552" s="220"/>
      <c r="D552" s="220"/>
      <c r="E552" s="220"/>
      <c r="F552" s="220"/>
      <c r="G552" s="220"/>
      <c r="H552" s="220"/>
      <c r="I552" s="220"/>
      <c r="J552" s="220"/>
      <c r="K552" s="220"/>
      <c r="L552" s="220"/>
      <c r="M552" s="220"/>
      <c r="N552" s="220"/>
      <c r="O552" s="220"/>
      <c r="P552" s="220"/>
      <c r="Q552" s="220"/>
      <c r="R552" s="220"/>
      <c r="S552" s="220"/>
    </row>
    <row r="553" spans="1:19" x14ac:dyDescent="0.25">
      <c r="A553" s="220"/>
      <c r="B553" s="220"/>
      <c r="C553" s="220"/>
      <c r="D553" s="220"/>
      <c r="E553" s="220"/>
      <c r="F553" s="220"/>
      <c r="G553" s="220"/>
      <c r="H553" s="220"/>
      <c r="I553" s="220"/>
      <c r="J553" s="220"/>
      <c r="K553" s="220"/>
      <c r="L553" s="220"/>
      <c r="M553" s="220"/>
      <c r="N553" s="220"/>
      <c r="O553" s="220"/>
      <c r="P553" s="220"/>
      <c r="Q553" s="220"/>
      <c r="R553" s="220"/>
      <c r="S553" s="220"/>
    </row>
    <row r="554" spans="1:19" x14ac:dyDescent="0.25">
      <c r="A554" s="220"/>
      <c r="B554" s="220"/>
      <c r="C554" s="220"/>
      <c r="D554" s="220"/>
      <c r="E554" s="220"/>
      <c r="F554" s="220"/>
      <c r="G554" s="220"/>
      <c r="H554" s="220"/>
      <c r="I554" s="220"/>
      <c r="J554" s="220"/>
      <c r="K554" s="220"/>
      <c r="L554" s="220"/>
      <c r="M554" s="220"/>
      <c r="N554" s="220"/>
      <c r="O554" s="220"/>
      <c r="P554" s="220"/>
      <c r="Q554" s="220"/>
      <c r="R554" s="220"/>
      <c r="S554" s="220"/>
    </row>
    <row r="555" spans="1:19" x14ac:dyDescent="0.25">
      <c r="A555" s="220"/>
      <c r="B555" s="220"/>
      <c r="C555" s="220"/>
      <c r="D555" s="220"/>
      <c r="E555" s="220"/>
      <c r="F555" s="220"/>
      <c r="G555" s="220"/>
      <c r="H555" s="220"/>
      <c r="I555" s="220"/>
      <c r="J555" s="220"/>
      <c r="K555" s="220"/>
      <c r="L555" s="220"/>
      <c r="M555" s="220"/>
      <c r="N555" s="220"/>
      <c r="O555" s="220"/>
      <c r="P555" s="220"/>
      <c r="Q555" s="220"/>
      <c r="R555" s="220"/>
      <c r="S555" s="220"/>
    </row>
    <row r="556" spans="1:19" x14ac:dyDescent="0.25">
      <c r="A556" s="220"/>
      <c r="B556" s="220"/>
      <c r="C556" s="220"/>
      <c r="D556" s="220"/>
      <c r="E556" s="220"/>
      <c r="F556" s="220"/>
      <c r="G556" s="220"/>
      <c r="H556" s="220"/>
      <c r="I556" s="220"/>
      <c r="J556" s="220"/>
      <c r="K556" s="220"/>
      <c r="L556" s="220"/>
      <c r="M556" s="220"/>
      <c r="N556" s="220"/>
      <c r="O556" s="220"/>
      <c r="P556" s="220"/>
      <c r="Q556" s="220"/>
      <c r="R556" s="220"/>
      <c r="S556" s="220"/>
    </row>
    <row r="557" spans="1:19" x14ac:dyDescent="0.25">
      <c r="A557" s="220"/>
      <c r="B557" s="220"/>
      <c r="C557" s="220"/>
      <c r="D557" s="220"/>
      <c r="E557" s="220"/>
      <c r="F557" s="220"/>
      <c r="G557" s="220"/>
      <c r="H557" s="220"/>
      <c r="I557" s="220"/>
      <c r="J557" s="220"/>
      <c r="K557" s="220"/>
      <c r="L557" s="220"/>
      <c r="M557" s="220"/>
      <c r="N557" s="220"/>
      <c r="O557" s="220"/>
      <c r="P557" s="220"/>
      <c r="Q557" s="220"/>
      <c r="R557" s="220"/>
      <c r="S557" s="220"/>
    </row>
    <row r="558" spans="1:19" x14ac:dyDescent="0.25">
      <c r="A558" s="220"/>
      <c r="B558" s="220"/>
      <c r="C558" s="220"/>
      <c r="D558" s="220"/>
      <c r="E558" s="220"/>
      <c r="F558" s="220"/>
      <c r="G558" s="220"/>
      <c r="H558" s="220"/>
      <c r="I558" s="220"/>
      <c r="J558" s="220"/>
      <c r="K558" s="220"/>
      <c r="L558" s="220"/>
      <c r="M558" s="220"/>
      <c r="N558" s="220"/>
      <c r="O558" s="220"/>
      <c r="P558" s="220"/>
      <c r="Q558" s="220"/>
      <c r="R558" s="220"/>
      <c r="S558" s="220"/>
    </row>
    <row r="559" spans="1:19" x14ac:dyDescent="0.25">
      <c r="A559" s="220"/>
      <c r="B559" s="220"/>
      <c r="C559" s="220"/>
      <c r="D559" s="220"/>
      <c r="E559" s="220"/>
      <c r="F559" s="220"/>
      <c r="G559" s="220"/>
      <c r="H559" s="220"/>
      <c r="I559" s="220"/>
      <c r="J559" s="220"/>
      <c r="K559" s="220"/>
      <c r="L559" s="220"/>
      <c r="M559" s="220"/>
      <c r="N559" s="220"/>
      <c r="O559" s="220"/>
      <c r="P559" s="220"/>
      <c r="Q559" s="220"/>
      <c r="R559" s="220"/>
      <c r="S559" s="220"/>
    </row>
    <row r="560" spans="1:19" x14ac:dyDescent="0.25">
      <c r="A560" s="220"/>
      <c r="B560" s="220"/>
      <c r="C560" s="220"/>
      <c r="D560" s="220"/>
      <c r="E560" s="220"/>
      <c r="F560" s="220"/>
      <c r="G560" s="220"/>
      <c r="H560" s="220"/>
      <c r="I560" s="220"/>
      <c r="J560" s="220"/>
      <c r="K560" s="220"/>
      <c r="L560" s="220"/>
      <c r="M560" s="220"/>
      <c r="N560" s="220"/>
      <c r="O560" s="220"/>
      <c r="P560" s="220"/>
      <c r="Q560" s="220"/>
      <c r="R560" s="220"/>
      <c r="S560" s="220"/>
    </row>
    <row r="561" spans="1:19" x14ac:dyDescent="0.25">
      <c r="A561" s="220"/>
      <c r="B561" s="220"/>
      <c r="C561" s="220"/>
      <c r="D561" s="220"/>
      <c r="E561" s="220"/>
      <c r="F561" s="220"/>
      <c r="G561" s="220"/>
      <c r="H561" s="220"/>
      <c r="I561" s="220"/>
      <c r="J561" s="220"/>
      <c r="K561" s="220"/>
      <c r="L561" s="220"/>
      <c r="M561" s="220"/>
      <c r="N561" s="220"/>
      <c r="O561" s="220"/>
      <c r="P561" s="220"/>
      <c r="Q561" s="220"/>
      <c r="R561" s="220"/>
      <c r="S561" s="220"/>
    </row>
    <row r="562" spans="1:19" x14ac:dyDescent="0.25">
      <c r="A562" s="220"/>
      <c r="B562" s="220"/>
      <c r="C562" s="220"/>
      <c r="D562" s="220"/>
      <c r="E562" s="220"/>
      <c r="F562" s="220"/>
      <c r="G562" s="220"/>
      <c r="H562" s="220"/>
      <c r="I562" s="220"/>
      <c r="J562" s="220"/>
      <c r="K562" s="220"/>
      <c r="L562" s="220"/>
      <c r="M562" s="220"/>
      <c r="N562" s="220"/>
      <c r="O562" s="220"/>
      <c r="P562" s="220"/>
      <c r="Q562" s="220"/>
      <c r="R562" s="220"/>
      <c r="S562" s="220"/>
    </row>
    <row r="563" spans="1:19" x14ac:dyDescent="0.25">
      <c r="A563" s="220"/>
      <c r="B563" s="220"/>
      <c r="C563" s="220"/>
      <c r="D563" s="220"/>
      <c r="E563" s="220"/>
      <c r="F563" s="220"/>
      <c r="G563" s="220"/>
      <c r="H563" s="220"/>
      <c r="I563" s="220"/>
      <c r="J563" s="220"/>
      <c r="K563" s="220"/>
      <c r="L563" s="220"/>
      <c r="M563" s="220"/>
      <c r="N563" s="220"/>
      <c r="O563" s="220"/>
      <c r="P563" s="220"/>
      <c r="Q563" s="220"/>
      <c r="R563" s="220"/>
      <c r="S563" s="220"/>
    </row>
    <row r="564" spans="1:19" x14ac:dyDescent="0.25">
      <c r="A564" s="220"/>
      <c r="B564" s="220"/>
      <c r="C564" s="220"/>
      <c r="D564" s="220"/>
      <c r="E564" s="220"/>
      <c r="F564" s="220"/>
      <c r="G564" s="220"/>
      <c r="H564" s="220"/>
      <c r="I564" s="220"/>
      <c r="J564" s="220"/>
      <c r="K564" s="220"/>
      <c r="L564" s="220"/>
      <c r="M564" s="220"/>
      <c r="N564" s="220"/>
      <c r="O564" s="220"/>
      <c r="P564" s="220"/>
      <c r="Q564" s="220"/>
      <c r="R564" s="220"/>
      <c r="S564" s="220"/>
    </row>
    <row r="565" spans="1:19" x14ac:dyDescent="0.25">
      <c r="A565" s="220"/>
      <c r="B565" s="220"/>
      <c r="C565" s="220"/>
      <c r="D565" s="220"/>
      <c r="E565" s="220"/>
      <c r="F565" s="220"/>
      <c r="G565" s="220"/>
      <c r="H565" s="220"/>
      <c r="I565" s="220"/>
      <c r="J565" s="220"/>
      <c r="K565" s="220"/>
      <c r="L565" s="220"/>
      <c r="M565" s="220"/>
      <c r="N565" s="220"/>
      <c r="O565" s="220"/>
      <c r="P565" s="220"/>
      <c r="Q565" s="220"/>
      <c r="R565" s="220"/>
      <c r="S565" s="220"/>
    </row>
    <row r="566" spans="1:19" x14ac:dyDescent="0.25">
      <c r="A566" s="220"/>
      <c r="B566" s="220"/>
      <c r="C566" s="220"/>
      <c r="D566" s="220"/>
      <c r="E566" s="220"/>
      <c r="F566" s="220"/>
      <c r="G566" s="220"/>
      <c r="H566" s="220"/>
      <c r="I566" s="220"/>
      <c r="J566" s="220"/>
      <c r="K566" s="220"/>
      <c r="L566" s="220"/>
      <c r="M566" s="220"/>
      <c r="N566" s="220"/>
      <c r="O566" s="220"/>
      <c r="P566" s="220"/>
      <c r="Q566" s="220"/>
      <c r="R566" s="220"/>
      <c r="S566" s="220"/>
    </row>
    <row r="567" spans="1:19" x14ac:dyDescent="0.25">
      <c r="A567" s="220"/>
      <c r="B567" s="220"/>
      <c r="C567" s="220"/>
      <c r="D567" s="220"/>
      <c r="E567" s="220"/>
      <c r="F567" s="220"/>
      <c r="G567" s="220"/>
      <c r="H567" s="220"/>
      <c r="I567" s="220"/>
      <c r="J567" s="220"/>
      <c r="K567" s="220"/>
      <c r="L567" s="220"/>
      <c r="M567" s="220"/>
      <c r="N567" s="220"/>
      <c r="O567" s="220"/>
      <c r="P567" s="220"/>
      <c r="Q567" s="220"/>
      <c r="R567" s="220"/>
      <c r="S567" s="220"/>
    </row>
    <row r="568" spans="1:19" x14ac:dyDescent="0.25">
      <c r="A568" s="220"/>
      <c r="B568" s="220"/>
      <c r="C568" s="220"/>
      <c r="D568" s="220"/>
      <c r="E568" s="220"/>
      <c r="F568" s="220"/>
      <c r="G568" s="220"/>
      <c r="H568" s="220"/>
      <c r="I568" s="220"/>
      <c r="J568" s="220"/>
      <c r="K568" s="220"/>
      <c r="L568" s="220"/>
      <c r="M568" s="220"/>
      <c r="N568" s="220"/>
      <c r="O568" s="220"/>
      <c r="P568" s="220"/>
      <c r="Q568" s="220"/>
      <c r="R568" s="220"/>
      <c r="S568" s="220"/>
    </row>
    <row r="569" spans="1:19" x14ac:dyDescent="0.25">
      <c r="A569" s="220"/>
      <c r="B569" s="220"/>
      <c r="C569" s="220"/>
      <c r="D569" s="220"/>
      <c r="E569" s="220"/>
      <c r="F569" s="220"/>
      <c r="G569" s="220"/>
      <c r="H569" s="220"/>
      <c r="I569" s="220"/>
      <c r="J569" s="220"/>
      <c r="K569" s="220"/>
      <c r="L569" s="220"/>
      <c r="M569" s="220"/>
      <c r="N569" s="220"/>
      <c r="O569" s="220"/>
      <c r="P569" s="220"/>
      <c r="Q569" s="220"/>
      <c r="R569" s="220"/>
      <c r="S569" s="220"/>
    </row>
    <row r="570" spans="1:19" x14ac:dyDescent="0.25">
      <c r="A570" s="220"/>
      <c r="B570" s="220"/>
      <c r="C570" s="220"/>
      <c r="D570" s="220"/>
      <c r="E570" s="220"/>
      <c r="F570" s="220"/>
      <c r="G570" s="220"/>
      <c r="H570" s="220"/>
      <c r="I570" s="220"/>
      <c r="J570" s="220"/>
      <c r="K570" s="220"/>
      <c r="L570" s="220"/>
      <c r="M570" s="220"/>
      <c r="N570" s="220"/>
      <c r="O570" s="220"/>
      <c r="P570" s="220"/>
      <c r="Q570" s="220"/>
      <c r="R570" s="220"/>
      <c r="S570" s="220"/>
    </row>
    <row r="571" spans="1:19" x14ac:dyDescent="0.25">
      <c r="A571" s="220"/>
      <c r="B571" s="220"/>
      <c r="C571" s="220"/>
      <c r="D571" s="220"/>
      <c r="E571" s="220"/>
      <c r="F571" s="220"/>
      <c r="G571" s="220"/>
      <c r="H571" s="220"/>
      <c r="I571" s="220"/>
      <c r="J571" s="220"/>
      <c r="K571" s="220"/>
      <c r="L571" s="220"/>
      <c r="M571" s="220"/>
      <c r="N571" s="220"/>
      <c r="O571" s="220"/>
      <c r="P571" s="220"/>
      <c r="Q571" s="220"/>
      <c r="R571" s="220"/>
      <c r="S571" s="220"/>
    </row>
    <row r="572" spans="1:19" x14ac:dyDescent="0.25">
      <c r="A572" s="220"/>
      <c r="B572" s="220"/>
      <c r="C572" s="220"/>
      <c r="D572" s="220"/>
      <c r="E572" s="220"/>
      <c r="F572" s="220"/>
      <c r="G572" s="220"/>
      <c r="H572" s="220"/>
      <c r="I572" s="220"/>
      <c r="J572" s="220"/>
      <c r="K572" s="220"/>
      <c r="L572" s="220"/>
      <c r="M572" s="220"/>
      <c r="N572" s="220"/>
      <c r="O572" s="220"/>
      <c r="P572" s="220"/>
      <c r="Q572" s="220"/>
      <c r="R572" s="220"/>
      <c r="S572" s="220"/>
    </row>
    <row r="573" spans="1:19" x14ac:dyDescent="0.25">
      <c r="A573" s="220"/>
      <c r="B573" s="220"/>
      <c r="C573" s="220"/>
      <c r="D573" s="220"/>
      <c r="E573" s="220"/>
      <c r="F573" s="220"/>
      <c r="G573" s="220"/>
      <c r="H573" s="220"/>
      <c r="I573" s="220"/>
      <c r="J573" s="220"/>
      <c r="K573" s="220"/>
      <c r="L573" s="220"/>
      <c r="M573" s="220"/>
      <c r="N573" s="220"/>
      <c r="O573" s="220"/>
      <c r="P573" s="220"/>
      <c r="Q573" s="220"/>
      <c r="R573" s="220"/>
      <c r="S573" s="220"/>
    </row>
    <row r="574" spans="1:19" x14ac:dyDescent="0.25">
      <c r="A574" s="220"/>
      <c r="B574" s="220"/>
      <c r="C574" s="220"/>
      <c r="D574" s="220"/>
      <c r="E574" s="220"/>
      <c r="F574" s="220"/>
      <c r="G574" s="220"/>
      <c r="H574" s="220"/>
      <c r="I574" s="220"/>
      <c r="J574" s="220"/>
      <c r="K574" s="220"/>
      <c r="L574" s="220"/>
      <c r="M574" s="220"/>
      <c r="N574" s="220"/>
      <c r="O574" s="220"/>
      <c r="P574" s="220"/>
      <c r="Q574" s="220"/>
      <c r="R574" s="220"/>
      <c r="S574" s="220"/>
    </row>
    <row r="575" spans="1:19" x14ac:dyDescent="0.25">
      <c r="A575" s="220"/>
      <c r="B575" s="220"/>
      <c r="C575" s="220"/>
      <c r="D575" s="220"/>
      <c r="E575" s="220"/>
      <c r="F575" s="220"/>
      <c r="G575" s="220"/>
      <c r="H575" s="220"/>
      <c r="I575" s="220"/>
      <c r="J575" s="220"/>
      <c r="K575" s="220"/>
      <c r="L575" s="220"/>
      <c r="M575" s="220"/>
      <c r="N575" s="220"/>
      <c r="O575" s="220"/>
      <c r="P575" s="220"/>
      <c r="Q575" s="220"/>
      <c r="R575" s="220"/>
      <c r="S575" s="220"/>
    </row>
    <row r="576" spans="1:19" x14ac:dyDescent="0.25">
      <c r="A576" s="220"/>
      <c r="B576" s="220"/>
      <c r="C576" s="220"/>
      <c r="D576" s="220"/>
      <c r="E576" s="220"/>
      <c r="F576" s="220"/>
      <c r="G576" s="220"/>
      <c r="H576" s="220"/>
      <c r="I576" s="220"/>
      <c r="J576" s="220"/>
      <c r="K576" s="220"/>
      <c r="L576" s="220"/>
      <c r="M576" s="220"/>
      <c r="N576" s="220"/>
      <c r="O576" s="220"/>
      <c r="P576" s="220"/>
      <c r="Q576" s="220"/>
      <c r="R576" s="220"/>
      <c r="S576" s="220"/>
    </row>
    <row r="577" spans="1:19" x14ac:dyDescent="0.25">
      <c r="A577" s="220"/>
      <c r="B577" s="220"/>
      <c r="C577" s="220"/>
      <c r="D577" s="220"/>
      <c r="E577" s="220"/>
      <c r="F577" s="220"/>
      <c r="G577" s="220"/>
      <c r="H577" s="220"/>
      <c r="I577" s="220"/>
      <c r="J577" s="220"/>
      <c r="K577" s="220"/>
      <c r="L577" s="220"/>
      <c r="M577" s="220"/>
      <c r="N577" s="220"/>
      <c r="O577" s="220"/>
      <c r="P577" s="220"/>
      <c r="Q577" s="220"/>
      <c r="R577" s="220"/>
      <c r="S577" s="220"/>
    </row>
    <row r="578" spans="1:19" x14ac:dyDescent="0.25">
      <c r="A578" s="220"/>
      <c r="B578" s="220"/>
      <c r="C578" s="220"/>
      <c r="D578" s="220"/>
      <c r="E578" s="220"/>
      <c r="F578" s="220"/>
      <c r="G578" s="220"/>
      <c r="H578" s="220"/>
      <c r="I578" s="220"/>
      <c r="J578" s="220"/>
      <c r="K578" s="220"/>
      <c r="L578" s="220"/>
      <c r="M578" s="220"/>
      <c r="N578" s="220"/>
      <c r="O578" s="220"/>
      <c r="P578" s="220"/>
      <c r="Q578" s="220"/>
      <c r="R578" s="220"/>
      <c r="S578" s="220"/>
    </row>
    <row r="579" spans="1:19" x14ac:dyDescent="0.25">
      <c r="A579" s="220"/>
      <c r="B579" s="220"/>
      <c r="C579" s="220"/>
      <c r="D579" s="220"/>
      <c r="E579" s="220"/>
      <c r="F579" s="220"/>
      <c r="G579" s="220"/>
      <c r="H579" s="220"/>
      <c r="I579" s="220"/>
      <c r="J579" s="220"/>
      <c r="K579" s="220"/>
      <c r="L579" s="220"/>
      <c r="M579" s="220"/>
      <c r="N579" s="220"/>
      <c r="O579" s="220"/>
      <c r="P579" s="220"/>
      <c r="Q579" s="220"/>
      <c r="R579" s="220"/>
      <c r="S579" s="220"/>
    </row>
    <row r="580" spans="1:19" x14ac:dyDescent="0.25">
      <c r="A580" s="220"/>
      <c r="B580" s="220"/>
      <c r="C580" s="220"/>
      <c r="D580" s="220"/>
      <c r="E580" s="220"/>
      <c r="F580" s="220"/>
      <c r="G580" s="220"/>
      <c r="H580" s="220"/>
      <c r="I580" s="220"/>
      <c r="J580" s="220"/>
      <c r="K580" s="220"/>
      <c r="L580" s="220"/>
      <c r="M580" s="220"/>
      <c r="N580" s="220"/>
      <c r="O580" s="220"/>
      <c r="P580" s="220"/>
      <c r="Q580" s="220"/>
      <c r="R580" s="220"/>
      <c r="S580" s="220"/>
    </row>
    <row r="581" spans="1:19" x14ac:dyDescent="0.25">
      <c r="A581" s="220"/>
      <c r="B581" s="220"/>
      <c r="C581" s="220"/>
      <c r="D581" s="220"/>
      <c r="E581" s="220"/>
      <c r="F581" s="220"/>
      <c r="G581" s="220"/>
      <c r="H581" s="220"/>
      <c r="I581" s="220"/>
      <c r="J581" s="220"/>
      <c r="K581" s="220"/>
      <c r="L581" s="220"/>
      <c r="M581" s="220"/>
      <c r="N581" s="220"/>
      <c r="O581" s="220"/>
      <c r="P581" s="220"/>
      <c r="Q581" s="220"/>
      <c r="R581" s="220"/>
      <c r="S581" s="220"/>
    </row>
    <row r="582" spans="1:19" x14ac:dyDescent="0.25">
      <c r="A582" s="220"/>
      <c r="B582" s="220"/>
      <c r="C582" s="220"/>
      <c r="D582" s="220"/>
      <c r="E582" s="220"/>
      <c r="F582" s="220"/>
      <c r="G582" s="220"/>
      <c r="H582" s="220"/>
      <c r="I582" s="220"/>
      <c r="J582" s="220"/>
      <c r="K582" s="220"/>
      <c r="L582" s="220"/>
      <c r="M582" s="220"/>
      <c r="N582" s="220"/>
      <c r="O582" s="220"/>
      <c r="P582" s="220"/>
      <c r="Q582" s="220"/>
      <c r="R582" s="220"/>
      <c r="S582" s="220"/>
    </row>
    <row r="583" spans="1:19" x14ac:dyDescent="0.25">
      <c r="A583" s="220"/>
      <c r="B583" s="220"/>
      <c r="C583" s="220"/>
      <c r="D583" s="220"/>
      <c r="E583" s="220"/>
      <c r="F583" s="220"/>
      <c r="G583" s="220"/>
      <c r="H583" s="220"/>
      <c r="I583" s="220"/>
      <c r="J583" s="220"/>
      <c r="K583" s="220"/>
      <c r="L583" s="220"/>
      <c r="M583" s="220"/>
      <c r="N583" s="220"/>
      <c r="O583" s="220"/>
      <c r="P583" s="220"/>
      <c r="Q583" s="220"/>
      <c r="R583" s="220"/>
      <c r="S583" s="220"/>
    </row>
    <row r="584" spans="1:19" x14ac:dyDescent="0.25">
      <c r="A584" s="220"/>
      <c r="B584" s="220"/>
      <c r="C584" s="220"/>
      <c r="D584" s="220"/>
      <c r="E584" s="220"/>
      <c r="F584" s="220"/>
      <c r="G584" s="220"/>
      <c r="H584" s="220"/>
      <c r="I584" s="220"/>
      <c r="J584" s="220"/>
      <c r="K584" s="220"/>
      <c r="L584" s="220"/>
      <c r="M584" s="220"/>
      <c r="N584" s="220"/>
      <c r="O584" s="220"/>
      <c r="P584" s="220"/>
      <c r="Q584" s="220"/>
      <c r="R584" s="220"/>
      <c r="S584" s="220"/>
    </row>
    <row r="585" spans="1:19" x14ac:dyDescent="0.25">
      <c r="A585" s="220"/>
      <c r="B585" s="220"/>
      <c r="C585" s="220"/>
      <c r="D585" s="220"/>
      <c r="E585" s="220"/>
      <c r="F585" s="220"/>
      <c r="G585" s="220"/>
      <c r="H585" s="220"/>
      <c r="I585" s="220"/>
      <c r="J585" s="220"/>
      <c r="K585" s="220"/>
      <c r="L585" s="220"/>
      <c r="M585" s="220"/>
      <c r="N585" s="220"/>
      <c r="O585" s="220"/>
      <c r="P585" s="220"/>
      <c r="Q585" s="220"/>
      <c r="R585" s="220"/>
      <c r="S585" s="220"/>
    </row>
    <row r="586" spans="1:19" x14ac:dyDescent="0.25">
      <c r="A586" s="220"/>
      <c r="B586" s="220"/>
      <c r="C586" s="220"/>
      <c r="D586" s="220"/>
      <c r="E586" s="220"/>
      <c r="F586" s="220"/>
      <c r="G586" s="220"/>
      <c r="H586" s="220"/>
      <c r="I586" s="220"/>
      <c r="J586" s="220"/>
      <c r="K586" s="220"/>
      <c r="L586" s="220"/>
      <c r="M586" s="220"/>
      <c r="N586" s="220"/>
      <c r="O586" s="220"/>
      <c r="P586" s="220"/>
      <c r="Q586" s="220"/>
      <c r="R586" s="220"/>
      <c r="S586" s="220"/>
    </row>
    <row r="587" spans="1:19" x14ac:dyDescent="0.25">
      <c r="A587" s="220"/>
      <c r="B587" s="220"/>
      <c r="C587" s="220"/>
      <c r="D587" s="220"/>
      <c r="E587" s="220"/>
      <c r="F587" s="220"/>
      <c r="G587" s="220"/>
      <c r="H587" s="220"/>
      <c r="I587" s="220"/>
      <c r="J587" s="220"/>
      <c r="K587" s="220"/>
      <c r="L587" s="220"/>
      <c r="M587" s="220"/>
      <c r="N587" s="220"/>
      <c r="O587" s="220"/>
      <c r="P587" s="220"/>
      <c r="Q587" s="220"/>
      <c r="R587" s="220"/>
      <c r="S587" s="220"/>
    </row>
    <row r="588" spans="1:19" x14ac:dyDescent="0.25">
      <c r="A588" s="220"/>
      <c r="B588" s="220"/>
      <c r="C588" s="220"/>
      <c r="D588" s="220"/>
      <c r="E588" s="220"/>
      <c r="F588" s="220"/>
      <c r="G588" s="220"/>
      <c r="H588" s="220"/>
      <c r="I588" s="220"/>
      <c r="J588" s="220"/>
      <c r="K588" s="220"/>
      <c r="L588" s="220"/>
      <c r="M588" s="220"/>
      <c r="N588" s="220"/>
      <c r="O588" s="220"/>
      <c r="P588" s="220"/>
      <c r="Q588" s="220"/>
      <c r="R588" s="220"/>
      <c r="S588" s="220"/>
    </row>
    <row r="589" spans="1:19" x14ac:dyDescent="0.25">
      <c r="A589" s="220"/>
      <c r="B589" s="220"/>
      <c r="C589" s="220"/>
      <c r="D589" s="220"/>
      <c r="E589" s="220"/>
      <c r="F589" s="220"/>
      <c r="G589" s="220"/>
      <c r="H589" s="220"/>
      <c r="I589" s="220"/>
      <c r="J589" s="220"/>
      <c r="K589" s="220"/>
      <c r="L589" s="220"/>
      <c r="M589" s="220"/>
      <c r="N589" s="220"/>
      <c r="O589" s="220"/>
      <c r="P589" s="220"/>
      <c r="Q589" s="220"/>
      <c r="R589" s="220"/>
      <c r="S589" s="220"/>
    </row>
    <row r="590" spans="1:19" x14ac:dyDescent="0.25">
      <c r="A590" s="220"/>
      <c r="B590" s="220"/>
      <c r="C590" s="220"/>
      <c r="D590" s="220"/>
      <c r="E590" s="220"/>
      <c r="F590" s="220"/>
      <c r="G590" s="220"/>
      <c r="H590" s="220"/>
      <c r="I590" s="220"/>
      <c r="J590" s="220"/>
      <c r="K590" s="220"/>
      <c r="L590" s="220"/>
      <c r="M590" s="220"/>
      <c r="N590" s="220"/>
      <c r="O590" s="220"/>
      <c r="P590" s="220"/>
      <c r="Q590" s="220"/>
      <c r="R590" s="220"/>
      <c r="S590" s="220"/>
    </row>
    <row r="591" spans="1:19" x14ac:dyDescent="0.25">
      <c r="A591" s="220"/>
      <c r="B591" s="220"/>
      <c r="C591" s="220"/>
      <c r="D591" s="220"/>
      <c r="E591" s="220"/>
      <c r="F591" s="220"/>
      <c r="G591" s="220"/>
      <c r="H591" s="220"/>
      <c r="I591" s="220"/>
      <c r="J591" s="220"/>
      <c r="K591" s="220"/>
      <c r="L591" s="220"/>
      <c r="M591" s="220"/>
      <c r="N591" s="220"/>
      <c r="O591" s="220"/>
      <c r="P591" s="220"/>
      <c r="Q591" s="220"/>
      <c r="R591" s="220"/>
      <c r="S591" s="220"/>
    </row>
    <row r="592" spans="1:19" x14ac:dyDescent="0.25">
      <c r="A592" s="220"/>
      <c r="B592" s="220"/>
      <c r="C592" s="220"/>
      <c r="D592" s="220"/>
      <c r="E592" s="220"/>
      <c r="F592" s="220"/>
      <c r="G592" s="220"/>
      <c r="H592" s="220"/>
      <c r="I592" s="220"/>
      <c r="J592" s="220"/>
      <c r="K592" s="220"/>
      <c r="L592" s="220"/>
      <c r="M592" s="220"/>
      <c r="N592" s="220"/>
      <c r="O592" s="220"/>
      <c r="P592" s="220"/>
      <c r="Q592" s="220"/>
      <c r="R592" s="220"/>
      <c r="S592" s="220"/>
    </row>
    <row r="593" spans="1:19" x14ac:dyDescent="0.25">
      <c r="A593" s="220"/>
      <c r="B593" s="220"/>
      <c r="C593" s="220"/>
      <c r="D593" s="220"/>
      <c r="E593" s="220"/>
      <c r="F593" s="220"/>
      <c r="G593" s="220"/>
      <c r="H593" s="220"/>
      <c r="I593" s="220"/>
      <c r="J593" s="220"/>
      <c r="K593" s="220"/>
      <c r="L593" s="220"/>
      <c r="M593" s="220"/>
      <c r="N593" s="220"/>
      <c r="O593" s="220"/>
      <c r="P593" s="220"/>
      <c r="Q593" s="220"/>
      <c r="R593" s="220"/>
      <c r="S593" s="220"/>
    </row>
    <row r="594" spans="1:19" x14ac:dyDescent="0.25">
      <c r="A594" s="220"/>
      <c r="B594" s="220"/>
      <c r="C594" s="220"/>
      <c r="D594" s="220"/>
      <c r="E594" s="220"/>
      <c r="F594" s="220"/>
      <c r="G594" s="220"/>
      <c r="H594" s="220"/>
      <c r="I594" s="220"/>
      <c r="J594" s="220"/>
      <c r="K594" s="220"/>
      <c r="L594" s="220"/>
      <c r="M594" s="220"/>
      <c r="N594" s="220"/>
      <c r="O594" s="220"/>
      <c r="P594" s="220"/>
      <c r="Q594" s="220"/>
      <c r="R594" s="220"/>
      <c r="S594" s="220"/>
    </row>
    <row r="595" spans="1:19" x14ac:dyDescent="0.25">
      <c r="A595" s="220"/>
      <c r="B595" s="220"/>
      <c r="C595" s="220"/>
      <c r="D595" s="220"/>
      <c r="E595" s="220"/>
      <c r="F595" s="220"/>
      <c r="G595" s="220"/>
      <c r="H595" s="220"/>
      <c r="I595" s="220"/>
      <c r="J595" s="220"/>
      <c r="K595" s="220"/>
      <c r="L595" s="220"/>
      <c r="M595" s="220"/>
      <c r="N595" s="220"/>
      <c r="O595" s="220"/>
      <c r="P595" s="220"/>
      <c r="Q595" s="220"/>
      <c r="R595" s="220"/>
      <c r="S595" s="220"/>
    </row>
    <row r="596" spans="1:19" x14ac:dyDescent="0.25">
      <c r="A596" s="220"/>
      <c r="B596" s="220"/>
      <c r="C596" s="220"/>
      <c r="D596" s="220"/>
      <c r="E596" s="220"/>
      <c r="F596" s="220"/>
      <c r="G596" s="220"/>
      <c r="H596" s="220"/>
      <c r="I596" s="220"/>
      <c r="J596" s="220"/>
      <c r="K596" s="220"/>
      <c r="L596" s="220"/>
      <c r="M596" s="220"/>
      <c r="N596" s="220"/>
      <c r="O596" s="220"/>
      <c r="P596" s="220"/>
      <c r="Q596" s="220"/>
      <c r="R596" s="220"/>
      <c r="S596" s="220"/>
    </row>
    <row r="597" spans="1:19" x14ac:dyDescent="0.25">
      <c r="A597" s="220"/>
      <c r="B597" s="220"/>
      <c r="C597" s="220"/>
      <c r="D597" s="220"/>
      <c r="E597" s="220"/>
      <c r="F597" s="220"/>
      <c r="G597" s="220"/>
      <c r="H597" s="220"/>
      <c r="I597" s="220"/>
      <c r="J597" s="220"/>
      <c r="K597" s="220"/>
      <c r="L597" s="220"/>
      <c r="M597" s="220"/>
      <c r="N597" s="220"/>
      <c r="O597" s="220"/>
      <c r="P597" s="220"/>
      <c r="Q597" s="220"/>
      <c r="R597" s="220"/>
      <c r="S597" s="220"/>
    </row>
    <row r="598" spans="1:19" x14ac:dyDescent="0.25">
      <c r="A598" s="220"/>
      <c r="B598" s="220"/>
      <c r="C598" s="220"/>
      <c r="D598" s="220"/>
      <c r="E598" s="220"/>
      <c r="F598" s="220"/>
      <c r="G598" s="220"/>
      <c r="H598" s="220"/>
      <c r="I598" s="220"/>
      <c r="J598" s="220"/>
      <c r="K598" s="220"/>
      <c r="L598" s="220"/>
      <c r="M598" s="220"/>
      <c r="N598" s="220"/>
      <c r="O598" s="220"/>
      <c r="P598" s="220"/>
      <c r="Q598" s="220"/>
      <c r="R598" s="220"/>
      <c r="S598" s="220"/>
    </row>
    <row r="599" spans="1:19" x14ac:dyDescent="0.25">
      <c r="A599" s="220"/>
      <c r="B599" s="220"/>
      <c r="C599" s="220"/>
      <c r="D599" s="220"/>
      <c r="E599" s="220"/>
      <c r="F599" s="220"/>
      <c r="G599" s="220"/>
      <c r="H599" s="220"/>
      <c r="I599" s="220"/>
      <c r="J599" s="220"/>
      <c r="K599" s="220"/>
      <c r="L599" s="220"/>
      <c r="M599" s="220"/>
      <c r="N599" s="220"/>
      <c r="O599" s="220"/>
      <c r="P599" s="220"/>
      <c r="Q599" s="220"/>
      <c r="R599" s="220"/>
      <c r="S599" s="220"/>
    </row>
    <row r="600" spans="1:19" x14ac:dyDescent="0.25">
      <c r="A600" s="220"/>
      <c r="B600" s="220"/>
      <c r="C600" s="220"/>
      <c r="D600" s="220"/>
      <c r="E600" s="220"/>
      <c r="F600" s="220"/>
      <c r="G600" s="220"/>
      <c r="H600" s="220"/>
      <c r="I600" s="220"/>
      <c r="J600" s="220"/>
      <c r="K600" s="220"/>
      <c r="L600" s="220"/>
      <c r="M600" s="220"/>
      <c r="N600" s="220"/>
      <c r="O600" s="220"/>
      <c r="P600" s="220"/>
      <c r="Q600" s="220"/>
      <c r="R600" s="220"/>
      <c r="S600" s="220"/>
    </row>
    <row r="601" spans="1:19" x14ac:dyDescent="0.25">
      <c r="A601" s="220"/>
      <c r="B601" s="220"/>
      <c r="C601" s="220"/>
      <c r="D601" s="220"/>
      <c r="E601" s="220"/>
      <c r="F601" s="220"/>
      <c r="G601" s="220"/>
      <c r="H601" s="220"/>
      <c r="I601" s="220"/>
      <c r="J601" s="220"/>
      <c r="K601" s="220"/>
      <c r="L601" s="220"/>
      <c r="M601" s="220"/>
      <c r="N601" s="220"/>
      <c r="O601" s="220"/>
      <c r="P601" s="220"/>
      <c r="Q601" s="220"/>
      <c r="R601" s="220"/>
      <c r="S601" s="220"/>
    </row>
    <row r="602" spans="1:19" x14ac:dyDescent="0.25">
      <c r="A602" s="220"/>
      <c r="B602" s="220"/>
      <c r="C602" s="220"/>
      <c r="D602" s="220"/>
      <c r="E602" s="220"/>
      <c r="F602" s="220"/>
      <c r="G602" s="220"/>
      <c r="H602" s="220"/>
      <c r="I602" s="220"/>
      <c r="J602" s="220"/>
      <c r="K602" s="220"/>
      <c r="L602" s="220"/>
      <c r="M602" s="220"/>
      <c r="N602" s="220"/>
      <c r="O602" s="220"/>
      <c r="P602" s="220"/>
      <c r="Q602" s="220"/>
      <c r="R602" s="220"/>
      <c r="S602" s="220"/>
    </row>
    <row r="603" spans="1:19" x14ac:dyDescent="0.25">
      <c r="A603" s="220"/>
      <c r="B603" s="220"/>
      <c r="C603" s="220"/>
      <c r="D603" s="220"/>
      <c r="E603" s="220"/>
      <c r="F603" s="220"/>
      <c r="G603" s="220"/>
      <c r="H603" s="220"/>
      <c r="I603" s="220"/>
      <c r="J603" s="220"/>
      <c r="K603" s="220"/>
      <c r="L603" s="220"/>
      <c r="M603" s="220"/>
      <c r="N603" s="220"/>
      <c r="O603" s="220"/>
      <c r="P603" s="220"/>
      <c r="Q603" s="220"/>
      <c r="R603" s="220"/>
      <c r="S603" s="220"/>
    </row>
    <row r="604" spans="1:19" x14ac:dyDescent="0.25">
      <c r="A604" s="220"/>
      <c r="B604" s="220"/>
      <c r="C604" s="220"/>
      <c r="D604" s="220"/>
      <c r="E604" s="220"/>
      <c r="F604" s="220"/>
      <c r="G604" s="220"/>
      <c r="H604" s="220"/>
      <c r="I604" s="220"/>
      <c r="J604" s="220"/>
      <c r="K604" s="220"/>
      <c r="L604" s="220"/>
      <c r="M604" s="220"/>
      <c r="N604" s="220"/>
      <c r="O604" s="220"/>
      <c r="P604" s="220"/>
      <c r="Q604" s="220"/>
      <c r="R604" s="220"/>
      <c r="S604" s="220"/>
    </row>
    <row r="605" spans="1:19" x14ac:dyDescent="0.25">
      <c r="A605" s="220"/>
      <c r="B605" s="220"/>
      <c r="C605" s="220"/>
      <c r="D605" s="220"/>
      <c r="E605" s="220"/>
      <c r="F605" s="220"/>
      <c r="G605" s="220"/>
      <c r="H605" s="220"/>
      <c r="I605" s="220"/>
      <c r="J605" s="220"/>
      <c r="K605" s="220"/>
      <c r="L605" s="220"/>
      <c r="M605" s="220"/>
      <c r="N605" s="220"/>
      <c r="O605" s="220"/>
      <c r="P605" s="220"/>
      <c r="Q605" s="220"/>
      <c r="R605" s="220"/>
      <c r="S605" s="220"/>
    </row>
    <row r="606" spans="1:19" x14ac:dyDescent="0.25">
      <c r="A606" s="220"/>
      <c r="B606" s="220"/>
      <c r="C606" s="220"/>
      <c r="D606" s="220"/>
      <c r="E606" s="220"/>
      <c r="F606" s="220"/>
      <c r="G606" s="220"/>
      <c r="H606" s="220"/>
      <c r="I606" s="220"/>
      <c r="J606" s="220"/>
      <c r="K606" s="220"/>
      <c r="L606" s="220"/>
      <c r="M606" s="220"/>
      <c r="N606" s="220"/>
      <c r="O606" s="220"/>
      <c r="P606" s="220"/>
      <c r="Q606" s="220"/>
      <c r="R606" s="220"/>
      <c r="S606" s="220"/>
    </row>
    <row r="607" spans="1:19" x14ac:dyDescent="0.25">
      <c r="A607" s="220"/>
      <c r="B607" s="220"/>
      <c r="C607" s="220"/>
      <c r="D607" s="220"/>
      <c r="E607" s="220"/>
      <c r="F607" s="220"/>
      <c r="G607" s="220"/>
      <c r="H607" s="220"/>
      <c r="I607" s="220"/>
      <c r="J607" s="220"/>
      <c r="K607" s="220"/>
      <c r="L607" s="220"/>
      <c r="M607" s="220"/>
      <c r="N607" s="220"/>
      <c r="O607" s="220"/>
      <c r="P607" s="220"/>
      <c r="Q607" s="220"/>
      <c r="R607" s="220"/>
      <c r="S607" s="220"/>
    </row>
    <row r="608" spans="1:19" x14ac:dyDescent="0.25">
      <c r="A608" s="220"/>
      <c r="B608" s="220"/>
      <c r="C608" s="220"/>
      <c r="D608" s="220"/>
      <c r="E608" s="220"/>
      <c r="F608" s="220"/>
      <c r="G608" s="220"/>
      <c r="H608" s="220"/>
      <c r="I608" s="220"/>
      <c r="J608" s="220"/>
      <c r="K608" s="220"/>
      <c r="L608" s="220"/>
      <c r="M608" s="220"/>
      <c r="N608" s="220"/>
      <c r="O608" s="220"/>
      <c r="P608" s="220"/>
      <c r="Q608" s="220"/>
      <c r="R608" s="220"/>
      <c r="S608" s="220"/>
    </row>
    <row r="609" spans="1:19" x14ac:dyDescent="0.25">
      <c r="A609" s="220"/>
      <c r="B609" s="220"/>
      <c r="C609" s="220"/>
      <c r="D609" s="220"/>
      <c r="E609" s="220"/>
      <c r="F609" s="220"/>
      <c r="G609" s="220"/>
      <c r="H609" s="220"/>
      <c r="I609" s="220"/>
      <c r="J609" s="220"/>
      <c r="K609" s="220"/>
      <c r="L609" s="220"/>
      <c r="M609" s="220"/>
      <c r="N609" s="220"/>
      <c r="O609" s="220"/>
      <c r="P609" s="220"/>
      <c r="Q609" s="220"/>
      <c r="R609" s="220"/>
      <c r="S609" s="220"/>
    </row>
    <row r="610" spans="1:19" x14ac:dyDescent="0.25">
      <c r="A610" s="220"/>
      <c r="B610" s="220"/>
      <c r="C610" s="220"/>
      <c r="D610" s="220"/>
      <c r="E610" s="220"/>
      <c r="F610" s="220"/>
      <c r="G610" s="220"/>
      <c r="H610" s="220"/>
      <c r="I610" s="220"/>
      <c r="J610" s="220"/>
      <c r="K610" s="220"/>
      <c r="L610" s="220"/>
      <c r="M610" s="220"/>
      <c r="N610" s="220"/>
      <c r="O610" s="220"/>
      <c r="P610" s="220"/>
      <c r="Q610" s="220"/>
      <c r="R610" s="220"/>
      <c r="S610" s="220"/>
    </row>
    <row r="611" spans="1:19" x14ac:dyDescent="0.25">
      <c r="A611" s="220"/>
      <c r="B611" s="220"/>
      <c r="C611" s="220"/>
      <c r="D611" s="220"/>
      <c r="E611" s="220"/>
      <c r="F611" s="220"/>
      <c r="G611" s="220"/>
      <c r="H611" s="220"/>
      <c r="I611" s="220"/>
      <c r="J611" s="220"/>
      <c r="K611" s="220"/>
      <c r="L611" s="220"/>
      <c r="M611" s="220"/>
      <c r="N611" s="220"/>
      <c r="O611" s="220"/>
      <c r="P611" s="220"/>
      <c r="Q611" s="220"/>
      <c r="R611" s="220"/>
      <c r="S611" s="220"/>
    </row>
    <row r="612" spans="1:19" x14ac:dyDescent="0.25">
      <c r="A612" s="220"/>
      <c r="B612" s="220"/>
      <c r="C612" s="220"/>
      <c r="D612" s="220"/>
      <c r="E612" s="220"/>
      <c r="F612" s="220"/>
      <c r="G612" s="220"/>
      <c r="H612" s="220"/>
      <c r="I612" s="220"/>
      <c r="J612" s="220"/>
      <c r="K612" s="220"/>
      <c r="L612" s="220"/>
      <c r="M612" s="220"/>
      <c r="N612" s="220"/>
      <c r="O612" s="220"/>
      <c r="P612" s="220"/>
      <c r="Q612" s="220"/>
      <c r="R612" s="220"/>
      <c r="S612" s="220"/>
    </row>
    <row r="613" spans="1:19" x14ac:dyDescent="0.25">
      <c r="A613" s="220"/>
      <c r="B613" s="220"/>
      <c r="C613" s="220"/>
      <c r="D613" s="220"/>
      <c r="E613" s="220"/>
      <c r="F613" s="220"/>
      <c r="G613" s="220"/>
      <c r="H613" s="220"/>
      <c r="I613" s="220"/>
      <c r="J613" s="220"/>
      <c r="K613" s="220"/>
      <c r="L613" s="220"/>
      <c r="M613" s="220"/>
      <c r="N613" s="220"/>
      <c r="O613" s="220"/>
      <c r="P613" s="220"/>
      <c r="Q613" s="220"/>
      <c r="R613" s="220"/>
      <c r="S613" s="220"/>
    </row>
    <row r="614" spans="1:19" x14ac:dyDescent="0.25">
      <c r="A614" s="220"/>
      <c r="B614" s="220"/>
      <c r="C614" s="220"/>
      <c r="D614" s="220"/>
      <c r="E614" s="220"/>
      <c r="F614" s="220"/>
      <c r="G614" s="220"/>
      <c r="H614" s="220"/>
      <c r="I614" s="220"/>
      <c r="J614" s="220"/>
      <c r="K614" s="220"/>
      <c r="L614" s="220"/>
      <c r="M614" s="220"/>
      <c r="N614" s="220"/>
      <c r="O614" s="220"/>
      <c r="P614" s="220"/>
      <c r="Q614" s="220"/>
      <c r="R614" s="220"/>
      <c r="S614" s="220"/>
    </row>
    <row r="615" spans="1:19" x14ac:dyDescent="0.25">
      <c r="A615" s="220"/>
      <c r="B615" s="220"/>
      <c r="C615" s="220"/>
      <c r="D615" s="220"/>
      <c r="E615" s="220"/>
      <c r="F615" s="220"/>
      <c r="G615" s="220"/>
      <c r="H615" s="220"/>
      <c r="I615" s="220"/>
      <c r="J615" s="220"/>
      <c r="K615" s="220"/>
      <c r="L615" s="220"/>
      <c r="M615" s="220"/>
      <c r="N615" s="220"/>
      <c r="O615" s="220"/>
      <c r="P615" s="220"/>
      <c r="Q615" s="220"/>
      <c r="R615" s="220"/>
      <c r="S615" s="220"/>
    </row>
    <row r="616" spans="1:19" x14ac:dyDescent="0.25">
      <c r="A616" s="220"/>
      <c r="B616" s="220"/>
      <c r="C616" s="220"/>
      <c r="D616" s="220"/>
      <c r="E616" s="220"/>
      <c r="F616" s="220"/>
      <c r="G616" s="220"/>
      <c r="H616" s="220"/>
      <c r="I616" s="220"/>
      <c r="J616" s="220"/>
      <c r="K616" s="220"/>
      <c r="L616" s="220"/>
      <c r="M616" s="220"/>
      <c r="N616" s="220"/>
      <c r="O616" s="220"/>
      <c r="P616" s="220"/>
      <c r="Q616" s="220"/>
      <c r="R616" s="220"/>
      <c r="S616" s="220"/>
    </row>
    <row r="617" spans="1:19" x14ac:dyDescent="0.25">
      <c r="A617" s="220"/>
      <c r="B617" s="220"/>
      <c r="C617" s="220"/>
      <c r="D617" s="220"/>
      <c r="E617" s="220"/>
      <c r="F617" s="220"/>
      <c r="G617" s="220"/>
      <c r="H617" s="220"/>
      <c r="I617" s="220"/>
      <c r="J617" s="220"/>
      <c r="K617" s="220"/>
      <c r="L617" s="220"/>
      <c r="M617" s="220"/>
      <c r="N617" s="220"/>
      <c r="O617" s="220"/>
      <c r="P617" s="220"/>
      <c r="Q617" s="220"/>
      <c r="R617" s="220"/>
      <c r="S617" s="220"/>
    </row>
    <row r="618" spans="1:19" x14ac:dyDescent="0.25">
      <c r="A618" s="220"/>
      <c r="B618" s="220"/>
      <c r="C618" s="220"/>
      <c r="D618" s="220"/>
      <c r="E618" s="220"/>
      <c r="F618" s="220"/>
      <c r="G618" s="220"/>
      <c r="H618" s="220"/>
      <c r="I618" s="220"/>
      <c r="J618" s="220"/>
      <c r="K618" s="220"/>
      <c r="L618" s="220"/>
      <c r="M618" s="220"/>
      <c r="N618" s="220"/>
      <c r="O618" s="220"/>
      <c r="P618" s="220"/>
      <c r="Q618" s="220"/>
      <c r="R618" s="220"/>
      <c r="S618" s="220"/>
    </row>
    <row r="619" spans="1:19" x14ac:dyDescent="0.25">
      <c r="A619" s="220"/>
      <c r="B619" s="220"/>
      <c r="C619" s="220"/>
      <c r="D619" s="220"/>
      <c r="E619" s="220"/>
      <c r="F619" s="220"/>
      <c r="G619" s="220"/>
      <c r="H619" s="220"/>
      <c r="I619" s="220"/>
      <c r="J619" s="220"/>
      <c r="K619" s="220"/>
      <c r="L619" s="220"/>
      <c r="M619" s="220"/>
      <c r="N619" s="220"/>
      <c r="O619" s="220"/>
      <c r="P619" s="220"/>
      <c r="Q619" s="220"/>
      <c r="R619" s="220"/>
      <c r="S619" s="220"/>
    </row>
    <row r="620" spans="1:19" x14ac:dyDescent="0.25">
      <c r="A620" s="220"/>
      <c r="B620" s="220"/>
      <c r="C620" s="220"/>
      <c r="D620" s="220"/>
      <c r="E620" s="220"/>
      <c r="F620" s="220"/>
      <c r="G620" s="220"/>
      <c r="H620" s="220"/>
      <c r="I620" s="220"/>
      <c r="J620" s="220"/>
      <c r="K620" s="220"/>
      <c r="L620" s="220"/>
      <c r="M620" s="220"/>
      <c r="N620" s="220"/>
      <c r="O620" s="220"/>
      <c r="P620" s="220"/>
      <c r="Q620" s="220"/>
      <c r="R620" s="220"/>
      <c r="S620" s="220"/>
    </row>
    <row r="621" spans="1:19" x14ac:dyDescent="0.25">
      <c r="A621" s="220"/>
      <c r="B621" s="220"/>
      <c r="C621" s="220"/>
      <c r="D621" s="220"/>
      <c r="E621" s="220"/>
      <c r="F621" s="220"/>
      <c r="G621" s="220"/>
      <c r="H621" s="220"/>
      <c r="I621" s="220"/>
      <c r="J621" s="220"/>
      <c r="K621" s="220"/>
      <c r="L621" s="220"/>
      <c r="M621" s="220"/>
      <c r="N621" s="220"/>
      <c r="O621" s="220"/>
      <c r="P621" s="220"/>
      <c r="Q621" s="220"/>
      <c r="R621" s="220"/>
      <c r="S621" s="220"/>
    </row>
    <row r="622" spans="1:19" x14ac:dyDescent="0.25">
      <c r="A622" s="220"/>
      <c r="B622" s="220"/>
      <c r="C622" s="220"/>
      <c r="D622" s="220"/>
      <c r="E622" s="220"/>
      <c r="F622" s="220"/>
      <c r="G622" s="220"/>
      <c r="H622" s="220"/>
      <c r="I622" s="220"/>
      <c r="J622" s="220"/>
      <c r="K622" s="220"/>
      <c r="L622" s="220"/>
      <c r="M622" s="220"/>
      <c r="N622" s="220"/>
      <c r="O622" s="220"/>
      <c r="P622" s="220"/>
      <c r="Q622" s="220"/>
      <c r="R622" s="220"/>
      <c r="S622" s="220"/>
    </row>
    <row r="623" spans="1:19" x14ac:dyDescent="0.25">
      <c r="A623" s="220"/>
      <c r="B623" s="220"/>
      <c r="C623" s="220"/>
      <c r="D623" s="220"/>
      <c r="E623" s="220"/>
      <c r="F623" s="220"/>
      <c r="G623" s="220"/>
      <c r="H623" s="220"/>
      <c r="I623" s="220"/>
      <c r="J623" s="220"/>
      <c r="K623" s="220"/>
      <c r="L623" s="220"/>
      <c r="M623" s="220"/>
      <c r="N623" s="220"/>
      <c r="O623" s="220"/>
      <c r="P623" s="220"/>
      <c r="Q623" s="220"/>
      <c r="R623" s="220"/>
      <c r="S623" s="220"/>
    </row>
    <row r="624" spans="1:19" x14ac:dyDescent="0.25">
      <c r="A624" s="220"/>
      <c r="B624" s="220"/>
      <c r="C624" s="220"/>
      <c r="D624" s="220"/>
      <c r="E624" s="220"/>
      <c r="F624" s="220"/>
      <c r="G624" s="220"/>
      <c r="H624" s="220"/>
      <c r="I624" s="220"/>
      <c r="J624" s="220"/>
      <c r="K624" s="220"/>
      <c r="L624" s="220"/>
      <c r="M624" s="220"/>
      <c r="N624" s="220"/>
      <c r="O624" s="220"/>
      <c r="P624" s="220"/>
      <c r="Q624" s="220"/>
      <c r="R624" s="220"/>
      <c r="S624" s="220"/>
    </row>
    <row r="625" spans="1:19" x14ac:dyDescent="0.25">
      <c r="A625" s="220"/>
      <c r="B625" s="220"/>
      <c r="C625" s="220"/>
      <c r="D625" s="220"/>
      <c r="E625" s="220"/>
      <c r="F625" s="220"/>
      <c r="G625" s="220"/>
      <c r="H625" s="220"/>
      <c r="I625" s="220"/>
      <c r="J625" s="220"/>
      <c r="K625" s="220"/>
      <c r="L625" s="220"/>
      <c r="M625" s="220"/>
      <c r="N625" s="220"/>
      <c r="O625" s="220"/>
      <c r="P625" s="220"/>
      <c r="Q625" s="220"/>
      <c r="R625" s="220"/>
      <c r="S625" s="220"/>
    </row>
    <row r="626" spans="1:19" x14ac:dyDescent="0.25">
      <c r="A626" s="220"/>
      <c r="B626" s="220"/>
      <c r="C626" s="220"/>
      <c r="D626" s="220"/>
      <c r="E626" s="220"/>
      <c r="F626" s="220"/>
      <c r="G626" s="220"/>
      <c r="H626" s="220"/>
      <c r="I626" s="220"/>
      <c r="J626" s="220"/>
      <c r="K626" s="220"/>
      <c r="L626" s="220"/>
      <c r="M626" s="220"/>
      <c r="N626" s="220"/>
      <c r="O626" s="220"/>
      <c r="P626" s="220"/>
      <c r="Q626" s="220"/>
      <c r="R626" s="220"/>
      <c r="S626" s="220"/>
    </row>
    <row r="627" spans="1:19" x14ac:dyDescent="0.25">
      <c r="A627" s="220"/>
      <c r="B627" s="220"/>
      <c r="C627" s="220"/>
      <c r="D627" s="220"/>
      <c r="E627" s="220"/>
      <c r="F627" s="220"/>
      <c r="G627" s="220"/>
      <c r="H627" s="220"/>
      <c r="I627" s="220"/>
      <c r="J627" s="220"/>
      <c r="K627" s="220"/>
      <c r="L627" s="220"/>
      <c r="M627" s="220"/>
      <c r="N627" s="220"/>
      <c r="O627" s="220"/>
      <c r="P627" s="220"/>
      <c r="Q627" s="220"/>
      <c r="R627" s="220"/>
      <c r="S627" s="220"/>
    </row>
    <row r="628" spans="1:19" x14ac:dyDescent="0.25">
      <c r="A628" s="220"/>
      <c r="B628" s="220"/>
      <c r="C628" s="220"/>
      <c r="D628" s="220"/>
      <c r="E628" s="220"/>
      <c r="F628" s="220"/>
      <c r="G628" s="220"/>
      <c r="H628" s="220"/>
      <c r="I628" s="220"/>
      <c r="J628" s="220"/>
      <c r="K628" s="220"/>
      <c r="L628" s="220"/>
      <c r="M628" s="220"/>
      <c r="N628" s="220"/>
      <c r="O628" s="220"/>
      <c r="P628" s="220"/>
      <c r="Q628" s="220"/>
      <c r="R628" s="220"/>
      <c r="S628" s="220"/>
    </row>
    <row r="629" spans="1:19" x14ac:dyDescent="0.25">
      <c r="A629" s="220"/>
      <c r="B629" s="220"/>
      <c r="C629" s="220"/>
      <c r="D629" s="220"/>
      <c r="E629" s="220"/>
      <c r="F629" s="220"/>
      <c r="G629" s="220"/>
      <c r="H629" s="220"/>
      <c r="I629" s="220"/>
      <c r="J629" s="220"/>
      <c r="K629" s="220"/>
      <c r="L629" s="220"/>
      <c r="M629" s="220"/>
      <c r="N629" s="220"/>
      <c r="O629" s="220"/>
      <c r="P629" s="220"/>
      <c r="Q629" s="220"/>
      <c r="R629" s="220"/>
      <c r="S629" s="220"/>
    </row>
    <row r="630" spans="1:19" x14ac:dyDescent="0.25">
      <c r="A630" s="220"/>
      <c r="B630" s="220"/>
      <c r="C630" s="220"/>
      <c r="D630" s="220"/>
      <c r="E630" s="220"/>
      <c r="F630" s="220"/>
      <c r="G630" s="220"/>
      <c r="H630" s="220"/>
      <c r="I630" s="220"/>
      <c r="J630" s="220"/>
      <c r="K630" s="220"/>
      <c r="L630" s="220"/>
      <c r="M630" s="220"/>
      <c r="N630" s="220"/>
      <c r="O630" s="220"/>
      <c r="P630" s="220"/>
      <c r="Q630" s="220"/>
      <c r="R630" s="220"/>
      <c r="S630" s="220"/>
    </row>
    <row r="631" spans="1:19" x14ac:dyDescent="0.25">
      <c r="A631" s="220"/>
      <c r="B631" s="220"/>
      <c r="C631" s="220"/>
      <c r="D631" s="220"/>
      <c r="E631" s="220"/>
      <c r="F631" s="220"/>
      <c r="G631" s="220"/>
      <c r="H631" s="220"/>
      <c r="I631" s="220"/>
      <c r="J631" s="220"/>
      <c r="K631" s="220"/>
      <c r="L631" s="220"/>
      <c r="M631" s="220"/>
      <c r="N631" s="220"/>
      <c r="O631" s="220"/>
      <c r="P631" s="220"/>
      <c r="Q631" s="220"/>
      <c r="R631" s="220"/>
      <c r="S631" s="220"/>
    </row>
    <row r="632" spans="1:19" x14ac:dyDescent="0.25">
      <c r="A632" s="220"/>
      <c r="B632" s="220"/>
      <c r="C632" s="220"/>
      <c r="D632" s="220"/>
      <c r="E632" s="220"/>
      <c r="F632" s="220"/>
      <c r="G632" s="220"/>
      <c r="H632" s="220"/>
      <c r="I632" s="220"/>
      <c r="J632" s="220"/>
      <c r="K632" s="220"/>
      <c r="L632" s="220"/>
      <c r="M632" s="220"/>
      <c r="N632" s="220"/>
      <c r="O632" s="220"/>
      <c r="P632" s="220"/>
      <c r="Q632" s="220"/>
      <c r="R632" s="220"/>
      <c r="S632" s="220"/>
    </row>
    <row r="633" spans="1:19" x14ac:dyDescent="0.25">
      <c r="A633" s="220"/>
      <c r="B633" s="220"/>
      <c r="C633" s="220"/>
      <c r="D633" s="220"/>
      <c r="E633" s="220"/>
      <c r="F633" s="220"/>
      <c r="G633" s="220"/>
      <c r="H633" s="220"/>
      <c r="I633" s="220"/>
      <c r="J633" s="220"/>
      <c r="K633" s="220"/>
      <c r="L633" s="220"/>
      <c r="M633" s="220"/>
      <c r="N633" s="220"/>
      <c r="O633" s="220"/>
      <c r="P633" s="220"/>
      <c r="Q633" s="220"/>
      <c r="R633" s="220"/>
      <c r="S633" s="220"/>
    </row>
    <row r="634" spans="1:19" x14ac:dyDescent="0.25">
      <c r="A634" s="220"/>
      <c r="B634" s="220"/>
      <c r="C634" s="220"/>
      <c r="D634" s="220"/>
      <c r="E634" s="220"/>
      <c r="F634" s="220"/>
      <c r="G634" s="220"/>
      <c r="H634" s="220"/>
      <c r="I634" s="220"/>
      <c r="J634" s="220"/>
      <c r="K634" s="220"/>
      <c r="L634" s="220"/>
      <c r="M634" s="220"/>
      <c r="N634" s="220"/>
      <c r="O634" s="220"/>
      <c r="P634" s="220"/>
      <c r="Q634" s="220"/>
      <c r="R634" s="220"/>
      <c r="S634" s="220"/>
    </row>
    <row r="635" spans="1:19" x14ac:dyDescent="0.25">
      <c r="A635" s="220"/>
      <c r="B635" s="220"/>
      <c r="C635" s="220"/>
      <c r="D635" s="220"/>
      <c r="E635" s="220"/>
      <c r="F635" s="220"/>
      <c r="G635" s="220"/>
      <c r="H635" s="220"/>
      <c r="I635" s="220"/>
      <c r="J635" s="220"/>
      <c r="K635" s="220"/>
      <c r="L635" s="220"/>
      <c r="M635" s="220"/>
      <c r="N635" s="220"/>
      <c r="O635" s="220"/>
      <c r="P635" s="220"/>
      <c r="Q635" s="220"/>
      <c r="R635" s="220"/>
      <c r="S635" s="220"/>
    </row>
    <row r="636" spans="1:19" x14ac:dyDescent="0.25">
      <c r="A636" s="220"/>
      <c r="B636" s="220"/>
      <c r="C636" s="220"/>
      <c r="D636" s="220"/>
      <c r="E636" s="220"/>
      <c r="F636" s="220"/>
      <c r="G636" s="220"/>
      <c r="H636" s="220"/>
      <c r="I636" s="220"/>
      <c r="J636" s="220"/>
      <c r="K636" s="220"/>
      <c r="L636" s="220"/>
      <c r="M636" s="220"/>
      <c r="N636" s="220"/>
      <c r="O636" s="220"/>
      <c r="P636" s="220"/>
      <c r="Q636" s="220"/>
      <c r="R636" s="220"/>
      <c r="S636" s="220"/>
    </row>
    <row r="637" spans="1:19" x14ac:dyDescent="0.25">
      <c r="A637" s="220"/>
      <c r="B637" s="220"/>
      <c r="C637" s="220"/>
      <c r="D637" s="220"/>
      <c r="E637" s="220"/>
      <c r="F637" s="220"/>
      <c r="G637" s="220"/>
      <c r="H637" s="220"/>
      <c r="I637" s="220"/>
      <c r="J637" s="220"/>
      <c r="K637" s="220"/>
      <c r="L637" s="220"/>
      <c r="M637" s="220"/>
      <c r="N637" s="220"/>
      <c r="O637" s="220"/>
      <c r="P637" s="220"/>
      <c r="Q637" s="220"/>
      <c r="R637" s="220"/>
      <c r="S637" s="220"/>
    </row>
    <row r="638" spans="1:19" x14ac:dyDescent="0.25">
      <c r="A638" s="220"/>
      <c r="B638" s="220"/>
      <c r="C638" s="220"/>
      <c r="D638" s="220"/>
      <c r="E638" s="220"/>
      <c r="F638" s="220"/>
      <c r="G638" s="220"/>
      <c r="H638" s="220"/>
      <c r="I638" s="220"/>
      <c r="J638" s="220"/>
      <c r="K638" s="220"/>
      <c r="L638" s="220"/>
      <c r="M638" s="220"/>
      <c r="N638" s="220"/>
      <c r="O638" s="220"/>
      <c r="P638" s="220"/>
      <c r="Q638" s="220"/>
      <c r="R638" s="220"/>
      <c r="S638" s="220"/>
    </row>
    <row r="639" spans="1:19" x14ac:dyDescent="0.25">
      <c r="A639" s="220"/>
      <c r="B639" s="220"/>
      <c r="C639" s="220"/>
      <c r="D639" s="220"/>
      <c r="E639" s="220"/>
      <c r="F639" s="220"/>
      <c r="G639" s="220"/>
      <c r="H639" s="220"/>
      <c r="I639" s="220"/>
      <c r="J639" s="220"/>
      <c r="K639" s="220"/>
      <c r="L639" s="220"/>
      <c r="M639" s="220"/>
      <c r="N639" s="220"/>
      <c r="O639" s="220"/>
      <c r="P639" s="220"/>
      <c r="Q639" s="220"/>
      <c r="R639" s="220"/>
      <c r="S639" s="220"/>
    </row>
    <row r="640" spans="1:19" x14ac:dyDescent="0.25">
      <c r="A640" s="220"/>
      <c r="B640" s="220"/>
      <c r="C640" s="220"/>
      <c r="D640" s="220"/>
      <c r="E640" s="220"/>
      <c r="F640" s="220"/>
      <c r="G640" s="220"/>
      <c r="H640" s="220"/>
      <c r="I640" s="220"/>
      <c r="J640" s="220"/>
      <c r="K640" s="220"/>
      <c r="L640" s="220"/>
      <c r="M640" s="220"/>
      <c r="N640" s="220"/>
      <c r="O640" s="220"/>
      <c r="P640" s="220"/>
      <c r="Q640" s="220"/>
      <c r="R640" s="220"/>
      <c r="S640" s="220"/>
    </row>
    <row r="641" spans="1:19" x14ac:dyDescent="0.25">
      <c r="A641" s="220"/>
      <c r="B641" s="220"/>
      <c r="C641" s="220"/>
      <c r="D641" s="220"/>
      <c r="E641" s="220"/>
      <c r="F641" s="220"/>
      <c r="G641" s="220"/>
      <c r="H641" s="220"/>
      <c r="I641" s="220"/>
      <c r="J641" s="220"/>
      <c r="K641" s="220"/>
      <c r="L641" s="220"/>
      <c r="M641" s="220"/>
      <c r="N641" s="220"/>
      <c r="O641" s="220"/>
      <c r="P641" s="220"/>
      <c r="Q641" s="220"/>
      <c r="R641" s="220"/>
      <c r="S641" s="220"/>
    </row>
    <row r="642" spans="1:19" x14ac:dyDescent="0.25">
      <c r="A642" s="220"/>
      <c r="B642" s="220"/>
      <c r="C642" s="220"/>
      <c r="D642" s="220"/>
      <c r="E642" s="220"/>
      <c r="F642" s="220"/>
      <c r="G642" s="220"/>
      <c r="H642" s="220"/>
      <c r="I642" s="220"/>
      <c r="J642" s="220"/>
      <c r="K642" s="220"/>
      <c r="L642" s="220"/>
      <c r="M642" s="220"/>
      <c r="N642" s="220"/>
      <c r="O642" s="220"/>
      <c r="P642" s="220"/>
      <c r="Q642" s="220"/>
      <c r="R642" s="220"/>
      <c r="S642" s="220"/>
    </row>
    <row r="643" spans="1:19" x14ac:dyDescent="0.25">
      <c r="A643" s="220"/>
      <c r="B643" s="220"/>
      <c r="C643" s="220"/>
      <c r="D643" s="220"/>
      <c r="E643" s="220"/>
      <c r="F643" s="220"/>
      <c r="G643" s="220"/>
      <c r="H643" s="220"/>
      <c r="I643" s="220"/>
      <c r="J643" s="220"/>
      <c r="K643" s="220"/>
      <c r="L643" s="220"/>
      <c r="M643" s="220"/>
      <c r="N643" s="220"/>
      <c r="O643" s="220"/>
      <c r="P643" s="220"/>
      <c r="Q643" s="220"/>
      <c r="R643" s="220"/>
      <c r="S643" s="220"/>
    </row>
    <row r="644" spans="1:19" x14ac:dyDescent="0.25">
      <c r="A644" s="220"/>
      <c r="B644" s="220"/>
      <c r="C644" s="220"/>
      <c r="D644" s="220"/>
      <c r="E644" s="220"/>
      <c r="F644" s="220"/>
      <c r="G644" s="220"/>
      <c r="H644" s="220"/>
      <c r="I644" s="220"/>
      <c r="J644" s="220"/>
      <c r="K644" s="220"/>
      <c r="L644" s="220"/>
      <c r="M644" s="220"/>
      <c r="N644" s="220"/>
      <c r="O644" s="220"/>
      <c r="P644" s="220"/>
      <c r="Q644" s="220"/>
      <c r="R644" s="220"/>
      <c r="S644" s="220"/>
    </row>
    <row r="645" spans="1:19" x14ac:dyDescent="0.25">
      <c r="A645" s="220"/>
      <c r="B645" s="220"/>
      <c r="C645" s="220"/>
      <c r="D645" s="220"/>
      <c r="E645" s="220"/>
      <c r="F645" s="220"/>
      <c r="G645" s="220"/>
      <c r="H645" s="220"/>
      <c r="I645" s="220"/>
      <c r="J645" s="220"/>
      <c r="K645" s="220"/>
      <c r="L645" s="220"/>
      <c r="M645" s="220"/>
      <c r="N645" s="220"/>
      <c r="O645" s="220"/>
      <c r="P645" s="220"/>
      <c r="Q645" s="220"/>
      <c r="R645" s="220"/>
      <c r="S645" s="220"/>
    </row>
    <row r="646" spans="1:19" x14ac:dyDescent="0.25">
      <c r="A646" s="220"/>
      <c r="B646" s="220"/>
      <c r="C646" s="220"/>
      <c r="D646" s="220"/>
      <c r="E646" s="220"/>
      <c r="F646" s="220"/>
      <c r="G646" s="220"/>
      <c r="H646" s="220"/>
      <c r="I646" s="220"/>
      <c r="J646" s="220"/>
      <c r="K646" s="220"/>
      <c r="L646" s="220"/>
      <c r="M646" s="220"/>
      <c r="N646" s="220"/>
      <c r="O646" s="220"/>
      <c r="P646" s="220"/>
      <c r="Q646" s="220"/>
      <c r="R646" s="220"/>
      <c r="S646" s="220"/>
    </row>
    <row r="647" spans="1:19" x14ac:dyDescent="0.25">
      <c r="A647" s="220"/>
      <c r="B647" s="220"/>
      <c r="C647" s="220"/>
      <c r="D647" s="220"/>
      <c r="E647" s="220"/>
      <c r="F647" s="220"/>
      <c r="G647" s="220"/>
      <c r="H647" s="220"/>
      <c r="I647" s="220"/>
      <c r="J647" s="220"/>
      <c r="K647" s="220"/>
      <c r="L647" s="220"/>
      <c r="M647" s="220"/>
      <c r="N647" s="220"/>
      <c r="O647" s="220"/>
      <c r="P647" s="220"/>
      <c r="Q647" s="220"/>
      <c r="R647" s="220"/>
      <c r="S647" s="220"/>
    </row>
    <row r="648" spans="1:19" x14ac:dyDescent="0.25">
      <c r="A648" s="220"/>
      <c r="B648" s="220"/>
      <c r="C648" s="220"/>
      <c r="D648" s="220"/>
      <c r="E648" s="220"/>
      <c r="F648" s="220"/>
      <c r="G648" s="220"/>
      <c r="H648" s="220"/>
      <c r="I648" s="220"/>
      <c r="J648" s="220"/>
      <c r="K648" s="220"/>
      <c r="L648" s="220"/>
      <c r="M648" s="220"/>
      <c r="N648" s="220"/>
      <c r="O648" s="220"/>
      <c r="P648" s="220"/>
      <c r="Q648" s="220"/>
      <c r="R648" s="220"/>
      <c r="S648" s="220"/>
    </row>
    <row r="649" spans="1:19" x14ac:dyDescent="0.25">
      <c r="A649" s="220"/>
      <c r="B649" s="220"/>
      <c r="C649" s="220"/>
      <c r="D649" s="220"/>
      <c r="E649" s="220"/>
      <c r="F649" s="220"/>
      <c r="G649" s="220"/>
      <c r="H649" s="220"/>
      <c r="I649" s="220"/>
      <c r="J649" s="220"/>
      <c r="K649" s="220"/>
      <c r="L649" s="220"/>
      <c r="M649" s="220"/>
      <c r="N649" s="220"/>
      <c r="O649" s="220"/>
      <c r="P649" s="220"/>
      <c r="Q649" s="220"/>
      <c r="R649" s="220"/>
      <c r="S649" s="220"/>
    </row>
    <row r="650" spans="1:19" x14ac:dyDescent="0.25">
      <c r="A650" s="220"/>
      <c r="B650" s="220"/>
      <c r="C650" s="220"/>
      <c r="D650" s="220"/>
      <c r="E650" s="220"/>
      <c r="F650" s="220"/>
      <c r="G650" s="220"/>
      <c r="H650" s="220"/>
      <c r="I650" s="220"/>
      <c r="J650" s="220"/>
      <c r="K650" s="220"/>
      <c r="L650" s="220"/>
      <c r="M650" s="220"/>
      <c r="N650" s="220"/>
      <c r="O650" s="220"/>
      <c r="P650" s="220"/>
      <c r="Q650" s="220"/>
      <c r="R650" s="220"/>
      <c r="S650" s="220"/>
    </row>
    <row r="651" spans="1:19" x14ac:dyDescent="0.25">
      <c r="A651" s="220"/>
      <c r="B651" s="220"/>
      <c r="C651" s="220"/>
      <c r="D651" s="220"/>
      <c r="E651" s="220"/>
      <c r="F651" s="220"/>
      <c r="G651" s="220"/>
      <c r="H651" s="220"/>
      <c r="I651" s="220"/>
      <c r="J651" s="220"/>
      <c r="K651" s="220"/>
      <c r="L651" s="220"/>
      <c r="M651" s="220"/>
      <c r="N651" s="220"/>
      <c r="O651" s="220"/>
      <c r="P651" s="220"/>
      <c r="Q651" s="220"/>
      <c r="R651" s="220"/>
      <c r="S651" s="220"/>
    </row>
    <row r="652" spans="1:19" x14ac:dyDescent="0.25">
      <c r="A652" s="220"/>
      <c r="B652" s="220"/>
      <c r="C652" s="220"/>
      <c r="D652" s="220"/>
      <c r="E652" s="220"/>
      <c r="F652" s="220"/>
      <c r="G652" s="220"/>
      <c r="H652" s="220"/>
      <c r="I652" s="220"/>
      <c r="J652" s="220"/>
      <c r="K652" s="220"/>
      <c r="L652" s="220"/>
      <c r="M652" s="220"/>
      <c r="N652" s="220"/>
      <c r="O652" s="220"/>
      <c r="P652" s="220"/>
      <c r="Q652" s="220"/>
      <c r="R652" s="220"/>
      <c r="S652" s="220"/>
    </row>
    <row r="653" spans="1:19" x14ac:dyDescent="0.25">
      <c r="A653" s="220"/>
      <c r="B653" s="220"/>
      <c r="C653" s="220"/>
      <c r="D653" s="220"/>
      <c r="E653" s="220"/>
      <c r="F653" s="220"/>
      <c r="G653" s="220"/>
      <c r="H653" s="220"/>
      <c r="I653" s="220"/>
      <c r="J653" s="220"/>
      <c r="K653" s="220"/>
      <c r="L653" s="220"/>
      <c r="M653" s="220"/>
      <c r="N653" s="220"/>
      <c r="O653" s="220"/>
      <c r="P653" s="220"/>
      <c r="Q653" s="220"/>
      <c r="R653" s="220"/>
      <c r="S653" s="220"/>
    </row>
    <row r="654" spans="1:19" x14ac:dyDescent="0.25">
      <c r="A654" s="220"/>
      <c r="B654" s="220"/>
      <c r="C654" s="220"/>
      <c r="D654" s="220"/>
      <c r="E654" s="220"/>
      <c r="F654" s="220"/>
      <c r="G654" s="220"/>
      <c r="H654" s="220"/>
      <c r="I654" s="220"/>
      <c r="J654" s="220"/>
      <c r="K654" s="220"/>
      <c r="L654" s="220"/>
      <c r="M654" s="220"/>
      <c r="N654" s="220"/>
      <c r="O654" s="220"/>
      <c r="P654" s="220"/>
      <c r="Q654" s="220"/>
      <c r="R654" s="220"/>
      <c r="S654" s="220"/>
    </row>
    <row r="655" spans="1:19" x14ac:dyDescent="0.25">
      <c r="A655" s="220"/>
      <c r="B655" s="220"/>
      <c r="C655" s="220"/>
      <c r="D655" s="220"/>
      <c r="E655" s="220"/>
      <c r="F655" s="220"/>
      <c r="G655" s="220"/>
      <c r="H655" s="220"/>
      <c r="I655" s="220"/>
      <c r="J655" s="220"/>
      <c r="K655" s="220"/>
      <c r="L655" s="220"/>
      <c r="M655" s="220"/>
      <c r="N655" s="220"/>
      <c r="O655" s="220"/>
      <c r="P655" s="220"/>
      <c r="Q655" s="220"/>
      <c r="R655" s="220"/>
      <c r="S655" s="220"/>
    </row>
    <row r="656" spans="1:19" x14ac:dyDescent="0.25">
      <c r="A656" s="220"/>
      <c r="B656" s="220"/>
      <c r="C656" s="220"/>
      <c r="D656" s="220"/>
      <c r="E656" s="220"/>
      <c r="F656" s="220"/>
      <c r="G656" s="220"/>
      <c r="H656" s="220"/>
      <c r="I656" s="220"/>
      <c r="J656" s="220"/>
      <c r="K656" s="220"/>
      <c r="L656" s="220"/>
      <c r="M656" s="220"/>
      <c r="N656" s="220"/>
      <c r="O656" s="220"/>
      <c r="P656" s="220"/>
      <c r="Q656" s="220"/>
      <c r="R656" s="220"/>
      <c r="S656" s="220"/>
    </row>
    <row r="657" spans="1:19" x14ac:dyDescent="0.25">
      <c r="A657" s="220"/>
      <c r="B657" s="220"/>
      <c r="C657" s="220"/>
      <c r="D657" s="220"/>
      <c r="E657" s="220"/>
      <c r="F657" s="220"/>
      <c r="G657" s="220"/>
      <c r="H657" s="220"/>
      <c r="I657" s="220"/>
      <c r="J657" s="220"/>
      <c r="K657" s="220"/>
      <c r="L657" s="220"/>
      <c r="M657" s="220"/>
      <c r="N657" s="220"/>
      <c r="O657" s="220"/>
      <c r="P657" s="220"/>
      <c r="Q657" s="220"/>
      <c r="R657" s="220"/>
      <c r="S657" s="220"/>
    </row>
    <row r="658" spans="1:19" x14ac:dyDescent="0.25">
      <c r="A658" s="220"/>
      <c r="B658" s="220"/>
      <c r="C658" s="220"/>
      <c r="D658" s="220"/>
      <c r="E658" s="220"/>
      <c r="F658" s="220"/>
      <c r="G658" s="220"/>
      <c r="H658" s="220"/>
      <c r="I658" s="220"/>
      <c r="J658" s="220"/>
      <c r="K658" s="220"/>
      <c r="L658" s="220"/>
      <c r="M658" s="220"/>
      <c r="N658" s="220"/>
      <c r="O658" s="220"/>
      <c r="P658" s="220"/>
      <c r="Q658" s="220"/>
      <c r="R658" s="220"/>
      <c r="S658" s="220"/>
    </row>
    <row r="659" spans="1:19" x14ac:dyDescent="0.25">
      <c r="A659" s="220"/>
      <c r="B659" s="220"/>
      <c r="C659" s="220"/>
      <c r="D659" s="220"/>
      <c r="E659" s="220"/>
      <c r="F659" s="220"/>
      <c r="G659" s="220"/>
      <c r="H659" s="220"/>
      <c r="I659" s="220"/>
      <c r="J659" s="220"/>
      <c r="K659" s="220"/>
      <c r="L659" s="220"/>
      <c r="M659" s="220"/>
      <c r="N659" s="220"/>
      <c r="O659" s="220"/>
      <c r="P659" s="220"/>
      <c r="Q659" s="220"/>
      <c r="R659" s="220"/>
      <c r="S659" s="220"/>
    </row>
    <row r="660" spans="1:19" x14ac:dyDescent="0.25">
      <c r="A660" s="220"/>
      <c r="B660" s="220"/>
      <c r="C660" s="220"/>
      <c r="D660" s="220"/>
      <c r="E660" s="220"/>
      <c r="F660" s="220"/>
      <c r="G660" s="220"/>
      <c r="H660" s="220"/>
      <c r="I660" s="220"/>
      <c r="J660" s="220"/>
      <c r="K660" s="220"/>
      <c r="L660" s="220"/>
      <c r="M660" s="220"/>
      <c r="N660" s="220"/>
      <c r="O660" s="220"/>
      <c r="P660" s="220"/>
      <c r="Q660" s="220"/>
      <c r="R660" s="220"/>
      <c r="S660" s="220"/>
    </row>
    <row r="661" spans="1:19" x14ac:dyDescent="0.25">
      <c r="A661" s="220"/>
      <c r="B661" s="220"/>
      <c r="C661" s="220"/>
      <c r="D661" s="220"/>
      <c r="E661" s="220"/>
      <c r="F661" s="220"/>
      <c r="G661" s="220"/>
      <c r="H661" s="220"/>
      <c r="I661" s="220"/>
      <c r="J661" s="220"/>
      <c r="K661" s="220"/>
      <c r="L661" s="220"/>
      <c r="M661" s="220"/>
      <c r="N661" s="220"/>
      <c r="O661" s="220"/>
      <c r="P661" s="220"/>
      <c r="Q661" s="220"/>
      <c r="R661" s="220"/>
      <c r="S661" s="220"/>
    </row>
    <row r="662" spans="1:19" x14ac:dyDescent="0.25">
      <c r="A662" s="220"/>
      <c r="B662" s="220"/>
      <c r="C662" s="220"/>
      <c r="D662" s="220"/>
      <c r="E662" s="220"/>
      <c r="F662" s="220"/>
      <c r="G662" s="220"/>
      <c r="H662" s="220"/>
      <c r="I662" s="220"/>
      <c r="J662" s="220"/>
      <c r="K662" s="220"/>
      <c r="L662" s="220"/>
      <c r="M662" s="220"/>
      <c r="N662" s="220"/>
      <c r="O662" s="220"/>
      <c r="P662" s="220"/>
      <c r="Q662" s="220"/>
      <c r="R662" s="220"/>
      <c r="S662" s="220"/>
    </row>
    <row r="663" spans="1:19" x14ac:dyDescent="0.25">
      <c r="A663" s="220"/>
      <c r="B663" s="220"/>
      <c r="C663" s="220"/>
      <c r="D663" s="220"/>
      <c r="E663" s="220"/>
      <c r="F663" s="220"/>
      <c r="G663" s="220"/>
      <c r="H663" s="220"/>
      <c r="I663" s="220"/>
      <c r="J663" s="220"/>
      <c r="K663" s="220"/>
      <c r="L663" s="220"/>
      <c r="M663" s="220"/>
      <c r="N663" s="220"/>
      <c r="O663" s="220"/>
      <c r="P663" s="220"/>
      <c r="Q663" s="220"/>
      <c r="R663" s="220"/>
      <c r="S663" s="220"/>
    </row>
    <row r="664" spans="1:19" x14ac:dyDescent="0.25">
      <c r="A664" s="220"/>
      <c r="B664" s="220"/>
      <c r="C664" s="220"/>
      <c r="D664" s="220"/>
      <c r="E664" s="220"/>
      <c r="F664" s="220"/>
      <c r="G664" s="220"/>
      <c r="H664" s="220"/>
      <c r="I664" s="220"/>
      <c r="J664" s="220"/>
      <c r="K664" s="220"/>
      <c r="L664" s="220"/>
      <c r="M664" s="220"/>
      <c r="N664" s="220"/>
      <c r="O664" s="220"/>
      <c r="P664" s="220"/>
      <c r="Q664" s="220"/>
      <c r="R664" s="220"/>
      <c r="S664" s="220"/>
    </row>
    <row r="665" spans="1:19" x14ac:dyDescent="0.25">
      <c r="A665" s="220"/>
      <c r="B665" s="220"/>
      <c r="C665" s="220"/>
      <c r="D665" s="220"/>
      <c r="E665" s="220"/>
      <c r="F665" s="220"/>
      <c r="G665" s="220"/>
      <c r="H665" s="220"/>
      <c r="I665" s="220"/>
      <c r="J665" s="220"/>
      <c r="K665" s="220"/>
      <c r="L665" s="220"/>
      <c r="M665" s="220"/>
      <c r="N665" s="220"/>
      <c r="O665" s="220"/>
      <c r="P665" s="220"/>
      <c r="Q665" s="220"/>
      <c r="R665" s="220"/>
      <c r="S665" s="220"/>
    </row>
    <row r="666" spans="1:19" x14ac:dyDescent="0.25">
      <c r="A666" s="220"/>
      <c r="B666" s="220"/>
      <c r="C666" s="220"/>
      <c r="D666" s="220"/>
      <c r="E666" s="220"/>
      <c r="F666" s="220"/>
      <c r="G666" s="220"/>
      <c r="H666" s="220"/>
      <c r="I666" s="220"/>
      <c r="J666" s="220"/>
      <c r="K666" s="220"/>
      <c r="L666" s="220"/>
      <c r="M666" s="220"/>
      <c r="N666" s="220"/>
      <c r="O666" s="220"/>
      <c r="P666" s="220"/>
      <c r="Q666" s="220"/>
      <c r="R666" s="220"/>
      <c r="S666" s="220"/>
    </row>
    <row r="667" spans="1:19" x14ac:dyDescent="0.25">
      <c r="A667" s="220"/>
      <c r="B667" s="220"/>
      <c r="C667" s="220"/>
      <c r="D667" s="220"/>
      <c r="E667" s="220"/>
      <c r="F667" s="220"/>
      <c r="G667" s="220"/>
      <c r="H667" s="220"/>
      <c r="I667" s="220"/>
      <c r="J667" s="220"/>
      <c r="K667" s="220"/>
      <c r="L667" s="220"/>
      <c r="M667" s="220"/>
      <c r="N667" s="220"/>
      <c r="O667" s="220"/>
      <c r="P667" s="220"/>
      <c r="Q667" s="220"/>
      <c r="R667" s="220"/>
      <c r="S667" s="220"/>
    </row>
    <row r="668" spans="1:19" x14ac:dyDescent="0.25">
      <c r="A668" s="220"/>
      <c r="B668" s="220"/>
      <c r="C668" s="220"/>
      <c r="D668" s="220"/>
      <c r="E668" s="220"/>
      <c r="F668" s="220"/>
      <c r="G668" s="220"/>
      <c r="H668" s="220"/>
      <c r="I668" s="220"/>
      <c r="J668" s="220"/>
      <c r="K668" s="220"/>
      <c r="L668" s="220"/>
      <c r="M668" s="220"/>
      <c r="N668" s="220"/>
      <c r="O668" s="220"/>
      <c r="P668" s="220"/>
      <c r="Q668" s="220"/>
      <c r="R668" s="220"/>
      <c r="S668" s="220"/>
    </row>
    <row r="669" spans="1:19" x14ac:dyDescent="0.25">
      <c r="A669" s="220"/>
      <c r="B669" s="220"/>
      <c r="C669" s="220"/>
      <c r="D669" s="220"/>
      <c r="E669" s="220"/>
      <c r="F669" s="220"/>
      <c r="G669" s="220"/>
      <c r="H669" s="220"/>
      <c r="I669" s="220"/>
      <c r="J669" s="220"/>
      <c r="K669" s="220"/>
      <c r="L669" s="220"/>
      <c r="M669" s="220"/>
      <c r="N669" s="220"/>
      <c r="O669" s="220"/>
      <c r="P669" s="220"/>
      <c r="Q669" s="220"/>
      <c r="R669" s="220"/>
      <c r="S669" s="220"/>
    </row>
    <row r="670" spans="1:19" x14ac:dyDescent="0.25">
      <c r="A670" s="220"/>
      <c r="B670" s="220"/>
      <c r="C670" s="220"/>
      <c r="D670" s="220"/>
      <c r="E670" s="220"/>
      <c r="F670" s="220"/>
      <c r="G670" s="220"/>
      <c r="H670" s="220"/>
      <c r="I670" s="220"/>
      <c r="J670" s="220"/>
      <c r="K670" s="220"/>
      <c r="L670" s="220"/>
      <c r="M670" s="220"/>
      <c r="N670" s="220"/>
      <c r="O670" s="220"/>
      <c r="P670" s="220"/>
      <c r="Q670" s="220"/>
      <c r="R670" s="220"/>
      <c r="S670" s="220"/>
    </row>
    <row r="671" spans="1:19" x14ac:dyDescent="0.25">
      <c r="A671" s="220"/>
      <c r="B671" s="220"/>
      <c r="C671" s="220"/>
      <c r="D671" s="220"/>
      <c r="E671" s="220"/>
      <c r="F671" s="220"/>
      <c r="G671" s="220"/>
      <c r="H671" s="220"/>
      <c r="I671" s="220"/>
      <c r="J671" s="220"/>
      <c r="K671" s="220"/>
      <c r="L671" s="220"/>
      <c r="M671" s="220"/>
      <c r="N671" s="220"/>
      <c r="O671" s="220"/>
      <c r="P671" s="220"/>
      <c r="Q671" s="220"/>
      <c r="R671" s="220"/>
      <c r="S671" s="220"/>
    </row>
    <row r="672" spans="1:19" x14ac:dyDescent="0.25">
      <c r="A672" s="220"/>
      <c r="B672" s="220"/>
      <c r="C672" s="220"/>
      <c r="D672" s="220"/>
      <c r="E672" s="220"/>
      <c r="F672" s="220"/>
      <c r="G672" s="220"/>
      <c r="H672" s="220"/>
      <c r="I672" s="220"/>
      <c r="J672" s="220"/>
      <c r="K672" s="220"/>
      <c r="L672" s="220"/>
      <c r="M672" s="220"/>
      <c r="N672" s="220"/>
      <c r="O672" s="220"/>
      <c r="P672" s="220"/>
      <c r="Q672" s="220"/>
      <c r="R672" s="220"/>
      <c r="S672" s="220"/>
    </row>
    <row r="673" spans="1:19" x14ac:dyDescent="0.25">
      <c r="A673" s="220"/>
      <c r="B673" s="220"/>
      <c r="C673" s="220"/>
      <c r="D673" s="220"/>
      <c r="E673" s="220"/>
      <c r="F673" s="220"/>
      <c r="G673" s="220"/>
      <c r="H673" s="220"/>
      <c r="I673" s="220"/>
      <c r="J673" s="220"/>
      <c r="K673" s="220"/>
      <c r="L673" s="220"/>
      <c r="M673" s="220"/>
      <c r="N673" s="220"/>
      <c r="O673" s="220"/>
      <c r="P673" s="220"/>
      <c r="Q673" s="220"/>
      <c r="R673" s="220"/>
      <c r="S673" s="220"/>
    </row>
    <row r="674" spans="1:19" x14ac:dyDescent="0.25">
      <c r="A674" s="220"/>
      <c r="B674" s="220"/>
      <c r="C674" s="220"/>
      <c r="D674" s="220"/>
      <c r="E674" s="220"/>
      <c r="F674" s="220"/>
      <c r="G674" s="220"/>
      <c r="H674" s="220"/>
      <c r="I674" s="220"/>
      <c r="J674" s="220"/>
      <c r="K674" s="220"/>
      <c r="L674" s="220"/>
      <c r="M674" s="220"/>
      <c r="N674" s="220"/>
      <c r="O674" s="220"/>
      <c r="P674" s="220"/>
      <c r="Q674" s="220"/>
      <c r="R674" s="220"/>
      <c r="S674" s="220"/>
    </row>
    <row r="675" spans="1:19" x14ac:dyDescent="0.25">
      <c r="A675" s="220"/>
      <c r="B675" s="220"/>
      <c r="C675" s="220"/>
      <c r="D675" s="220"/>
      <c r="E675" s="220"/>
      <c r="F675" s="220"/>
      <c r="G675" s="220"/>
      <c r="H675" s="220"/>
      <c r="I675" s="220"/>
      <c r="J675" s="220"/>
      <c r="K675" s="220"/>
      <c r="L675" s="220"/>
      <c r="M675" s="220"/>
      <c r="N675" s="220"/>
      <c r="O675" s="220"/>
      <c r="P675" s="220"/>
      <c r="Q675" s="220"/>
      <c r="R675" s="220"/>
      <c r="S675" s="220"/>
    </row>
    <row r="676" spans="1:19" x14ac:dyDescent="0.25">
      <c r="A676" s="220"/>
      <c r="B676" s="220"/>
      <c r="C676" s="220"/>
      <c r="D676" s="220"/>
      <c r="E676" s="220"/>
      <c r="F676" s="220"/>
      <c r="G676" s="220"/>
      <c r="H676" s="220"/>
      <c r="I676" s="220"/>
      <c r="J676" s="220"/>
      <c r="K676" s="220"/>
      <c r="L676" s="220"/>
      <c r="M676" s="220"/>
      <c r="N676" s="220"/>
      <c r="O676" s="220"/>
      <c r="P676" s="220"/>
      <c r="Q676" s="220"/>
      <c r="R676" s="220"/>
      <c r="S676" s="220"/>
    </row>
    <row r="677" spans="1:19" x14ac:dyDescent="0.25">
      <c r="A677" s="220"/>
      <c r="B677" s="220"/>
      <c r="C677" s="220"/>
      <c r="D677" s="220"/>
      <c r="E677" s="220"/>
      <c r="F677" s="220"/>
      <c r="G677" s="220"/>
      <c r="H677" s="220"/>
      <c r="I677" s="220"/>
      <c r="J677" s="220"/>
      <c r="K677" s="220"/>
      <c r="L677" s="220"/>
      <c r="M677" s="220"/>
      <c r="N677" s="220"/>
      <c r="O677" s="220"/>
      <c r="P677" s="220"/>
      <c r="Q677" s="220"/>
      <c r="R677" s="220"/>
      <c r="S677" s="220"/>
    </row>
    <row r="678" spans="1:19" x14ac:dyDescent="0.25">
      <c r="A678" s="220"/>
      <c r="B678" s="220"/>
      <c r="C678" s="220"/>
      <c r="D678" s="220"/>
      <c r="E678" s="220"/>
      <c r="F678" s="220"/>
      <c r="G678" s="220"/>
      <c r="H678" s="220"/>
      <c r="I678" s="220"/>
      <c r="J678" s="220"/>
      <c r="K678" s="220"/>
      <c r="L678" s="220"/>
      <c r="M678" s="220"/>
      <c r="N678" s="220"/>
      <c r="O678" s="220"/>
      <c r="P678" s="220"/>
      <c r="Q678" s="220"/>
      <c r="R678" s="220"/>
      <c r="S678" s="220"/>
    </row>
    <row r="679" spans="1:19" x14ac:dyDescent="0.25">
      <c r="A679" s="220"/>
      <c r="B679" s="220"/>
      <c r="C679" s="220"/>
      <c r="D679" s="220"/>
      <c r="E679" s="220"/>
      <c r="F679" s="220"/>
      <c r="G679" s="220"/>
      <c r="H679" s="220"/>
      <c r="I679" s="220"/>
      <c r="J679" s="220"/>
      <c r="K679" s="220"/>
      <c r="L679" s="220"/>
      <c r="M679" s="220"/>
      <c r="N679" s="220"/>
      <c r="O679" s="220"/>
      <c r="P679" s="220"/>
      <c r="Q679" s="220"/>
      <c r="R679" s="220"/>
      <c r="S679" s="220"/>
    </row>
    <row r="680" spans="1:19" x14ac:dyDescent="0.25">
      <c r="A680" s="220"/>
      <c r="B680" s="220"/>
      <c r="C680" s="220"/>
      <c r="D680" s="220"/>
      <c r="E680" s="220"/>
      <c r="F680" s="220"/>
      <c r="G680" s="220"/>
      <c r="H680" s="220"/>
      <c r="I680" s="220"/>
      <c r="J680" s="220"/>
      <c r="K680" s="220"/>
      <c r="L680" s="220"/>
      <c r="M680" s="220"/>
      <c r="N680" s="220"/>
      <c r="O680" s="220"/>
      <c r="P680" s="220"/>
      <c r="Q680" s="220"/>
      <c r="R680" s="220"/>
      <c r="S680" s="220"/>
    </row>
    <row r="681" spans="1:19" x14ac:dyDescent="0.25">
      <c r="A681" s="220"/>
      <c r="B681" s="220"/>
      <c r="C681" s="220"/>
      <c r="D681" s="220"/>
      <c r="E681" s="220"/>
      <c r="F681" s="220"/>
      <c r="G681" s="220"/>
      <c r="H681" s="220"/>
      <c r="I681" s="220"/>
      <c r="J681" s="220"/>
      <c r="K681" s="220"/>
      <c r="L681" s="220"/>
      <c r="M681" s="220"/>
      <c r="N681" s="220"/>
      <c r="O681" s="220"/>
      <c r="P681" s="220"/>
      <c r="Q681" s="220"/>
      <c r="R681" s="220"/>
      <c r="S681" s="220"/>
    </row>
    <row r="682" spans="1:19" x14ac:dyDescent="0.25">
      <c r="A682" s="220"/>
      <c r="B682" s="220"/>
      <c r="C682" s="220"/>
      <c r="D682" s="220"/>
      <c r="E682" s="220"/>
      <c r="F682" s="220"/>
      <c r="G682" s="220"/>
      <c r="H682" s="220"/>
      <c r="I682" s="220"/>
      <c r="J682" s="220"/>
      <c r="K682" s="220"/>
      <c r="L682" s="220"/>
      <c r="M682" s="220"/>
      <c r="N682" s="220"/>
      <c r="O682" s="220"/>
      <c r="P682" s="220"/>
      <c r="Q682" s="220"/>
      <c r="R682" s="220"/>
      <c r="S682" s="220"/>
    </row>
    <row r="683" spans="1:19" x14ac:dyDescent="0.25">
      <c r="A683" s="220"/>
      <c r="B683" s="220"/>
      <c r="C683" s="220"/>
      <c r="D683" s="220"/>
      <c r="E683" s="220"/>
      <c r="F683" s="220"/>
      <c r="G683" s="220"/>
      <c r="H683" s="220"/>
      <c r="I683" s="220"/>
      <c r="J683" s="220"/>
      <c r="K683" s="220"/>
      <c r="L683" s="220"/>
      <c r="M683" s="220"/>
      <c r="N683" s="220"/>
      <c r="O683" s="220"/>
      <c r="P683" s="220"/>
      <c r="Q683" s="220"/>
      <c r="R683" s="220"/>
      <c r="S683" s="220"/>
    </row>
    <row r="684" spans="1:19" x14ac:dyDescent="0.25">
      <c r="A684" s="220"/>
      <c r="B684" s="220"/>
      <c r="C684" s="220"/>
      <c r="D684" s="220"/>
      <c r="E684" s="220"/>
      <c r="F684" s="220"/>
      <c r="G684" s="220"/>
      <c r="H684" s="220"/>
      <c r="I684" s="220"/>
      <c r="J684" s="220"/>
      <c r="K684" s="220"/>
      <c r="L684" s="220"/>
      <c r="M684" s="220"/>
      <c r="N684" s="220"/>
      <c r="O684" s="220"/>
      <c r="P684" s="220"/>
      <c r="Q684" s="220"/>
      <c r="R684" s="220"/>
      <c r="S684" s="220"/>
    </row>
    <row r="685" spans="1:19" x14ac:dyDescent="0.25">
      <c r="A685" s="220"/>
      <c r="B685" s="220"/>
      <c r="C685" s="220"/>
      <c r="D685" s="220"/>
      <c r="E685" s="220"/>
      <c r="F685" s="220"/>
      <c r="G685" s="220"/>
      <c r="H685" s="220"/>
      <c r="I685" s="220"/>
      <c r="J685" s="220"/>
      <c r="K685" s="220"/>
      <c r="L685" s="220"/>
      <c r="M685" s="220"/>
      <c r="N685" s="220"/>
      <c r="O685" s="220"/>
      <c r="P685" s="220"/>
      <c r="Q685" s="220"/>
      <c r="R685" s="220"/>
      <c r="S685" s="220"/>
    </row>
    <row r="686" spans="1:19" x14ac:dyDescent="0.25">
      <c r="A686" s="220"/>
      <c r="B686" s="220"/>
      <c r="C686" s="220"/>
      <c r="D686" s="220"/>
      <c r="E686" s="220"/>
      <c r="F686" s="220"/>
      <c r="G686" s="220"/>
      <c r="H686" s="220"/>
      <c r="I686" s="220"/>
      <c r="J686" s="220"/>
      <c r="K686" s="220"/>
      <c r="L686" s="220"/>
      <c r="M686" s="220"/>
      <c r="N686" s="220"/>
      <c r="O686" s="220"/>
      <c r="P686" s="220"/>
      <c r="Q686" s="220"/>
      <c r="R686" s="220"/>
      <c r="S686" s="220"/>
    </row>
    <row r="687" spans="1:19" x14ac:dyDescent="0.25">
      <c r="A687" s="220"/>
      <c r="B687" s="220"/>
      <c r="C687" s="220"/>
      <c r="D687" s="220"/>
      <c r="E687" s="220"/>
      <c r="F687" s="220"/>
      <c r="G687" s="220"/>
      <c r="H687" s="220"/>
      <c r="I687" s="220"/>
      <c r="J687" s="220"/>
      <c r="K687" s="220"/>
      <c r="L687" s="220"/>
      <c r="M687" s="220"/>
      <c r="N687" s="220"/>
      <c r="O687" s="220"/>
      <c r="P687" s="220"/>
      <c r="Q687" s="220"/>
      <c r="R687" s="220"/>
      <c r="S687" s="220"/>
    </row>
    <row r="688" spans="1:19" x14ac:dyDescent="0.25">
      <c r="A688" s="220"/>
      <c r="B688" s="220"/>
      <c r="C688" s="220"/>
      <c r="D688" s="220"/>
      <c r="E688" s="220"/>
      <c r="F688" s="220"/>
      <c r="G688" s="220"/>
      <c r="H688" s="220"/>
      <c r="I688" s="220"/>
      <c r="J688" s="220"/>
      <c r="K688" s="220"/>
      <c r="L688" s="220"/>
      <c r="M688" s="220"/>
      <c r="N688" s="220"/>
      <c r="O688" s="220"/>
      <c r="P688" s="220"/>
      <c r="Q688" s="220"/>
      <c r="R688" s="220"/>
      <c r="S688" s="220"/>
    </row>
    <row r="689" spans="1:19" x14ac:dyDescent="0.25">
      <c r="A689" s="220"/>
      <c r="B689" s="220"/>
      <c r="C689" s="220"/>
      <c r="D689" s="220"/>
      <c r="E689" s="220"/>
      <c r="F689" s="220"/>
      <c r="G689" s="220"/>
      <c r="H689" s="220"/>
      <c r="I689" s="220"/>
      <c r="J689" s="220"/>
      <c r="K689" s="220"/>
      <c r="L689" s="220"/>
      <c r="M689" s="220"/>
      <c r="N689" s="220"/>
      <c r="O689" s="220"/>
      <c r="P689" s="220"/>
      <c r="Q689" s="220"/>
      <c r="R689" s="220"/>
      <c r="S689" s="220"/>
    </row>
    <row r="690" spans="1:19" x14ac:dyDescent="0.25">
      <c r="A690" s="220"/>
      <c r="B690" s="220"/>
      <c r="C690" s="220"/>
      <c r="D690" s="220"/>
      <c r="E690" s="220"/>
      <c r="F690" s="220"/>
      <c r="G690" s="220"/>
      <c r="H690" s="220"/>
      <c r="I690" s="220"/>
      <c r="J690" s="220"/>
      <c r="K690" s="220"/>
      <c r="L690" s="220"/>
      <c r="M690" s="220"/>
      <c r="N690" s="220"/>
      <c r="O690" s="220"/>
      <c r="P690" s="220"/>
      <c r="Q690" s="220"/>
      <c r="R690" s="220"/>
      <c r="S690" s="220"/>
    </row>
    <row r="691" spans="1:19" x14ac:dyDescent="0.25">
      <c r="A691" s="220"/>
      <c r="B691" s="220"/>
      <c r="C691" s="220"/>
      <c r="D691" s="220"/>
      <c r="E691" s="220"/>
      <c r="F691" s="220"/>
      <c r="G691" s="220"/>
      <c r="H691" s="220"/>
      <c r="I691" s="220"/>
      <c r="J691" s="220"/>
      <c r="K691" s="220"/>
      <c r="L691" s="220"/>
      <c r="M691" s="220"/>
      <c r="N691" s="220"/>
      <c r="O691" s="220"/>
      <c r="P691" s="220"/>
      <c r="Q691" s="220"/>
      <c r="R691" s="220"/>
      <c r="S691" s="220"/>
    </row>
    <row r="692" spans="1:19" x14ac:dyDescent="0.25">
      <c r="A692" s="220"/>
      <c r="B692" s="220"/>
      <c r="C692" s="220"/>
      <c r="D692" s="220"/>
      <c r="E692" s="220"/>
      <c r="F692" s="220"/>
      <c r="G692" s="220"/>
      <c r="H692" s="220"/>
      <c r="I692" s="220"/>
      <c r="J692" s="220"/>
      <c r="K692" s="220"/>
      <c r="L692" s="220"/>
      <c r="M692" s="220"/>
      <c r="N692" s="220"/>
      <c r="O692" s="220"/>
      <c r="P692" s="220"/>
      <c r="Q692" s="220"/>
      <c r="R692" s="220"/>
      <c r="S692" s="220"/>
    </row>
    <row r="693" spans="1:19" x14ac:dyDescent="0.25">
      <c r="A693" s="220"/>
      <c r="B693" s="220"/>
      <c r="C693" s="220"/>
      <c r="D693" s="220"/>
      <c r="E693" s="220"/>
      <c r="F693" s="220"/>
      <c r="G693" s="220"/>
      <c r="H693" s="220"/>
      <c r="I693" s="220"/>
      <c r="J693" s="220"/>
      <c r="K693" s="220"/>
      <c r="L693" s="220"/>
      <c r="M693" s="220"/>
      <c r="N693" s="220"/>
      <c r="O693" s="220"/>
      <c r="P693" s="220"/>
      <c r="Q693" s="220"/>
      <c r="R693" s="220"/>
      <c r="S693" s="220"/>
    </row>
    <row r="694" spans="1:19" x14ac:dyDescent="0.25">
      <c r="A694" s="220"/>
      <c r="B694" s="220"/>
      <c r="C694" s="220"/>
      <c r="D694" s="220"/>
      <c r="E694" s="220"/>
      <c r="F694" s="220"/>
      <c r="G694" s="220"/>
      <c r="H694" s="220"/>
      <c r="I694" s="220"/>
      <c r="J694" s="220"/>
      <c r="K694" s="220"/>
      <c r="L694" s="220"/>
      <c r="M694" s="220"/>
      <c r="N694" s="220"/>
      <c r="O694" s="220"/>
      <c r="P694" s="220"/>
      <c r="Q694" s="220"/>
      <c r="R694" s="220"/>
      <c r="S694" s="220"/>
    </row>
    <row r="695" spans="1:19" x14ac:dyDescent="0.25">
      <c r="A695" s="220"/>
      <c r="B695" s="220"/>
      <c r="C695" s="220"/>
      <c r="D695" s="220"/>
      <c r="E695" s="220"/>
      <c r="F695" s="220"/>
      <c r="G695" s="220"/>
      <c r="H695" s="220"/>
      <c r="I695" s="220"/>
      <c r="J695" s="220"/>
      <c r="K695" s="220"/>
      <c r="L695" s="220"/>
      <c r="M695" s="220"/>
      <c r="N695" s="220"/>
      <c r="O695" s="220"/>
      <c r="P695" s="220"/>
      <c r="Q695" s="220"/>
      <c r="R695" s="220"/>
      <c r="S695" s="220"/>
    </row>
    <row r="696" spans="1:19" x14ac:dyDescent="0.25">
      <c r="A696" s="220"/>
      <c r="B696" s="220"/>
      <c r="C696" s="220"/>
      <c r="D696" s="220"/>
      <c r="E696" s="220"/>
      <c r="F696" s="220"/>
      <c r="G696" s="220"/>
      <c r="H696" s="220"/>
      <c r="I696" s="220"/>
      <c r="J696" s="220"/>
      <c r="K696" s="220"/>
      <c r="L696" s="220"/>
      <c r="M696" s="220"/>
      <c r="N696" s="220"/>
      <c r="O696" s="220"/>
      <c r="P696" s="220"/>
      <c r="Q696" s="220"/>
      <c r="R696" s="220"/>
      <c r="S696" s="220"/>
    </row>
    <row r="697" spans="1:19" x14ac:dyDescent="0.25">
      <c r="A697" s="220"/>
      <c r="B697" s="220"/>
      <c r="C697" s="220"/>
      <c r="D697" s="220"/>
      <c r="E697" s="220"/>
      <c r="F697" s="220"/>
      <c r="G697" s="220"/>
      <c r="H697" s="220"/>
      <c r="I697" s="220"/>
      <c r="J697" s="220"/>
      <c r="K697" s="220"/>
      <c r="L697" s="220"/>
      <c r="M697" s="220"/>
      <c r="N697" s="220"/>
      <c r="O697" s="220"/>
      <c r="P697" s="220"/>
      <c r="Q697" s="220"/>
      <c r="R697" s="220"/>
      <c r="S697" s="220"/>
    </row>
    <row r="698" spans="1:19" x14ac:dyDescent="0.25">
      <c r="A698" s="220"/>
      <c r="B698" s="220"/>
      <c r="C698" s="220"/>
      <c r="D698" s="220"/>
      <c r="E698" s="220"/>
      <c r="F698" s="220"/>
      <c r="G698" s="220"/>
      <c r="H698" s="220"/>
      <c r="I698" s="220"/>
      <c r="J698" s="220"/>
      <c r="K698" s="220"/>
      <c r="L698" s="220"/>
      <c r="M698" s="220"/>
      <c r="N698" s="220"/>
      <c r="O698" s="220"/>
      <c r="P698" s="220"/>
      <c r="Q698" s="220"/>
      <c r="R698" s="220"/>
      <c r="S698" s="220"/>
    </row>
    <row r="699" spans="1:19" x14ac:dyDescent="0.25">
      <c r="A699" s="220"/>
      <c r="B699" s="220"/>
      <c r="C699" s="220"/>
      <c r="D699" s="220"/>
      <c r="E699" s="220"/>
      <c r="F699" s="220"/>
      <c r="G699" s="220"/>
      <c r="H699" s="220"/>
      <c r="I699" s="220"/>
      <c r="J699" s="220"/>
      <c r="K699" s="220"/>
      <c r="L699" s="220"/>
      <c r="M699" s="220"/>
      <c r="N699" s="220"/>
      <c r="O699" s="220"/>
      <c r="P699" s="220"/>
      <c r="Q699" s="220"/>
      <c r="R699" s="220"/>
      <c r="S699" s="220"/>
    </row>
    <row r="700" spans="1:19" x14ac:dyDescent="0.25">
      <c r="A700" s="220"/>
      <c r="B700" s="220"/>
      <c r="C700" s="220"/>
      <c r="D700" s="220"/>
      <c r="E700" s="220"/>
      <c r="F700" s="220"/>
      <c r="G700" s="220"/>
      <c r="H700" s="220"/>
      <c r="I700" s="220"/>
      <c r="J700" s="220"/>
      <c r="K700" s="220"/>
      <c r="L700" s="220"/>
      <c r="M700" s="220"/>
      <c r="N700" s="220"/>
      <c r="O700" s="220"/>
      <c r="P700" s="220"/>
      <c r="Q700" s="220"/>
      <c r="R700" s="220"/>
      <c r="S700" s="220"/>
    </row>
    <row r="701" spans="1:19" x14ac:dyDescent="0.25">
      <c r="A701" s="220"/>
      <c r="B701" s="220"/>
      <c r="C701" s="220"/>
      <c r="D701" s="220"/>
      <c r="E701" s="220"/>
      <c r="F701" s="220"/>
      <c r="G701" s="220"/>
      <c r="H701" s="220"/>
      <c r="I701" s="220"/>
      <c r="J701" s="220"/>
      <c r="K701" s="220"/>
      <c r="L701" s="220"/>
      <c r="M701" s="220"/>
      <c r="N701" s="220"/>
      <c r="O701" s="220"/>
      <c r="P701" s="220"/>
      <c r="Q701" s="220"/>
      <c r="R701" s="220"/>
      <c r="S701" s="220"/>
    </row>
    <row r="702" spans="1:19" x14ac:dyDescent="0.25">
      <c r="A702" s="220"/>
      <c r="B702" s="220"/>
      <c r="C702" s="220"/>
      <c r="D702" s="220"/>
      <c r="E702" s="220"/>
      <c r="F702" s="220"/>
      <c r="G702" s="220"/>
      <c r="H702" s="220"/>
      <c r="I702" s="220"/>
      <c r="J702" s="220"/>
      <c r="K702" s="220"/>
      <c r="L702" s="220"/>
      <c r="M702" s="220"/>
      <c r="N702" s="220"/>
      <c r="O702" s="220"/>
      <c r="P702" s="220"/>
      <c r="Q702" s="220"/>
      <c r="R702" s="220"/>
      <c r="S702" s="220"/>
    </row>
    <row r="703" spans="1:19" x14ac:dyDescent="0.25">
      <c r="A703" s="220"/>
      <c r="B703" s="220"/>
      <c r="C703" s="220"/>
      <c r="D703" s="220"/>
      <c r="E703" s="220"/>
      <c r="F703" s="220"/>
      <c r="G703" s="220"/>
      <c r="H703" s="220"/>
      <c r="I703" s="220"/>
      <c r="J703" s="220"/>
      <c r="K703" s="220"/>
      <c r="L703" s="220"/>
      <c r="M703" s="220"/>
      <c r="N703" s="220"/>
      <c r="O703" s="220"/>
      <c r="P703" s="220"/>
      <c r="Q703" s="220"/>
      <c r="R703" s="220"/>
      <c r="S703" s="220"/>
    </row>
    <row r="704" spans="1:19" x14ac:dyDescent="0.25">
      <c r="A704" s="220"/>
      <c r="B704" s="220"/>
      <c r="C704" s="220"/>
      <c r="D704" s="220"/>
      <c r="E704" s="220"/>
      <c r="F704" s="220"/>
      <c r="G704" s="220"/>
      <c r="H704" s="220"/>
      <c r="I704" s="220"/>
      <c r="J704" s="220"/>
      <c r="K704" s="220"/>
      <c r="L704" s="220"/>
      <c r="M704" s="220"/>
      <c r="N704" s="220"/>
      <c r="O704" s="220"/>
      <c r="P704" s="220"/>
      <c r="Q704" s="220"/>
      <c r="R704" s="220"/>
      <c r="S704" s="220"/>
    </row>
    <row r="705" spans="1:19" x14ac:dyDescent="0.25">
      <c r="A705" s="220"/>
      <c r="B705" s="220"/>
      <c r="C705" s="220"/>
      <c r="D705" s="220"/>
      <c r="E705" s="220"/>
      <c r="F705" s="220"/>
      <c r="G705" s="220"/>
      <c r="H705" s="220"/>
      <c r="I705" s="220"/>
      <c r="J705" s="220"/>
      <c r="K705" s="220"/>
      <c r="L705" s="220"/>
      <c r="M705" s="220"/>
      <c r="N705" s="220"/>
      <c r="O705" s="220"/>
      <c r="P705" s="220"/>
      <c r="Q705" s="220"/>
      <c r="R705" s="220"/>
      <c r="S705" s="220"/>
    </row>
    <row r="706" spans="1:19" x14ac:dyDescent="0.25">
      <c r="A706" s="220"/>
      <c r="B706" s="220"/>
      <c r="C706" s="220"/>
      <c r="D706" s="220"/>
      <c r="E706" s="220"/>
      <c r="F706" s="220"/>
      <c r="G706" s="220"/>
      <c r="H706" s="220"/>
      <c r="I706" s="220"/>
      <c r="J706" s="220"/>
      <c r="K706" s="220"/>
      <c r="L706" s="220"/>
      <c r="M706" s="220"/>
      <c r="N706" s="220"/>
      <c r="O706" s="220"/>
      <c r="P706" s="220"/>
      <c r="Q706" s="220"/>
      <c r="R706" s="220"/>
      <c r="S706" s="220"/>
    </row>
    <row r="707" spans="1:19" x14ac:dyDescent="0.25">
      <c r="A707" s="220"/>
      <c r="B707" s="220"/>
      <c r="C707" s="220"/>
      <c r="D707" s="220"/>
      <c r="E707" s="220"/>
      <c r="F707" s="220"/>
      <c r="G707" s="220"/>
      <c r="H707" s="220"/>
      <c r="I707" s="220"/>
      <c r="J707" s="220"/>
      <c r="K707" s="220"/>
      <c r="L707" s="220"/>
      <c r="M707" s="220"/>
      <c r="N707" s="220"/>
      <c r="O707" s="220"/>
      <c r="P707" s="220"/>
      <c r="Q707" s="220"/>
      <c r="R707" s="220"/>
      <c r="S707" s="220"/>
    </row>
    <row r="708" spans="1:19" x14ac:dyDescent="0.25">
      <c r="A708" s="220"/>
      <c r="B708" s="220"/>
      <c r="C708" s="220"/>
      <c r="D708" s="220"/>
      <c r="E708" s="220"/>
      <c r="F708" s="220"/>
      <c r="G708" s="220"/>
      <c r="H708" s="220"/>
      <c r="I708" s="220"/>
      <c r="J708" s="220"/>
      <c r="K708" s="220"/>
      <c r="L708" s="220"/>
      <c r="M708" s="220"/>
      <c r="N708" s="220"/>
      <c r="O708" s="220"/>
      <c r="P708" s="220"/>
      <c r="Q708" s="220"/>
      <c r="R708" s="220"/>
      <c r="S708" s="220"/>
    </row>
    <row r="709" spans="1:19" x14ac:dyDescent="0.25">
      <c r="A709" s="220"/>
      <c r="B709" s="220"/>
      <c r="C709" s="220"/>
      <c r="D709" s="220"/>
      <c r="E709" s="220"/>
      <c r="F709" s="220"/>
      <c r="G709" s="220"/>
      <c r="H709" s="220"/>
      <c r="I709" s="220"/>
      <c r="J709" s="220"/>
      <c r="K709" s="220"/>
      <c r="L709" s="220"/>
      <c r="M709" s="220"/>
      <c r="N709" s="220"/>
      <c r="O709" s="220"/>
      <c r="P709" s="220"/>
      <c r="Q709" s="220"/>
      <c r="R709" s="220"/>
      <c r="S709" s="220"/>
    </row>
    <row r="710" spans="1:19" x14ac:dyDescent="0.25">
      <c r="A710" s="220"/>
      <c r="B710" s="220"/>
      <c r="C710" s="220"/>
      <c r="D710" s="220"/>
      <c r="E710" s="220"/>
      <c r="F710" s="220"/>
      <c r="G710" s="220"/>
      <c r="H710" s="220"/>
      <c r="I710" s="220"/>
      <c r="J710" s="220"/>
      <c r="K710" s="220"/>
      <c r="L710" s="220"/>
      <c r="M710" s="220"/>
      <c r="N710" s="220"/>
      <c r="O710" s="220"/>
      <c r="P710" s="220"/>
      <c r="Q710" s="220"/>
      <c r="R710" s="220"/>
      <c r="S710" s="220"/>
    </row>
    <row r="711" spans="1:19" x14ac:dyDescent="0.25">
      <c r="A711" s="220"/>
      <c r="B711" s="220"/>
      <c r="C711" s="220"/>
      <c r="D711" s="220"/>
      <c r="E711" s="220"/>
      <c r="F711" s="220"/>
      <c r="G711" s="220"/>
      <c r="H711" s="220"/>
      <c r="I711" s="220"/>
      <c r="J711" s="220"/>
      <c r="K711" s="220"/>
      <c r="L711" s="220"/>
      <c r="M711" s="220"/>
      <c r="N711" s="220"/>
      <c r="O711" s="220"/>
      <c r="P711" s="220"/>
      <c r="Q711" s="220"/>
      <c r="R711" s="220"/>
      <c r="S711" s="220"/>
    </row>
    <row r="712" spans="1:19" x14ac:dyDescent="0.25">
      <c r="A712" s="220"/>
      <c r="B712" s="220"/>
      <c r="C712" s="220"/>
      <c r="D712" s="220"/>
      <c r="E712" s="220"/>
      <c r="F712" s="220"/>
      <c r="G712" s="220"/>
      <c r="H712" s="220"/>
      <c r="I712" s="220"/>
      <c r="J712" s="220"/>
      <c r="K712" s="220"/>
      <c r="L712" s="220"/>
      <c r="M712" s="220"/>
      <c r="N712" s="220"/>
      <c r="O712" s="220"/>
      <c r="P712" s="220"/>
      <c r="Q712" s="220"/>
      <c r="R712" s="220"/>
      <c r="S712" s="220"/>
    </row>
    <row r="713" spans="1:19" x14ac:dyDescent="0.25">
      <c r="A713" s="220"/>
      <c r="B713" s="220"/>
      <c r="C713" s="220"/>
      <c r="D713" s="220"/>
      <c r="E713" s="220"/>
      <c r="F713" s="220"/>
      <c r="G713" s="220"/>
      <c r="H713" s="220"/>
      <c r="I713" s="220"/>
      <c r="J713" s="220"/>
      <c r="K713" s="220"/>
      <c r="L713" s="220"/>
      <c r="M713" s="220"/>
      <c r="N713" s="220"/>
      <c r="O713" s="220"/>
      <c r="P713" s="220"/>
      <c r="Q713" s="220"/>
      <c r="R713" s="220"/>
      <c r="S713" s="220"/>
    </row>
    <row r="714" spans="1:19" x14ac:dyDescent="0.25">
      <c r="A714" s="220"/>
      <c r="B714" s="220"/>
      <c r="C714" s="220"/>
      <c r="D714" s="220"/>
      <c r="E714" s="220"/>
      <c r="F714" s="220"/>
      <c r="G714" s="220"/>
      <c r="H714" s="220"/>
      <c r="I714" s="220"/>
      <c r="J714" s="220"/>
      <c r="K714" s="220"/>
      <c r="L714" s="220"/>
      <c r="M714" s="220"/>
      <c r="N714" s="220"/>
      <c r="O714" s="220"/>
      <c r="P714" s="220"/>
      <c r="Q714" s="220"/>
      <c r="R714" s="220"/>
      <c r="S714" s="220"/>
    </row>
    <row r="715" spans="1:19" x14ac:dyDescent="0.25">
      <c r="A715" s="220"/>
      <c r="B715" s="220"/>
      <c r="C715" s="220"/>
      <c r="D715" s="220"/>
      <c r="E715" s="220"/>
      <c r="F715" s="220"/>
      <c r="G715" s="220"/>
      <c r="H715" s="220"/>
      <c r="I715" s="220"/>
      <c r="J715" s="220"/>
      <c r="K715" s="220"/>
      <c r="L715" s="220"/>
      <c r="M715" s="220"/>
      <c r="N715" s="220"/>
      <c r="O715" s="220"/>
      <c r="P715" s="220"/>
      <c r="Q715" s="220"/>
      <c r="R715" s="220"/>
      <c r="S715" s="220"/>
    </row>
    <row r="716" spans="1:19" x14ac:dyDescent="0.25">
      <c r="A716" s="220"/>
      <c r="B716" s="220"/>
      <c r="C716" s="220"/>
      <c r="D716" s="220"/>
      <c r="E716" s="220"/>
      <c r="F716" s="220"/>
      <c r="G716" s="220"/>
      <c r="H716" s="220"/>
      <c r="I716" s="220"/>
      <c r="J716" s="220"/>
      <c r="K716" s="220"/>
      <c r="L716" s="220"/>
      <c r="M716" s="220"/>
      <c r="N716" s="220"/>
      <c r="O716" s="220"/>
      <c r="P716" s="220"/>
      <c r="Q716" s="220"/>
      <c r="R716" s="220"/>
      <c r="S716" s="220"/>
    </row>
    <row r="717" spans="1:19" x14ac:dyDescent="0.25">
      <c r="A717" s="220"/>
      <c r="B717" s="220"/>
      <c r="C717" s="220"/>
      <c r="D717" s="220"/>
      <c r="E717" s="220"/>
      <c r="F717" s="220"/>
      <c r="G717" s="220"/>
      <c r="H717" s="220"/>
      <c r="I717" s="220"/>
      <c r="J717" s="220"/>
      <c r="K717" s="220"/>
      <c r="L717" s="220"/>
      <c r="M717" s="220"/>
      <c r="N717" s="220"/>
      <c r="O717" s="220"/>
      <c r="P717" s="220"/>
      <c r="Q717" s="220"/>
      <c r="R717" s="220"/>
      <c r="S717" s="220"/>
    </row>
    <row r="718" spans="1:19" x14ac:dyDescent="0.25">
      <c r="A718" s="220"/>
      <c r="B718" s="220"/>
      <c r="C718" s="220"/>
      <c r="D718" s="220"/>
      <c r="E718" s="220"/>
      <c r="F718" s="220"/>
      <c r="G718" s="220"/>
      <c r="H718" s="220"/>
      <c r="I718" s="220"/>
      <c r="J718" s="220"/>
      <c r="K718" s="220"/>
      <c r="L718" s="220"/>
      <c r="M718" s="220"/>
      <c r="N718" s="220"/>
      <c r="O718" s="220"/>
      <c r="P718" s="220"/>
      <c r="Q718" s="220"/>
      <c r="R718" s="220"/>
      <c r="S718" s="220"/>
    </row>
    <row r="719" spans="1:19" x14ac:dyDescent="0.25">
      <c r="A719" s="220"/>
      <c r="B719" s="220"/>
      <c r="C719" s="220"/>
      <c r="D719" s="220"/>
      <c r="E719" s="220"/>
      <c r="F719" s="220"/>
      <c r="G719" s="220"/>
      <c r="H719" s="220"/>
      <c r="I719" s="220"/>
      <c r="J719" s="220"/>
      <c r="K719" s="220"/>
      <c r="L719" s="220"/>
      <c r="M719" s="220"/>
      <c r="N719" s="220"/>
      <c r="O719" s="220"/>
      <c r="P719" s="220"/>
      <c r="Q719" s="220"/>
      <c r="R719" s="220"/>
      <c r="S719" s="220"/>
    </row>
    <row r="720" spans="1:19" x14ac:dyDescent="0.25">
      <c r="A720" s="220"/>
      <c r="B720" s="220"/>
      <c r="C720" s="220"/>
      <c r="D720" s="220"/>
      <c r="E720" s="220"/>
      <c r="F720" s="220"/>
      <c r="G720" s="220"/>
      <c r="H720" s="220"/>
      <c r="I720" s="220"/>
      <c r="J720" s="220"/>
      <c r="K720" s="220"/>
      <c r="L720" s="220"/>
      <c r="M720" s="220"/>
      <c r="N720" s="220"/>
      <c r="O720" s="220"/>
      <c r="P720" s="220"/>
      <c r="Q720" s="220"/>
      <c r="R720" s="220"/>
      <c r="S720" s="220"/>
    </row>
    <row r="721" spans="1:19" x14ac:dyDescent="0.25">
      <c r="A721" s="220"/>
      <c r="B721" s="220"/>
      <c r="C721" s="220"/>
      <c r="D721" s="220"/>
      <c r="E721" s="220"/>
      <c r="F721" s="220"/>
      <c r="G721" s="220"/>
      <c r="H721" s="220"/>
      <c r="I721" s="220"/>
      <c r="J721" s="220"/>
      <c r="K721" s="220"/>
      <c r="L721" s="220"/>
      <c r="M721" s="220"/>
      <c r="N721" s="220"/>
      <c r="O721" s="220"/>
      <c r="P721" s="220"/>
      <c r="Q721" s="220"/>
      <c r="R721" s="220"/>
      <c r="S721" s="220"/>
    </row>
    <row r="722" spans="1:19" x14ac:dyDescent="0.25">
      <c r="A722" s="220"/>
      <c r="B722" s="220"/>
      <c r="C722" s="220"/>
      <c r="D722" s="220"/>
      <c r="E722" s="220"/>
      <c r="F722" s="220"/>
      <c r="G722" s="220"/>
      <c r="H722" s="220"/>
      <c r="I722" s="220"/>
      <c r="J722" s="220"/>
      <c r="K722" s="220"/>
      <c r="L722" s="220"/>
      <c r="M722" s="220"/>
      <c r="N722" s="220"/>
      <c r="O722" s="220"/>
      <c r="P722" s="220"/>
      <c r="Q722" s="220"/>
      <c r="R722" s="220"/>
      <c r="S722" s="220"/>
    </row>
    <row r="723" spans="1:19" x14ac:dyDescent="0.25">
      <c r="A723" s="220"/>
      <c r="B723" s="220"/>
      <c r="C723" s="220"/>
      <c r="D723" s="220"/>
      <c r="E723" s="220"/>
      <c r="F723" s="220"/>
      <c r="G723" s="220"/>
      <c r="H723" s="220"/>
      <c r="I723" s="220"/>
      <c r="J723" s="220"/>
      <c r="K723" s="220"/>
      <c r="L723" s="220"/>
      <c r="M723" s="220"/>
      <c r="N723" s="220"/>
      <c r="O723" s="220"/>
      <c r="P723" s="220"/>
      <c r="Q723" s="220"/>
      <c r="R723" s="220"/>
      <c r="S723" s="220"/>
    </row>
    <row r="724" spans="1:19" x14ac:dyDescent="0.25">
      <c r="A724" s="220"/>
      <c r="B724" s="220"/>
      <c r="C724" s="220"/>
      <c r="D724" s="220"/>
      <c r="E724" s="220"/>
      <c r="F724" s="220"/>
      <c r="G724" s="220"/>
      <c r="H724" s="220"/>
      <c r="I724" s="220"/>
      <c r="J724" s="220"/>
      <c r="K724" s="220"/>
      <c r="L724" s="220"/>
      <c r="M724" s="220"/>
      <c r="N724" s="220"/>
      <c r="O724" s="220"/>
      <c r="P724" s="220"/>
      <c r="Q724" s="220"/>
      <c r="R724" s="220"/>
      <c r="S724" s="220"/>
    </row>
    <row r="725" spans="1:19" x14ac:dyDescent="0.25">
      <c r="A725" s="220"/>
      <c r="B725" s="220"/>
      <c r="C725" s="220"/>
      <c r="D725" s="220"/>
      <c r="E725" s="220"/>
      <c r="F725" s="220"/>
      <c r="G725" s="220"/>
      <c r="H725" s="220"/>
      <c r="I725" s="220"/>
      <c r="J725" s="220"/>
      <c r="K725" s="220"/>
      <c r="L725" s="220"/>
      <c r="M725" s="220"/>
      <c r="N725" s="220"/>
      <c r="O725" s="220"/>
      <c r="P725" s="220"/>
      <c r="Q725" s="220"/>
      <c r="R725" s="220"/>
      <c r="S725" s="220"/>
    </row>
    <row r="726" spans="1:19" x14ac:dyDescent="0.25">
      <c r="A726" s="220"/>
      <c r="B726" s="220"/>
      <c r="C726" s="220"/>
      <c r="D726" s="220"/>
      <c r="E726" s="220"/>
      <c r="F726" s="220"/>
      <c r="G726" s="220"/>
      <c r="H726" s="220"/>
      <c r="I726" s="220"/>
      <c r="J726" s="220"/>
      <c r="K726" s="220"/>
      <c r="L726" s="220"/>
      <c r="M726" s="220"/>
      <c r="N726" s="220"/>
      <c r="O726" s="220"/>
      <c r="P726" s="220"/>
      <c r="Q726" s="220"/>
      <c r="R726" s="220"/>
      <c r="S726" s="220"/>
    </row>
    <row r="727" spans="1:19" x14ac:dyDescent="0.25">
      <c r="A727" s="220"/>
      <c r="B727" s="220"/>
      <c r="C727" s="220"/>
      <c r="D727" s="220"/>
      <c r="E727" s="220"/>
      <c r="F727" s="220"/>
      <c r="G727" s="220"/>
      <c r="H727" s="220"/>
      <c r="I727" s="220"/>
      <c r="J727" s="220"/>
      <c r="K727" s="220"/>
      <c r="L727" s="220"/>
      <c r="M727" s="220"/>
      <c r="N727" s="220"/>
      <c r="O727" s="220"/>
      <c r="P727" s="220"/>
      <c r="Q727" s="220"/>
      <c r="R727" s="220"/>
      <c r="S727" s="220"/>
    </row>
    <row r="728" spans="1:19" x14ac:dyDescent="0.25">
      <c r="A728" s="220"/>
      <c r="B728" s="220"/>
      <c r="C728" s="220"/>
      <c r="D728" s="220"/>
      <c r="E728" s="220"/>
      <c r="F728" s="220"/>
      <c r="G728" s="220"/>
      <c r="H728" s="220"/>
      <c r="I728" s="220"/>
      <c r="J728" s="220"/>
      <c r="K728" s="220"/>
      <c r="L728" s="220"/>
      <c r="M728" s="220"/>
      <c r="N728" s="220"/>
      <c r="O728" s="220"/>
      <c r="P728" s="220"/>
      <c r="Q728" s="220"/>
      <c r="R728" s="220"/>
      <c r="S728" s="220"/>
    </row>
    <row r="729" spans="1:19" x14ac:dyDescent="0.25">
      <c r="A729" s="220"/>
      <c r="B729" s="220"/>
      <c r="C729" s="220"/>
      <c r="D729" s="220"/>
      <c r="E729" s="220"/>
      <c r="F729" s="220"/>
      <c r="G729" s="220"/>
      <c r="H729" s="220"/>
      <c r="I729" s="220"/>
      <c r="J729" s="220"/>
      <c r="K729" s="220"/>
      <c r="L729" s="220"/>
      <c r="M729" s="220"/>
      <c r="N729" s="220"/>
      <c r="O729" s="220"/>
      <c r="P729" s="220"/>
      <c r="Q729" s="220"/>
      <c r="R729" s="220"/>
      <c r="S729" s="220"/>
    </row>
    <row r="730" spans="1:19" x14ac:dyDescent="0.25">
      <c r="A730" s="220"/>
      <c r="B730" s="220"/>
      <c r="C730" s="220"/>
      <c r="D730" s="220"/>
      <c r="E730" s="220"/>
      <c r="F730" s="220"/>
      <c r="G730" s="220"/>
      <c r="H730" s="220"/>
      <c r="I730" s="220"/>
      <c r="J730" s="220"/>
      <c r="K730" s="220"/>
      <c r="L730" s="220"/>
      <c r="M730" s="220"/>
      <c r="N730" s="220"/>
      <c r="O730" s="220"/>
      <c r="P730" s="220"/>
      <c r="Q730" s="220"/>
      <c r="R730" s="220"/>
      <c r="S730" s="220"/>
    </row>
    <row r="731" spans="1:19" x14ac:dyDescent="0.25">
      <c r="A731" s="220"/>
      <c r="B731" s="220"/>
      <c r="C731" s="220"/>
      <c r="D731" s="220"/>
      <c r="E731" s="220"/>
      <c r="F731" s="220"/>
      <c r="G731" s="220"/>
      <c r="H731" s="220"/>
      <c r="I731" s="220"/>
      <c r="J731" s="220"/>
      <c r="K731" s="220"/>
      <c r="L731" s="220"/>
      <c r="M731" s="220"/>
      <c r="N731" s="220"/>
      <c r="O731" s="220"/>
      <c r="P731" s="220"/>
      <c r="Q731" s="220"/>
      <c r="R731" s="220"/>
      <c r="S731" s="220"/>
    </row>
    <row r="732" spans="1:19" x14ac:dyDescent="0.25">
      <c r="A732" s="220"/>
      <c r="B732" s="220"/>
      <c r="C732" s="220"/>
      <c r="D732" s="220"/>
      <c r="E732" s="220"/>
      <c r="F732" s="220"/>
      <c r="G732" s="220"/>
      <c r="H732" s="220"/>
      <c r="I732" s="220"/>
      <c r="J732" s="220"/>
      <c r="K732" s="220"/>
      <c r="L732" s="220"/>
      <c r="M732" s="220"/>
      <c r="N732" s="220"/>
      <c r="O732" s="220"/>
      <c r="P732" s="220"/>
      <c r="Q732" s="220"/>
      <c r="R732" s="220"/>
      <c r="S732" s="220"/>
    </row>
    <row r="733" spans="1:19" x14ac:dyDescent="0.25">
      <c r="A733" s="220"/>
      <c r="B733" s="220"/>
      <c r="C733" s="220"/>
      <c r="D733" s="220"/>
      <c r="E733" s="220"/>
      <c r="F733" s="220"/>
      <c r="G733" s="220"/>
      <c r="H733" s="220"/>
      <c r="I733" s="220"/>
      <c r="J733" s="220"/>
      <c r="K733" s="220"/>
      <c r="L733" s="220"/>
      <c r="M733" s="220"/>
      <c r="N733" s="220"/>
      <c r="O733" s="220"/>
      <c r="P733" s="220"/>
      <c r="Q733" s="220"/>
      <c r="R733" s="220"/>
      <c r="S733" s="220"/>
    </row>
    <row r="734" spans="1:19" x14ac:dyDescent="0.25">
      <c r="A734" s="220"/>
      <c r="B734" s="220"/>
      <c r="C734" s="220"/>
      <c r="D734" s="220"/>
      <c r="E734" s="220"/>
      <c r="F734" s="220"/>
      <c r="G734" s="220"/>
      <c r="H734" s="220"/>
      <c r="I734" s="220"/>
      <c r="J734" s="220"/>
      <c r="K734" s="220"/>
      <c r="L734" s="220"/>
      <c r="M734" s="220"/>
      <c r="N734" s="220"/>
      <c r="O734" s="220"/>
      <c r="P734" s="220"/>
      <c r="Q734" s="220"/>
      <c r="R734" s="220"/>
      <c r="S734" s="220"/>
    </row>
    <row r="735" spans="1:19" x14ac:dyDescent="0.25">
      <c r="A735" s="220"/>
      <c r="B735" s="220"/>
      <c r="C735" s="220"/>
      <c r="D735" s="220"/>
      <c r="E735" s="220"/>
      <c r="F735" s="220"/>
      <c r="G735" s="220"/>
      <c r="H735" s="220"/>
      <c r="I735" s="220"/>
      <c r="J735" s="220"/>
      <c r="K735" s="220"/>
      <c r="L735" s="220"/>
      <c r="M735" s="220"/>
      <c r="N735" s="220"/>
      <c r="O735" s="220"/>
      <c r="P735" s="220"/>
      <c r="Q735" s="220"/>
      <c r="R735" s="220"/>
      <c r="S735" s="220"/>
    </row>
    <row r="736" spans="1:19" x14ac:dyDescent="0.25">
      <c r="A736" s="220"/>
      <c r="B736" s="220"/>
      <c r="C736" s="220"/>
      <c r="D736" s="220"/>
      <c r="E736" s="220"/>
      <c r="F736" s="220"/>
      <c r="G736" s="220"/>
      <c r="H736" s="220"/>
      <c r="I736" s="220"/>
      <c r="J736" s="220"/>
      <c r="K736" s="220"/>
      <c r="L736" s="220"/>
      <c r="M736" s="220"/>
      <c r="N736" s="220"/>
      <c r="O736" s="220"/>
      <c r="P736" s="220"/>
      <c r="Q736" s="220"/>
      <c r="R736" s="220"/>
      <c r="S736" s="220"/>
    </row>
    <row r="737" spans="1:19" x14ac:dyDescent="0.25">
      <c r="A737" s="220"/>
      <c r="B737" s="220"/>
      <c r="C737" s="220"/>
      <c r="D737" s="220"/>
      <c r="E737" s="220"/>
      <c r="F737" s="220"/>
      <c r="G737" s="220"/>
      <c r="H737" s="220"/>
      <c r="I737" s="220"/>
      <c r="J737" s="220"/>
      <c r="K737" s="220"/>
      <c r="L737" s="220"/>
      <c r="M737" s="220"/>
      <c r="N737" s="220"/>
      <c r="O737" s="220"/>
      <c r="P737" s="220"/>
      <c r="Q737" s="220"/>
      <c r="R737" s="220"/>
      <c r="S737" s="220"/>
    </row>
    <row r="738" spans="1:19" x14ac:dyDescent="0.25">
      <c r="A738" s="220"/>
      <c r="B738" s="220"/>
      <c r="C738" s="220"/>
      <c r="D738" s="220"/>
      <c r="E738" s="220"/>
      <c r="F738" s="220"/>
      <c r="G738" s="220"/>
      <c r="H738" s="220"/>
      <c r="I738" s="220"/>
      <c r="J738" s="220"/>
      <c r="K738" s="220"/>
      <c r="L738" s="220"/>
      <c r="M738" s="220"/>
      <c r="N738" s="220"/>
      <c r="O738" s="220"/>
      <c r="P738" s="220"/>
      <c r="Q738" s="220"/>
      <c r="R738" s="220"/>
      <c r="S738" s="220"/>
    </row>
    <row r="739" spans="1:19" x14ac:dyDescent="0.25">
      <c r="A739" s="220"/>
      <c r="B739" s="220"/>
      <c r="C739" s="220"/>
      <c r="D739" s="220"/>
      <c r="E739" s="220"/>
      <c r="F739" s="220"/>
      <c r="G739" s="220"/>
      <c r="H739" s="220"/>
      <c r="I739" s="220"/>
      <c r="J739" s="220"/>
      <c r="K739" s="220"/>
      <c r="L739" s="220"/>
      <c r="M739" s="220"/>
      <c r="N739" s="220"/>
      <c r="O739" s="220"/>
      <c r="P739" s="220"/>
      <c r="Q739" s="220"/>
      <c r="R739" s="220"/>
      <c r="S739" s="220"/>
    </row>
    <row r="740" spans="1:19" x14ac:dyDescent="0.25">
      <c r="A740" s="220"/>
      <c r="B740" s="220"/>
      <c r="C740" s="220"/>
      <c r="D740" s="220"/>
      <c r="E740" s="220"/>
      <c r="F740" s="220"/>
      <c r="G740" s="220"/>
      <c r="H740" s="220"/>
      <c r="I740" s="220"/>
      <c r="J740" s="220"/>
      <c r="K740" s="220"/>
      <c r="L740" s="220"/>
      <c r="M740" s="220"/>
      <c r="N740" s="220"/>
      <c r="O740" s="220"/>
      <c r="P740" s="220"/>
      <c r="Q740" s="220"/>
      <c r="R740" s="220"/>
      <c r="S740" s="220"/>
    </row>
    <row r="741" spans="1:19" x14ac:dyDescent="0.25">
      <c r="A741" s="220"/>
      <c r="B741" s="220"/>
      <c r="C741" s="220"/>
      <c r="D741" s="220"/>
      <c r="E741" s="220"/>
      <c r="F741" s="220"/>
      <c r="G741" s="220"/>
      <c r="H741" s="220"/>
      <c r="I741" s="220"/>
      <c r="J741" s="220"/>
      <c r="K741" s="220"/>
      <c r="L741" s="220"/>
      <c r="M741" s="220"/>
      <c r="N741" s="220"/>
      <c r="O741" s="220"/>
      <c r="P741" s="220"/>
      <c r="Q741" s="220"/>
      <c r="R741" s="220"/>
      <c r="S741" s="220"/>
    </row>
    <row r="742" spans="1:19" x14ac:dyDescent="0.25">
      <c r="A742" s="220"/>
      <c r="B742" s="220"/>
      <c r="C742" s="220"/>
      <c r="D742" s="220"/>
      <c r="E742" s="220"/>
      <c r="F742" s="220"/>
      <c r="G742" s="220"/>
      <c r="H742" s="220"/>
      <c r="I742" s="220"/>
      <c r="J742" s="220"/>
      <c r="K742" s="220"/>
      <c r="L742" s="220"/>
      <c r="M742" s="220"/>
      <c r="N742" s="220"/>
      <c r="O742" s="220"/>
      <c r="P742" s="220"/>
      <c r="Q742" s="220"/>
      <c r="R742" s="220"/>
      <c r="S742" s="220"/>
    </row>
    <row r="743" spans="1:19" x14ac:dyDescent="0.25">
      <c r="A743" s="220"/>
      <c r="B743" s="220"/>
      <c r="C743" s="220"/>
      <c r="D743" s="220"/>
      <c r="E743" s="220"/>
      <c r="F743" s="220"/>
      <c r="G743" s="220"/>
      <c r="H743" s="220"/>
      <c r="I743" s="220"/>
      <c r="J743" s="220"/>
      <c r="K743" s="220"/>
      <c r="L743" s="220"/>
      <c r="M743" s="220"/>
      <c r="N743" s="220"/>
      <c r="O743" s="220"/>
      <c r="P743" s="220"/>
      <c r="Q743" s="220"/>
      <c r="R743" s="220"/>
      <c r="S743" s="220"/>
    </row>
    <row r="744" spans="1:19" x14ac:dyDescent="0.25">
      <c r="A744" s="220"/>
      <c r="B744" s="220"/>
      <c r="C744" s="220"/>
      <c r="D744" s="220"/>
      <c r="E744" s="220"/>
      <c r="F744" s="220"/>
      <c r="G744" s="220"/>
      <c r="H744" s="220"/>
      <c r="I744" s="220"/>
      <c r="J744" s="220"/>
      <c r="K744" s="220"/>
      <c r="L744" s="220"/>
      <c r="M744" s="220"/>
      <c r="N744" s="220"/>
      <c r="O744" s="220"/>
      <c r="P744" s="220"/>
      <c r="Q744" s="220"/>
      <c r="R744" s="220"/>
      <c r="S744" s="220"/>
    </row>
    <row r="745" spans="1:19" x14ac:dyDescent="0.25">
      <c r="A745" s="220"/>
      <c r="B745" s="220"/>
      <c r="C745" s="220"/>
      <c r="D745" s="220"/>
      <c r="E745" s="220"/>
      <c r="F745" s="220"/>
      <c r="G745" s="220"/>
      <c r="H745" s="220"/>
      <c r="I745" s="220"/>
      <c r="J745" s="220"/>
      <c r="K745" s="220"/>
      <c r="L745" s="220"/>
      <c r="M745" s="220"/>
      <c r="N745" s="220"/>
      <c r="O745" s="220"/>
      <c r="P745" s="220"/>
      <c r="Q745" s="220"/>
      <c r="R745" s="220"/>
      <c r="S745" s="220"/>
    </row>
    <row r="746" spans="1:19" x14ac:dyDescent="0.25">
      <c r="A746" s="220"/>
      <c r="B746" s="220"/>
      <c r="C746" s="220"/>
      <c r="D746" s="220"/>
      <c r="E746" s="220"/>
      <c r="F746" s="220"/>
      <c r="G746" s="220"/>
      <c r="H746" s="220"/>
      <c r="I746" s="220"/>
      <c r="J746" s="220"/>
      <c r="K746" s="220"/>
      <c r="L746" s="220"/>
      <c r="M746" s="220"/>
      <c r="N746" s="220"/>
      <c r="O746" s="220"/>
      <c r="P746" s="220"/>
      <c r="Q746" s="220"/>
      <c r="R746" s="220"/>
      <c r="S746" s="220"/>
    </row>
    <row r="747" spans="1:19" x14ac:dyDescent="0.25">
      <c r="A747" s="220"/>
      <c r="B747" s="220"/>
      <c r="C747" s="220"/>
      <c r="D747" s="220"/>
      <c r="E747" s="220"/>
      <c r="F747" s="220"/>
      <c r="G747" s="220"/>
      <c r="H747" s="220"/>
      <c r="I747" s="220"/>
      <c r="J747" s="220"/>
      <c r="K747" s="220"/>
      <c r="L747" s="220"/>
      <c r="M747" s="220"/>
      <c r="N747" s="220"/>
      <c r="O747" s="220"/>
      <c r="P747" s="220"/>
      <c r="Q747" s="220"/>
      <c r="R747" s="220"/>
      <c r="S747" s="220"/>
    </row>
    <row r="748" spans="1:19" x14ac:dyDescent="0.25">
      <c r="A748" s="220"/>
      <c r="B748" s="220"/>
      <c r="C748" s="220"/>
      <c r="D748" s="220"/>
      <c r="E748" s="220"/>
      <c r="F748" s="220"/>
      <c r="G748" s="220"/>
      <c r="H748" s="220"/>
      <c r="I748" s="220"/>
      <c r="J748" s="220"/>
      <c r="K748" s="220"/>
      <c r="L748" s="220"/>
      <c r="M748" s="220"/>
      <c r="N748" s="220"/>
      <c r="O748" s="220"/>
      <c r="P748" s="220"/>
      <c r="Q748" s="220"/>
      <c r="R748" s="220"/>
      <c r="S748" s="220"/>
    </row>
    <row r="749" spans="1:19" x14ac:dyDescent="0.25">
      <c r="A749" s="220"/>
      <c r="B749" s="220"/>
      <c r="C749" s="220"/>
      <c r="D749" s="220"/>
      <c r="E749" s="220"/>
      <c r="F749" s="220"/>
      <c r="G749" s="220"/>
      <c r="H749" s="220"/>
      <c r="I749" s="220"/>
      <c r="J749" s="220"/>
      <c r="K749" s="220"/>
      <c r="L749" s="220"/>
      <c r="M749" s="220"/>
      <c r="N749" s="220"/>
      <c r="O749" s="220"/>
      <c r="P749" s="220"/>
      <c r="Q749" s="220"/>
      <c r="R749" s="220"/>
      <c r="S749" s="220"/>
    </row>
    <row r="750" spans="1:19" x14ac:dyDescent="0.25">
      <c r="A750" s="220"/>
      <c r="B750" s="220"/>
      <c r="C750" s="220"/>
      <c r="D750" s="220"/>
      <c r="E750" s="220"/>
      <c r="F750" s="220"/>
      <c r="G750" s="220"/>
      <c r="H750" s="220"/>
      <c r="I750" s="220"/>
      <c r="J750" s="220"/>
      <c r="K750" s="220"/>
      <c r="L750" s="220"/>
      <c r="M750" s="220"/>
      <c r="N750" s="220"/>
      <c r="O750" s="220"/>
      <c r="P750" s="220"/>
      <c r="Q750" s="220"/>
      <c r="R750" s="220"/>
      <c r="S750" s="220"/>
    </row>
    <row r="751" spans="1:19" x14ac:dyDescent="0.25">
      <c r="A751" s="220"/>
      <c r="B751" s="220"/>
      <c r="C751" s="220"/>
      <c r="D751" s="220"/>
      <c r="E751" s="220"/>
      <c r="F751" s="220"/>
      <c r="G751" s="220"/>
      <c r="H751" s="220"/>
      <c r="I751" s="220"/>
      <c r="J751" s="220"/>
      <c r="K751" s="220"/>
      <c r="L751" s="220"/>
      <c r="M751" s="220"/>
      <c r="N751" s="220"/>
      <c r="O751" s="220"/>
      <c r="P751" s="220"/>
      <c r="Q751" s="220"/>
      <c r="R751" s="220"/>
      <c r="S751" s="220"/>
    </row>
    <row r="752" spans="1:19" x14ac:dyDescent="0.25">
      <c r="A752" s="220"/>
      <c r="B752" s="220"/>
      <c r="C752" s="220"/>
      <c r="D752" s="220"/>
      <c r="E752" s="220"/>
      <c r="F752" s="220"/>
      <c r="G752" s="220"/>
      <c r="H752" s="220"/>
      <c r="I752" s="220"/>
      <c r="J752" s="220"/>
      <c r="K752" s="220"/>
      <c r="L752" s="220"/>
      <c r="M752" s="220"/>
      <c r="N752" s="220"/>
      <c r="O752" s="220"/>
      <c r="P752" s="220"/>
      <c r="Q752" s="220"/>
      <c r="R752" s="220"/>
      <c r="S752" s="220"/>
    </row>
    <row r="753" spans="1:19" x14ac:dyDescent="0.25">
      <c r="A753" s="220"/>
      <c r="B753" s="220"/>
      <c r="C753" s="220"/>
      <c r="D753" s="220"/>
      <c r="E753" s="220"/>
      <c r="F753" s="220"/>
      <c r="G753" s="220"/>
      <c r="H753" s="220"/>
      <c r="I753" s="220"/>
      <c r="J753" s="220"/>
      <c r="K753" s="220"/>
      <c r="L753" s="220"/>
      <c r="M753" s="220"/>
      <c r="N753" s="220"/>
      <c r="O753" s="220"/>
      <c r="P753" s="220"/>
      <c r="Q753" s="220"/>
      <c r="R753" s="220"/>
      <c r="S753" s="220"/>
    </row>
    <row r="754" spans="1:19" x14ac:dyDescent="0.25">
      <c r="A754" s="220"/>
      <c r="B754" s="220"/>
      <c r="C754" s="220"/>
      <c r="D754" s="220"/>
      <c r="E754" s="220"/>
      <c r="F754" s="220"/>
      <c r="G754" s="220"/>
      <c r="H754" s="220"/>
      <c r="I754" s="220"/>
      <c r="J754" s="220"/>
      <c r="K754" s="220"/>
      <c r="L754" s="220"/>
      <c r="M754" s="220"/>
      <c r="N754" s="220"/>
      <c r="O754" s="220"/>
      <c r="P754" s="220"/>
      <c r="Q754" s="220"/>
      <c r="R754" s="220"/>
      <c r="S754" s="220"/>
    </row>
    <row r="755" spans="1:19" x14ac:dyDescent="0.25">
      <c r="A755" s="220"/>
      <c r="B755" s="220"/>
      <c r="C755" s="220"/>
      <c r="D755" s="220"/>
      <c r="E755" s="220"/>
      <c r="F755" s="220"/>
      <c r="G755" s="220"/>
      <c r="H755" s="220"/>
      <c r="I755" s="220"/>
      <c r="J755" s="220"/>
      <c r="K755" s="220"/>
      <c r="L755" s="220"/>
      <c r="M755" s="220"/>
      <c r="N755" s="220"/>
      <c r="O755" s="220"/>
      <c r="P755" s="220"/>
      <c r="Q755" s="220"/>
      <c r="R755" s="220"/>
      <c r="S755" s="220"/>
    </row>
    <row r="756" spans="1:19" x14ac:dyDescent="0.25">
      <c r="A756" s="220"/>
      <c r="B756" s="220"/>
      <c r="C756" s="220"/>
      <c r="D756" s="220"/>
      <c r="E756" s="220"/>
      <c r="F756" s="220"/>
      <c r="G756" s="220"/>
      <c r="H756" s="220"/>
      <c r="I756" s="220"/>
      <c r="J756" s="220"/>
      <c r="K756" s="220"/>
      <c r="L756" s="220"/>
      <c r="M756" s="220"/>
      <c r="N756" s="220"/>
      <c r="O756" s="220"/>
      <c r="P756" s="220"/>
      <c r="Q756" s="220"/>
      <c r="R756" s="220"/>
      <c r="S756" s="220"/>
    </row>
    <row r="757" spans="1:19" x14ac:dyDescent="0.25">
      <c r="A757" s="220"/>
      <c r="B757" s="220"/>
      <c r="C757" s="220"/>
      <c r="D757" s="220"/>
      <c r="E757" s="220"/>
      <c r="F757" s="220"/>
      <c r="G757" s="220"/>
      <c r="H757" s="220"/>
      <c r="I757" s="220"/>
      <c r="J757" s="220"/>
      <c r="K757" s="220"/>
      <c r="L757" s="220"/>
      <c r="M757" s="220"/>
      <c r="N757" s="220"/>
      <c r="O757" s="220"/>
      <c r="P757" s="220"/>
      <c r="Q757" s="220"/>
      <c r="R757" s="220"/>
      <c r="S757" s="220"/>
    </row>
    <row r="758" spans="1:19" x14ac:dyDescent="0.25">
      <c r="A758" s="220"/>
      <c r="B758" s="220"/>
      <c r="C758" s="220"/>
      <c r="D758" s="220"/>
      <c r="E758" s="220"/>
      <c r="F758" s="220"/>
      <c r="G758" s="220"/>
      <c r="H758" s="220"/>
      <c r="I758" s="220"/>
      <c r="J758" s="220"/>
      <c r="K758" s="220"/>
      <c r="L758" s="220"/>
      <c r="M758" s="220"/>
      <c r="N758" s="220"/>
      <c r="O758" s="220"/>
      <c r="P758" s="220"/>
      <c r="Q758" s="220"/>
      <c r="R758" s="220"/>
      <c r="S758" s="220"/>
    </row>
    <row r="759" spans="1:19" x14ac:dyDescent="0.25">
      <c r="A759" s="220"/>
      <c r="B759" s="220"/>
      <c r="C759" s="220"/>
      <c r="D759" s="220"/>
      <c r="E759" s="220"/>
      <c r="F759" s="220"/>
      <c r="G759" s="220"/>
      <c r="H759" s="220"/>
      <c r="I759" s="220"/>
      <c r="J759" s="220"/>
      <c r="K759" s="220"/>
      <c r="L759" s="220"/>
      <c r="M759" s="220"/>
      <c r="N759" s="220"/>
      <c r="O759" s="220"/>
      <c r="P759" s="220"/>
      <c r="Q759" s="220"/>
      <c r="R759" s="220"/>
      <c r="S759" s="220"/>
    </row>
    <row r="760" spans="1:19" x14ac:dyDescent="0.25">
      <c r="A760" s="220"/>
      <c r="B760" s="220"/>
      <c r="C760" s="220"/>
      <c r="D760" s="220"/>
      <c r="E760" s="220"/>
      <c r="F760" s="220"/>
      <c r="G760" s="220"/>
      <c r="H760" s="220"/>
      <c r="I760" s="220"/>
      <c r="J760" s="220"/>
      <c r="K760" s="220"/>
      <c r="L760" s="220"/>
      <c r="M760" s="220"/>
      <c r="N760" s="220"/>
      <c r="O760" s="220"/>
      <c r="P760" s="220"/>
      <c r="Q760" s="220"/>
      <c r="R760" s="220"/>
      <c r="S760" s="220"/>
    </row>
    <row r="761" spans="1:19" x14ac:dyDescent="0.25">
      <c r="A761" s="220"/>
      <c r="B761" s="220"/>
      <c r="C761" s="220"/>
      <c r="D761" s="220"/>
      <c r="E761" s="220"/>
      <c r="F761" s="220"/>
      <c r="G761" s="220"/>
      <c r="H761" s="220"/>
      <c r="I761" s="220"/>
      <c r="J761" s="220"/>
      <c r="K761" s="220"/>
      <c r="L761" s="220"/>
      <c r="M761" s="220"/>
      <c r="N761" s="220"/>
      <c r="O761" s="220"/>
      <c r="P761" s="220"/>
      <c r="Q761" s="220"/>
      <c r="R761" s="220"/>
      <c r="S761" s="220"/>
    </row>
    <row r="762" spans="1:19" x14ac:dyDescent="0.25">
      <c r="A762" s="220"/>
      <c r="B762" s="220"/>
      <c r="C762" s="220"/>
      <c r="D762" s="220"/>
      <c r="E762" s="220"/>
      <c r="F762" s="220"/>
      <c r="G762" s="220"/>
      <c r="H762" s="220"/>
      <c r="I762" s="220"/>
      <c r="J762" s="220"/>
      <c r="K762" s="220"/>
      <c r="L762" s="220"/>
      <c r="M762" s="220"/>
      <c r="N762" s="220"/>
      <c r="O762" s="220"/>
      <c r="P762" s="220"/>
      <c r="Q762" s="220"/>
      <c r="R762" s="220"/>
      <c r="S762" s="220"/>
    </row>
    <row r="763" spans="1:19" x14ac:dyDescent="0.25">
      <c r="A763" s="220"/>
      <c r="B763" s="220"/>
      <c r="C763" s="220"/>
      <c r="D763" s="220"/>
      <c r="E763" s="220"/>
      <c r="F763" s="220"/>
      <c r="G763" s="220"/>
      <c r="H763" s="220"/>
      <c r="I763" s="220"/>
      <c r="J763" s="220"/>
      <c r="K763" s="220"/>
      <c r="L763" s="220"/>
      <c r="M763" s="220"/>
      <c r="N763" s="220"/>
      <c r="O763" s="220"/>
      <c r="P763" s="220"/>
      <c r="Q763" s="220"/>
      <c r="R763" s="220"/>
      <c r="S763" s="220"/>
    </row>
    <row r="764" spans="1:19" x14ac:dyDescent="0.25">
      <c r="A764" s="220"/>
      <c r="B764" s="220"/>
      <c r="C764" s="220"/>
      <c r="D764" s="220"/>
      <c r="E764" s="220"/>
      <c r="F764" s="220"/>
      <c r="G764" s="220"/>
      <c r="H764" s="220"/>
      <c r="I764" s="220"/>
      <c r="J764" s="220"/>
      <c r="K764" s="220"/>
      <c r="L764" s="220"/>
      <c r="M764" s="220"/>
      <c r="N764" s="220"/>
      <c r="O764" s="220"/>
      <c r="P764" s="220"/>
      <c r="Q764" s="220"/>
      <c r="R764" s="220"/>
      <c r="S764" s="220"/>
    </row>
    <row r="765" spans="1:19" x14ac:dyDescent="0.25">
      <c r="A765" s="220"/>
      <c r="B765" s="220"/>
      <c r="C765" s="220"/>
      <c r="D765" s="220"/>
      <c r="E765" s="220"/>
      <c r="F765" s="220"/>
      <c r="G765" s="220"/>
      <c r="H765" s="220"/>
      <c r="I765" s="220"/>
      <c r="J765" s="220"/>
      <c r="K765" s="220"/>
      <c r="L765" s="220"/>
      <c r="M765" s="220"/>
      <c r="N765" s="220"/>
      <c r="O765" s="220"/>
      <c r="P765" s="220"/>
      <c r="Q765" s="220"/>
      <c r="R765" s="220"/>
      <c r="S765" s="220"/>
    </row>
    <row r="766" spans="1:19" x14ac:dyDescent="0.25">
      <c r="A766" s="220"/>
      <c r="B766" s="220"/>
      <c r="C766" s="220"/>
      <c r="D766" s="220"/>
      <c r="E766" s="220"/>
      <c r="F766" s="220"/>
      <c r="G766" s="220"/>
      <c r="H766" s="220"/>
      <c r="I766" s="220"/>
      <c r="J766" s="220"/>
      <c r="K766" s="220"/>
      <c r="L766" s="220"/>
      <c r="M766" s="220"/>
      <c r="N766" s="220"/>
      <c r="O766" s="220"/>
      <c r="P766" s="220"/>
      <c r="Q766" s="220"/>
      <c r="R766" s="220"/>
      <c r="S766" s="220"/>
    </row>
    <row r="767" spans="1:19" x14ac:dyDescent="0.25">
      <c r="A767" s="220"/>
      <c r="B767" s="220"/>
      <c r="C767" s="220"/>
      <c r="D767" s="220"/>
      <c r="E767" s="220"/>
      <c r="F767" s="220"/>
      <c r="G767" s="220"/>
      <c r="H767" s="220"/>
      <c r="I767" s="220"/>
      <c r="J767" s="220"/>
      <c r="K767" s="220"/>
      <c r="L767" s="220"/>
      <c r="M767" s="220"/>
      <c r="N767" s="220"/>
      <c r="O767" s="220"/>
      <c r="P767" s="220"/>
      <c r="Q767" s="220"/>
      <c r="R767" s="220"/>
      <c r="S767" s="220"/>
    </row>
    <row r="768" spans="1:19" x14ac:dyDescent="0.25">
      <c r="A768" s="220"/>
      <c r="B768" s="220"/>
      <c r="C768" s="220"/>
      <c r="D768" s="220"/>
      <c r="E768" s="220"/>
      <c r="F768" s="220"/>
      <c r="G768" s="220"/>
      <c r="H768" s="220"/>
      <c r="I768" s="220"/>
      <c r="J768" s="220"/>
      <c r="K768" s="220"/>
      <c r="L768" s="220"/>
      <c r="M768" s="220"/>
      <c r="N768" s="220"/>
      <c r="O768" s="220"/>
      <c r="P768" s="220"/>
      <c r="Q768" s="220"/>
      <c r="R768" s="220"/>
      <c r="S768" s="220"/>
    </row>
    <row r="769" spans="1:19" x14ac:dyDescent="0.25">
      <c r="A769" s="220"/>
      <c r="B769" s="220"/>
      <c r="C769" s="220"/>
      <c r="D769" s="220"/>
      <c r="E769" s="220"/>
      <c r="F769" s="220"/>
      <c r="G769" s="220"/>
      <c r="H769" s="220"/>
      <c r="I769" s="220"/>
      <c r="J769" s="220"/>
      <c r="K769" s="220"/>
      <c r="L769" s="220"/>
      <c r="M769" s="220"/>
      <c r="N769" s="220"/>
      <c r="O769" s="220"/>
      <c r="P769" s="220"/>
      <c r="Q769" s="220"/>
      <c r="R769" s="220"/>
      <c r="S769" s="220"/>
    </row>
    <row r="770" spans="1:19" x14ac:dyDescent="0.25">
      <c r="A770" s="220"/>
      <c r="B770" s="220"/>
      <c r="C770" s="220"/>
      <c r="D770" s="220"/>
      <c r="E770" s="220"/>
      <c r="F770" s="220"/>
      <c r="G770" s="220"/>
      <c r="H770" s="220"/>
      <c r="I770" s="220"/>
      <c r="J770" s="220"/>
      <c r="K770" s="220"/>
      <c r="L770" s="220"/>
      <c r="M770" s="220"/>
      <c r="N770" s="220"/>
      <c r="O770" s="220"/>
      <c r="P770" s="220"/>
      <c r="Q770" s="220"/>
      <c r="R770" s="220"/>
      <c r="S770" s="220"/>
    </row>
    <row r="771" spans="1:19" x14ac:dyDescent="0.25">
      <c r="A771" s="220"/>
      <c r="B771" s="220"/>
      <c r="C771" s="220"/>
      <c r="D771" s="220"/>
      <c r="E771" s="220"/>
      <c r="F771" s="220"/>
      <c r="G771" s="220"/>
      <c r="H771" s="220"/>
      <c r="I771" s="220"/>
      <c r="J771" s="220"/>
      <c r="K771" s="220"/>
      <c r="L771" s="220"/>
      <c r="M771" s="220"/>
      <c r="N771" s="220"/>
      <c r="O771" s="220"/>
      <c r="P771" s="220"/>
      <c r="Q771" s="220"/>
      <c r="R771" s="220"/>
      <c r="S771" s="220"/>
    </row>
    <row r="772" spans="1:19" x14ac:dyDescent="0.25">
      <c r="A772" s="220"/>
      <c r="B772" s="220"/>
      <c r="C772" s="220"/>
      <c r="D772" s="220"/>
      <c r="E772" s="220"/>
      <c r="F772" s="220"/>
      <c r="G772" s="220"/>
      <c r="H772" s="220"/>
      <c r="I772" s="220"/>
      <c r="J772" s="220"/>
      <c r="K772" s="220"/>
      <c r="L772" s="220"/>
      <c r="M772" s="220"/>
      <c r="N772" s="220"/>
      <c r="O772" s="220"/>
      <c r="P772" s="220"/>
      <c r="Q772" s="220"/>
      <c r="R772" s="220"/>
      <c r="S772" s="220"/>
    </row>
    <row r="773" spans="1:19" x14ac:dyDescent="0.25">
      <c r="A773" s="220"/>
      <c r="B773" s="220"/>
      <c r="C773" s="220"/>
      <c r="D773" s="220"/>
      <c r="E773" s="220"/>
      <c r="F773" s="220"/>
      <c r="G773" s="220"/>
      <c r="H773" s="220"/>
      <c r="I773" s="220"/>
      <c r="J773" s="220"/>
      <c r="K773" s="220"/>
      <c r="L773" s="220"/>
      <c r="M773" s="220"/>
      <c r="N773" s="220"/>
      <c r="O773" s="220"/>
      <c r="P773" s="220"/>
      <c r="Q773" s="220"/>
      <c r="R773" s="220"/>
      <c r="S773" s="220"/>
    </row>
    <row r="774" spans="1:19" x14ac:dyDescent="0.25">
      <c r="A774" s="220"/>
      <c r="B774" s="220"/>
      <c r="C774" s="220"/>
      <c r="D774" s="220"/>
      <c r="E774" s="220"/>
      <c r="F774" s="220"/>
      <c r="G774" s="220"/>
      <c r="H774" s="220"/>
      <c r="I774" s="220"/>
      <c r="J774" s="220"/>
      <c r="K774" s="220"/>
      <c r="L774" s="220"/>
      <c r="M774" s="220"/>
      <c r="N774" s="220"/>
      <c r="O774" s="220"/>
      <c r="P774" s="220"/>
      <c r="Q774" s="220"/>
      <c r="R774" s="220"/>
      <c r="S774" s="220"/>
    </row>
    <row r="775" spans="1:19" x14ac:dyDescent="0.25">
      <c r="A775" s="220"/>
      <c r="B775" s="220"/>
      <c r="C775" s="220"/>
      <c r="D775" s="220"/>
      <c r="E775" s="220"/>
      <c r="F775" s="220"/>
      <c r="G775" s="220"/>
      <c r="H775" s="220"/>
      <c r="I775" s="220"/>
      <c r="J775" s="220"/>
      <c r="K775" s="220"/>
      <c r="L775" s="220"/>
      <c r="M775" s="220"/>
      <c r="N775" s="220"/>
      <c r="O775" s="220"/>
      <c r="P775" s="220"/>
      <c r="Q775" s="220"/>
      <c r="R775" s="220"/>
      <c r="S775" s="220"/>
    </row>
    <row r="776" spans="1:19" x14ac:dyDescent="0.25">
      <c r="A776" s="220"/>
      <c r="B776" s="220"/>
      <c r="C776" s="220"/>
      <c r="D776" s="220"/>
      <c r="E776" s="220"/>
      <c r="F776" s="220"/>
      <c r="G776" s="220"/>
      <c r="H776" s="220"/>
      <c r="I776" s="220"/>
      <c r="J776" s="220"/>
      <c r="K776" s="220"/>
      <c r="L776" s="220"/>
      <c r="M776" s="220"/>
      <c r="N776" s="220"/>
      <c r="O776" s="220"/>
      <c r="P776" s="220"/>
      <c r="Q776" s="220"/>
      <c r="R776" s="220"/>
      <c r="S776" s="220"/>
    </row>
    <row r="777" spans="1:19" x14ac:dyDescent="0.25">
      <c r="A777" s="220"/>
      <c r="B777" s="220"/>
      <c r="C777" s="220"/>
      <c r="D777" s="220"/>
      <c r="E777" s="220"/>
      <c r="F777" s="220"/>
      <c r="G777" s="220"/>
      <c r="H777" s="220"/>
      <c r="I777" s="220"/>
      <c r="J777" s="220"/>
      <c r="K777" s="220"/>
      <c r="L777" s="220"/>
      <c r="M777" s="220"/>
      <c r="N777" s="220"/>
      <c r="O777" s="220"/>
      <c r="P777" s="220"/>
      <c r="Q777" s="220"/>
      <c r="R777" s="220"/>
      <c r="S777" s="220"/>
    </row>
    <row r="778" spans="1:19" x14ac:dyDescent="0.25">
      <c r="A778" s="220"/>
      <c r="B778" s="220"/>
      <c r="C778" s="220"/>
      <c r="D778" s="220"/>
      <c r="E778" s="220"/>
      <c r="F778" s="220"/>
      <c r="G778" s="220"/>
      <c r="H778" s="220"/>
      <c r="I778" s="220"/>
      <c r="J778" s="220"/>
      <c r="K778" s="220"/>
      <c r="L778" s="220"/>
      <c r="M778" s="220"/>
      <c r="N778" s="220"/>
      <c r="O778" s="220"/>
      <c r="P778" s="220"/>
      <c r="Q778" s="220"/>
      <c r="R778" s="220"/>
      <c r="S778" s="220"/>
    </row>
    <row r="779" spans="1:19" x14ac:dyDescent="0.25">
      <c r="A779" s="220"/>
      <c r="B779" s="220"/>
      <c r="C779" s="220"/>
      <c r="D779" s="220"/>
      <c r="E779" s="220"/>
      <c r="F779" s="220"/>
      <c r="G779" s="220"/>
      <c r="H779" s="220"/>
      <c r="I779" s="220"/>
      <c r="J779" s="220"/>
      <c r="K779" s="220"/>
      <c r="L779" s="220"/>
      <c r="M779" s="220"/>
      <c r="N779" s="220"/>
      <c r="O779" s="220"/>
      <c r="P779" s="220"/>
      <c r="Q779" s="220"/>
      <c r="R779" s="220"/>
      <c r="S779" s="220"/>
    </row>
    <row r="780" spans="1:19" x14ac:dyDescent="0.25">
      <c r="A780" s="220"/>
      <c r="B780" s="220"/>
      <c r="C780" s="220"/>
      <c r="D780" s="220"/>
      <c r="E780" s="220"/>
      <c r="F780" s="220"/>
      <c r="G780" s="220"/>
      <c r="H780" s="220"/>
      <c r="I780" s="220"/>
      <c r="J780" s="220"/>
      <c r="K780" s="220"/>
      <c r="L780" s="220"/>
      <c r="M780" s="220"/>
      <c r="N780" s="220"/>
      <c r="O780" s="220"/>
      <c r="P780" s="220"/>
      <c r="Q780" s="220"/>
      <c r="R780" s="220"/>
      <c r="S780" s="220"/>
    </row>
    <row r="781" spans="1:19" x14ac:dyDescent="0.25">
      <c r="A781" s="220"/>
      <c r="B781" s="220"/>
      <c r="C781" s="220"/>
      <c r="D781" s="220"/>
      <c r="E781" s="220"/>
      <c r="F781" s="220"/>
      <c r="G781" s="220"/>
      <c r="H781" s="220"/>
      <c r="I781" s="220"/>
      <c r="J781" s="220"/>
      <c r="K781" s="220"/>
      <c r="L781" s="220"/>
      <c r="M781" s="220"/>
      <c r="N781" s="220"/>
      <c r="O781" s="220"/>
      <c r="P781" s="220"/>
      <c r="Q781" s="220"/>
      <c r="R781" s="220"/>
      <c r="S781" s="220"/>
    </row>
    <row r="782" spans="1:19" x14ac:dyDescent="0.25">
      <c r="A782" s="220"/>
      <c r="B782" s="220"/>
      <c r="C782" s="220"/>
      <c r="D782" s="220"/>
      <c r="E782" s="220"/>
      <c r="F782" s="220"/>
      <c r="G782" s="220"/>
      <c r="H782" s="220"/>
      <c r="I782" s="220"/>
      <c r="J782" s="220"/>
      <c r="K782" s="220"/>
      <c r="L782" s="220"/>
      <c r="M782" s="220"/>
      <c r="N782" s="220"/>
      <c r="O782" s="220"/>
      <c r="P782" s="220"/>
      <c r="Q782" s="220"/>
      <c r="R782" s="220"/>
      <c r="S782" s="220"/>
    </row>
    <row r="783" spans="1:19" x14ac:dyDescent="0.25">
      <c r="A783" s="220"/>
      <c r="B783" s="220"/>
      <c r="C783" s="220"/>
      <c r="D783" s="220"/>
      <c r="E783" s="220"/>
      <c r="F783" s="220"/>
      <c r="G783" s="220"/>
      <c r="H783" s="220"/>
      <c r="I783" s="220"/>
      <c r="J783" s="220"/>
      <c r="K783" s="220"/>
      <c r="L783" s="220"/>
      <c r="M783" s="220"/>
      <c r="N783" s="220"/>
      <c r="O783" s="220"/>
      <c r="P783" s="220"/>
      <c r="Q783" s="220"/>
      <c r="R783" s="220"/>
      <c r="S783" s="220"/>
    </row>
    <row r="784" spans="1:19" x14ac:dyDescent="0.25">
      <c r="A784" s="220"/>
      <c r="B784" s="220"/>
      <c r="C784" s="220"/>
      <c r="D784" s="220"/>
      <c r="E784" s="220"/>
      <c r="F784" s="220"/>
      <c r="G784" s="220"/>
      <c r="H784" s="220"/>
      <c r="I784" s="220"/>
      <c r="J784" s="220"/>
      <c r="K784" s="220"/>
      <c r="L784" s="220"/>
      <c r="M784" s="220"/>
      <c r="N784" s="220"/>
      <c r="O784" s="220"/>
      <c r="P784" s="220"/>
      <c r="Q784" s="220"/>
      <c r="R784" s="220"/>
      <c r="S784" s="220"/>
    </row>
    <row r="785" spans="1:19" x14ac:dyDescent="0.25">
      <c r="A785" s="220"/>
      <c r="B785" s="220"/>
      <c r="C785" s="220"/>
      <c r="D785" s="220"/>
      <c r="E785" s="220"/>
      <c r="F785" s="220"/>
      <c r="G785" s="220"/>
      <c r="H785" s="220"/>
      <c r="I785" s="220"/>
      <c r="J785" s="220"/>
      <c r="K785" s="220"/>
      <c r="L785" s="220"/>
      <c r="M785" s="220"/>
      <c r="N785" s="220"/>
      <c r="O785" s="220"/>
      <c r="P785" s="220"/>
      <c r="Q785" s="220"/>
      <c r="R785" s="220"/>
      <c r="S785" s="220"/>
    </row>
    <row r="786" spans="1:19" x14ac:dyDescent="0.25">
      <c r="A786" s="220"/>
      <c r="B786" s="220"/>
      <c r="C786" s="220"/>
      <c r="D786" s="220"/>
      <c r="E786" s="220"/>
      <c r="F786" s="220"/>
      <c r="G786" s="220"/>
      <c r="H786" s="220"/>
      <c r="I786" s="220"/>
      <c r="J786" s="220"/>
      <c r="K786" s="220"/>
      <c r="L786" s="220"/>
      <c r="M786" s="220"/>
      <c r="N786" s="220"/>
      <c r="O786" s="220"/>
      <c r="P786" s="220"/>
      <c r="Q786" s="220"/>
      <c r="R786" s="220"/>
      <c r="S786" s="220"/>
    </row>
    <row r="787" spans="1:19" x14ac:dyDescent="0.25">
      <c r="A787" s="220"/>
      <c r="B787" s="220"/>
      <c r="C787" s="220"/>
      <c r="D787" s="220"/>
      <c r="E787" s="220"/>
      <c r="F787" s="220"/>
      <c r="G787" s="220"/>
      <c r="H787" s="220"/>
      <c r="I787" s="220"/>
      <c r="J787" s="220"/>
      <c r="K787" s="220"/>
      <c r="L787" s="220"/>
      <c r="M787" s="220"/>
      <c r="N787" s="220"/>
      <c r="O787" s="220"/>
      <c r="P787" s="220"/>
      <c r="Q787" s="220"/>
      <c r="R787" s="220"/>
      <c r="S787" s="220"/>
    </row>
    <row r="788" spans="1:19" x14ac:dyDescent="0.25">
      <c r="A788" s="220"/>
      <c r="B788" s="220"/>
      <c r="C788" s="220"/>
      <c r="D788" s="220"/>
      <c r="E788" s="220"/>
      <c r="F788" s="220"/>
      <c r="G788" s="220"/>
      <c r="H788" s="220"/>
      <c r="I788" s="220"/>
      <c r="J788" s="220"/>
      <c r="K788" s="220"/>
      <c r="L788" s="220"/>
      <c r="M788" s="220"/>
      <c r="N788" s="220"/>
      <c r="O788" s="220"/>
      <c r="P788" s="220"/>
      <c r="Q788" s="220"/>
      <c r="R788" s="220"/>
      <c r="S788" s="220"/>
    </row>
    <row r="789" spans="1:19" x14ac:dyDescent="0.25">
      <c r="A789" s="220"/>
      <c r="B789" s="220"/>
      <c r="C789" s="220"/>
      <c r="D789" s="220"/>
      <c r="E789" s="220"/>
      <c r="F789" s="220"/>
      <c r="G789" s="220"/>
      <c r="H789" s="220"/>
      <c r="I789" s="220"/>
      <c r="J789" s="220"/>
      <c r="K789" s="220"/>
      <c r="L789" s="220"/>
      <c r="M789" s="220"/>
      <c r="N789" s="220"/>
      <c r="O789" s="220"/>
      <c r="P789" s="220"/>
      <c r="Q789" s="220"/>
      <c r="R789" s="220"/>
      <c r="S789" s="220"/>
    </row>
    <row r="790" spans="1:19" x14ac:dyDescent="0.25">
      <c r="A790" s="220"/>
      <c r="B790" s="220"/>
      <c r="C790" s="220"/>
      <c r="D790" s="220"/>
      <c r="E790" s="220"/>
      <c r="F790" s="220"/>
      <c r="G790" s="220"/>
      <c r="H790" s="220"/>
      <c r="I790" s="220"/>
      <c r="J790" s="220"/>
      <c r="K790" s="220"/>
      <c r="L790" s="220"/>
      <c r="M790" s="220"/>
      <c r="N790" s="220"/>
      <c r="O790" s="220"/>
      <c r="P790" s="220"/>
      <c r="Q790" s="220"/>
      <c r="R790" s="220"/>
      <c r="S790" s="220"/>
    </row>
    <row r="791" spans="1:19" x14ac:dyDescent="0.25">
      <c r="A791" s="220"/>
      <c r="B791" s="220"/>
      <c r="C791" s="220"/>
      <c r="D791" s="220"/>
      <c r="E791" s="220"/>
      <c r="F791" s="220"/>
      <c r="G791" s="220"/>
      <c r="H791" s="220"/>
      <c r="I791" s="220"/>
      <c r="J791" s="220"/>
      <c r="K791" s="220"/>
      <c r="L791" s="220"/>
      <c r="M791" s="220"/>
      <c r="N791" s="220"/>
      <c r="O791" s="220"/>
      <c r="P791" s="220"/>
      <c r="Q791" s="220"/>
      <c r="R791" s="220"/>
      <c r="S791" s="220"/>
    </row>
    <row r="792" spans="1:19" x14ac:dyDescent="0.25">
      <c r="A792" s="220"/>
      <c r="B792" s="220"/>
      <c r="C792" s="220"/>
      <c r="D792" s="220"/>
      <c r="E792" s="220"/>
      <c r="F792" s="220"/>
      <c r="G792" s="220"/>
      <c r="H792" s="220"/>
      <c r="I792" s="220"/>
      <c r="J792" s="220"/>
      <c r="K792" s="220"/>
      <c r="L792" s="220"/>
      <c r="M792" s="220"/>
      <c r="N792" s="220"/>
      <c r="O792" s="220"/>
      <c r="P792" s="220"/>
      <c r="Q792" s="220"/>
      <c r="R792" s="220"/>
      <c r="S792" s="220"/>
    </row>
    <row r="793" spans="1:19" x14ac:dyDescent="0.25">
      <c r="A793" s="220"/>
      <c r="B793" s="220"/>
      <c r="C793" s="220"/>
      <c r="D793" s="220"/>
      <c r="E793" s="220"/>
      <c r="F793" s="220"/>
      <c r="G793" s="220"/>
      <c r="H793" s="220"/>
      <c r="I793" s="220"/>
      <c r="J793" s="220"/>
      <c r="K793" s="220"/>
      <c r="L793" s="220"/>
      <c r="M793" s="220"/>
      <c r="N793" s="220"/>
      <c r="O793" s="220"/>
      <c r="P793" s="220"/>
      <c r="Q793" s="220"/>
      <c r="R793" s="220"/>
      <c r="S793" s="220"/>
    </row>
    <row r="794" spans="1:19" x14ac:dyDescent="0.25">
      <c r="A794" s="220"/>
      <c r="B794" s="220"/>
      <c r="C794" s="220"/>
      <c r="D794" s="220"/>
      <c r="E794" s="220"/>
      <c r="F794" s="220"/>
      <c r="G794" s="220"/>
      <c r="H794" s="220"/>
      <c r="I794" s="220"/>
      <c r="J794" s="220"/>
      <c r="K794" s="220"/>
      <c r="L794" s="220"/>
      <c r="M794" s="220"/>
      <c r="N794" s="220"/>
      <c r="O794" s="220"/>
      <c r="P794" s="220"/>
      <c r="Q794" s="220"/>
      <c r="R794" s="220"/>
      <c r="S794" s="220"/>
    </row>
    <row r="795" spans="1:19" x14ac:dyDescent="0.25">
      <c r="A795" s="220"/>
      <c r="B795" s="220"/>
      <c r="C795" s="220"/>
      <c r="D795" s="220"/>
      <c r="E795" s="220"/>
      <c r="F795" s="220"/>
      <c r="G795" s="220"/>
      <c r="H795" s="220"/>
      <c r="I795" s="220"/>
      <c r="J795" s="220"/>
      <c r="K795" s="220"/>
      <c r="L795" s="220"/>
      <c r="M795" s="220"/>
      <c r="N795" s="220"/>
      <c r="O795" s="220"/>
      <c r="P795" s="220"/>
      <c r="Q795" s="220"/>
      <c r="R795" s="220"/>
      <c r="S795" s="220"/>
    </row>
    <row r="796" spans="1:19" x14ac:dyDescent="0.25">
      <c r="A796" s="220"/>
      <c r="B796" s="220"/>
      <c r="C796" s="220"/>
      <c r="D796" s="220"/>
      <c r="E796" s="220"/>
      <c r="F796" s="220"/>
      <c r="G796" s="220"/>
      <c r="H796" s="220"/>
      <c r="I796" s="220"/>
      <c r="J796" s="220"/>
      <c r="K796" s="220"/>
      <c r="L796" s="220"/>
      <c r="M796" s="220"/>
      <c r="N796" s="220"/>
      <c r="O796" s="220"/>
      <c r="P796" s="220"/>
      <c r="Q796" s="220"/>
      <c r="R796" s="220"/>
      <c r="S796" s="220"/>
    </row>
    <row r="797" spans="1:19" x14ac:dyDescent="0.25">
      <c r="A797" s="220"/>
      <c r="B797" s="220"/>
      <c r="C797" s="220"/>
      <c r="D797" s="220"/>
      <c r="E797" s="220"/>
      <c r="F797" s="220"/>
      <c r="G797" s="220"/>
      <c r="H797" s="220"/>
      <c r="I797" s="220"/>
      <c r="J797" s="220"/>
      <c r="K797" s="220"/>
      <c r="L797" s="220"/>
      <c r="M797" s="220"/>
      <c r="N797" s="220"/>
      <c r="O797" s="220"/>
      <c r="P797" s="220"/>
      <c r="Q797" s="220"/>
      <c r="R797" s="220"/>
      <c r="S797" s="220"/>
    </row>
    <row r="798" spans="1:19" x14ac:dyDescent="0.25">
      <c r="A798" s="220"/>
      <c r="B798" s="220"/>
      <c r="C798" s="220"/>
      <c r="D798" s="220"/>
      <c r="E798" s="220"/>
      <c r="F798" s="220"/>
      <c r="G798" s="220"/>
      <c r="H798" s="220"/>
      <c r="I798" s="220"/>
      <c r="J798" s="220"/>
      <c r="K798" s="220"/>
      <c r="L798" s="220"/>
      <c r="M798" s="220"/>
      <c r="N798" s="220"/>
      <c r="O798" s="220"/>
      <c r="P798" s="220"/>
      <c r="Q798" s="220"/>
      <c r="R798" s="220"/>
      <c r="S798" s="220"/>
    </row>
    <row r="799" spans="1:19" x14ac:dyDescent="0.25">
      <c r="A799" s="220"/>
      <c r="B799" s="220"/>
      <c r="C799" s="220"/>
      <c r="D799" s="220"/>
      <c r="E799" s="220"/>
      <c r="F799" s="220"/>
      <c r="G799" s="220"/>
      <c r="H799" s="220"/>
      <c r="I799" s="220"/>
      <c r="J799" s="220"/>
      <c r="K799" s="220"/>
      <c r="L799" s="220"/>
      <c r="M799" s="220"/>
      <c r="N799" s="220"/>
      <c r="O799" s="220"/>
      <c r="P799" s="220"/>
      <c r="Q799" s="220"/>
      <c r="R799" s="220"/>
      <c r="S799" s="220"/>
    </row>
    <row r="800" spans="1:19" x14ac:dyDescent="0.25">
      <c r="A800" s="220"/>
      <c r="B800" s="220"/>
      <c r="C800" s="220"/>
      <c r="D800" s="220"/>
      <c r="E800" s="220"/>
      <c r="F800" s="220"/>
      <c r="G800" s="220"/>
      <c r="H800" s="220"/>
      <c r="I800" s="220"/>
      <c r="J800" s="220"/>
      <c r="K800" s="220"/>
      <c r="L800" s="220"/>
      <c r="M800" s="220"/>
      <c r="N800" s="220"/>
      <c r="O800" s="220"/>
      <c r="P800" s="220"/>
      <c r="Q800" s="220"/>
      <c r="R800" s="220"/>
      <c r="S800" s="220"/>
    </row>
    <row r="801" spans="1:19" x14ac:dyDescent="0.25">
      <c r="A801" s="220"/>
      <c r="B801" s="220"/>
      <c r="C801" s="220"/>
      <c r="D801" s="220"/>
      <c r="E801" s="220"/>
      <c r="F801" s="220"/>
      <c r="G801" s="220"/>
      <c r="H801" s="220"/>
      <c r="I801" s="220"/>
      <c r="J801" s="220"/>
      <c r="K801" s="220"/>
      <c r="L801" s="220"/>
      <c r="M801" s="220"/>
      <c r="N801" s="220"/>
      <c r="O801" s="220"/>
      <c r="P801" s="220"/>
      <c r="Q801" s="220"/>
      <c r="R801" s="220"/>
      <c r="S801" s="220"/>
    </row>
    <row r="802" spans="1:19" x14ac:dyDescent="0.25">
      <c r="A802" s="220"/>
      <c r="B802" s="220"/>
      <c r="C802" s="220"/>
      <c r="D802" s="220"/>
      <c r="E802" s="220"/>
      <c r="F802" s="220"/>
      <c r="G802" s="220"/>
      <c r="H802" s="220"/>
      <c r="I802" s="220"/>
      <c r="J802" s="220"/>
      <c r="K802" s="220"/>
      <c r="L802" s="220"/>
      <c r="M802" s="220"/>
      <c r="N802" s="220"/>
      <c r="O802" s="220"/>
      <c r="P802" s="220"/>
      <c r="Q802" s="220"/>
      <c r="R802" s="220"/>
      <c r="S802" s="220"/>
    </row>
    <row r="803" spans="1:19" x14ac:dyDescent="0.25">
      <c r="A803" s="220"/>
      <c r="B803" s="220"/>
      <c r="C803" s="220"/>
      <c r="D803" s="220"/>
      <c r="E803" s="220"/>
      <c r="F803" s="220"/>
      <c r="G803" s="220"/>
      <c r="H803" s="220"/>
      <c r="I803" s="220"/>
      <c r="J803" s="220"/>
      <c r="K803" s="220"/>
      <c r="L803" s="220"/>
      <c r="M803" s="220"/>
      <c r="N803" s="220"/>
      <c r="O803" s="220"/>
      <c r="P803" s="220"/>
      <c r="Q803" s="220"/>
      <c r="R803" s="220"/>
      <c r="S803" s="220"/>
    </row>
    <row r="804" spans="1:19" x14ac:dyDescent="0.25">
      <c r="A804" s="220"/>
      <c r="B804" s="220"/>
      <c r="C804" s="220"/>
      <c r="D804" s="220"/>
      <c r="E804" s="220"/>
      <c r="F804" s="220"/>
      <c r="G804" s="220"/>
      <c r="H804" s="220"/>
      <c r="I804" s="220"/>
      <c r="J804" s="220"/>
      <c r="K804" s="220"/>
      <c r="L804" s="220"/>
      <c r="M804" s="220"/>
      <c r="N804" s="220"/>
      <c r="O804" s="220"/>
      <c r="P804" s="220"/>
      <c r="Q804" s="220"/>
      <c r="R804" s="220"/>
      <c r="S804" s="220"/>
    </row>
    <row r="805" spans="1:19" x14ac:dyDescent="0.25">
      <c r="A805" s="220"/>
      <c r="B805" s="220"/>
      <c r="C805" s="220"/>
      <c r="D805" s="220"/>
      <c r="E805" s="220"/>
      <c r="F805" s="220"/>
      <c r="G805" s="220"/>
      <c r="H805" s="220"/>
      <c r="I805" s="220"/>
      <c r="J805" s="220"/>
      <c r="K805" s="220"/>
      <c r="L805" s="220"/>
      <c r="M805" s="220"/>
      <c r="N805" s="220"/>
      <c r="O805" s="220"/>
      <c r="P805" s="220"/>
      <c r="Q805" s="220"/>
      <c r="R805" s="220"/>
      <c r="S805" s="220"/>
    </row>
    <row r="806" spans="1:19" x14ac:dyDescent="0.25">
      <c r="A806" s="220"/>
      <c r="B806" s="220"/>
      <c r="C806" s="220"/>
      <c r="D806" s="220"/>
      <c r="E806" s="220"/>
      <c r="F806" s="220"/>
      <c r="G806" s="220"/>
      <c r="H806" s="220"/>
      <c r="I806" s="220"/>
      <c r="J806" s="220"/>
      <c r="K806" s="220"/>
      <c r="L806" s="220"/>
      <c r="M806" s="220"/>
      <c r="N806" s="220"/>
      <c r="O806" s="220"/>
      <c r="P806" s="220"/>
      <c r="Q806" s="220"/>
      <c r="R806" s="220"/>
      <c r="S806" s="220"/>
    </row>
    <row r="807" spans="1:19" x14ac:dyDescent="0.25">
      <c r="A807" s="220"/>
      <c r="B807" s="220"/>
      <c r="C807" s="220"/>
      <c r="D807" s="220"/>
      <c r="E807" s="220"/>
      <c r="F807" s="220"/>
      <c r="G807" s="220"/>
      <c r="H807" s="220"/>
      <c r="I807" s="220"/>
      <c r="J807" s="220"/>
      <c r="K807" s="220"/>
      <c r="L807" s="220"/>
      <c r="M807" s="220"/>
      <c r="N807" s="220"/>
      <c r="O807" s="220"/>
      <c r="P807" s="220"/>
      <c r="Q807" s="220"/>
      <c r="R807" s="220"/>
      <c r="S807" s="220"/>
    </row>
    <row r="808" spans="1:19" x14ac:dyDescent="0.25">
      <c r="A808" s="220"/>
      <c r="B808" s="220"/>
      <c r="C808" s="220"/>
      <c r="D808" s="220"/>
      <c r="E808" s="220"/>
      <c r="F808" s="220"/>
      <c r="G808" s="220"/>
      <c r="H808" s="220"/>
      <c r="I808" s="220"/>
      <c r="J808" s="220"/>
      <c r="K808" s="220"/>
      <c r="L808" s="220"/>
      <c r="M808" s="220"/>
      <c r="N808" s="220"/>
      <c r="O808" s="220"/>
      <c r="P808" s="220"/>
      <c r="Q808" s="220"/>
      <c r="R808" s="220"/>
      <c r="S808" s="220"/>
    </row>
    <row r="809" spans="1:19" x14ac:dyDescent="0.25">
      <c r="A809" s="220"/>
      <c r="B809" s="220"/>
      <c r="C809" s="220"/>
      <c r="D809" s="220"/>
      <c r="E809" s="220"/>
      <c r="F809" s="220"/>
      <c r="G809" s="220"/>
      <c r="H809" s="220"/>
      <c r="I809" s="220"/>
      <c r="J809" s="220"/>
      <c r="K809" s="220"/>
      <c r="L809" s="220"/>
      <c r="M809" s="220"/>
      <c r="N809" s="220"/>
      <c r="O809" s="220"/>
      <c r="P809" s="220"/>
      <c r="Q809" s="220"/>
      <c r="R809" s="220"/>
      <c r="S809" s="220"/>
    </row>
    <row r="810" spans="1:19" x14ac:dyDescent="0.25">
      <c r="A810" s="220"/>
      <c r="B810" s="220"/>
      <c r="C810" s="220"/>
      <c r="D810" s="220"/>
      <c r="E810" s="220"/>
      <c r="F810" s="220"/>
      <c r="G810" s="220"/>
      <c r="H810" s="220"/>
      <c r="I810" s="220"/>
      <c r="J810" s="220"/>
      <c r="K810" s="220"/>
      <c r="L810" s="220"/>
      <c r="M810" s="220"/>
      <c r="N810" s="220"/>
      <c r="O810" s="220"/>
      <c r="P810" s="220"/>
      <c r="Q810" s="220"/>
      <c r="R810" s="220"/>
      <c r="S810" s="220"/>
    </row>
    <row r="811" spans="1:19" x14ac:dyDescent="0.25">
      <c r="A811" s="220"/>
      <c r="B811" s="220"/>
      <c r="C811" s="220"/>
      <c r="D811" s="220"/>
      <c r="E811" s="220"/>
      <c r="F811" s="220"/>
      <c r="G811" s="220"/>
      <c r="H811" s="220"/>
      <c r="I811" s="220"/>
      <c r="J811" s="220"/>
      <c r="K811" s="220"/>
      <c r="L811" s="220"/>
      <c r="M811" s="220"/>
      <c r="N811" s="220"/>
      <c r="O811" s="220"/>
      <c r="P811" s="220"/>
      <c r="Q811" s="220"/>
      <c r="R811" s="220"/>
      <c r="S811" s="220"/>
    </row>
    <row r="812" spans="1:19" x14ac:dyDescent="0.25">
      <c r="A812" s="220"/>
      <c r="B812" s="220"/>
      <c r="C812" s="220"/>
      <c r="D812" s="220"/>
      <c r="E812" s="220"/>
      <c r="F812" s="220"/>
      <c r="G812" s="220"/>
      <c r="H812" s="220"/>
      <c r="I812" s="220"/>
      <c r="J812" s="220"/>
      <c r="K812" s="220"/>
      <c r="L812" s="220"/>
      <c r="M812" s="220"/>
      <c r="N812" s="220"/>
      <c r="O812" s="220"/>
      <c r="P812" s="220"/>
      <c r="Q812" s="220"/>
      <c r="R812" s="220"/>
      <c r="S812" s="220"/>
    </row>
    <row r="813" spans="1:19" x14ac:dyDescent="0.25">
      <c r="A813" s="220"/>
      <c r="B813" s="220"/>
      <c r="C813" s="220"/>
      <c r="D813" s="220"/>
      <c r="E813" s="220"/>
      <c r="F813" s="220"/>
      <c r="G813" s="220"/>
      <c r="H813" s="220"/>
      <c r="I813" s="220"/>
      <c r="J813" s="220"/>
      <c r="K813" s="220"/>
      <c r="L813" s="220"/>
      <c r="M813" s="220"/>
      <c r="N813" s="220"/>
      <c r="O813" s="220"/>
      <c r="P813" s="220"/>
      <c r="Q813" s="220"/>
      <c r="R813" s="220"/>
      <c r="S813" s="220"/>
    </row>
    <row r="814" spans="1:19" x14ac:dyDescent="0.25">
      <c r="A814" s="220"/>
      <c r="B814" s="220"/>
      <c r="C814" s="220"/>
      <c r="D814" s="220"/>
      <c r="E814" s="220"/>
      <c r="F814" s="220"/>
      <c r="G814" s="220"/>
      <c r="H814" s="220"/>
      <c r="I814" s="220"/>
      <c r="J814" s="220"/>
      <c r="K814" s="220"/>
      <c r="L814" s="220"/>
      <c r="M814" s="220"/>
      <c r="N814" s="220"/>
      <c r="O814" s="220"/>
      <c r="P814" s="220"/>
      <c r="Q814" s="220"/>
      <c r="R814" s="220"/>
      <c r="S814" s="220"/>
    </row>
    <row r="815" spans="1:19" x14ac:dyDescent="0.25">
      <c r="A815" s="220"/>
      <c r="B815" s="220"/>
      <c r="C815" s="220"/>
      <c r="D815" s="220"/>
      <c r="E815" s="220"/>
      <c r="F815" s="220"/>
      <c r="G815" s="220"/>
      <c r="H815" s="220"/>
      <c r="I815" s="220"/>
      <c r="J815" s="220"/>
      <c r="K815" s="220"/>
      <c r="L815" s="220"/>
      <c r="M815" s="220"/>
      <c r="N815" s="220"/>
      <c r="O815" s="220"/>
      <c r="P815" s="220"/>
      <c r="Q815" s="220"/>
      <c r="R815" s="220"/>
      <c r="S815" s="220"/>
    </row>
    <row r="816" spans="1:19" x14ac:dyDescent="0.25">
      <c r="A816" s="220"/>
      <c r="B816" s="220"/>
      <c r="C816" s="220"/>
      <c r="D816" s="220"/>
      <c r="E816" s="220"/>
      <c r="F816" s="220"/>
      <c r="G816" s="220"/>
      <c r="H816" s="220"/>
      <c r="I816" s="220"/>
      <c r="J816" s="220"/>
      <c r="K816" s="220"/>
      <c r="L816" s="220"/>
      <c r="M816" s="220"/>
      <c r="N816" s="220"/>
      <c r="O816" s="220"/>
      <c r="P816" s="220"/>
      <c r="Q816" s="220"/>
      <c r="R816" s="220"/>
      <c r="S816" s="220"/>
    </row>
    <row r="817" spans="1:19" x14ac:dyDescent="0.25">
      <c r="A817" s="220"/>
      <c r="B817" s="220"/>
      <c r="C817" s="220"/>
      <c r="D817" s="220"/>
      <c r="E817" s="220"/>
      <c r="F817" s="220"/>
      <c r="G817" s="220"/>
      <c r="H817" s="220"/>
      <c r="I817" s="220"/>
      <c r="J817" s="220"/>
      <c r="K817" s="220"/>
      <c r="L817" s="220"/>
      <c r="M817" s="220"/>
      <c r="N817" s="220"/>
      <c r="O817" s="220"/>
      <c r="P817" s="220"/>
      <c r="Q817" s="220"/>
      <c r="R817" s="220"/>
      <c r="S817" s="220"/>
    </row>
    <row r="818" spans="1:19" x14ac:dyDescent="0.25">
      <c r="A818" s="220"/>
      <c r="B818" s="220"/>
      <c r="C818" s="220"/>
      <c r="D818" s="220"/>
      <c r="E818" s="220"/>
      <c r="F818" s="220"/>
      <c r="G818" s="220"/>
      <c r="H818" s="220"/>
      <c r="I818" s="220"/>
      <c r="J818" s="220"/>
      <c r="K818" s="220"/>
      <c r="L818" s="220"/>
      <c r="M818" s="220"/>
      <c r="N818" s="220"/>
      <c r="O818" s="220"/>
      <c r="P818" s="220"/>
      <c r="Q818" s="220"/>
      <c r="R818" s="220"/>
      <c r="S818" s="220"/>
    </row>
    <row r="819" spans="1:19" x14ac:dyDescent="0.25">
      <c r="A819" s="220"/>
      <c r="B819" s="220"/>
      <c r="C819" s="220"/>
      <c r="D819" s="220"/>
      <c r="E819" s="220"/>
      <c r="F819" s="220"/>
      <c r="G819" s="220"/>
      <c r="H819" s="220"/>
      <c r="I819" s="220"/>
      <c r="J819" s="220"/>
      <c r="K819" s="220"/>
      <c r="L819" s="220"/>
      <c r="M819" s="220"/>
      <c r="N819" s="220"/>
      <c r="O819" s="220"/>
      <c r="P819" s="220"/>
      <c r="Q819" s="220"/>
      <c r="R819" s="220"/>
      <c r="S819" s="220"/>
    </row>
    <row r="820" spans="1:19" x14ac:dyDescent="0.25">
      <c r="A820" s="220"/>
      <c r="B820" s="220"/>
      <c r="C820" s="220"/>
      <c r="D820" s="220"/>
      <c r="E820" s="220"/>
      <c r="F820" s="220"/>
      <c r="G820" s="220"/>
      <c r="H820" s="220"/>
      <c r="I820" s="220"/>
      <c r="J820" s="220"/>
      <c r="K820" s="220"/>
      <c r="L820" s="220"/>
      <c r="M820" s="220"/>
      <c r="N820" s="220"/>
      <c r="O820" s="220"/>
      <c r="P820" s="220"/>
      <c r="Q820" s="220"/>
      <c r="R820" s="220"/>
      <c r="S820" s="220"/>
    </row>
    <row r="821" spans="1:19" x14ac:dyDescent="0.25">
      <c r="A821" s="220"/>
      <c r="B821" s="220"/>
      <c r="C821" s="220"/>
      <c r="D821" s="220"/>
      <c r="E821" s="220"/>
      <c r="F821" s="220"/>
      <c r="G821" s="220"/>
      <c r="H821" s="220"/>
      <c r="I821" s="220"/>
      <c r="J821" s="220"/>
      <c r="K821" s="220"/>
      <c r="L821" s="220"/>
      <c r="M821" s="220"/>
      <c r="N821" s="220"/>
      <c r="O821" s="220"/>
      <c r="P821" s="220"/>
      <c r="Q821" s="220"/>
      <c r="R821" s="220"/>
      <c r="S821" s="220"/>
    </row>
    <row r="822" spans="1:19" x14ac:dyDescent="0.25">
      <c r="A822" s="220"/>
      <c r="B822" s="220"/>
      <c r="C822" s="220"/>
      <c r="D822" s="220"/>
      <c r="E822" s="220"/>
      <c r="F822" s="220"/>
      <c r="G822" s="220"/>
      <c r="H822" s="220"/>
      <c r="I822" s="220"/>
      <c r="J822" s="220"/>
      <c r="K822" s="220"/>
      <c r="L822" s="220"/>
      <c r="M822" s="220"/>
      <c r="N822" s="220"/>
      <c r="O822" s="220"/>
      <c r="P822" s="220"/>
      <c r="Q822" s="220"/>
      <c r="R822" s="220"/>
      <c r="S822" s="220"/>
    </row>
    <row r="823" spans="1:19" x14ac:dyDescent="0.25">
      <c r="A823" s="220"/>
      <c r="B823" s="220"/>
      <c r="C823" s="220"/>
      <c r="D823" s="220"/>
      <c r="E823" s="220"/>
      <c r="F823" s="220"/>
      <c r="G823" s="220"/>
      <c r="H823" s="220"/>
      <c r="I823" s="220"/>
      <c r="J823" s="220"/>
      <c r="K823" s="220"/>
      <c r="L823" s="220"/>
      <c r="M823" s="220"/>
      <c r="N823" s="220"/>
      <c r="O823" s="220"/>
      <c r="P823" s="220"/>
      <c r="Q823" s="220"/>
      <c r="R823" s="220"/>
      <c r="S823" s="220"/>
    </row>
    <row r="824" spans="1:19" x14ac:dyDescent="0.25">
      <c r="A824" s="220"/>
      <c r="B824" s="220"/>
      <c r="C824" s="220"/>
      <c r="D824" s="220"/>
      <c r="E824" s="220"/>
      <c r="F824" s="220"/>
      <c r="G824" s="220"/>
      <c r="H824" s="220"/>
      <c r="I824" s="220"/>
      <c r="J824" s="220"/>
      <c r="K824" s="220"/>
      <c r="L824" s="220"/>
      <c r="M824" s="220"/>
      <c r="N824" s="220"/>
      <c r="O824" s="220"/>
      <c r="P824" s="220"/>
      <c r="Q824" s="220"/>
      <c r="R824" s="220"/>
      <c r="S824" s="220"/>
    </row>
    <row r="825" spans="1:19" x14ac:dyDescent="0.25">
      <c r="A825" s="220"/>
      <c r="B825" s="220"/>
      <c r="C825" s="220"/>
      <c r="D825" s="220"/>
      <c r="E825" s="220"/>
      <c r="F825" s="220"/>
      <c r="G825" s="220"/>
      <c r="H825" s="220"/>
      <c r="I825" s="220"/>
      <c r="J825" s="220"/>
      <c r="K825" s="220"/>
      <c r="L825" s="220"/>
      <c r="M825" s="220"/>
      <c r="N825" s="220"/>
      <c r="O825" s="220"/>
      <c r="P825" s="220"/>
      <c r="Q825" s="220"/>
      <c r="R825" s="220"/>
      <c r="S825" s="220"/>
    </row>
    <row r="826" spans="1:19" x14ac:dyDescent="0.25">
      <c r="A826" s="220"/>
      <c r="B826" s="220"/>
      <c r="C826" s="220"/>
      <c r="D826" s="220"/>
      <c r="E826" s="220"/>
      <c r="F826" s="220"/>
      <c r="G826" s="220"/>
      <c r="H826" s="220"/>
      <c r="I826" s="220"/>
      <c r="J826" s="220"/>
      <c r="K826" s="220"/>
      <c r="L826" s="220"/>
      <c r="M826" s="220"/>
      <c r="N826" s="220"/>
      <c r="O826" s="220"/>
      <c r="P826" s="220"/>
      <c r="Q826" s="220"/>
      <c r="R826" s="220"/>
      <c r="S826" s="220"/>
    </row>
    <row r="827" spans="1:19" x14ac:dyDescent="0.25">
      <c r="A827" s="220"/>
      <c r="B827" s="220"/>
      <c r="C827" s="220"/>
      <c r="D827" s="220"/>
      <c r="E827" s="220"/>
      <c r="F827" s="220"/>
      <c r="G827" s="220"/>
      <c r="H827" s="220"/>
      <c r="I827" s="220"/>
      <c r="J827" s="220"/>
      <c r="K827" s="220"/>
      <c r="L827" s="220"/>
      <c r="M827" s="220"/>
      <c r="N827" s="220"/>
      <c r="O827" s="220"/>
      <c r="P827" s="220"/>
      <c r="Q827" s="220"/>
      <c r="R827" s="220"/>
      <c r="S827" s="220"/>
    </row>
    <row r="828" spans="1:19" x14ac:dyDescent="0.25">
      <c r="A828" s="220"/>
      <c r="B828" s="220"/>
      <c r="C828" s="220"/>
      <c r="D828" s="220"/>
      <c r="E828" s="220"/>
      <c r="F828" s="220"/>
      <c r="G828" s="220"/>
      <c r="H828" s="220"/>
      <c r="I828" s="220"/>
      <c r="J828" s="220"/>
      <c r="K828" s="220"/>
      <c r="L828" s="220"/>
      <c r="M828" s="220"/>
      <c r="N828" s="220"/>
      <c r="O828" s="220"/>
      <c r="P828" s="220"/>
      <c r="Q828" s="220"/>
      <c r="R828" s="220"/>
      <c r="S828" s="220"/>
    </row>
    <row r="829" spans="1:19" x14ac:dyDescent="0.25">
      <c r="A829" s="220"/>
      <c r="B829" s="220"/>
      <c r="C829" s="220"/>
      <c r="D829" s="220"/>
      <c r="E829" s="220"/>
      <c r="F829" s="220"/>
      <c r="G829" s="220"/>
      <c r="H829" s="220"/>
      <c r="I829" s="220"/>
      <c r="J829" s="220"/>
      <c r="K829" s="220"/>
      <c r="L829" s="220"/>
      <c r="M829" s="220"/>
      <c r="N829" s="220"/>
      <c r="O829" s="220"/>
      <c r="P829" s="220"/>
      <c r="Q829" s="220"/>
      <c r="R829" s="220"/>
      <c r="S829" s="220"/>
    </row>
    <row r="830" spans="1:19" x14ac:dyDescent="0.25">
      <c r="A830" s="220"/>
      <c r="B830" s="220"/>
      <c r="C830" s="220"/>
      <c r="D830" s="220"/>
      <c r="E830" s="220"/>
      <c r="F830" s="220"/>
      <c r="G830" s="220"/>
      <c r="H830" s="220"/>
      <c r="I830" s="220"/>
      <c r="J830" s="220"/>
      <c r="K830" s="220"/>
      <c r="L830" s="220"/>
      <c r="M830" s="220"/>
      <c r="N830" s="220"/>
      <c r="O830" s="220"/>
      <c r="P830" s="220"/>
      <c r="Q830" s="220"/>
      <c r="R830" s="220"/>
      <c r="S830" s="220"/>
    </row>
    <row r="831" spans="1:19" x14ac:dyDescent="0.25">
      <c r="A831" s="220"/>
      <c r="B831" s="220"/>
      <c r="C831" s="220"/>
      <c r="D831" s="220"/>
      <c r="E831" s="220"/>
      <c r="F831" s="220"/>
      <c r="G831" s="220"/>
      <c r="H831" s="220"/>
      <c r="I831" s="220"/>
      <c r="J831" s="220"/>
      <c r="K831" s="220"/>
      <c r="L831" s="220"/>
      <c r="M831" s="220"/>
      <c r="N831" s="220"/>
      <c r="O831" s="220"/>
      <c r="P831" s="220"/>
      <c r="Q831" s="220"/>
      <c r="R831" s="220"/>
      <c r="S831" s="220"/>
    </row>
    <row r="832" spans="1:19" x14ac:dyDescent="0.25">
      <c r="A832" s="220"/>
      <c r="B832" s="220"/>
      <c r="C832" s="220"/>
      <c r="D832" s="220"/>
      <c r="E832" s="220"/>
      <c r="F832" s="220"/>
      <c r="G832" s="220"/>
      <c r="H832" s="220"/>
      <c r="I832" s="220"/>
      <c r="J832" s="220"/>
      <c r="K832" s="220"/>
      <c r="L832" s="220"/>
      <c r="M832" s="220"/>
      <c r="N832" s="220"/>
      <c r="O832" s="220"/>
      <c r="P832" s="220"/>
      <c r="Q832" s="220"/>
      <c r="R832" s="220"/>
      <c r="S832" s="220"/>
    </row>
    <row r="833" spans="1:19" x14ac:dyDescent="0.25">
      <c r="A833" s="220"/>
      <c r="B833" s="220"/>
      <c r="C833" s="220"/>
      <c r="D833" s="220"/>
      <c r="E833" s="220"/>
      <c r="F833" s="220"/>
      <c r="G833" s="220"/>
      <c r="H833" s="220"/>
      <c r="I833" s="220"/>
      <c r="J833" s="220"/>
      <c r="K833" s="220"/>
      <c r="L833" s="220"/>
      <c r="M833" s="220"/>
      <c r="N833" s="220"/>
      <c r="O833" s="220"/>
      <c r="P833" s="220"/>
      <c r="Q833" s="220"/>
      <c r="R833" s="220"/>
      <c r="S833" s="220"/>
    </row>
    <row r="834" spans="1:19" x14ac:dyDescent="0.25">
      <c r="A834" s="220"/>
      <c r="B834" s="220"/>
      <c r="C834" s="220"/>
      <c r="D834" s="220"/>
      <c r="E834" s="220"/>
      <c r="F834" s="220"/>
      <c r="G834" s="220"/>
      <c r="H834" s="220"/>
      <c r="I834" s="220"/>
      <c r="J834" s="220"/>
      <c r="K834" s="220"/>
      <c r="L834" s="220"/>
      <c r="M834" s="220"/>
      <c r="N834" s="220"/>
      <c r="O834" s="220"/>
      <c r="P834" s="220"/>
      <c r="Q834" s="220"/>
      <c r="R834" s="220"/>
      <c r="S834" s="220"/>
    </row>
    <row r="835" spans="1:19" x14ac:dyDescent="0.25">
      <c r="A835" s="220"/>
      <c r="B835" s="220"/>
      <c r="C835" s="220"/>
      <c r="D835" s="220"/>
      <c r="E835" s="220"/>
      <c r="F835" s="220"/>
      <c r="G835" s="220"/>
      <c r="H835" s="220"/>
      <c r="I835" s="220"/>
      <c r="J835" s="220"/>
      <c r="K835" s="220"/>
      <c r="L835" s="220"/>
      <c r="M835" s="220"/>
      <c r="N835" s="220"/>
      <c r="O835" s="220"/>
      <c r="P835" s="220"/>
      <c r="Q835" s="220"/>
      <c r="R835" s="220"/>
      <c r="S835" s="220"/>
    </row>
    <row r="836" spans="1:19" x14ac:dyDescent="0.25">
      <c r="A836" s="220"/>
      <c r="B836" s="220"/>
      <c r="C836" s="220"/>
      <c r="D836" s="220"/>
      <c r="E836" s="220"/>
      <c r="F836" s="220"/>
      <c r="G836" s="220"/>
      <c r="H836" s="220"/>
      <c r="I836" s="220"/>
      <c r="J836" s="220"/>
      <c r="K836" s="220"/>
      <c r="L836" s="220"/>
      <c r="M836" s="220"/>
      <c r="N836" s="220"/>
      <c r="O836" s="220"/>
      <c r="P836" s="220"/>
      <c r="Q836" s="220"/>
      <c r="R836" s="220"/>
      <c r="S836" s="220"/>
    </row>
    <row r="837" spans="1:19" x14ac:dyDescent="0.25">
      <c r="A837" s="220"/>
      <c r="B837" s="220"/>
      <c r="C837" s="220"/>
      <c r="D837" s="220"/>
      <c r="E837" s="220"/>
      <c r="F837" s="220"/>
      <c r="G837" s="220"/>
      <c r="H837" s="220"/>
      <c r="I837" s="220"/>
      <c r="J837" s="220"/>
      <c r="K837" s="220"/>
      <c r="L837" s="220"/>
      <c r="M837" s="220"/>
      <c r="N837" s="220"/>
      <c r="O837" s="220"/>
      <c r="P837" s="220"/>
      <c r="Q837" s="220"/>
      <c r="R837" s="220"/>
      <c r="S837" s="220"/>
    </row>
    <row r="838" spans="1:19" x14ac:dyDescent="0.25">
      <c r="A838" s="220"/>
      <c r="B838" s="220"/>
      <c r="C838" s="220"/>
      <c r="D838" s="220"/>
      <c r="E838" s="220"/>
      <c r="F838" s="220"/>
      <c r="G838" s="220"/>
      <c r="H838" s="220"/>
      <c r="I838" s="220"/>
      <c r="J838" s="220"/>
      <c r="K838" s="220"/>
      <c r="L838" s="220"/>
      <c r="M838" s="220"/>
      <c r="N838" s="220"/>
      <c r="O838" s="220"/>
      <c r="P838" s="220"/>
      <c r="Q838" s="220"/>
      <c r="R838" s="220"/>
      <c r="S838" s="220"/>
    </row>
    <row r="839" spans="1:19" x14ac:dyDescent="0.25">
      <c r="A839" s="220"/>
      <c r="B839" s="220"/>
      <c r="C839" s="220"/>
      <c r="D839" s="220"/>
      <c r="E839" s="220"/>
      <c r="F839" s="220"/>
      <c r="G839" s="220"/>
      <c r="H839" s="220"/>
      <c r="I839" s="220"/>
      <c r="J839" s="220"/>
      <c r="K839" s="220"/>
      <c r="L839" s="220"/>
      <c r="M839" s="220"/>
      <c r="N839" s="220"/>
      <c r="O839" s="220"/>
      <c r="P839" s="220"/>
      <c r="Q839" s="220"/>
      <c r="R839" s="220"/>
      <c r="S839" s="220"/>
    </row>
    <row r="840" spans="1:19" x14ac:dyDescent="0.25">
      <c r="A840" s="220"/>
      <c r="B840" s="220"/>
      <c r="C840" s="220"/>
      <c r="D840" s="220"/>
      <c r="E840" s="220"/>
      <c r="F840" s="220"/>
      <c r="G840" s="220"/>
      <c r="H840" s="220"/>
      <c r="I840" s="220"/>
      <c r="J840" s="220"/>
      <c r="K840" s="220"/>
      <c r="L840" s="220"/>
      <c r="M840" s="220"/>
      <c r="N840" s="220"/>
      <c r="O840" s="220"/>
      <c r="P840" s="220"/>
      <c r="Q840" s="220"/>
      <c r="R840" s="220"/>
      <c r="S840" s="220"/>
    </row>
    <row r="841" spans="1:19" x14ac:dyDescent="0.25">
      <c r="A841" s="220"/>
      <c r="B841" s="220"/>
      <c r="C841" s="220"/>
      <c r="D841" s="220"/>
      <c r="E841" s="220"/>
      <c r="F841" s="220"/>
      <c r="G841" s="220"/>
      <c r="H841" s="220"/>
      <c r="I841" s="220"/>
      <c r="J841" s="220"/>
      <c r="K841" s="220"/>
      <c r="L841" s="220"/>
      <c r="M841" s="220"/>
      <c r="N841" s="220"/>
      <c r="O841" s="220"/>
      <c r="P841" s="220"/>
      <c r="Q841" s="220"/>
      <c r="R841" s="220"/>
      <c r="S841" s="220"/>
    </row>
    <row r="842" spans="1:19" x14ac:dyDescent="0.25">
      <c r="A842" s="220"/>
      <c r="B842" s="220"/>
      <c r="C842" s="220"/>
      <c r="D842" s="220"/>
      <c r="E842" s="220"/>
      <c r="F842" s="220"/>
      <c r="G842" s="220"/>
      <c r="H842" s="220"/>
      <c r="I842" s="220"/>
      <c r="J842" s="220"/>
      <c r="K842" s="220"/>
      <c r="L842" s="220"/>
      <c r="M842" s="220"/>
      <c r="N842" s="220"/>
      <c r="O842" s="220"/>
      <c r="P842" s="220"/>
      <c r="Q842" s="220"/>
      <c r="R842" s="220"/>
      <c r="S842" s="220"/>
    </row>
    <row r="843" spans="1:19" x14ac:dyDescent="0.25">
      <c r="A843" s="220"/>
      <c r="B843" s="220"/>
      <c r="C843" s="220"/>
      <c r="D843" s="220"/>
      <c r="E843" s="220"/>
      <c r="F843" s="220"/>
      <c r="G843" s="220"/>
      <c r="H843" s="220"/>
      <c r="I843" s="220"/>
      <c r="J843" s="220"/>
      <c r="K843" s="220"/>
      <c r="L843" s="220"/>
      <c r="M843" s="220"/>
      <c r="N843" s="220"/>
      <c r="O843" s="220"/>
      <c r="P843" s="220"/>
      <c r="Q843" s="220"/>
      <c r="R843" s="220"/>
      <c r="S843" s="220"/>
    </row>
    <row r="844" spans="1:19" x14ac:dyDescent="0.25">
      <c r="A844" s="220"/>
      <c r="B844" s="220"/>
      <c r="C844" s="220"/>
      <c r="D844" s="220"/>
      <c r="E844" s="220"/>
      <c r="F844" s="220"/>
      <c r="G844" s="220"/>
      <c r="H844" s="220"/>
      <c r="I844" s="220"/>
      <c r="J844" s="220"/>
      <c r="K844" s="220"/>
      <c r="L844" s="220"/>
      <c r="M844" s="220"/>
      <c r="N844" s="220"/>
      <c r="O844" s="220"/>
      <c r="P844" s="220"/>
      <c r="Q844" s="220"/>
      <c r="R844" s="220"/>
      <c r="S844" s="220"/>
    </row>
    <row r="845" spans="1:19" x14ac:dyDescent="0.25">
      <c r="A845" s="220"/>
      <c r="B845" s="220"/>
      <c r="C845" s="220"/>
      <c r="D845" s="220"/>
      <c r="E845" s="220"/>
      <c r="F845" s="220"/>
      <c r="G845" s="220"/>
      <c r="H845" s="220"/>
      <c r="I845" s="220"/>
      <c r="J845" s="220"/>
      <c r="K845" s="220"/>
      <c r="L845" s="220"/>
      <c r="M845" s="220"/>
      <c r="N845" s="220"/>
      <c r="O845" s="220"/>
      <c r="P845" s="220"/>
      <c r="Q845" s="220"/>
      <c r="R845" s="220"/>
      <c r="S845" s="220"/>
    </row>
    <row r="846" spans="1:19" x14ac:dyDescent="0.25">
      <c r="A846" s="220"/>
      <c r="B846" s="220"/>
      <c r="C846" s="220"/>
      <c r="D846" s="220"/>
      <c r="E846" s="220"/>
      <c r="F846" s="220"/>
      <c r="G846" s="220"/>
      <c r="H846" s="220"/>
      <c r="I846" s="220"/>
      <c r="J846" s="220"/>
      <c r="K846" s="220"/>
      <c r="L846" s="220"/>
      <c r="M846" s="220"/>
      <c r="N846" s="220"/>
      <c r="O846" s="220"/>
      <c r="P846" s="220"/>
      <c r="Q846" s="220"/>
      <c r="R846" s="220"/>
      <c r="S846" s="220"/>
    </row>
    <row r="847" spans="1:19" x14ac:dyDescent="0.25">
      <c r="A847" s="220"/>
      <c r="B847" s="220"/>
      <c r="C847" s="220"/>
      <c r="D847" s="220"/>
      <c r="E847" s="220"/>
      <c r="F847" s="220"/>
      <c r="G847" s="220"/>
      <c r="H847" s="220"/>
      <c r="I847" s="220"/>
      <c r="J847" s="220"/>
      <c r="K847" s="220"/>
      <c r="L847" s="220"/>
      <c r="M847" s="220"/>
      <c r="N847" s="220"/>
      <c r="O847" s="220"/>
      <c r="P847" s="220"/>
      <c r="Q847" s="220"/>
      <c r="R847" s="220"/>
      <c r="S847" s="220"/>
    </row>
    <row r="848" spans="1:19" x14ac:dyDescent="0.25">
      <c r="A848" s="220"/>
      <c r="B848" s="220"/>
      <c r="C848" s="220"/>
      <c r="D848" s="220"/>
      <c r="E848" s="220"/>
      <c r="F848" s="220"/>
      <c r="G848" s="220"/>
      <c r="H848" s="220"/>
      <c r="I848" s="220"/>
      <c r="J848" s="220"/>
      <c r="K848" s="220"/>
      <c r="L848" s="220"/>
      <c r="M848" s="220"/>
      <c r="N848" s="220"/>
      <c r="O848" s="220"/>
      <c r="P848" s="220"/>
      <c r="Q848" s="220"/>
      <c r="R848" s="220"/>
      <c r="S848" s="220"/>
    </row>
    <row r="849" spans="1:19" x14ac:dyDescent="0.25">
      <c r="A849" s="220"/>
      <c r="B849" s="220"/>
      <c r="C849" s="220"/>
      <c r="D849" s="220"/>
      <c r="E849" s="220"/>
      <c r="F849" s="220"/>
      <c r="G849" s="220"/>
      <c r="H849" s="220"/>
      <c r="I849" s="220"/>
      <c r="J849" s="220"/>
      <c r="K849" s="220"/>
      <c r="L849" s="220"/>
      <c r="M849" s="220"/>
      <c r="N849" s="220"/>
      <c r="O849" s="220"/>
      <c r="P849" s="220"/>
      <c r="Q849" s="220"/>
      <c r="R849" s="220"/>
      <c r="S849" s="220"/>
    </row>
    <row r="850" spans="1:19" x14ac:dyDescent="0.25">
      <c r="A850" s="220"/>
      <c r="B850" s="220"/>
      <c r="C850" s="220"/>
      <c r="D850" s="220"/>
      <c r="E850" s="220"/>
      <c r="F850" s="220"/>
      <c r="G850" s="220"/>
      <c r="H850" s="220"/>
      <c r="I850" s="220"/>
      <c r="J850" s="220"/>
      <c r="K850" s="220"/>
      <c r="L850" s="220"/>
      <c r="M850" s="220"/>
      <c r="N850" s="220"/>
      <c r="O850" s="220"/>
      <c r="P850" s="220"/>
      <c r="Q850" s="220"/>
      <c r="R850" s="220"/>
      <c r="S850" s="220"/>
    </row>
    <row r="851" spans="1:19" x14ac:dyDescent="0.25">
      <c r="A851" s="220"/>
      <c r="B851" s="220"/>
      <c r="C851" s="220"/>
      <c r="D851" s="220"/>
      <c r="E851" s="220"/>
      <c r="F851" s="220"/>
      <c r="G851" s="220"/>
      <c r="H851" s="220"/>
      <c r="I851" s="220"/>
      <c r="J851" s="220"/>
      <c r="K851" s="220"/>
      <c r="L851" s="220"/>
      <c r="M851" s="220"/>
      <c r="N851" s="220"/>
      <c r="O851" s="220"/>
      <c r="P851" s="220"/>
      <c r="Q851" s="220"/>
      <c r="R851" s="220"/>
      <c r="S851" s="220"/>
    </row>
    <row r="852" spans="1:19" x14ac:dyDescent="0.25">
      <c r="A852" s="220"/>
      <c r="B852" s="220"/>
      <c r="C852" s="220"/>
      <c r="D852" s="220"/>
      <c r="E852" s="220"/>
      <c r="F852" s="220"/>
      <c r="G852" s="220"/>
      <c r="H852" s="220"/>
      <c r="I852" s="220"/>
      <c r="J852" s="220"/>
      <c r="K852" s="220"/>
      <c r="L852" s="220"/>
      <c r="M852" s="220"/>
      <c r="N852" s="220"/>
      <c r="O852" s="220"/>
      <c r="P852" s="220"/>
      <c r="Q852" s="220"/>
      <c r="R852" s="220"/>
      <c r="S852" s="220"/>
    </row>
    <row r="853" spans="1:19" x14ac:dyDescent="0.25">
      <c r="A853" s="220"/>
      <c r="B853" s="220"/>
      <c r="C853" s="220"/>
      <c r="D853" s="220"/>
      <c r="E853" s="220"/>
      <c r="F853" s="220"/>
      <c r="G853" s="220"/>
      <c r="H853" s="220"/>
      <c r="I853" s="220"/>
      <c r="J853" s="220"/>
      <c r="K853" s="220"/>
      <c r="L853" s="220"/>
      <c r="M853" s="220"/>
      <c r="N853" s="220"/>
      <c r="O853" s="220"/>
      <c r="P853" s="220"/>
      <c r="Q853" s="220"/>
      <c r="R853" s="220"/>
      <c r="S853" s="220"/>
    </row>
    <row r="854" spans="1:19" x14ac:dyDescent="0.25">
      <c r="A854" s="220"/>
      <c r="B854" s="220"/>
      <c r="C854" s="220"/>
      <c r="D854" s="220"/>
      <c r="E854" s="220"/>
      <c r="F854" s="220"/>
      <c r="G854" s="220"/>
      <c r="H854" s="220"/>
      <c r="I854" s="220"/>
      <c r="J854" s="220"/>
      <c r="K854" s="220"/>
      <c r="L854" s="220"/>
      <c r="M854" s="220"/>
      <c r="N854" s="220"/>
      <c r="O854" s="220"/>
      <c r="P854" s="220"/>
      <c r="Q854" s="220"/>
      <c r="R854" s="220"/>
      <c r="S854" s="220"/>
    </row>
    <row r="855" spans="1:19" x14ac:dyDescent="0.25">
      <c r="A855" s="220"/>
      <c r="B855" s="220"/>
      <c r="C855" s="220"/>
      <c r="D855" s="220"/>
      <c r="E855" s="220"/>
      <c r="F855" s="220"/>
      <c r="G855" s="220"/>
      <c r="H855" s="220"/>
      <c r="I855" s="220"/>
      <c r="J855" s="220"/>
      <c r="K855" s="220"/>
      <c r="L855" s="220"/>
      <c r="M855" s="220"/>
      <c r="N855" s="220"/>
      <c r="O855" s="220"/>
      <c r="P855" s="220"/>
      <c r="Q855" s="220"/>
      <c r="R855" s="220"/>
      <c r="S855" s="220"/>
    </row>
    <row r="856" spans="1:19" x14ac:dyDescent="0.25">
      <c r="A856" s="220"/>
      <c r="B856" s="220"/>
      <c r="C856" s="220"/>
      <c r="D856" s="220"/>
      <c r="E856" s="220"/>
      <c r="F856" s="220"/>
      <c r="G856" s="220"/>
      <c r="H856" s="220"/>
      <c r="I856" s="220"/>
      <c r="J856" s="220"/>
      <c r="K856" s="220"/>
      <c r="L856" s="220"/>
      <c r="M856" s="220"/>
      <c r="N856" s="220"/>
      <c r="O856" s="220"/>
      <c r="P856" s="220"/>
      <c r="Q856" s="220"/>
      <c r="R856" s="220"/>
      <c r="S856" s="220"/>
    </row>
    <row r="857" spans="1:19" x14ac:dyDescent="0.25">
      <c r="A857" s="220"/>
      <c r="B857" s="220"/>
      <c r="C857" s="220"/>
      <c r="D857" s="220"/>
      <c r="E857" s="220"/>
      <c r="F857" s="220"/>
      <c r="G857" s="220"/>
      <c r="H857" s="220"/>
      <c r="I857" s="220"/>
      <c r="J857" s="220"/>
      <c r="K857" s="220"/>
      <c r="L857" s="220"/>
      <c r="M857" s="220"/>
      <c r="N857" s="220"/>
      <c r="O857" s="220"/>
      <c r="P857" s="220"/>
      <c r="Q857" s="220"/>
      <c r="R857" s="220"/>
      <c r="S857" s="220"/>
    </row>
    <row r="858" spans="1:19" x14ac:dyDescent="0.25">
      <c r="A858" s="220"/>
      <c r="B858" s="220"/>
      <c r="C858" s="220"/>
      <c r="D858" s="220"/>
      <c r="E858" s="220"/>
      <c r="F858" s="220"/>
      <c r="G858" s="220"/>
      <c r="H858" s="220"/>
      <c r="I858" s="220"/>
      <c r="J858" s="220"/>
      <c r="K858" s="220"/>
      <c r="L858" s="220"/>
      <c r="M858" s="220"/>
      <c r="N858" s="220"/>
      <c r="O858" s="220"/>
      <c r="P858" s="220"/>
      <c r="Q858" s="220"/>
      <c r="R858" s="220"/>
      <c r="S858" s="220"/>
    </row>
    <row r="859" spans="1:19" x14ac:dyDescent="0.25">
      <c r="A859" s="220"/>
      <c r="B859" s="220"/>
      <c r="C859" s="220"/>
      <c r="D859" s="220"/>
      <c r="E859" s="220"/>
      <c r="F859" s="220"/>
      <c r="G859" s="220"/>
      <c r="H859" s="220"/>
      <c r="I859" s="220"/>
      <c r="J859" s="220"/>
      <c r="K859" s="220"/>
      <c r="L859" s="220"/>
      <c r="M859" s="220"/>
      <c r="N859" s="220"/>
      <c r="O859" s="220"/>
      <c r="P859" s="220"/>
      <c r="Q859" s="220"/>
      <c r="R859" s="220"/>
      <c r="S859" s="220"/>
    </row>
    <row r="860" spans="1:19" x14ac:dyDescent="0.25">
      <c r="A860" s="220"/>
      <c r="B860" s="220"/>
      <c r="C860" s="220"/>
      <c r="D860" s="220"/>
      <c r="E860" s="220"/>
      <c r="F860" s="220"/>
      <c r="G860" s="220"/>
      <c r="H860" s="220"/>
      <c r="I860" s="220"/>
      <c r="J860" s="220"/>
      <c r="K860" s="220"/>
      <c r="L860" s="220"/>
      <c r="M860" s="220"/>
      <c r="N860" s="220"/>
      <c r="O860" s="220"/>
      <c r="P860" s="220"/>
      <c r="Q860" s="220"/>
      <c r="R860" s="220"/>
      <c r="S860" s="220"/>
    </row>
    <row r="861" spans="1:19" x14ac:dyDescent="0.25">
      <c r="A861" s="220"/>
      <c r="B861" s="220"/>
      <c r="C861" s="220"/>
      <c r="D861" s="220"/>
      <c r="E861" s="220"/>
      <c r="F861" s="220"/>
      <c r="G861" s="220"/>
      <c r="H861" s="220"/>
      <c r="I861" s="220"/>
      <c r="J861" s="220"/>
      <c r="K861" s="220"/>
      <c r="L861" s="220"/>
      <c r="M861" s="220"/>
      <c r="N861" s="220"/>
      <c r="O861" s="220"/>
      <c r="P861" s="220"/>
      <c r="Q861" s="220"/>
      <c r="R861" s="220"/>
      <c r="S861" s="220"/>
    </row>
    <row r="862" spans="1:19" x14ac:dyDescent="0.25">
      <c r="A862" s="220"/>
      <c r="B862" s="220"/>
      <c r="C862" s="220"/>
      <c r="D862" s="220"/>
      <c r="E862" s="220"/>
      <c r="F862" s="220"/>
      <c r="G862" s="220"/>
      <c r="H862" s="220"/>
      <c r="I862" s="220"/>
      <c r="J862" s="220"/>
      <c r="K862" s="220"/>
      <c r="L862" s="220"/>
      <c r="M862" s="220"/>
      <c r="N862" s="220"/>
      <c r="O862" s="220"/>
      <c r="P862" s="220"/>
      <c r="Q862" s="220"/>
      <c r="R862" s="220"/>
      <c r="S862" s="220"/>
    </row>
    <row r="863" spans="1:19" x14ac:dyDescent="0.25">
      <c r="A863" s="220"/>
      <c r="B863" s="220"/>
      <c r="C863" s="220"/>
      <c r="D863" s="220"/>
      <c r="E863" s="220"/>
      <c r="F863" s="220"/>
      <c r="G863" s="220"/>
      <c r="H863" s="220"/>
      <c r="I863" s="220"/>
      <c r="J863" s="220"/>
      <c r="K863" s="220"/>
      <c r="L863" s="220"/>
      <c r="M863" s="220"/>
      <c r="N863" s="220"/>
      <c r="O863" s="220"/>
      <c r="P863" s="220"/>
      <c r="Q863" s="220"/>
      <c r="R863" s="220"/>
      <c r="S863" s="220"/>
    </row>
    <row r="864" spans="1:19" x14ac:dyDescent="0.25">
      <c r="A864" s="220"/>
      <c r="B864" s="220"/>
      <c r="C864" s="220"/>
      <c r="D864" s="220"/>
      <c r="E864" s="220"/>
      <c r="F864" s="220"/>
      <c r="G864" s="220"/>
      <c r="H864" s="220"/>
      <c r="I864" s="220"/>
      <c r="J864" s="220"/>
      <c r="K864" s="220"/>
      <c r="L864" s="220"/>
      <c r="M864" s="220"/>
      <c r="N864" s="220"/>
      <c r="O864" s="220"/>
      <c r="P864" s="220"/>
      <c r="Q864" s="220"/>
      <c r="R864" s="220"/>
      <c r="S864" s="220"/>
    </row>
    <row r="865" spans="1:19" x14ac:dyDescent="0.25">
      <c r="A865" s="220"/>
      <c r="B865" s="220"/>
      <c r="C865" s="220"/>
      <c r="D865" s="220"/>
      <c r="E865" s="220"/>
      <c r="F865" s="220"/>
      <c r="G865" s="220"/>
      <c r="H865" s="220"/>
      <c r="I865" s="220"/>
      <c r="J865" s="220"/>
      <c r="K865" s="220"/>
      <c r="L865" s="220"/>
      <c r="M865" s="220"/>
      <c r="N865" s="220"/>
      <c r="O865" s="220"/>
      <c r="P865" s="220"/>
      <c r="Q865" s="220"/>
      <c r="R865" s="220"/>
      <c r="S865" s="220"/>
    </row>
    <row r="866" spans="1:19" x14ac:dyDescent="0.25">
      <c r="A866" s="220"/>
      <c r="B866" s="220"/>
      <c r="C866" s="220"/>
      <c r="D866" s="220"/>
      <c r="E866" s="220"/>
      <c r="F866" s="220"/>
      <c r="G866" s="220"/>
      <c r="H866" s="220"/>
      <c r="I866" s="220"/>
      <c r="J866" s="220"/>
      <c r="K866" s="220"/>
      <c r="L866" s="220"/>
      <c r="M866" s="220"/>
      <c r="N866" s="220"/>
      <c r="O866" s="220"/>
      <c r="P866" s="220"/>
      <c r="Q866" s="220"/>
      <c r="R866" s="220"/>
      <c r="S866" s="220"/>
    </row>
    <row r="867" spans="1:19" x14ac:dyDescent="0.25">
      <c r="A867" s="220"/>
      <c r="B867" s="220"/>
      <c r="C867" s="220"/>
      <c r="D867" s="220"/>
      <c r="E867" s="220"/>
      <c r="F867" s="220"/>
      <c r="G867" s="220"/>
      <c r="H867" s="220"/>
      <c r="I867" s="220"/>
      <c r="J867" s="220"/>
      <c r="K867" s="220"/>
      <c r="L867" s="220"/>
      <c r="M867" s="220"/>
      <c r="N867" s="220"/>
      <c r="O867" s="220"/>
      <c r="P867" s="220"/>
      <c r="Q867" s="220"/>
      <c r="R867" s="220"/>
      <c r="S867" s="220"/>
    </row>
    <row r="868" spans="1:19" x14ac:dyDescent="0.25">
      <c r="A868" s="220"/>
      <c r="B868" s="220"/>
      <c r="C868" s="220"/>
      <c r="D868" s="220"/>
      <c r="E868" s="220"/>
      <c r="F868" s="220"/>
      <c r="G868" s="220"/>
      <c r="H868" s="220"/>
      <c r="I868" s="220"/>
      <c r="J868" s="220"/>
      <c r="K868" s="220"/>
      <c r="L868" s="220"/>
      <c r="M868" s="220"/>
      <c r="N868" s="220"/>
      <c r="O868" s="220"/>
      <c r="P868" s="220"/>
      <c r="Q868" s="220"/>
      <c r="R868" s="220"/>
      <c r="S868" s="220"/>
    </row>
    <row r="869" spans="1:19" x14ac:dyDescent="0.25">
      <c r="A869" s="220"/>
      <c r="B869" s="220"/>
      <c r="C869" s="220"/>
      <c r="D869" s="220"/>
      <c r="E869" s="220"/>
      <c r="F869" s="220"/>
      <c r="G869" s="220"/>
      <c r="H869" s="220"/>
      <c r="I869" s="220"/>
      <c r="J869" s="220"/>
      <c r="K869" s="220"/>
      <c r="L869" s="220"/>
      <c r="M869" s="220"/>
      <c r="N869" s="220"/>
      <c r="O869" s="220"/>
      <c r="P869" s="220"/>
      <c r="Q869" s="220"/>
      <c r="R869" s="220"/>
      <c r="S869" s="220"/>
    </row>
    <row r="870" spans="1:19" x14ac:dyDescent="0.25">
      <c r="A870" s="220"/>
      <c r="B870" s="220"/>
      <c r="C870" s="220"/>
      <c r="D870" s="220"/>
      <c r="E870" s="220"/>
      <c r="F870" s="220"/>
      <c r="G870" s="220"/>
      <c r="H870" s="220"/>
      <c r="I870" s="220"/>
      <c r="J870" s="220"/>
      <c r="K870" s="220"/>
      <c r="L870" s="220"/>
      <c r="M870" s="220"/>
      <c r="N870" s="220"/>
      <c r="O870" s="220"/>
      <c r="P870" s="220"/>
      <c r="Q870" s="220"/>
      <c r="R870" s="220"/>
      <c r="S870" s="220"/>
    </row>
    <row r="871" spans="1:19" x14ac:dyDescent="0.25">
      <c r="A871" s="220"/>
      <c r="B871" s="220"/>
      <c r="C871" s="220"/>
      <c r="D871" s="220"/>
      <c r="E871" s="220"/>
      <c r="F871" s="220"/>
      <c r="G871" s="220"/>
      <c r="H871" s="220"/>
      <c r="I871" s="220"/>
      <c r="J871" s="220"/>
      <c r="K871" s="220"/>
      <c r="L871" s="220"/>
      <c r="M871" s="220"/>
      <c r="N871" s="220"/>
      <c r="O871" s="220"/>
      <c r="P871" s="220"/>
      <c r="Q871" s="220"/>
      <c r="R871" s="220"/>
      <c r="S871" s="220"/>
    </row>
    <row r="872" spans="1:19" x14ac:dyDescent="0.25">
      <c r="A872" s="220"/>
      <c r="B872" s="220"/>
      <c r="C872" s="220"/>
      <c r="D872" s="220"/>
      <c r="E872" s="220"/>
      <c r="F872" s="220"/>
      <c r="G872" s="220"/>
      <c r="H872" s="220"/>
      <c r="I872" s="220"/>
      <c r="J872" s="220"/>
      <c r="K872" s="220"/>
      <c r="L872" s="220"/>
      <c r="M872" s="220"/>
      <c r="N872" s="220"/>
      <c r="O872" s="220"/>
      <c r="P872" s="220"/>
      <c r="Q872" s="220"/>
      <c r="R872" s="220"/>
      <c r="S872" s="220"/>
    </row>
    <row r="873" spans="1:19" x14ac:dyDescent="0.25">
      <c r="A873" s="220"/>
      <c r="B873" s="220"/>
      <c r="C873" s="220"/>
      <c r="D873" s="220"/>
      <c r="E873" s="220"/>
      <c r="F873" s="220"/>
      <c r="G873" s="220"/>
      <c r="H873" s="220"/>
      <c r="I873" s="220"/>
      <c r="J873" s="220"/>
      <c r="K873" s="220"/>
      <c r="L873" s="220"/>
      <c r="M873" s="220"/>
      <c r="N873" s="220"/>
      <c r="O873" s="220"/>
      <c r="P873" s="220"/>
      <c r="Q873" s="220"/>
      <c r="R873" s="220"/>
      <c r="S873" s="220"/>
    </row>
    <row r="874" spans="1:19" x14ac:dyDescent="0.25">
      <c r="A874" s="220"/>
      <c r="B874" s="220"/>
      <c r="C874" s="220"/>
      <c r="D874" s="220"/>
      <c r="E874" s="220"/>
      <c r="F874" s="220"/>
      <c r="G874" s="220"/>
      <c r="H874" s="220"/>
      <c r="I874" s="220"/>
      <c r="J874" s="220"/>
      <c r="K874" s="220"/>
      <c r="L874" s="220"/>
      <c r="M874" s="220"/>
      <c r="N874" s="220"/>
      <c r="O874" s="220"/>
      <c r="P874" s="220"/>
      <c r="Q874" s="220"/>
      <c r="R874" s="220"/>
      <c r="S874" s="220"/>
    </row>
    <row r="875" spans="1:19" x14ac:dyDescent="0.25">
      <c r="A875" s="220"/>
      <c r="B875" s="220"/>
      <c r="C875" s="220"/>
      <c r="D875" s="220"/>
      <c r="E875" s="220"/>
      <c r="F875" s="220"/>
      <c r="G875" s="220"/>
      <c r="H875" s="220"/>
      <c r="I875" s="220"/>
      <c r="J875" s="220"/>
      <c r="K875" s="220"/>
      <c r="L875" s="220"/>
      <c r="M875" s="220"/>
      <c r="N875" s="220"/>
      <c r="O875" s="220"/>
      <c r="P875" s="220"/>
      <c r="Q875" s="220"/>
      <c r="R875" s="220"/>
      <c r="S875" s="220"/>
    </row>
    <row r="876" spans="1:19" x14ac:dyDescent="0.25">
      <c r="A876" s="220"/>
      <c r="B876" s="220"/>
      <c r="C876" s="220"/>
      <c r="D876" s="220"/>
      <c r="E876" s="220"/>
      <c r="F876" s="220"/>
      <c r="G876" s="220"/>
      <c r="H876" s="220"/>
      <c r="I876" s="220"/>
      <c r="J876" s="220"/>
      <c r="K876" s="220"/>
      <c r="L876" s="220"/>
      <c r="M876" s="220"/>
      <c r="N876" s="220"/>
      <c r="O876" s="220"/>
      <c r="P876" s="220"/>
      <c r="Q876" s="220"/>
      <c r="R876" s="220"/>
      <c r="S876" s="220"/>
    </row>
    <row r="877" spans="1:19" x14ac:dyDescent="0.25">
      <c r="A877" s="220"/>
      <c r="B877" s="220"/>
      <c r="C877" s="220"/>
      <c r="D877" s="220"/>
      <c r="E877" s="220"/>
      <c r="F877" s="220"/>
      <c r="G877" s="220"/>
      <c r="H877" s="220"/>
      <c r="I877" s="220"/>
      <c r="J877" s="220"/>
      <c r="K877" s="220"/>
      <c r="L877" s="220"/>
      <c r="M877" s="220"/>
      <c r="N877" s="220"/>
      <c r="O877" s="220"/>
      <c r="P877" s="220"/>
      <c r="Q877" s="220"/>
      <c r="R877" s="220"/>
      <c r="S877" s="220"/>
    </row>
    <row r="878" spans="1:19" x14ac:dyDescent="0.25">
      <c r="A878" s="220"/>
      <c r="B878" s="220"/>
      <c r="C878" s="220"/>
      <c r="D878" s="220"/>
      <c r="E878" s="220"/>
      <c r="F878" s="220"/>
      <c r="G878" s="220"/>
      <c r="H878" s="220"/>
      <c r="I878" s="220"/>
      <c r="J878" s="220"/>
      <c r="K878" s="220"/>
      <c r="L878" s="220"/>
      <c r="M878" s="220"/>
      <c r="N878" s="220"/>
      <c r="O878" s="220"/>
      <c r="P878" s="220"/>
      <c r="Q878" s="220"/>
      <c r="R878" s="220"/>
      <c r="S878" s="220"/>
    </row>
    <row r="879" spans="1:19" x14ac:dyDescent="0.25">
      <c r="A879" s="220"/>
      <c r="B879" s="220"/>
      <c r="C879" s="220"/>
      <c r="D879" s="220"/>
      <c r="E879" s="220"/>
      <c r="F879" s="220"/>
      <c r="G879" s="220"/>
      <c r="H879" s="220"/>
      <c r="I879" s="220"/>
      <c r="J879" s="220"/>
      <c r="K879" s="220"/>
      <c r="L879" s="220"/>
      <c r="M879" s="220"/>
      <c r="N879" s="220"/>
      <c r="O879" s="220"/>
      <c r="P879" s="220"/>
      <c r="Q879" s="220"/>
      <c r="R879" s="220"/>
      <c r="S879" s="220"/>
    </row>
    <row r="880" spans="1:19" x14ac:dyDescent="0.25">
      <c r="A880" s="220"/>
      <c r="B880" s="220"/>
      <c r="C880" s="220"/>
      <c r="D880" s="220"/>
      <c r="E880" s="220"/>
      <c r="F880" s="220"/>
      <c r="G880" s="220"/>
      <c r="H880" s="220"/>
      <c r="I880" s="220"/>
      <c r="J880" s="220"/>
      <c r="K880" s="220"/>
      <c r="L880" s="220"/>
      <c r="M880" s="220"/>
      <c r="N880" s="220"/>
      <c r="O880" s="220"/>
      <c r="P880" s="220"/>
      <c r="Q880" s="220"/>
      <c r="R880" s="220"/>
      <c r="S880" s="220"/>
    </row>
    <row r="881" spans="1:19" x14ac:dyDescent="0.25">
      <c r="A881" s="220"/>
      <c r="B881" s="220"/>
      <c r="C881" s="220"/>
      <c r="D881" s="220"/>
      <c r="E881" s="220"/>
      <c r="F881" s="220"/>
      <c r="G881" s="220"/>
      <c r="H881" s="220"/>
      <c r="I881" s="220"/>
      <c r="J881" s="220"/>
      <c r="K881" s="220"/>
      <c r="L881" s="220"/>
      <c r="M881" s="220"/>
      <c r="N881" s="220"/>
      <c r="O881" s="220"/>
      <c r="P881" s="220"/>
      <c r="Q881" s="220"/>
      <c r="R881" s="220"/>
      <c r="S881" s="220"/>
    </row>
    <row r="882" spans="1:19" x14ac:dyDescent="0.25">
      <c r="A882" s="220"/>
      <c r="B882" s="220"/>
      <c r="C882" s="220"/>
      <c r="D882" s="220"/>
      <c r="E882" s="220"/>
      <c r="F882" s="220"/>
      <c r="G882" s="220"/>
      <c r="H882" s="220"/>
      <c r="I882" s="220"/>
      <c r="J882" s="220"/>
      <c r="K882" s="220"/>
      <c r="L882" s="220"/>
      <c r="M882" s="220"/>
      <c r="N882" s="220"/>
      <c r="O882" s="220"/>
      <c r="P882" s="220"/>
      <c r="Q882" s="220"/>
      <c r="R882" s="220"/>
      <c r="S882" s="220"/>
    </row>
    <row r="883" spans="1:19" x14ac:dyDescent="0.25">
      <c r="A883" s="220"/>
      <c r="B883" s="220"/>
      <c r="C883" s="220"/>
      <c r="D883" s="220"/>
      <c r="E883" s="220"/>
      <c r="F883" s="220"/>
      <c r="G883" s="220"/>
      <c r="H883" s="220"/>
      <c r="I883" s="220"/>
      <c r="J883" s="220"/>
      <c r="K883" s="220"/>
      <c r="L883" s="220"/>
      <c r="M883" s="220"/>
      <c r="N883" s="220"/>
      <c r="O883" s="220"/>
      <c r="P883" s="220"/>
      <c r="Q883" s="220"/>
      <c r="R883" s="220"/>
      <c r="S883" s="220"/>
    </row>
    <row r="884" spans="1:19" x14ac:dyDescent="0.25">
      <c r="A884" s="220"/>
      <c r="B884" s="220"/>
      <c r="C884" s="220"/>
      <c r="D884" s="220"/>
      <c r="E884" s="220"/>
      <c r="F884" s="220"/>
      <c r="G884" s="220"/>
      <c r="H884" s="220"/>
      <c r="I884" s="220"/>
      <c r="J884" s="220"/>
      <c r="K884" s="220"/>
      <c r="L884" s="220"/>
      <c r="M884" s="220"/>
      <c r="N884" s="220"/>
      <c r="O884" s="220"/>
      <c r="P884" s="220"/>
      <c r="Q884" s="220"/>
      <c r="R884" s="220"/>
      <c r="S884" s="220"/>
    </row>
    <row r="885" spans="1:19" x14ac:dyDescent="0.25">
      <c r="A885" s="220"/>
      <c r="B885" s="220"/>
      <c r="C885" s="220"/>
      <c r="D885" s="220"/>
      <c r="E885" s="220"/>
      <c r="F885" s="220"/>
      <c r="G885" s="220"/>
      <c r="H885" s="220"/>
      <c r="I885" s="220"/>
      <c r="J885" s="220"/>
      <c r="K885" s="220"/>
      <c r="L885" s="220"/>
      <c r="M885" s="220"/>
      <c r="N885" s="220"/>
      <c r="O885" s="220"/>
      <c r="P885" s="220"/>
      <c r="Q885" s="220"/>
      <c r="R885" s="220"/>
      <c r="S885" s="220"/>
    </row>
    <row r="886" spans="1:19" x14ac:dyDescent="0.25">
      <c r="A886" s="220"/>
      <c r="B886" s="220"/>
      <c r="C886" s="220"/>
      <c r="D886" s="220"/>
      <c r="E886" s="220"/>
      <c r="F886" s="220"/>
      <c r="G886" s="220"/>
      <c r="H886" s="220"/>
      <c r="I886" s="220"/>
      <c r="J886" s="220"/>
      <c r="K886" s="220"/>
      <c r="L886" s="220"/>
      <c r="M886" s="220"/>
      <c r="N886" s="220"/>
      <c r="O886" s="220"/>
      <c r="P886" s="220"/>
      <c r="Q886" s="220"/>
      <c r="R886" s="220"/>
      <c r="S886" s="220"/>
    </row>
    <row r="887" spans="1:19" x14ac:dyDescent="0.25">
      <c r="A887" s="220"/>
      <c r="B887" s="220"/>
      <c r="C887" s="220"/>
      <c r="D887" s="220"/>
      <c r="E887" s="220"/>
      <c r="F887" s="220"/>
      <c r="G887" s="220"/>
      <c r="H887" s="220"/>
      <c r="I887" s="220"/>
      <c r="J887" s="220"/>
      <c r="K887" s="220"/>
      <c r="L887" s="220"/>
      <c r="M887" s="220"/>
      <c r="N887" s="220"/>
      <c r="O887" s="220"/>
      <c r="P887" s="220"/>
      <c r="Q887" s="220"/>
      <c r="R887" s="220"/>
      <c r="S887" s="220"/>
    </row>
    <row r="888" spans="1:19" x14ac:dyDescent="0.25">
      <c r="A888" s="220"/>
      <c r="B888" s="220"/>
      <c r="C888" s="220"/>
      <c r="D888" s="220"/>
      <c r="E888" s="220"/>
      <c r="F888" s="220"/>
      <c r="G888" s="220"/>
      <c r="H888" s="220"/>
      <c r="I888" s="220"/>
      <c r="J888" s="220"/>
      <c r="K888" s="220"/>
      <c r="L888" s="220"/>
      <c r="M888" s="220"/>
      <c r="N888" s="220"/>
      <c r="O888" s="220"/>
      <c r="P888" s="220"/>
      <c r="Q888" s="220"/>
      <c r="R888" s="220"/>
      <c r="S888" s="220"/>
    </row>
    <row r="889" spans="1:19" x14ac:dyDescent="0.25">
      <c r="A889" s="220"/>
      <c r="B889" s="220"/>
      <c r="C889" s="220"/>
      <c r="D889" s="220"/>
      <c r="E889" s="220"/>
      <c r="F889" s="220"/>
      <c r="G889" s="220"/>
      <c r="H889" s="220"/>
      <c r="I889" s="220"/>
      <c r="J889" s="220"/>
      <c r="K889" s="220"/>
      <c r="L889" s="220"/>
      <c r="M889" s="220"/>
      <c r="N889" s="220"/>
      <c r="O889" s="220"/>
      <c r="P889" s="220"/>
      <c r="Q889" s="220"/>
      <c r="R889" s="220"/>
      <c r="S889" s="220"/>
    </row>
    <row r="890" spans="1:19" x14ac:dyDescent="0.25">
      <c r="A890" s="220"/>
      <c r="B890" s="220"/>
      <c r="C890" s="220"/>
      <c r="D890" s="220"/>
      <c r="E890" s="220"/>
      <c r="F890" s="220"/>
      <c r="G890" s="220"/>
      <c r="H890" s="220"/>
      <c r="I890" s="220"/>
      <c r="J890" s="220"/>
      <c r="K890" s="220"/>
      <c r="L890" s="220"/>
      <c r="M890" s="220"/>
      <c r="N890" s="220"/>
      <c r="O890" s="220"/>
      <c r="P890" s="220"/>
      <c r="Q890" s="220"/>
      <c r="R890" s="220"/>
      <c r="S890" s="220"/>
    </row>
    <row r="891" spans="1:19" x14ac:dyDescent="0.25">
      <c r="A891" s="220"/>
      <c r="B891" s="220"/>
      <c r="C891" s="220"/>
      <c r="D891" s="220"/>
      <c r="E891" s="220"/>
      <c r="F891" s="220"/>
      <c r="G891" s="220"/>
      <c r="H891" s="220"/>
      <c r="I891" s="220"/>
      <c r="J891" s="220"/>
      <c r="K891" s="220"/>
      <c r="L891" s="220"/>
      <c r="M891" s="220"/>
      <c r="N891" s="220"/>
      <c r="O891" s="220"/>
      <c r="P891" s="220"/>
      <c r="Q891" s="220"/>
      <c r="R891" s="220"/>
      <c r="S891" s="220"/>
    </row>
    <row r="892" spans="1:19" x14ac:dyDescent="0.25">
      <c r="A892" s="220"/>
      <c r="B892" s="220"/>
      <c r="C892" s="220"/>
      <c r="D892" s="220"/>
      <c r="E892" s="220"/>
      <c r="F892" s="220"/>
      <c r="G892" s="220"/>
      <c r="H892" s="220"/>
      <c r="I892" s="220"/>
      <c r="J892" s="220"/>
      <c r="K892" s="220"/>
      <c r="L892" s="220"/>
      <c r="M892" s="220"/>
      <c r="N892" s="220"/>
      <c r="O892" s="220"/>
      <c r="P892" s="220"/>
      <c r="Q892" s="220"/>
      <c r="R892" s="220"/>
      <c r="S892" s="220"/>
    </row>
    <row r="893" spans="1:19" x14ac:dyDescent="0.25">
      <c r="A893" s="220"/>
      <c r="B893" s="220"/>
      <c r="C893" s="220"/>
      <c r="D893" s="220"/>
      <c r="E893" s="220"/>
      <c r="F893" s="220"/>
      <c r="G893" s="220"/>
      <c r="H893" s="220"/>
      <c r="I893" s="220"/>
      <c r="J893" s="220"/>
      <c r="K893" s="220"/>
      <c r="L893" s="220"/>
      <c r="M893" s="220"/>
      <c r="N893" s="220"/>
      <c r="O893" s="220"/>
      <c r="P893" s="220"/>
      <c r="Q893" s="220"/>
      <c r="R893" s="220"/>
      <c r="S893" s="220"/>
    </row>
    <row r="894" spans="1:19" x14ac:dyDescent="0.25">
      <c r="A894" s="220"/>
      <c r="B894" s="220"/>
      <c r="C894" s="220"/>
      <c r="D894" s="220"/>
      <c r="E894" s="220"/>
      <c r="F894" s="220"/>
      <c r="G894" s="220"/>
      <c r="H894" s="220"/>
      <c r="I894" s="220"/>
      <c r="J894" s="220"/>
      <c r="K894" s="220"/>
      <c r="L894" s="220"/>
      <c r="M894" s="220"/>
      <c r="N894" s="220"/>
      <c r="O894" s="220"/>
      <c r="P894" s="220"/>
      <c r="Q894" s="220"/>
      <c r="R894" s="220"/>
      <c r="S894" s="220"/>
    </row>
    <row r="895" spans="1:19" x14ac:dyDescent="0.25">
      <c r="A895" s="220"/>
      <c r="B895" s="220"/>
      <c r="C895" s="220"/>
      <c r="D895" s="220"/>
      <c r="E895" s="220"/>
      <c r="F895" s="220"/>
      <c r="G895" s="220"/>
      <c r="H895" s="220"/>
      <c r="I895" s="220"/>
      <c r="J895" s="220"/>
      <c r="K895" s="220"/>
      <c r="L895" s="220"/>
      <c r="M895" s="220"/>
      <c r="N895" s="220"/>
      <c r="O895" s="220"/>
      <c r="P895" s="220"/>
      <c r="Q895" s="220"/>
      <c r="R895" s="220"/>
      <c r="S895" s="220"/>
    </row>
    <row r="896" spans="1:19" x14ac:dyDescent="0.25">
      <c r="A896" s="220"/>
      <c r="B896" s="220"/>
      <c r="C896" s="220"/>
      <c r="D896" s="220"/>
      <c r="E896" s="220"/>
      <c r="F896" s="220"/>
      <c r="G896" s="220"/>
      <c r="H896" s="220"/>
      <c r="I896" s="220"/>
      <c r="J896" s="220"/>
      <c r="K896" s="220"/>
      <c r="L896" s="220"/>
      <c r="M896" s="220"/>
      <c r="N896" s="220"/>
      <c r="O896" s="220"/>
      <c r="P896" s="220"/>
      <c r="Q896" s="220"/>
      <c r="R896" s="220"/>
      <c r="S896" s="220"/>
    </row>
    <row r="897" spans="1:19" x14ac:dyDescent="0.25">
      <c r="A897" s="220"/>
      <c r="B897" s="220"/>
      <c r="C897" s="220"/>
      <c r="D897" s="220"/>
      <c r="E897" s="220"/>
      <c r="F897" s="220"/>
      <c r="G897" s="220"/>
      <c r="H897" s="220"/>
      <c r="I897" s="220"/>
      <c r="J897" s="220"/>
      <c r="K897" s="220"/>
      <c r="L897" s="220"/>
      <c r="M897" s="220"/>
      <c r="N897" s="220"/>
      <c r="O897" s="220"/>
      <c r="P897" s="220"/>
      <c r="Q897" s="220"/>
      <c r="R897" s="220"/>
      <c r="S897" s="220"/>
    </row>
    <row r="898" spans="1:19" x14ac:dyDescent="0.25">
      <c r="A898" s="220"/>
      <c r="B898" s="220"/>
      <c r="C898" s="220"/>
      <c r="D898" s="220"/>
      <c r="E898" s="220"/>
      <c r="F898" s="220"/>
      <c r="G898" s="220"/>
      <c r="H898" s="220"/>
      <c r="I898" s="220"/>
      <c r="J898" s="220"/>
      <c r="K898" s="220"/>
      <c r="L898" s="220"/>
      <c r="M898" s="220"/>
      <c r="N898" s="220"/>
      <c r="O898" s="220"/>
      <c r="P898" s="220"/>
      <c r="Q898" s="220"/>
      <c r="R898" s="220"/>
      <c r="S898" s="220"/>
    </row>
    <row r="899" spans="1:19" x14ac:dyDescent="0.25">
      <c r="A899" s="220"/>
      <c r="B899" s="220"/>
      <c r="C899" s="220"/>
      <c r="D899" s="220"/>
      <c r="E899" s="220"/>
      <c r="F899" s="220"/>
      <c r="G899" s="220"/>
      <c r="H899" s="220"/>
      <c r="I899" s="220"/>
      <c r="J899" s="220"/>
      <c r="K899" s="220"/>
      <c r="L899" s="220"/>
      <c r="M899" s="220"/>
      <c r="N899" s="220"/>
      <c r="O899" s="220"/>
      <c r="P899" s="220"/>
      <c r="Q899" s="220"/>
      <c r="R899" s="220"/>
      <c r="S899" s="220"/>
    </row>
    <row r="900" spans="1:19" x14ac:dyDescent="0.25">
      <c r="A900" s="220"/>
      <c r="B900" s="220"/>
      <c r="C900" s="220"/>
      <c r="D900" s="220"/>
      <c r="E900" s="220"/>
      <c r="F900" s="220"/>
      <c r="G900" s="220"/>
      <c r="H900" s="220"/>
      <c r="I900" s="220"/>
      <c r="J900" s="220"/>
      <c r="K900" s="220"/>
      <c r="L900" s="220"/>
      <c r="M900" s="220"/>
      <c r="N900" s="220"/>
      <c r="O900" s="220"/>
      <c r="P900" s="220"/>
      <c r="Q900" s="220"/>
      <c r="R900" s="220"/>
      <c r="S900" s="220"/>
    </row>
    <row r="901" spans="1:19" x14ac:dyDescent="0.25">
      <c r="A901" s="220"/>
      <c r="B901" s="220"/>
      <c r="C901" s="220"/>
      <c r="D901" s="220"/>
      <c r="E901" s="220"/>
      <c r="F901" s="220"/>
      <c r="G901" s="220"/>
      <c r="H901" s="220"/>
      <c r="I901" s="220"/>
      <c r="J901" s="220"/>
      <c r="K901" s="220"/>
      <c r="L901" s="220"/>
      <c r="M901" s="220"/>
      <c r="N901" s="220"/>
      <c r="O901" s="220"/>
      <c r="P901" s="220"/>
      <c r="Q901" s="220"/>
      <c r="R901" s="220"/>
      <c r="S901" s="220"/>
    </row>
    <row r="902" spans="1:19" x14ac:dyDescent="0.25">
      <c r="A902" s="220"/>
      <c r="B902" s="220"/>
      <c r="C902" s="220"/>
      <c r="D902" s="220"/>
      <c r="E902" s="220"/>
      <c r="F902" s="220"/>
      <c r="G902" s="220"/>
      <c r="H902" s="220"/>
      <c r="I902" s="220"/>
      <c r="J902" s="220"/>
      <c r="K902" s="220"/>
      <c r="L902" s="220"/>
      <c r="M902" s="220"/>
      <c r="N902" s="220"/>
      <c r="O902" s="220"/>
      <c r="P902" s="220"/>
      <c r="Q902" s="220"/>
      <c r="R902" s="220"/>
      <c r="S902" s="220"/>
    </row>
    <row r="903" spans="1:19" x14ac:dyDescent="0.25">
      <c r="A903" s="220"/>
      <c r="B903" s="220"/>
      <c r="C903" s="220"/>
      <c r="D903" s="220"/>
      <c r="E903" s="220"/>
      <c r="F903" s="220"/>
      <c r="G903" s="220"/>
      <c r="H903" s="220"/>
      <c r="I903" s="220"/>
      <c r="J903" s="220"/>
      <c r="K903" s="220"/>
      <c r="L903" s="220"/>
      <c r="M903" s="220"/>
      <c r="N903" s="220"/>
      <c r="O903" s="220"/>
      <c r="P903" s="220"/>
      <c r="Q903" s="220"/>
      <c r="R903" s="220"/>
      <c r="S903" s="220"/>
    </row>
    <row r="904" spans="1:19" x14ac:dyDescent="0.25">
      <c r="A904" s="220"/>
      <c r="B904" s="220"/>
      <c r="C904" s="220"/>
      <c r="D904" s="220"/>
      <c r="E904" s="220"/>
      <c r="F904" s="220"/>
      <c r="G904" s="220"/>
      <c r="H904" s="220"/>
      <c r="I904" s="220"/>
      <c r="J904" s="220"/>
      <c r="K904" s="220"/>
      <c r="L904" s="220"/>
      <c r="M904" s="220"/>
      <c r="N904" s="220"/>
      <c r="O904" s="220"/>
      <c r="P904" s="220"/>
      <c r="Q904" s="220"/>
      <c r="R904" s="220"/>
      <c r="S904" s="220"/>
    </row>
    <row r="905" spans="1:19" x14ac:dyDescent="0.25">
      <c r="A905" s="220"/>
      <c r="B905" s="220"/>
      <c r="C905" s="220"/>
      <c r="D905" s="220"/>
      <c r="E905" s="220"/>
      <c r="F905" s="220"/>
      <c r="G905" s="220"/>
      <c r="H905" s="220"/>
      <c r="I905" s="220"/>
      <c r="J905" s="220"/>
      <c r="K905" s="220"/>
      <c r="L905" s="220"/>
      <c r="M905" s="220"/>
      <c r="N905" s="220"/>
      <c r="O905" s="220"/>
      <c r="P905" s="220"/>
      <c r="Q905" s="220"/>
      <c r="R905" s="220"/>
      <c r="S905" s="220"/>
    </row>
    <row r="906" spans="1:19" x14ac:dyDescent="0.25">
      <c r="A906" s="220"/>
      <c r="B906" s="220"/>
      <c r="C906" s="220"/>
      <c r="D906" s="220"/>
      <c r="E906" s="220"/>
      <c r="F906" s="220"/>
      <c r="G906" s="220"/>
      <c r="H906" s="220"/>
      <c r="I906" s="220"/>
      <c r="J906" s="220"/>
      <c r="K906" s="220"/>
      <c r="L906" s="220"/>
      <c r="M906" s="220"/>
      <c r="N906" s="220"/>
      <c r="O906" s="220"/>
      <c r="P906" s="220"/>
      <c r="Q906" s="220"/>
      <c r="R906" s="220"/>
      <c r="S906" s="220"/>
    </row>
    <row r="907" spans="1:19" x14ac:dyDescent="0.25">
      <c r="A907" s="220"/>
      <c r="B907" s="220"/>
      <c r="C907" s="220"/>
      <c r="D907" s="220"/>
      <c r="E907" s="220"/>
      <c r="F907" s="220"/>
      <c r="G907" s="220"/>
      <c r="H907" s="220"/>
      <c r="I907" s="220"/>
      <c r="J907" s="220"/>
      <c r="K907" s="220"/>
      <c r="L907" s="220"/>
      <c r="M907" s="220"/>
      <c r="N907" s="220"/>
      <c r="O907" s="220"/>
      <c r="P907" s="220"/>
      <c r="Q907" s="220"/>
      <c r="R907" s="220"/>
      <c r="S907" s="220"/>
    </row>
    <row r="908" spans="1:19" x14ac:dyDescent="0.25">
      <c r="A908" s="220"/>
      <c r="B908" s="220"/>
      <c r="C908" s="220"/>
      <c r="D908" s="220"/>
      <c r="E908" s="220"/>
      <c r="F908" s="220"/>
      <c r="G908" s="220"/>
      <c r="H908" s="220"/>
      <c r="I908" s="220"/>
      <c r="J908" s="220"/>
      <c r="K908" s="220"/>
      <c r="L908" s="220"/>
      <c r="M908" s="220"/>
      <c r="N908" s="220"/>
      <c r="O908" s="220"/>
      <c r="P908" s="220"/>
      <c r="Q908" s="220"/>
      <c r="R908" s="220"/>
      <c r="S908" s="220"/>
    </row>
    <row r="909" spans="1:19" x14ac:dyDescent="0.25">
      <c r="A909" s="220"/>
      <c r="B909" s="220"/>
      <c r="C909" s="220"/>
      <c r="D909" s="220"/>
      <c r="E909" s="220"/>
      <c r="F909" s="220"/>
      <c r="G909" s="220"/>
      <c r="H909" s="220"/>
      <c r="I909" s="220"/>
      <c r="J909" s="220"/>
      <c r="K909" s="220"/>
      <c r="L909" s="220"/>
      <c r="M909" s="220"/>
      <c r="N909" s="220"/>
      <c r="O909" s="220"/>
      <c r="P909" s="220"/>
      <c r="Q909" s="220"/>
      <c r="R909" s="220"/>
      <c r="S909" s="220"/>
    </row>
    <row r="910" spans="1:19" x14ac:dyDescent="0.25">
      <c r="A910" s="220"/>
      <c r="B910" s="220"/>
      <c r="C910" s="220"/>
      <c r="D910" s="220"/>
      <c r="E910" s="220"/>
      <c r="F910" s="220"/>
      <c r="G910" s="220"/>
      <c r="H910" s="220"/>
      <c r="I910" s="220"/>
      <c r="J910" s="220"/>
      <c r="K910" s="220"/>
      <c r="L910" s="220"/>
      <c r="M910" s="220"/>
      <c r="N910" s="220"/>
      <c r="O910" s="220"/>
      <c r="P910" s="220"/>
      <c r="Q910" s="220"/>
      <c r="R910" s="220"/>
      <c r="S910" s="220"/>
    </row>
    <row r="911" spans="1:19" x14ac:dyDescent="0.25">
      <c r="A911" s="220"/>
      <c r="B911" s="220"/>
      <c r="C911" s="220"/>
      <c r="D911" s="220"/>
      <c r="E911" s="220"/>
      <c r="F911" s="220"/>
      <c r="G911" s="220"/>
      <c r="H911" s="220"/>
      <c r="I911" s="220"/>
      <c r="J911" s="220"/>
      <c r="K911" s="220"/>
      <c r="L911" s="220"/>
      <c r="M911" s="220"/>
      <c r="N911" s="220"/>
      <c r="O911" s="220"/>
      <c r="P911" s="220"/>
      <c r="Q911" s="220"/>
      <c r="R911" s="220"/>
      <c r="S911" s="220"/>
    </row>
    <row r="912" spans="1:19" x14ac:dyDescent="0.25">
      <c r="A912" s="220"/>
      <c r="B912" s="220"/>
      <c r="C912" s="220"/>
      <c r="D912" s="220"/>
      <c r="E912" s="220"/>
      <c r="F912" s="220"/>
      <c r="G912" s="220"/>
      <c r="H912" s="220"/>
      <c r="I912" s="220"/>
      <c r="J912" s="220"/>
      <c r="K912" s="220"/>
      <c r="L912" s="220"/>
      <c r="M912" s="220"/>
      <c r="N912" s="220"/>
      <c r="O912" s="220"/>
      <c r="P912" s="220"/>
      <c r="Q912" s="220"/>
      <c r="R912" s="220"/>
      <c r="S912" s="220"/>
    </row>
    <row r="913" spans="1:19" x14ac:dyDescent="0.25">
      <c r="A913" s="220"/>
      <c r="B913" s="220"/>
      <c r="C913" s="220"/>
      <c r="D913" s="220"/>
      <c r="E913" s="220"/>
      <c r="F913" s="220"/>
      <c r="G913" s="220"/>
      <c r="H913" s="220"/>
      <c r="I913" s="220"/>
      <c r="J913" s="220"/>
      <c r="K913" s="220"/>
      <c r="L913" s="220"/>
      <c r="M913" s="220"/>
      <c r="N913" s="220"/>
      <c r="O913" s="220"/>
      <c r="P913" s="220"/>
      <c r="Q913" s="220"/>
      <c r="R913" s="220"/>
      <c r="S913" s="220"/>
    </row>
    <row r="914" spans="1:19" x14ac:dyDescent="0.25">
      <c r="A914" s="220"/>
      <c r="B914" s="220"/>
      <c r="C914" s="220"/>
      <c r="D914" s="220"/>
      <c r="E914" s="220"/>
      <c r="F914" s="220"/>
      <c r="G914" s="220"/>
      <c r="H914" s="220"/>
      <c r="I914" s="220"/>
      <c r="J914" s="220"/>
      <c r="K914" s="220"/>
      <c r="L914" s="220"/>
      <c r="M914" s="220"/>
      <c r="N914" s="220"/>
      <c r="O914" s="220"/>
      <c r="P914" s="220"/>
      <c r="Q914" s="220"/>
      <c r="R914" s="220"/>
      <c r="S914" s="220"/>
    </row>
    <row r="915" spans="1:19" x14ac:dyDescent="0.25">
      <c r="A915" s="220"/>
      <c r="B915" s="220"/>
      <c r="C915" s="220"/>
      <c r="D915" s="220"/>
      <c r="E915" s="220"/>
      <c r="F915" s="220"/>
      <c r="G915" s="220"/>
      <c r="H915" s="220"/>
      <c r="I915" s="220"/>
      <c r="J915" s="220"/>
      <c r="K915" s="220"/>
      <c r="L915" s="220"/>
      <c r="M915" s="220"/>
      <c r="N915" s="220"/>
      <c r="O915" s="220"/>
      <c r="P915" s="220"/>
      <c r="Q915" s="220"/>
      <c r="R915" s="220"/>
      <c r="S915" s="220"/>
    </row>
    <row r="916" spans="1:19" x14ac:dyDescent="0.25">
      <c r="A916" s="220"/>
      <c r="B916" s="220"/>
      <c r="C916" s="220"/>
      <c r="D916" s="220"/>
      <c r="E916" s="220"/>
      <c r="F916" s="220"/>
      <c r="G916" s="220"/>
      <c r="H916" s="220"/>
      <c r="I916" s="220"/>
      <c r="J916" s="220"/>
      <c r="K916" s="220"/>
      <c r="L916" s="220"/>
      <c r="M916" s="220"/>
      <c r="N916" s="220"/>
      <c r="O916" s="220"/>
      <c r="P916" s="220"/>
      <c r="Q916" s="220"/>
      <c r="R916" s="220"/>
      <c r="S916" s="220"/>
    </row>
    <row r="917" spans="1:19" x14ac:dyDescent="0.25">
      <c r="A917" s="220"/>
      <c r="B917" s="220"/>
      <c r="C917" s="220"/>
      <c r="D917" s="220"/>
      <c r="E917" s="220"/>
      <c r="F917" s="220"/>
      <c r="G917" s="220"/>
      <c r="H917" s="220"/>
      <c r="I917" s="220"/>
      <c r="J917" s="220"/>
      <c r="K917" s="220"/>
      <c r="L917" s="220"/>
      <c r="M917" s="220"/>
      <c r="N917" s="220"/>
      <c r="O917" s="220"/>
      <c r="P917" s="220"/>
      <c r="Q917" s="220"/>
      <c r="R917" s="220"/>
      <c r="S917" s="220"/>
    </row>
    <row r="918" spans="1:19" x14ac:dyDescent="0.25">
      <c r="A918" s="220"/>
      <c r="B918" s="220"/>
      <c r="C918" s="220"/>
      <c r="D918" s="220"/>
      <c r="E918" s="220"/>
      <c r="F918" s="220"/>
      <c r="G918" s="220"/>
      <c r="H918" s="220"/>
      <c r="I918" s="220"/>
      <c r="J918" s="220"/>
      <c r="K918" s="220"/>
      <c r="L918" s="220"/>
      <c r="M918" s="220"/>
      <c r="N918" s="220"/>
      <c r="O918" s="220"/>
      <c r="P918" s="220"/>
      <c r="Q918" s="220"/>
      <c r="R918" s="220"/>
      <c r="S918" s="220"/>
    </row>
    <row r="919" spans="1:19" x14ac:dyDescent="0.25">
      <c r="A919" s="220"/>
      <c r="B919" s="220"/>
      <c r="C919" s="220"/>
      <c r="D919" s="220"/>
      <c r="E919" s="220"/>
      <c r="F919" s="220"/>
      <c r="G919" s="220"/>
      <c r="H919" s="220"/>
      <c r="I919" s="220"/>
      <c r="J919" s="220"/>
      <c r="K919" s="220"/>
      <c r="L919" s="220"/>
      <c r="M919" s="220"/>
      <c r="N919" s="220"/>
      <c r="O919" s="220"/>
      <c r="P919" s="220"/>
      <c r="Q919" s="220"/>
      <c r="R919" s="220"/>
      <c r="S919" s="220"/>
    </row>
    <row r="920" spans="1:19" x14ac:dyDescent="0.25">
      <c r="A920" s="220"/>
      <c r="B920" s="220"/>
      <c r="C920" s="220"/>
      <c r="D920" s="220"/>
      <c r="E920" s="220"/>
      <c r="F920" s="220"/>
      <c r="G920" s="220"/>
      <c r="H920" s="220"/>
      <c r="I920" s="220"/>
      <c r="J920" s="220"/>
      <c r="K920" s="220"/>
      <c r="L920" s="220"/>
      <c r="M920" s="220"/>
      <c r="N920" s="220"/>
      <c r="O920" s="220"/>
      <c r="P920" s="220"/>
      <c r="Q920" s="220"/>
      <c r="R920" s="220"/>
      <c r="S920" s="220"/>
    </row>
    <row r="921" spans="1:19" x14ac:dyDescent="0.25">
      <c r="A921" s="220"/>
      <c r="B921" s="220"/>
      <c r="C921" s="220"/>
      <c r="D921" s="220"/>
      <c r="E921" s="220"/>
      <c r="F921" s="220"/>
      <c r="G921" s="220"/>
      <c r="H921" s="220"/>
      <c r="I921" s="220"/>
      <c r="J921" s="220"/>
      <c r="K921" s="220"/>
      <c r="L921" s="220"/>
      <c r="M921" s="220"/>
      <c r="N921" s="220"/>
      <c r="O921" s="220"/>
      <c r="P921" s="220"/>
      <c r="Q921" s="220"/>
      <c r="R921" s="220"/>
      <c r="S921" s="220"/>
    </row>
    <row r="922" spans="1:19" x14ac:dyDescent="0.25">
      <c r="A922" s="220"/>
      <c r="B922" s="220"/>
      <c r="C922" s="220"/>
      <c r="D922" s="220"/>
      <c r="E922" s="220"/>
      <c r="F922" s="220"/>
      <c r="G922" s="220"/>
      <c r="H922" s="220"/>
      <c r="I922" s="220"/>
      <c r="J922" s="220"/>
      <c r="K922" s="220"/>
      <c r="L922" s="220"/>
      <c r="M922" s="220"/>
      <c r="N922" s="220"/>
      <c r="O922" s="220"/>
      <c r="P922" s="220"/>
      <c r="Q922" s="220"/>
      <c r="R922" s="220"/>
      <c r="S922" s="220"/>
    </row>
    <row r="923" spans="1:19" x14ac:dyDescent="0.25">
      <c r="A923" s="220"/>
      <c r="B923" s="220"/>
      <c r="C923" s="220"/>
      <c r="D923" s="220"/>
      <c r="E923" s="220"/>
      <c r="F923" s="220"/>
      <c r="G923" s="220"/>
      <c r="H923" s="220"/>
      <c r="I923" s="220"/>
      <c r="J923" s="220"/>
      <c r="K923" s="220"/>
      <c r="L923" s="220"/>
      <c r="M923" s="220"/>
      <c r="N923" s="220"/>
      <c r="O923" s="220"/>
      <c r="P923" s="220"/>
      <c r="Q923" s="220"/>
      <c r="R923" s="220"/>
      <c r="S923" s="220"/>
    </row>
    <row r="924" spans="1:19" x14ac:dyDescent="0.25">
      <c r="A924" s="220"/>
      <c r="B924" s="220"/>
      <c r="C924" s="220"/>
      <c r="D924" s="220"/>
      <c r="E924" s="220"/>
      <c r="F924" s="220"/>
      <c r="G924" s="220"/>
      <c r="H924" s="220"/>
      <c r="I924" s="220"/>
      <c r="J924" s="220"/>
      <c r="K924" s="220"/>
      <c r="L924" s="220"/>
      <c r="M924" s="220"/>
      <c r="N924" s="220"/>
      <c r="O924" s="220"/>
      <c r="P924" s="220"/>
      <c r="Q924" s="220"/>
      <c r="R924" s="220"/>
      <c r="S924" s="220"/>
    </row>
    <row r="925" spans="1:19" x14ac:dyDescent="0.25">
      <c r="A925" s="220"/>
      <c r="B925" s="220"/>
      <c r="C925" s="220"/>
      <c r="D925" s="220"/>
      <c r="E925" s="220"/>
      <c r="F925" s="220"/>
      <c r="G925" s="220"/>
      <c r="H925" s="220"/>
      <c r="I925" s="220"/>
      <c r="J925" s="220"/>
      <c r="K925" s="220"/>
      <c r="L925" s="220"/>
      <c r="M925" s="220"/>
      <c r="N925" s="220"/>
      <c r="O925" s="220"/>
      <c r="P925" s="220"/>
      <c r="Q925" s="220"/>
      <c r="R925" s="220"/>
      <c r="S925" s="220"/>
    </row>
    <row r="926" spans="1:19" x14ac:dyDescent="0.25">
      <c r="A926" s="220"/>
      <c r="B926" s="220"/>
      <c r="C926" s="220"/>
      <c r="D926" s="220"/>
      <c r="E926" s="220"/>
      <c r="F926" s="220"/>
      <c r="G926" s="220"/>
      <c r="H926" s="220"/>
      <c r="I926" s="220"/>
      <c r="J926" s="220"/>
      <c r="K926" s="220"/>
      <c r="L926" s="220"/>
      <c r="M926" s="220"/>
      <c r="N926" s="220"/>
      <c r="O926" s="220"/>
      <c r="P926" s="220"/>
      <c r="Q926" s="220"/>
      <c r="R926" s="220"/>
      <c r="S926" s="220"/>
    </row>
    <row r="927" spans="1:19" x14ac:dyDescent="0.25">
      <c r="A927" s="220"/>
      <c r="B927" s="220"/>
      <c r="C927" s="220"/>
      <c r="D927" s="220"/>
      <c r="E927" s="220"/>
      <c r="F927" s="220"/>
      <c r="G927" s="220"/>
      <c r="H927" s="220"/>
      <c r="I927" s="220"/>
      <c r="J927" s="220"/>
      <c r="K927" s="220"/>
      <c r="L927" s="220"/>
      <c r="M927" s="220"/>
      <c r="N927" s="220"/>
      <c r="O927" s="220"/>
      <c r="P927" s="220"/>
      <c r="Q927" s="220"/>
      <c r="R927" s="220"/>
      <c r="S927" s="220"/>
    </row>
    <row r="928" spans="1:19" x14ac:dyDescent="0.25">
      <c r="A928" s="220"/>
      <c r="B928" s="220"/>
      <c r="C928" s="220"/>
      <c r="D928" s="220"/>
      <c r="E928" s="220"/>
      <c r="F928" s="220"/>
      <c r="G928" s="220"/>
      <c r="H928" s="220"/>
      <c r="I928" s="220"/>
      <c r="J928" s="220"/>
      <c r="K928" s="220"/>
      <c r="L928" s="220"/>
      <c r="M928" s="220"/>
      <c r="N928" s="220"/>
      <c r="O928" s="220"/>
      <c r="P928" s="220"/>
      <c r="Q928" s="220"/>
      <c r="R928" s="220"/>
      <c r="S928" s="220"/>
    </row>
    <row r="929" spans="1:19" x14ac:dyDescent="0.25">
      <c r="A929" s="220"/>
      <c r="B929" s="220"/>
      <c r="C929" s="220"/>
      <c r="D929" s="220"/>
      <c r="E929" s="220"/>
      <c r="F929" s="220"/>
      <c r="G929" s="220"/>
      <c r="H929" s="220"/>
      <c r="I929" s="220"/>
      <c r="J929" s="220"/>
      <c r="K929" s="220"/>
      <c r="L929" s="220"/>
      <c r="M929" s="220"/>
      <c r="N929" s="220"/>
      <c r="O929" s="220"/>
      <c r="P929" s="220"/>
      <c r="Q929" s="220"/>
      <c r="R929" s="220"/>
      <c r="S929" s="220"/>
    </row>
    <row r="930" spans="1:19" x14ac:dyDescent="0.25">
      <c r="A930" s="220"/>
      <c r="B930" s="220"/>
      <c r="C930" s="220"/>
      <c r="D930" s="220"/>
      <c r="E930" s="220"/>
      <c r="F930" s="220"/>
      <c r="G930" s="220"/>
      <c r="H930" s="220"/>
      <c r="I930" s="220"/>
      <c r="J930" s="220"/>
      <c r="K930" s="220"/>
      <c r="L930" s="220"/>
      <c r="M930" s="220"/>
      <c r="N930" s="220"/>
      <c r="O930" s="220"/>
      <c r="P930" s="220"/>
      <c r="Q930" s="220"/>
      <c r="R930" s="220"/>
      <c r="S930" s="220"/>
    </row>
    <row r="931" spans="1:19" x14ac:dyDescent="0.25">
      <c r="A931" s="220"/>
      <c r="B931" s="220"/>
      <c r="C931" s="220"/>
      <c r="D931" s="220"/>
      <c r="E931" s="220"/>
      <c r="F931" s="220"/>
      <c r="G931" s="220"/>
      <c r="H931" s="220"/>
      <c r="I931" s="220"/>
      <c r="J931" s="220"/>
      <c r="K931" s="220"/>
      <c r="L931" s="220"/>
      <c r="M931" s="220"/>
      <c r="N931" s="220"/>
      <c r="O931" s="220"/>
      <c r="P931" s="220"/>
      <c r="Q931" s="220"/>
      <c r="R931" s="220"/>
      <c r="S931" s="220"/>
    </row>
    <row r="932" spans="1:19" x14ac:dyDescent="0.25">
      <c r="A932" s="220"/>
      <c r="B932" s="220"/>
      <c r="C932" s="220"/>
      <c r="D932" s="220"/>
      <c r="E932" s="220"/>
      <c r="F932" s="220"/>
      <c r="G932" s="220"/>
      <c r="H932" s="220"/>
      <c r="I932" s="220"/>
      <c r="J932" s="220"/>
      <c r="K932" s="220"/>
      <c r="L932" s="220"/>
      <c r="M932" s="220"/>
      <c r="N932" s="220"/>
      <c r="O932" s="220"/>
      <c r="P932" s="220"/>
      <c r="Q932" s="220"/>
      <c r="R932" s="220"/>
      <c r="S932" s="220"/>
    </row>
    <row r="933" spans="1:19" x14ac:dyDescent="0.25">
      <c r="A933" s="220"/>
      <c r="B933" s="220"/>
      <c r="C933" s="220"/>
      <c r="D933" s="220"/>
      <c r="E933" s="220"/>
      <c r="F933" s="220"/>
      <c r="G933" s="220"/>
      <c r="H933" s="220"/>
      <c r="I933" s="220"/>
      <c r="J933" s="220"/>
      <c r="K933" s="220"/>
      <c r="L933" s="220"/>
      <c r="M933" s="220"/>
      <c r="N933" s="220"/>
      <c r="O933" s="220"/>
      <c r="P933" s="220"/>
      <c r="Q933" s="220"/>
      <c r="R933" s="220"/>
      <c r="S933" s="220"/>
    </row>
    <row r="934" spans="1:19" x14ac:dyDescent="0.25">
      <c r="A934" s="220"/>
      <c r="B934" s="220"/>
      <c r="C934" s="220"/>
      <c r="D934" s="220"/>
      <c r="E934" s="220"/>
      <c r="F934" s="220"/>
      <c r="G934" s="220"/>
      <c r="H934" s="220"/>
      <c r="I934" s="220"/>
      <c r="J934" s="220"/>
      <c r="K934" s="220"/>
      <c r="L934" s="220"/>
      <c r="M934" s="220"/>
      <c r="N934" s="220"/>
      <c r="O934" s="220"/>
      <c r="P934" s="220"/>
      <c r="Q934" s="220"/>
      <c r="R934" s="220"/>
      <c r="S934" s="220"/>
    </row>
    <row r="935" spans="1:19" x14ac:dyDescent="0.25">
      <c r="A935" s="220"/>
      <c r="B935" s="220"/>
      <c r="C935" s="220"/>
      <c r="D935" s="220"/>
      <c r="E935" s="220"/>
      <c r="F935" s="220"/>
      <c r="G935" s="220"/>
      <c r="H935" s="220"/>
      <c r="I935" s="220"/>
      <c r="J935" s="220"/>
      <c r="K935" s="220"/>
      <c r="L935" s="220"/>
      <c r="M935" s="220"/>
      <c r="N935" s="220"/>
      <c r="O935" s="220"/>
      <c r="P935" s="220"/>
      <c r="Q935" s="220"/>
      <c r="R935" s="220"/>
      <c r="S935" s="220"/>
    </row>
    <row r="936" spans="1:19" x14ac:dyDescent="0.25">
      <c r="A936" s="220"/>
      <c r="B936" s="220"/>
      <c r="C936" s="220"/>
      <c r="D936" s="220"/>
      <c r="E936" s="220"/>
      <c r="F936" s="220"/>
      <c r="G936" s="220"/>
      <c r="H936" s="220"/>
      <c r="I936" s="220"/>
      <c r="J936" s="220"/>
      <c r="K936" s="220"/>
      <c r="L936" s="220"/>
      <c r="M936" s="220"/>
      <c r="N936" s="220"/>
      <c r="O936" s="220"/>
      <c r="P936" s="220"/>
      <c r="Q936" s="220"/>
      <c r="R936" s="220"/>
      <c r="S936" s="220"/>
    </row>
    <row r="937" spans="1:19" x14ac:dyDescent="0.25">
      <c r="A937" s="220"/>
      <c r="B937" s="220"/>
      <c r="C937" s="220"/>
      <c r="D937" s="220"/>
      <c r="E937" s="220"/>
      <c r="F937" s="220"/>
      <c r="G937" s="220"/>
      <c r="H937" s="220"/>
      <c r="I937" s="220"/>
      <c r="J937" s="220"/>
      <c r="K937" s="220"/>
      <c r="L937" s="220"/>
      <c r="M937" s="220"/>
      <c r="N937" s="220"/>
      <c r="O937" s="220"/>
      <c r="P937" s="220"/>
      <c r="Q937" s="220"/>
      <c r="R937" s="220"/>
      <c r="S937" s="220"/>
    </row>
    <row r="938" spans="1:19" x14ac:dyDescent="0.25">
      <c r="A938" s="220"/>
      <c r="B938" s="220"/>
      <c r="C938" s="220"/>
      <c r="D938" s="220"/>
      <c r="E938" s="220"/>
      <c r="F938" s="220"/>
      <c r="G938" s="220"/>
      <c r="H938" s="220"/>
      <c r="I938" s="220"/>
      <c r="J938" s="220"/>
      <c r="K938" s="220"/>
      <c r="L938" s="220"/>
      <c r="M938" s="220"/>
      <c r="N938" s="220"/>
      <c r="O938" s="220"/>
      <c r="P938" s="220"/>
      <c r="Q938" s="220"/>
      <c r="R938" s="220"/>
      <c r="S938" s="220"/>
    </row>
    <row r="939" spans="1:19" x14ac:dyDescent="0.25">
      <c r="A939" s="220"/>
      <c r="B939" s="220"/>
      <c r="C939" s="220"/>
      <c r="D939" s="220"/>
      <c r="E939" s="220"/>
      <c r="F939" s="220"/>
      <c r="G939" s="220"/>
      <c r="H939" s="220"/>
      <c r="I939" s="220"/>
      <c r="J939" s="220"/>
      <c r="K939" s="220"/>
      <c r="L939" s="220"/>
      <c r="M939" s="220"/>
      <c r="N939" s="220"/>
      <c r="O939" s="220"/>
      <c r="P939" s="220"/>
      <c r="Q939" s="220"/>
      <c r="R939" s="220"/>
      <c r="S939" s="220"/>
    </row>
    <row r="940" spans="1:19" x14ac:dyDescent="0.25">
      <c r="A940" s="220"/>
      <c r="B940" s="220"/>
      <c r="C940" s="220"/>
      <c r="D940" s="220"/>
      <c r="E940" s="220"/>
      <c r="F940" s="220"/>
      <c r="G940" s="220"/>
      <c r="H940" s="220"/>
      <c r="I940" s="220"/>
      <c r="J940" s="220"/>
      <c r="K940" s="220"/>
      <c r="L940" s="220"/>
      <c r="M940" s="220"/>
      <c r="N940" s="220"/>
      <c r="O940" s="220"/>
      <c r="P940" s="220"/>
      <c r="Q940" s="220"/>
      <c r="R940" s="220"/>
      <c r="S940" s="220"/>
    </row>
    <row r="941" spans="1:19" x14ac:dyDescent="0.25">
      <c r="A941" s="220"/>
      <c r="B941" s="220"/>
      <c r="C941" s="220"/>
      <c r="D941" s="220"/>
      <c r="E941" s="220"/>
      <c r="F941" s="220"/>
      <c r="G941" s="220"/>
      <c r="H941" s="220"/>
      <c r="I941" s="220"/>
      <c r="J941" s="220"/>
      <c r="K941" s="220"/>
      <c r="L941" s="220"/>
      <c r="M941" s="220"/>
      <c r="N941" s="220"/>
      <c r="O941" s="220"/>
      <c r="P941" s="220"/>
      <c r="Q941" s="220"/>
      <c r="R941" s="220"/>
      <c r="S941" s="220"/>
    </row>
    <row r="942" spans="1:19" x14ac:dyDescent="0.25">
      <c r="A942" s="220"/>
      <c r="B942" s="220"/>
      <c r="C942" s="220"/>
      <c r="D942" s="220"/>
      <c r="E942" s="220"/>
      <c r="F942" s="220"/>
      <c r="G942" s="220"/>
      <c r="H942" s="220"/>
      <c r="I942" s="220"/>
      <c r="J942" s="220"/>
      <c r="K942" s="220"/>
      <c r="L942" s="220"/>
      <c r="M942" s="220"/>
      <c r="N942" s="220"/>
      <c r="O942" s="220"/>
      <c r="P942" s="220"/>
      <c r="Q942" s="220"/>
      <c r="R942" s="220"/>
      <c r="S942" s="220"/>
    </row>
    <row r="943" spans="1:19" x14ac:dyDescent="0.25">
      <c r="A943" s="220"/>
      <c r="B943" s="220"/>
      <c r="C943" s="220"/>
      <c r="D943" s="220"/>
      <c r="E943" s="220"/>
      <c r="F943" s="220"/>
      <c r="G943" s="220"/>
      <c r="H943" s="220"/>
      <c r="I943" s="220"/>
      <c r="J943" s="220"/>
      <c r="K943" s="220"/>
      <c r="L943" s="220"/>
      <c r="M943" s="220"/>
      <c r="N943" s="220"/>
      <c r="O943" s="220"/>
      <c r="P943" s="220"/>
      <c r="Q943" s="220"/>
      <c r="R943" s="220"/>
      <c r="S943" s="220"/>
    </row>
    <row r="944" spans="1:19" x14ac:dyDescent="0.25">
      <c r="A944" s="220"/>
      <c r="B944" s="220"/>
      <c r="C944" s="220"/>
      <c r="D944" s="220"/>
      <c r="E944" s="220"/>
      <c r="F944" s="220"/>
      <c r="G944" s="220"/>
      <c r="H944" s="220"/>
      <c r="I944" s="220"/>
      <c r="J944" s="220"/>
      <c r="K944" s="220"/>
      <c r="L944" s="220"/>
      <c r="M944" s="220"/>
      <c r="N944" s="220"/>
      <c r="O944" s="220"/>
      <c r="P944" s="220"/>
      <c r="Q944" s="220"/>
      <c r="R944" s="220"/>
      <c r="S944" s="220"/>
    </row>
    <row r="945" spans="1:19" x14ac:dyDescent="0.25">
      <c r="A945" s="220"/>
      <c r="B945" s="220"/>
      <c r="C945" s="220"/>
      <c r="D945" s="220"/>
      <c r="E945" s="220"/>
      <c r="F945" s="220"/>
      <c r="G945" s="220"/>
      <c r="H945" s="220"/>
      <c r="I945" s="220"/>
      <c r="J945" s="220"/>
      <c r="K945" s="220"/>
      <c r="L945" s="220"/>
      <c r="M945" s="220"/>
      <c r="N945" s="220"/>
      <c r="O945" s="220"/>
      <c r="P945" s="220"/>
      <c r="Q945" s="220"/>
      <c r="R945" s="220"/>
      <c r="S945" s="220"/>
    </row>
    <row r="946" spans="1:19" x14ac:dyDescent="0.25">
      <c r="A946" s="220"/>
      <c r="B946" s="220"/>
      <c r="C946" s="220"/>
      <c r="D946" s="220"/>
      <c r="E946" s="220"/>
      <c r="F946" s="220"/>
      <c r="G946" s="220"/>
      <c r="H946" s="220"/>
      <c r="I946" s="220"/>
      <c r="J946" s="220"/>
      <c r="K946" s="220"/>
      <c r="L946" s="220"/>
      <c r="M946" s="220"/>
      <c r="N946" s="220"/>
      <c r="O946" s="220"/>
      <c r="P946" s="220"/>
      <c r="Q946" s="220"/>
      <c r="R946" s="220"/>
      <c r="S946" s="220"/>
    </row>
    <row r="947" spans="1:19" x14ac:dyDescent="0.25">
      <c r="A947" s="220"/>
      <c r="B947" s="220"/>
      <c r="C947" s="220"/>
      <c r="D947" s="220"/>
      <c r="E947" s="220"/>
      <c r="F947" s="220"/>
      <c r="G947" s="220"/>
      <c r="H947" s="220"/>
      <c r="I947" s="220"/>
      <c r="J947" s="220"/>
      <c r="K947" s="220"/>
      <c r="L947" s="220"/>
      <c r="M947" s="220"/>
      <c r="N947" s="220"/>
      <c r="O947" s="220"/>
      <c r="P947" s="220"/>
      <c r="Q947" s="220"/>
      <c r="R947" s="220"/>
      <c r="S947" s="220"/>
    </row>
    <row r="948" spans="1:19" x14ac:dyDescent="0.25">
      <c r="A948" s="220"/>
      <c r="B948" s="220"/>
      <c r="C948" s="220"/>
      <c r="D948" s="220"/>
      <c r="E948" s="220"/>
      <c r="F948" s="220"/>
      <c r="G948" s="220"/>
      <c r="H948" s="220"/>
      <c r="I948" s="220"/>
      <c r="J948" s="220"/>
      <c r="K948" s="220"/>
      <c r="L948" s="220"/>
      <c r="M948" s="220"/>
      <c r="N948" s="220"/>
      <c r="O948" s="220"/>
      <c r="P948" s="220"/>
      <c r="Q948" s="220"/>
      <c r="R948" s="220"/>
      <c r="S948" s="220"/>
    </row>
    <row r="949" spans="1:19" x14ac:dyDescent="0.25">
      <c r="A949" s="220"/>
      <c r="B949" s="220"/>
      <c r="C949" s="220"/>
      <c r="D949" s="220"/>
      <c r="E949" s="220"/>
      <c r="F949" s="220"/>
      <c r="G949" s="220"/>
      <c r="H949" s="220"/>
      <c r="I949" s="220"/>
      <c r="J949" s="220"/>
      <c r="K949" s="220"/>
      <c r="L949" s="220"/>
      <c r="M949" s="220"/>
      <c r="N949" s="220"/>
      <c r="O949" s="220"/>
      <c r="P949" s="220"/>
      <c r="Q949" s="220"/>
      <c r="R949" s="220"/>
      <c r="S949" s="220"/>
    </row>
    <row r="950" spans="1:19" x14ac:dyDescent="0.25">
      <c r="A950" s="220"/>
      <c r="B950" s="220"/>
      <c r="C950" s="220"/>
      <c r="D950" s="220"/>
      <c r="E950" s="220"/>
      <c r="F950" s="220"/>
      <c r="G950" s="220"/>
      <c r="H950" s="220"/>
      <c r="I950" s="220"/>
      <c r="J950" s="220"/>
      <c r="K950" s="220"/>
      <c r="L950" s="220"/>
      <c r="M950" s="220"/>
      <c r="N950" s="220"/>
      <c r="O950" s="220"/>
      <c r="P950" s="220"/>
      <c r="Q950" s="220"/>
      <c r="R950" s="220"/>
      <c r="S950" s="220"/>
    </row>
    <row r="951" spans="1:19" x14ac:dyDescent="0.25">
      <c r="A951" s="220"/>
      <c r="B951" s="220"/>
      <c r="C951" s="220"/>
      <c r="D951" s="220"/>
      <c r="E951" s="220"/>
      <c r="F951" s="220"/>
      <c r="G951" s="220"/>
      <c r="H951" s="220"/>
      <c r="I951" s="220"/>
      <c r="J951" s="220"/>
      <c r="K951" s="220"/>
      <c r="L951" s="220"/>
      <c r="M951" s="220"/>
      <c r="N951" s="220"/>
      <c r="O951" s="220"/>
      <c r="P951" s="220"/>
      <c r="Q951" s="220"/>
      <c r="R951" s="220"/>
      <c r="S951" s="220"/>
    </row>
    <row r="952" spans="1:19" x14ac:dyDescent="0.25">
      <c r="A952" s="220"/>
      <c r="B952" s="220"/>
      <c r="C952" s="220"/>
      <c r="D952" s="220"/>
      <c r="E952" s="220"/>
      <c r="F952" s="220"/>
      <c r="G952" s="220"/>
      <c r="H952" s="220"/>
      <c r="I952" s="220"/>
      <c r="J952" s="220"/>
      <c r="K952" s="220"/>
      <c r="L952" s="220"/>
      <c r="M952" s="220"/>
      <c r="N952" s="220"/>
      <c r="O952" s="220"/>
      <c r="P952" s="220"/>
      <c r="Q952" s="220"/>
      <c r="R952" s="220"/>
      <c r="S952" s="220"/>
    </row>
    <row r="953" spans="1:19" x14ac:dyDescent="0.25">
      <c r="A953" s="220"/>
      <c r="B953" s="220"/>
      <c r="C953" s="220"/>
      <c r="D953" s="220"/>
      <c r="E953" s="220"/>
      <c r="F953" s="220"/>
      <c r="G953" s="220"/>
      <c r="H953" s="220"/>
      <c r="I953" s="220"/>
      <c r="J953" s="220"/>
      <c r="K953" s="220"/>
      <c r="L953" s="220"/>
      <c r="M953" s="220"/>
      <c r="N953" s="220"/>
      <c r="O953" s="220"/>
      <c r="P953" s="220"/>
      <c r="Q953" s="220"/>
      <c r="R953" s="220"/>
      <c r="S953" s="220"/>
    </row>
    <row r="954" spans="1:19" x14ac:dyDescent="0.25">
      <c r="A954" s="220"/>
      <c r="B954" s="220"/>
      <c r="C954" s="220"/>
      <c r="D954" s="220"/>
      <c r="E954" s="220"/>
      <c r="F954" s="220"/>
      <c r="G954" s="220"/>
      <c r="H954" s="220"/>
      <c r="I954" s="220"/>
      <c r="J954" s="220"/>
      <c r="K954" s="220"/>
      <c r="L954" s="220"/>
      <c r="M954" s="220"/>
      <c r="N954" s="220"/>
      <c r="O954" s="220"/>
      <c r="P954" s="220"/>
      <c r="Q954" s="220"/>
      <c r="R954" s="220"/>
      <c r="S954" s="220"/>
    </row>
    <row r="955" spans="1:19" x14ac:dyDescent="0.25">
      <c r="A955" s="220"/>
      <c r="B955" s="220"/>
      <c r="C955" s="220"/>
      <c r="D955" s="220"/>
      <c r="E955" s="220"/>
      <c r="F955" s="220"/>
      <c r="G955" s="220"/>
      <c r="H955" s="220"/>
      <c r="I955" s="220"/>
      <c r="J955" s="220"/>
      <c r="K955" s="220"/>
      <c r="L955" s="220"/>
      <c r="M955" s="220"/>
      <c r="N955" s="220"/>
      <c r="O955" s="220"/>
      <c r="P955" s="220"/>
      <c r="Q955" s="220"/>
      <c r="R955" s="220"/>
      <c r="S955" s="220"/>
    </row>
    <row r="956" spans="1:19" x14ac:dyDescent="0.25">
      <c r="A956" s="220"/>
      <c r="B956" s="220"/>
      <c r="C956" s="220"/>
      <c r="D956" s="220"/>
      <c r="E956" s="220"/>
      <c r="F956" s="220"/>
      <c r="G956" s="220"/>
      <c r="H956" s="220"/>
      <c r="I956" s="220"/>
      <c r="J956" s="220"/>
      <c r="K956" s="220"/>
      <c r="L956" s="220"/>
      <c r="M956" s="220"/>
      <c r="N956" s="220"/>
      <c r="O956" s="220"/>
      <c r="P956" s="220"/>
      <c r="Q956" s="220"/>
      <c r="R956" s="220"/>
      <c r="S956" s="220"/>
    </row>
    <row r="957" spans="1:19" x14ac:dyDescent="0.25">
      <c r="A957" s="220"/>
      <c r="B957" s="220"/>
      <c r="C957" s="220"/>
      <c r="D957" s="220"/>
      <c r="E957" s="220"/>
      <c r="F957" s="220"/>
      <c r="G957" s="220"/>
      <c r="H957" s="220"/>
      <c r="I957" s="220"/>
      <c r="J957" s="220"/>
      <c r="K957" s="220"/>
      <c r="L957" s="220"/>
      <c r="M957" s="220"/>
      <c r="N957" s="220"/>
      <c r="O957" s="220"/>
      <c r="P957" s="220"/>
      <c r="Q957" s="220"/>
      <c r="R957" s="220"/>
      <c r="S957" s="220"/>
    </row>
    <row r="958" spans="1:19" x14ac:dyDescent="0.25">
      <c r="A958" s="220"/>
      <c r="B958" s="220"/>
      <c r="C958" s="220"/>
      <c r="D958" s="220"/>
      <c r="E958" s="220"/>
      <c r="F958" s="220"/>
      <c r="G958" s="220"/>
      <c r="H958" s="220"/>
      <c r="I958" s="220"/>
      <c r="J958" s="220"/>
      <c r="K958" s="220"/>
      <c r="L958" s="220"/>
      <c r="M958" s="220"/>
      <c r="N958" s="220"/>
      <c r="O958" s="220"/>
      <c r="P958" s="220"/>
      <c r="Q958" s="220"/>
      <c r="R958" s="220"/>
      <c r="S958" s="220"/>
    </row>
    <row r="959" spans="1:19" x14ac:dyDescent="0.25">
      <c r="A959" s="220"/>
      <c r="B959" s="220"/>
      <c r="C959" s="220"/>
      <c r="D959" s="220"/>
      <c r="E959" s="220"/>
      <c r="F959" s="220"/>
      <c r="G959" s="220"/>
      <c r="H959" s="220"/>
      <c r="I959" s="220"/>
      <c r="J959" s="220"/>
      <c r="K959" s="220"/>
      <c r="L959" s="220"/>
      <c r="M959" s="220"/>
      <c r="N959" s="220"/>
      <c r="O959" s="220"/>
      <c r="P959" s="220"/>
      <c r="Q959" s="220"/>
      <c r="R959" s="220"/>
      <c r="S959" s="220"/>
    </row>
    <row r="960" spans="1:19" x14ac:dyDescent="0.25">
      <c r="A960" s="220"/>
      <c r="B960" s="220"/>
      <c r="C960" s="220"/>
      <c r="D960" s="220"/>
      <c r="E960" s="220"/>
      <c r="F960" s="220"/>
      <c r="G960" s="220"/>
      <c r="H960" s="220"/>
      <c r="I960" s="220"/>
      <c r="J960" s="220"/>
      <c r="K960" s="220"/>
      <c r="L960" s="220"/>
      <c r="M960" s="220"/>
      <c r="N960" s="220"/>
      <c r="O960" s="220"/>
      <c r="P960" s="220"/>
      <c r="Q960" s="220"/>
      <c r="R960" s="220"/>
      <c r="S960" s="220"/>
    </row>
    <row r="961" spans="1:19" x14ac:dyDescent="0.25">
      <c r="A961" s="220"/>
      <c r="B961" s="220"/>
      <c r="C961" s="220"/>
      <c r="D961" s="220"/>
      <c r="E961" s="220"/>
      <c r="F961" s="220"/>
      <c r="G961" s="220"/>
      <c r="H961" s="220"/>
      <c r="I961" s="220"/>
      <c r="J961" s="220"/>
      <c r="K961" s="220"/>
      <c r="L961" s="220"/>
      <c r="M961" s="220"/>
      <c r="N961" s="220"/>
      <c r="O961" s="220"/>
      <c r="P961" s="220"/>
      <c r="Q961" s="220"/>
      <c r="R961" s="220"/>
      <c r="S961" s="220"/>
    </row>
    <row r="962" spans="1:19" x14ac:dyDescent="0.25">
      <c r="A962" s="220"/>
      <c r="B962" s="220"/>
      <c r="C962" s="220"/>
      <c r="D962" s="220"/>
      <c r="E962" s="220"/>
      <c r="F962" s="220"/>
      <c r="G962" s="220"/>
      <c r="H962" s="220"/>
      <c r="I962" s="220"/>
      <c r="J962" s="220"/>
      <c r="K962" s="220"/>
      <c r="L962" s="220"/>
      <c r="M962" s="220"/>
      <c r="N962" s="220"/>
      <c r="O962" s="220"/>
      <c r="P962" s="220"/>
      <c r="Q962" s="220"/>
      <c r="R962" s="220"/>
      <c r="S962" s="220"/>
    </row>
    <row r="963" spans="1:19" x14ac:dyDescent="0.25">
      <c r="A963" s="220"/>
      <c r="B963" s="220"/>
      <c r="C963" s="220"/>
      <c r="D963" s="220"/>
      <c r="E963" s="220"/>
      <c r="F963" s="220"/>
      <c r="G963" s="220"/>
      <c r="H963" s="220"/>
      <c r="I963" s="220"/>
      <c r="J963" s="220"/>
      <c r="K963" s="220"/>
      <c r="L963" s="220"/>
      <c r="M963" s="220"/>
      <c r="N963" s="220"/>
      <c r="O963" s="220"/>
      <c r="P963" s="220"/>
      <c r="Q963" s="220"/>
      <c r="R963" s="220"/>
      <c r="S963" s="220"/>
    </row>
    <row r="964" spans="1:19" x14ac:dyDescent="0.25">
      <c r="A964" s="220"/>
      <c r="B964" s="220"/>
      <c r="C964" s="220"/>
      <c r="D964" s="220"/>
      <c r="E964" s="220"/>
      <c r="F964" s="220"/>
      <c r="G964" s="220"/>
      <c r="H964" s="220"/>
      <c r="I964" s="220"/>
      <c r="J964" s="220"/>
      <c r="K964" s="220"/>
      <c r="L964" s="220"/>
      <c r="M964" s="220"/>
      <c r="N964" s="220"/>
      <c r="O964" s="220"/>
      <c r="P964" s="220"/>
      <c r="Q964" s="220"/>
      <c r="R964" s="220"/>
      <c r="S964" s="220"/>
    </row>
    <row r="965" spans="1:19" x14ac:dyDescent="0.25">
      <c r="A965" s="220"/>
      <c r="B965" s="220"/>
      <c r="C965" s="220"/>
      <c r="D965" s="220"/>
      <c r="E965" s="220"/>
      <c r="F965" s="220"/>
      <c r="G965" s="220"/>
      <c r="H965" s="220"/>
      <c r="I965" s="220"/>
      <c r="J965" s="220"/>
      <c r="K965" s="220"/>
      <c r="L965" s="220"/>
      <c r="M965" s="220"/>
      <c r="N965" s="220"/>
      <c r="O965" s="220"/>
      <c r="P965" s="220"/>
      <c r="Q965" s="220"/>
      <c r="R965" s="220"/>
      <c r="S965" s="220"/>
    </row>
    <row r="966" spans="1:19" x14ac:dyDescent="0.25">
      <c r="A966" s="220"/>
      <c r="B966" s="220"/>
      <c r="C966" s="220"/>
      <c r="D966" s="220"/>
      <c r="E966" s="220"/>
      <c r="F966" s="220"/>
      <c r="G966" s="220"/>
      <c r="H966" s="220"/>
      <c r="I966" s="220"/>
      <c r="J966" s="220"/>
      <c r="K966" s="220"/>
      <c r="L966" s="220"/>
      <c r="M966" s="220"/>
      <c r="N966" s="220"/>
      <c r="O966" s="220"/>
      <c r="P966" s="220"/>
      <c r="Q966" s="220"/>
      <c r="R966" s="220"/>
      <c r="S966" s="220"/>
    </row>
    <row r="967" spans="1:19" x14ac:dyDescent="0.25">
      <c r="A967" s="220"/>
      <c r="B967" s="220"/>
      <c r="C967" s="220"/>
      <c r="D967" s="220"/>
      <c r="E967" s="220"/>
      <c r="F967" s="220"/>
      <c r="G967" s="220"/>
      <c r="H967" s="220"/>
      <c r="I967" s="220"/>
      <c r="J967" s="220"/>
      <c r="K967" s="220"/>
      <c r="L967" s="220"/>
      <c r="M967" s="220"/>
      <c r="N967" s="220"/>
      <c r="O967" s="220"/>
      <c r="P967" s="220"/>
      <c r="Q967" s="220"/>
      <c r="R967" s="220"/>
      <c r="S967" s="220"/>
    </row>
    <row r="968" spans="1:19" x14ac:dyDescent="0.25">
      <c r="A968" s="220"/>
      <c r="B968" s="220"/>
      <c r="C968" s="220"/>
      <c r="D968" s="220"/>
      <c r="E968" s="220"/>
      <c r="F968" s="220"/>
      <c r="G968" s="220"/>
      <c r="H968" s="220"/>
      <c r="I968" s="220"/>
      <c r="J968" s="220"/>
      <c r="K968" s="220"/>
      <c r="L968" s="220"/>
      <c r="M968" s="220"/>
      <c r="N968" s="220"/>
      <c r="O968" s="220"/>
      <c r="P968" s="220"/>
      <c r="Q968" s="220"/>
      <c r="R968" s="220"/>
      <c r="S968" s="220"/>
    </row>
    <row r="969" spans="1:19" x14ac:dyDescent="0.25">
      <c r="A969" s="220"/>
      <c r="B969" s="220"/>
      <c r="C969" s="220"/>
      <c r="D969" s="220"/>
      <c r="E969" s="220"/>
      <c r="F969" s="220"/>
      <c r="G969" s="220"/>
      <c r="H969" s="220"/>
      <c r="I969" s="220"/>
      <c r="J969" s="220"/>
      <c r="K969" s="220"/>
      <c r="L969" s="220"/>
      <c r="M969" s="220"/>
      <c r="N969" s="220"/>
      <c r="O969" s="220"/>
      <c r="P969" s="220"/>
      <c r="Q969" s="220"/>
      <c r="R969" s="220"/>
      <c r="S969" s="220"/>
    </row>
    <row r="970" spans="1:19" x14ac:dyDescent="0.25">
      <c r="A970" s="220"/>
      <c r="B970" s="220"/>
      <c r="C970" s="220"/>
      <c r="D970" s="220"/>
      <c r="E970" s="220"/>
      <c r="F970" s="220"/>
      <c r="G970" s="220"/>
      <c r="H970" s="220"/>
      <c r="I970" s="220"/>
      <c r="J970" s="220"/>
      <c r="K970" s="220"/>
      <c r="L970" s="220"/>
      <c r="M970" s="220"/>
      <c r="N970" s="220"/>
      <c r="O970" s="220"/>
      <c r="P970" s="220"/>
      <c r="Q970" s="220"/>
      <c r="R970" s="220"/>
      <c r="S970" s="220"/>
    </row>
    <row r="971" spans="1:19" x14ac:dyDescent="0.25">
      <c r="A971" s="220"/>
      <c r="B971" s="220"/>
      <c r="C971" s="220"/>
      <c r="D971" s="220"/>
      <c r="E971" s="220"/>
      <c r="F971" s="220"/>
      <c r="G971" s="220"/>
      <c r="H971" s="220"/>
      <c r="I971" s="220"/>
      <c r="J971" s="220"/>
      <c r="K971" s="220"/>
      <c r="L971" s="220"/>
      <c r="M971" s="220"/>
      <c r="N971" s="220"/>
      <c r="O971" s="220"/>
      <c r="P971" s="220"/>
      <c r="Q971" s="220"/>
      <c r="R971" s="220"/>
      <c r="S971" s="220"/>
    </row>
    <row r="972" spans="1:19" x14ac:dyDescent="0.25">
      <c r="A972" s="220"/>
      <c r="B972" s="220"/>
      <c r="C972" s="220"/>
      <c r="D972" s="220"/>
      <c r="E972" s="220"/>
      <c r="F972" s="220"/>
      <c r="G972" s="220"/>
      <c r="H972" s="220"/>
      <c r="I972" s="220"/>
      <c r="J972" s="220"/>
      <c r="K972" s="220"/>
      <c r="L972" s="220"/>
      <c r="M972" s="220"/>
      <c r="N972" s="220"/>
      <c r="O972" s="220"/>
      <c r="P972" s="220"/>
      <c r="Q972" s="220"/>
      <c r="R972" s="220"/>
      <c r="S972" s="220"/>
    </row>
    <row r="973" spans="1:19" x14ac:dyDescent="0.25">
      <c r="A973" s="220"/>
      <c r="B973" s="220"/>
      <c r="C973" s="220"/>
      <c r="D973" s="220"/>
      <c r="E973" s="220"/>
      <c r="F973" s="220"/>
      <c r="G973" s="220"/>
      <c r="H973" s="220"/>
      <c r="I973" s="220"/>
      <c r="J973" s="220"/>
      <c r="K973" s="220"/>
      <c r="L973" s="220"/>
      <c r="M973" s="220"/>
      <c r="N973" s="220"/>
      <c r="O973" s="220"/>
      <c r="P973" s="220"/>
      <c r="Q973" s="220"/>
      <c r="R973" s="220"/>
      <c r="S973" s="220"/>
    </row>
    <row r="974" spans="1:19" x14ac:dyDescent="0.25">
      <c r="A974" s="220"/>
      <c r="B974" s="220"/>
      <c r="C974" s="220"/>
      <c r="D974" s="220"/>
      <c r="E974" s="220"/>
      <c r="F974" s="220"/>
      <c r="G974" s="220"/>
      <c r="H974" s="220"/>
      <c r="I974" s="220"/>
      <c r="J974" s="220"/>
      <c r="K974" s="220"/>
      <c r="L974" s="220"/>
      <c r="M974" s="220"/>
      <c r="N974" s="220"/>
      <c r="O974" s="220"/>
      <c r="P974" s="220"/>
      <c r="Q974" s="220"/>
      <c r="R974" s="220"/>
      <c r="S974" s="220"/>
    </row>
    <row r="975" spans="1:19" x14ac:dyDescent="0.25">
      <c r="A975" s="220"/>
      <c r="B975" s="220"/>
      <c r="C975" s="220"/>
      <c r="D975" s="220"/>
      <c r="E975" s="220"/>
      <c r="F975" s="220"/>
      <c r="G975" s="220"/>
      <c r="H975" s="220"/>
      <c r="I975" s="220"/>
      <c r="J975" s="220"/>
      <c r="K975" s="220"/>
      <c r="L975" s="220"/>
      <c r="M975" s="220"/>
      <c r="N975" s="220"/>
      <c r="O975" s="220"/>
      <c r="P975" s="220"/>
      <c r="Q975" s="220"/>
      <c r="R975" s="220"/>
      <c r="S975" s="220"/>
    </row>
    <row r="976" spans="1:19" x14ac:dyDescent="0.25">
      <c r="A976" s="220"/>
      <c r="B976" s="220"/>
      <c r="C976" s="220"/>
      <c r="D976" s="220"/>
      <c r="E976" s="220"/>
      <c r="F976" s="220"/>
      <c r="G976" s="220"/>
      <c r="H976" s="220"/>
      <c r="I976" s="220"/>
      <c r="J976" s="220"/>
      <c r="K976" s="220"/>
      <c r="L976" s="220"/>
      <c r="M976" s="220"/>
      <c r="N976" s="220"/>
      <c r="O976" s="220"/>
      <c r="P976" s="220"/>
      <c r="Q976" s="220"/>
      <c r="R976" s="220"/>
      <c r="S976" s="220"/>
    </row>
    <row r="977" spans="1:19" x14ac:dyDescent="0.25">
      <c r="A977" s="220"/>
      <c r="B977" s="220"/>
      <c r="C977" s="220"/>
      <c r="D977" s="220"/>
      <c r="E977" s="220"/>
      <c r="F977" s="220"/>
      <c r="G977" s="220"/>
      <c r="H977" s="220"/>
      <c r="I977" s="220"/>
      <c r="J977" s="220"/>
      <c r="K977" s="220"/>
      <c r="L977" s="220"/>
      <c r="M977" s="220"/>
      <c r="N977" s="220"/>
      <c r="O977" s="220"/>
      <c r="P977" s="220"/>
      <c r="Q977" s="220"/>
      <c r="R977" s="220"/>
      <c r="S977" s="220"/>
    </row>
    <row r="978" spans="1:19" x14ac:dyDescent="0.25">
      <c r="A978" s="220"/>
      <c r="B978" s="220"/>
      <c r="C978" s="220"/>
      <c r="D978" s="220"/>
      <c r="E978" s="220"/>
      <c r="F978" s="220"/>
      <c r="G978" s="220"/>
      <c r="H978" s="220"/>
      <c r="I978" s="220"/>
      <c r="J978" s="220"/>
      <c r="K978" s="220"/>
      <c r="L978" s="220"/>
      <c r="M978" s="220"/>
      <c r="N978" s="220"/>
      <c r="O978" s="220"/>
      <c r="P978" s="220"/>
      <c r="Q978" s="220"/>
      <c r="R978" s="220"/>
      <c r="S978" s="220"/>
    </row>
    <row r="979" spans="1:19" x14ac:dyDescent="0.25">
      <c r="A979" s="220"/>
      <c r="B979" s="220"/>
      <c r="C979" s="220"/>
      <c r="D979" s="220"/>
      <c r="E979" s="220"/>
      <c r="F979" s="220"/>
      <c r="G979" s="220"/>
      <c r="H979" s="220"/>
      <c r="I979" s="220"/>
      <c r="J979" s="220"/>
      <c r="K979" s="220"/>
      <c r="L979" s="220"/>
      <c r="M979" s="220"/>
      <c r="N979" s="220"/>
      <c r="O979" s="220"/>
      <c r="P979" s="220"/>
      <c r="Q979" s="220"/>
      <c r="R979" s="220"/>
      <c r="S979" s="220"/>
    </row>
    <row r="980" spans="1:19" x14ac:dyDescent="0.25">
      <c r="A980" s="220"/>
      <c r="B980" s="220"/>
      <c r="C980" s="220"/>
      <c r="D980" s="220"/>
      <c r="E980" s="220"/>
      <c r="F980" s="220"/>
      <c r="G980" s="220"/>
      <c r="H980" s="220"/>
      <c r="I980" s="220"/>
      <c r="J980" s="220"/>
      <c r="K980" s="220"/>
      <c r="L980" s="220"/>
      <c r="M980" s="220"/>
      <c r="N980" s="220"/>
      <c r="O980" s="220"/>
      <c r="P980" s="220"/>
      <c r="Q980" s="220"/>
      <c r="R980" s="220"/>
      <c r="S980" s="220"/>
    </row>
    <row r="981" spans="1:19" x14ac:dyDescent="0.25">
      <c r="A981" s="220"/>
      <c r="B981" s="220"/>
      <c r="C981" s="220"/>
      <c r="D981" s="220"/>
      <c r="E981" s="220"/>
      <c r="F981" s="220"/>
      <c r="G981" s="220"/>
      <c r="H981" s="220"/>
      <c r="I981" s="220"/>
      <c r="J981" s="220"/>
      <c r="K981" s="220"/>
      <c r="L981" s="220"/>
      <c r="M981" s="220"/>
      <c r="N981" s="220"/>
      <c r="O981" s="220"/>
      <c r="P981" s="220"/>
      <c r="Q981" s="220"/>
      <c r="R981" s="220"/>
      <c r="S981" s="220"/>
    </row>
    <row r="982" spans="1:19" x14ac:dyDescent="0.25">
      <c r="A982" s="220"/>
      <c r="B982" s="220"/>
      <c r="C982" s="220"/>
      <c r="D982" s="220"/>
      <c r="E982" s="220"/>
      <c r="F982" s="220"/>
      <c r="G982" s="220"/>
      <c r="H982" s="220"/>
      <c r="I982" s="220"/>
      <c r="J982" s="220"/>
      <c r="K982" s="220"/>
      <c r="L982" s="220"/>
      <c r="M982" s="220"/>
      <c r="N982" s="220"/>
      <c r="O982" s="220"/>
      <c r="P982" s="220"/>
      <c r="Q982" s="220"/>
      <c r="R982" s="220"/>
      <c r="S982" s="220"/>
    </row>
    <row r="983" spans="1:19" x14ac:dyDescent="0.25">
      <c r="A983" s="220"/>
      <c r="B983" s="220"/>
      <c r="C983" s="220"/>
      <c r="D983" s="220"/>
      <c r="E983" s="220"/>
      <c r="F983" s="220"/>
      <c r="G983" s="220"/>
      <c r="H983" s="220"/>
      <c r="I983" s="220"/>
      <c r="J983" s="220"/>
      <c r="K983" s="220"/>
      <c r="L983" s="220"/>
      <c r="M983" s="220"/>
      <c r="N983" s="220"/>
      <c r="O983" s="220"/>
      <c r="P983" s="220"/>
      <c r="Q983" s="220"/>
      <c r="R983" s="220"/>
      <c r="S983" s="220"/>
    </row>
    <row r="984" spans="1:19" x14ac:dyDescent="0.25">
      <c r="A984" s="220"/>
      <c r="B984" s="220"/>
      <c r="C984" s="220"/>
      <c r="D984" s="220"/>
      <c r="E984" s="220"/>
      <c r="F984" s="220"/>
      <c r="G984" s="220"/>
      <c r="H984" s="220"/>
      <c r="I984" s="220"/>
      <c r="J984" s="220"/>
      <c r="K984" s="220"/>
      <c r="L984" s="220"/>
      <c r="M984" s="220"/>
      <c r="N984" s="220"/>
      <c r="O984" s="220"/>
      <c r="P984" s="220"/>
      <c r="Q984" s="220"/>
      <c r="R984" s="220"/>
      <c r="S984" s="220"/>
    </row>
    <row r="985" spans="1:19" x14ac:dyDescent="0.25">
      <c r="A985" s="220"/>
      <c r="B985" s="220"/>
      <c r="C985" s="220"/>
      <c r="D985" s="220"/>
      <c r="E985" s="220"/>
      <c r="F985" s="220"/>
      <c r="G985" s="220"/>
      <c r="H985" s="220"/>
      <c r="I985" s="220"/>
      <c r="J985" s="220"/>
      <c r="K985" s="220"/>
      <c r="L985" s="220"/>
      <c r="M985" s="220"/>
      <c r="N985" s="220"/>
      <c r="O985" s="220"/>
      <c r="P985" s="220"/>
      <c r="Q985" s="220"/>
      <c r="R985" s="220"/>
      <c r="S985" s="220"/>
    </row>
    <row r="986" spans="1:19" x14ac:dyDescent="0.25">
      <c r="A986" s="220"/>
      <c r="B986" s="220"/>
      <c r="C986" s="220"/>
      <c r="D986" s="220"/>
      <c r="E986" s="220"/>
      <c r="F986" s="220"/>
      <c r="G986" s="220"/>
      <c r="H986" s="220"/>
      <c r="I986" s="220"/>
      <c r="J986" s="220"/>
      <c r="K986" s="220"/>
      <c r="L986" s="220"/>
      <c r="M986" s="220"/>
      <c r="N986" s="220"/>
      <c r="O986" s="220"/>
      <c r="P986" s="220"/>
      <c r="Q986" s="220"/>
      <c r="R986" s="220"/>
      <c r="S986" s="220"/>
    </row>
    <row r="987" spans="1:19" x14ac:dyDescent="0.25">
      <c r="A987" s="220"/>
      <c r="B987" s="220"/>
      <c r="C987" s="220"/>
      <c r="D987" s="220"/>
      <c r="E987" s="220"/>
      <c r="F987" s="220"/>
      <c r="G987" s="220"/>
      <c r="H987" s="220"/>
      <c r="I987" s="220"/>
      <c r="J987" s="220"/>
      <c r="K987" s="220"/>
      <c r="L987" s="220"/>
      <c r="M987" s="220"/>
      <c r="N987" s="220"/>
      <c r="O987" s="220"/>
      <c r="P987" s="220"/>
      <c r="Q987" s="220"/>
      <c r="R987" s="220"/>
      <c r="S987" s="220"/>
    </row>
    <row r="988" spans="1:19" x14ac:dyDescent="0.25">
      <c r="A988" s="220"/>
      <c r="B988" s="220"/>
      <c r="C988" s="220"/>
      <c r="D988" s="220"/>
      <c r="E988" s="220"/>
      <c r="F988" s="220"/>
      <c r="G988" s="220"/>
      <c r="H988" s="220"/>
      <c r="I988" s="220"/>
      <c r="J988" s="220"/>
      <c r="K988" s="220"/>
      <c r="L988" s="220"/>
      <c r="M988" s="220"/>
      <c r="N988" s="220"/>
      <c r="O988" s="220"/>
      <c r="P988" s="220"/>
      <c r="Q988" s="220"/>
      <c r="R988" s="220"/>
      <c r="S988" s="220"/>
    </row>
    <row r="989" spans="1:19" x14ac:dyDescent="0.25">
      <c r="A989" s="220"/>
      <c r="B989" s="220"/>
      <c r="C989" s="220"/>
      <c r="D989" s="220"/>
      <c r="E989" s="220"/>
      <c r="F989" s="220"/>
      <c r="G989" s="220"/>
      <c r="H989" s="220"/>
      <c r="I989" s="220"/>
      <c r="J989" s="220"/>
      <c r="K989" s="220"/>
      <c r="L989" s="220"/>
      <c r="M989" s="220"/>
      <c r="N989" s="220"/>
      <c r="O989" s="220"/>
      <c r="P989" s="220"/>
      <c r="Q989" s="220"/>
      <c r="R989" s="220"/>
      <c r="S989" s="220"/>
    </row>
    <row r="990" spans="1:19" x14ac:dyDescent="0.25">
      <c r="A990" s="220"/>
      <c r="B990" s="220"/>
      <c r="C990" s="220"/>
      <c r="D990" s="220"/>
      <c r="E990" s="220"/>
      <c r="F990" s="220"/>
      <c r="G990" s="220"/>
      <c r="H990" s="220"/>
      <c r="I990" s="220"/>
      <c r="J990" s="220"/>
      <c r="K990" s="220"/>
      <c r="L990" s="220"/>
      <c r="M990" s="220"/>
      <c r="N990" s="220"/>
      <c r="O990" s="220"/>
      <c r="P990" s="220"/>
      <c r="Q990" s="220"/>
      <c r="R990" s="220"/>
      <c r="S990" s="220"/>
    </row>
    <row r="991" spans="1:19" x14ac:dyDescent="0.25">
      <c r="A991" s="220"/>
      <c r="B991" s="220"/>
      <c r="C991" s="220"/>
      <c r="D991" s="220"/>
      <c r="E991" s="220"/>
      <c r="F991" s="220"/>
      <c r="G991" s="220"/>
      <c r="H991" s="220"/>
      <c r="I991" s="220"/>
      <c r="J991" s="220"/>
      <c r="K991" s="220"/>
      <c r="L991" s="220"/>
      <c r="M991" s="220"/>
      <c r="N991" s="220"/>
      <c r="O991" s="220"/>
      <c r="P991" s="220"/>
      <c r="Q991" s="220"/>
      <c r="R991" s="220"/>
      <c r="S991" s="220"/>
    </row>
    <row r="992" spans="1:19" x14ac:dyDescent="0.25">
      <c r="A992" s="220"/>
      <c r="B992" s="220"/>
      <c r="C992" s="220"/>
      <c r="D992" s="220"/>
      <c r="E992" s="220"/>
      <c r="F992" s="220"/>
      <c r="G992" s="220"/>
      <c r="H992" s="220"/>
      <c r="I992" s="220"/>
      <c r="J992" s="220"/>
      <c r="K992" s="220"/>
      <c r="L992" s="220"/>
      <c r="M992" s="220"/>
      <c r="N992" s="220"/>
      <c r="O992" s="220"/>
      <c r="P992" s="220"/>
      <c r="Q992" s="220"/>
      <c r="R992" s="220"/>
      <c r="S992" s="220"/>
    </row>
    <row r="993" spans="1:19" x14ac:dyDescent="0.25">
      <c r="A993" s="220"/>
      <c r="B993" s="220"/>
      <c r="C993" s="220"/>
      <c r="D993" s="220"/>
      <c r="E993" s="220"/>
      <c r="F993" s="220"/>
      <c r="G993" s="220"/>
      <c r="H993" s="220"/>
      <c r="I993" s="220"/>
      <c r="J993" s="220"/>
      <c r="K993" s="220"/>
      <c r="L993" s="220"/>
      <c r="M993" s="220"/>
      <c r="N993" s="220"/>
      <c r="O993" s="220"/>
      <c r="P993" s="220"/>
      <c r="Q993" s="220"/>
      <c r="R993" s="220"/>
      <c r="S993" s="220"/>
    </row>
    <row r="994" spans="1:19" x14ac:dyDescent="0.25">
      <c r="A994" s="220"/>
      <c r="B994" s="220"/>
      <c r="C994" s="220"/>
      <c r="D994" s="220"/>
      <c r="E994" s="220"/>
      <c r="F994" s="220"/>
      <c r="G994" s="220"/>
      <c r="H994" s="220"/>
      <c r="I994" s="220"/>
      <c r="J994" s="220"/>
      <c r="K994" s="220"/>
      <c r="L994" s="220"/>
      <c r="M994" s="220"/>
      <c r="N994" s="220"/>
      <c r="O994" s="220"/>
      <c r="P994" s="220"/>
      <c r="Q994" s="220"/>
      <c r="R994" s="220"/>
      <c r="S994" s="220"/>
    </row>
    <row r="995" spans="1:19" x14ac:dyDescent="0.25">
      <c r="A995" s="220"/>
      <c r="B995" s="220"/>
      <c r="C995" s="220"/>
      <c r="D995" s="220"/>
      <c r="E995" s="220"/>
      <c r="F995" s="220"/>
      <c r="G995" s="220"/>
      <c r="H995" s="220"/>
      <c r="I995" s="220"/>
      <c r="J995" s="220"/>
      <c r="K995" s="220"/>
      <c r="L995" s="220"/>
      <c r="M995" s="220"/>
      <c r="N995" s="220"/>
      <c r="O995" s="220"/>
      <c r="P995" s="220"/>
      <c r="Q995" s="220"/>
      <c r="R995" s="220"/>
      <c r="S995" s="220"/>
    </row>
    <row r="996" spans="1:19" x14ac:dyDescent="0.25">
      <c r="A996" s="220"/>
      <c r="B996" s="220"/>
      <c r="C996" s="220"/>
      <c r="D996" s="220"/>
      <c r="E996" s="220"/>
      <c r="F996" s="220"/>
      <c r="G996" s="220"/>
      <c r="H996" s="220"/>
      <c r="I996" s="220"/>
      <c r="J996" s="220"/>
      <c r="K996" s="220"/>
      <c r="L996" s="220"/>
      <c r="M996" s="220"/>
      <c r="N996" s="220"/>
      <c r="O996" s="220"/>
      <c r="P996" s="220"/>
      <c r="Q996" s="220"/>
      <c r="R996" s="220"/>
      <c r="S996" s="220"/>
    </row>
    <row r="997" spans="1:19" x14ac:dyDescent="0.25">
      <c r="A997" s="220"/>
      <c r="B997" s="220"/>
      <c r="C997" s="220"/>
      <c r="D997" s="220"/>
      <c r="E997" s="220"/>
      <c r="F997" s="220"/>
      <c r="G997" s="220"/>
      <c r="H997" s="220"/>
      <c r="I997" s="220"/>
      <c r="J997" s="220"/>
      <c r="K997" s="220"/>
      <c r="L997" s="220"/>
      <c r="M997" s="220"/>
      <c r="N997" s="220"/>
      <c r="O997" s="220"/>
      <c r="P997" s="220"/>
      <c r="Q997" s="220"/>
      <c r="R997" s="220"/>
      <c r="S997" s="220"/>
    </row>
    <row r="998" spans="1:19" x14ac:dyDescent="0.25">
      <c r="A998" s="220"/>
      <c r="B998" s="220"/>
      <c r="C998" s="220"/>
      <c r="D998" s="220"/>
      <c r="E998" s="220"/>
      <c r="F998" s="220"/>
      <c r="G998" s="220"/>
      <c r="H998" s="220"/>
      <c r="I998" s="220"/>
      <c r="J998" s="220"/>
      <c r="K998" s="220"/>
      <c r="L998" s="220"/>
      <c r="M998" s="220"/>
      <c r="N998" s="220"/>
      <c r="O998" s="220"/>
      <c r="P998" s="220"/>
      <c r="Q998" s="220"/>
      <c r="R998" s="220"/>
      <c r="S998" s="220"/>
    </row>
    <row r="999" spans="1:19" x14ac:dyDescent="0.25">
      <c r="A999" s="220"/>
      <c r="B999" s="220"/>
      <c r="C999" s="220"/>
      <c r="D999" s="220"/>
      <c r="E999" s="220"/>
      <c r="F999" s="220"/>
      <c r="G999" s="220"/>
      <c r="H999" s="220"/>
      <c r="I999" s="220"/>
      <c r="J999" s="220"/>
      <c r="K999" s="220"/>
      <c r="L999" s="220"/>
      <c r="M999" s="220"/>
      <c r="N999" s="220"/>
      <c r="O999" s="220"/>
      <c r="P999" s="220"/>
      <c r="Q999" s="220"/>
      <c r="R999" s="220"/>
      <c r="S999" s="220"/>
    </row>
    <row r="1000" spans="1:19" x14ac:dyDescent="0.25">
      <c r="A1000" s="220"/>
      <c r="B1000" s="220"/>
      <c r="C1000" s="220"/>
      <c r="D1000" s="220"/>
      <c r="E1000" s="220"/>
      <c r="F1000" s="220"/>
      <c r="G1000" s="220"/>
      <c r="H1000" s="220"/>
      <c r="I1000" s="220"/>
      <c r="J1000" s="220"/>
      <c r="K1000" s="220"/>
      <c r="L1000" s="220"/>
      <c r="M1000" s="220"/>
      <c r="N1000" s="220"/>
      <c r="O1000" s="220"/>
      <c r="P1000" s="220"/>
      <c r="Q1000" s="220"/>
      <c r="R1000" s="220"/>
      <c r="S1000" s="220"/>
    </row>
    <row r="1001" spans="1:19" x14ac:dyDescent="0.25">
      <c r="A1001" s="220"/>
      <c r="B1001" s="220"/>
      <c r="C1001" s="220"/>
      <c r="D1001" s="220"/>
      <c r="E1001" s="220"/>
      <c r="F1001" s="220"/>
      <c r="G1001" s="220"/>
      <c r="H1001" s="220"/>
      <c r="I1001" s="220"/>
      <c r="J1001" s="220"/>
      <c r="K1001" s="220"/>
      <c r="L1001" s="220"/>
      <c r="M1001" s="220"/>
      <c r="N1001" s="220"/>
      <c r="O1001" s="220"/>
      <c r="P1001" s="220"/>
      <c r="Q1001" s="220"/>
      <c r="R1001" s="220"/>
      <c r="S1001" s="220"/>
    </row>
    <row r="1002" spans="1:19" x14ac:dyDescent="0.25">
      <c r="A1002" s="220"/>
      <c r="B1002" s="220"/>
      <c r="C1002" s="220"/>
      <c r="D1002" s="220"/>
      <c r="E1002" s="220"/>
      <c r="F1002" s="220"/>
      <c r="G1002" s="220"/>
      <c r="H1002" s="220"/>
      <c r="I1002" s="220"/>
      <c r="J1002" s="220"/>
      <c r="K1002" s="220"/>
      <c r="L1002" s="220"/>
      <c r="M1002" s="220"/>
      <c r="N1002" s="220"/>
      <c r="O1002" s="220"/>
      <c r="P1002" s="220"/>
      <c r="Q1002" s="220"/>
      <c r="R1002" s="220"/>
      <c r="S1002" s="220"/>
    </row>
    <row r="1003" spans="1:19" x14ac:dyDescent="0.25">
      <c r="A1003" s="220"/>
      <c r="B1003" s="220"/>
      <c r="C1003" s="220"/>
      <c r="D1003" s="220"/>
      <c r="E1003" s="220"/>
      <c r="F1003" s="220"/>
      <c r="G1003" s="220"/>
      <c r="H1003" s="220"/>
      <c r="I1003" s="220"/>
      <c r="J1003" s="220"/>
      <c r="K1003" s="220"/>
      <c r="L1003" s="220"/>
      <c r="M1003" s="220"/>
      <c r="N1003" s="220"/>
      <c r="O1003" s="220"/>
      <c r="P1003" s="220"/>
      <c r="Q1003" s="220"/>
      <c r="R1003" s="220"/>
      <c r="S1003" s="220"/>
    </row>
    <row r="1004" spans="1:19" x14ac:dyDescent="0.25">
      <c r="A1004" s="220"/>
      <c r="B1004" s="220"/>
      <c r="C1004" s="220"/>
      <c r="D1004" s="220"/>
      <c r="E1004" s="220"/>
      <c r="F1004" s="220"/>
      <c r="G1004" s="220"/>
      <c r="H1004" s="220"/>
      <c r="I1004" s="220"/>
      <c r="J1004" s="220"/>
      <c r="K1004" s="220"/>
      <c r="L1004" s="220"/>
      <c r="M1004" s="220"/>
      <c r="N1004" s="220"/>
      <c r="O1004" s="220"/>
      <c r="P1004" s="220"/>
      <c r="Q1004" s="220"/>
      <c r="R1004" s="220"/>
      <c r="S1004" s="220"/>
    </row>
    <row r="1005" spans="1:19" x14ac:dyDescent="0.25">
      <c r="A1005" s="220"/>
      <c r="B1005" s="220"/>
      <c r="C1005" s="220"/>
      <c r="D1005" s="220"/>
      <c r="E1005" s="220"/>
      <c r="F1005" s="220"/>
      <c r="G1005" s="220"/>
      <c r="H1005" s="220"/>
      <c r="I1005" s="220"/>
      <c r="J1005" s="220"/>
      <c r="K1005" s="220"/>
      <c r="L1005" s="220"/>
      <c r="M1005" s="220"/>
      <c r="N1005" s="220"/>
      <c r="O1005" s="220"/>
      <c r="P1005" s="220"/>
      <c r="Q1005" s="220"/>
      <c r="R1005" s="220"/>
      <c r="S1005" s="220"/>
    </row>
    <row r="1006" spans="1:19" x14ac:dyDescent="0.25">
      <c r="A1006" s="220"/>
      <c r="B1006" s="220"/>
      <c r="C1006" s="220"/>
      <c r="D1006" s="220"/>
      <c r="E1006" s="220"/>
      <c r="F1006" s="220"/>
      <c r="G1006" s="220"/>
      <c r="H1006" s="220"/>
      <c r="I1006" s="220"/>
      <c r="J1006" s="220"/>
      <c r="K1006" s="220"/>
      <c r="L1006" s="220"/>
      <c r="M1006" s="220"/>
      <c r="N1006" s="220"/>
      <c r="O1006" s="220"/>
      <c r="P1006" s="220"/>
      <c r="Q1006" s="220"/>
      <c r="R1006" s="220"/>
      <c r="S1006" s="220"/>
    </row>
    <row r="1007" spans="1:19" x14ac:dyDescent="0.25">
      <c r="A1007" s="220"/>
      <c r="B1007" s="220"/>
      <c r="C1007" s="220"/>
      <c r="D1007" s="220"/>
      <c r="E1007" s="220"/>
      <c r="F1007" s="220"/>
      <c r="G1007" s="220"/>
      <c r="H1007" s="220"/>
      <c r="I1007" s="220"/>
      <c r="J1007" s="220"/>
      <c r="K1007" s="220"/>
      <c r="L1007" s="220"/>
      <c r="M1007" s="220"/>
      <c r="N1007" s="220"/>
      <c r="O1007" s="220"/>
      <c r="P1007" s="220"/>
      <c r="Q1007" s="220"/>
      <c r="R1007" s="220"/>
      <c r="S1007" s="220"/>
    </row>
    <row r="1008" spans="1:19" x14ac:dyDescent="0.25">
      <c r="A1008" s="220"/>
      <c r="B1008" s="220"/>
      <c r="C1008" s="220"/>
      <c r="D1008" s="220"/>
      <c r="E1008" s="220"/>
      <c r="F1008" s="220"/>
      <c r="G1008" s="220"/>
      <c r="H1008" s="220"/>
      <c r="I1008" s="220"/>
      <c r="J1008" s="220"/>
      <c r="K1008" s="220"/>
      <c r="L1008" s="220"/>
      <c r="M1008" s="220"/>
      <c r="N1008" s="220"/>
      <c r="O1008" s="220"/>
      <c r="P1008" s="220"/>
      <c r="Q1008" s="220"/>
      <c r="R1008" s="220"/>
      <c r="S1008" s="220"/>
    </row>
    <row r="1009" spans="1:19" x14ac:dyDescent="0.25">
      <c r="A1009" s="220"/>
      <c r="B1009" s="220"/>
      <c r="C1009" s="220"/>
      <c r="D1009" s="220"/>
      <c r="E1009" s="220"/>
      <c r="F1009" s="220"/>
      <c r="G1009" s="220"/>
      <c r="H1009" s="220"/>
      <c r="I1009" s="220"/>
      <c r="J1009" s="220"/>
      <c r="K1009" s="220"/>
      <c r="L1009" s="220"/>
      <c r="M1009" s="220"/>
      <c r="N1009" s="220"/>
      <c r="O1009" s="220"/>
      <c r="P1009" s="220"/>
      <c r="Q1009" s="220"/>
      <c r="R1009" s="220"/>
      <c r="S1009" s="220"/>
    </row>
    <row r="1010" spans="1:19" x14ac:dyDescent="0.25">
      <c r="A1010" s="220"/>
      <c r="B1010" s="220"/>
      <c r="C1010" s="220"/>
      <c r="D1010" s="220"/>
      <c r="E1010" s="220"/>
      <c r="F1010" s="220"/>
      <c r="G1010" s="220"/>
      <c r="H1010" s="220"/>
      <c r="I1010" s="220"/>
      <c r="J1010" s="220"/>
      <c r="K1010" s="220"/>
      <c r="L1010" s="220"/>
      <c r="M1010" s="220"/>
      <c r="N1010" s="220"/>
      <c r="O1010" s="220"/>
      <c r="P1010" s="220"/>
      <c r="Q1010" s="220"/>
      <c r="R1010" s="220"/>
      <c r="S1010" s="220"/>
    </row>
    <row r="1011" spans="1:19" x14ac:dyDescent="0.25">
      <c r="A1011" s="220"/>
      <c r="B1011" s="220"/>
      <c r="C1011" s="220"/>
      <c r="D1011" s="220"/>
      <c r="E1011" s="220"/>
      <c r="F1011" s="220"/>
      <c r="G1011" s="220"/>
      <c r="H1011" s="220"/>
      <c r="I1011" s="220"/>
      <c r="J1011" s="220"/>
      <c r="K1011" s="220"/>
      <c r="L1011" s="220"/>
      <c r="M1011" s="220"/>
      <c r="N1011" s="220"/>
      <c r="O1011" s="220"/>
      <c r="P1011" s="220"/>
      <c r="Q1011" s="220"/>
      <c r="R1011" s="220"/>
      <c r="S1011" s="220"/>
    </row>
    <row r="1012" spans="1:19" x14ac:dyDescent="0.25">
      <c r="A1012" s="220"/>
      <c r="B1012" s="220"/>
      <c r="C1012" s="220"/>
      <c r="D1012" s="220"/>
      <c r="E1012" s="220"/>
      <c r="F1012" s="220"/>
      <c r="G1012" s="220"/>
      <c r="H1012" s="220"/>
      <c r="I1012" s="220"/>
      <c r="J1012" s="220"/>
      <c r="K1012" s="220"/>
      <c r="L1012" s="220"/>
      <c r="M1012" s="220"/>
      <c r="N1012" s="220"/>
      <c r="O1012" s="220"/>
      <c r="P1012" s="220"/>
      <c r="Q1012" s="220"/>
      <c r="R1012" s="220"/>
      <c r="S1012" s="220"/>
    </row>
    <row r="1013" spans="1:19" x14ac:dyDescent="0.25">
      <c r="A1013" s="220"/>
      <c r="B1013" s="220"/>
      <c r="C1013" s="220"/>
      <c r="D1013" s="220"/>
      <c r="E1013" s="220"/>
      <c r="F1013" s="220"/>
      <c r="G1013" s="220"/>
      <c r="H1013" s="220"/>
      <c r="I1013" s="220"/>
      <c r="J1013" s="220"/>
      <c r="K1013" s="220"/>
      <c r="L1013" s="220"/>
      <c r="M1013" s="220"/>
      <c r="N1013" s="220"/>
      <c r="O1013" s="220"/>
      <c r="P1013" s="220"/>
      <c r="Q1013" s="220"/>
      <c r="R1013" s="220"/>
      <c r="S1013" s="220"/>
    </row>
    <row r="1014" spans="1:19" x14ac:dyDescent="0.25">
      <c r="A1014" s="220"/>
      <c r="B1014" s="220"/>
      <c r="C1014" s="220"/>
      <c r="D1014" s="220"/>
      <c r="E1014" s="220"/>
      <c r="F1014" s="220"/>
      <c r="G1014" s="220"/>
      <c r="H1014" s="220"/>
      <c r="I1014" s="220"/>
      <c r="J1014" s="220"/>
      <c r="K1014" s="220"/>
      <c r="L1014" s="220"/>
      <c r="M1014" s="220"/>
      <c r="N1014" s="220"/>
      <c r="O1014" s="220"/>
      <c r="P1014" s="220"/>
      <c r="Q1014" s="220"/>
      <c r="R1014" s="220"/>
      <c r="S1014" s="220"/>
    </row>
    <row r="1015" spans="1:19" x14ac:dyDescent="0.25">
      <c r="A1015" s="220"/>
      <c r="B1015" s="220"/>
      <c r="C1015" s="220"/>
      <c r="D1015" s="220"/>
      <c r="E1015" s="220"/>
      <c r="F1015" s="220"/>
      <c r="G1015" s="220"/>
      <c r="H1015" s="220"/>
      <c r="I1015" s="220"/>
      <c r="J1015" s="220"/>
      <c r="K1015" s="220"/>
      <c r="L1015" s="220"/>
      <c r="M1015" s="220"/>
      <c r="N1015" s="220"/>
      <c r="O1015" s="220"/>
      <c r="P1015" s="220"/>
      <c r="Q1015" s="220"/>
      <c r="R1015" s="220"/>
      <c r="S1015" s="220"/>
    </row>
    <row r="1016" spans="1:19" x14ac:dyDescent="0.25">
      <c r="A1016" s="220"/>
      <c r="B1016" s="220"/>
      <c r="C1016" s="220"/>
      <c r="D1016" s="220"/>
      <c r="E1016" s="220"/>
      <c r="F1016" s="220"/>
      <c r="G1016" s="220"/>
      <c r="H1016" s="220"/>
      <c r="I1016" s="220"/>
      <c r="J1016" s="220"/>
      <c r="K1016" s="220"/>
      <c r="L1016" s="220"/>
      <c r="M1016" s="220"/>
      <c r="N1016" s="220"/>
      <c r="O1016" s="220"/>
      <c r="P1016" s="220"/>
      <c r="Q1016" s="220"/>
      <c r="R1016" s="220"/>
      <c r="S1016" s="220"/>
    </row>
    <row r="1017" spans="1:19" x14ac:dyDescent="0.25">
      <c r="A1017" s="220"/>
      <c r="B1017" s="220"/>
      <c r="C1017" s="220"/>
      <c r="D1017" s="220"/>
      <c r="E1017" s="220"/>
      <c r="F1017" s="220"/>
      <c r="G1017" s="220"/>
      <c r="H1017" s="220"/>
      <c r="I1017" s="220"/>
      <c r="J1017" s="220"/>
      <c r="K1017" s="220"/>
      <c r="L1017" s="220"/>
      <c r="M1017" s="220"/>
      <c r="N1017" s="220"/>
      <c r="O1017" s="220"/>
      <c r="P1017" s="220"/>
      <c r="Q1017" s="220"/>
      <c r="R1017" s="220"/>
      <c r="S1017" s="220"/>
    </row>
    <row r="1018" spans="1:19" x14ac:dyDescent="0.25">
      <c r="A1018" s="220"/>
      <c r="B1018" s="220"/>
      <c r="C1018" s="220"/>
      <c r="D1018" s="220"/>
      <c r="E1018" s="220"/>
      <c r="F1018" s="220"/>
      <c r="G1018" s="220"/>
      <c r="H1018" s="220"/>
      <c r="I1018" s="220"/>
      <c r="J1018" s="220"/>
      <c r="K1018" s="220"/>
      <c r="L1018" s="220"/>
      <c r="M1018" s="220"/>
      <c r="N1018" s="220"/>
      <c r="O1018" s="220"/>
      <c r="P1018" s="220"/>
      <c r="Q1018" s="220"/>
      <c r="R1018" s="220"/>
      <c r="S1018" s="220"/>
    </row>
    <row r="1019" spans="1:19" x14ac:dyDescent="0.25">
      <c r="A1019" s="220"/>
      <c r="B1019" s="220"/>
      <c r="C1019" s="220"/>
      <c r="D1019" s="220"/>
      <c r="E1019" s="220"/>
      <c r="F1019" s="220"/>
      <c r="G1019" s="220"/>
      <c r="H1019" s="220"/>
      <c r="I1019" s="220"/>
      <c r="J1019" s="220"/>
      <c r="K1019" s="220"/>
      <c r="L1019" s="220"/>
      <c r="M1019" s="220"/>
      <c r="N1019" s="220"/>
      <c r="O1019" s="220"/>
      <c r="P1019" s="220"/>
      <c r="Q1019" s="220"/>
      <c r="R1019" s="220"/>
      <c r="S1019" s="220"/>
    </row>
    <row r="1020" spans="1:19" x14ac:dyDescent="0.25">
      <c r="A1020" s="220"/>
      <c r="B1020" s="220"/>
      <c r="C1020" s="220"/>
      <c r="D1020" s="220"/>
      <c r="E1020" s="220"/>
      <c r="F1020" s="220"/>
      <c r="G1020" s="220"/>
      <c r="H1020" s="220"/>
      <c r="I1020" s="220"/>
      <c r="J1020" s="220"/>
      <c r="K1020" s="220"/>
      <c r="L1020" s="220"/>
      <c r="M1020" s="220"/>
      <c r="N1020" s="220"/>
      <c r="O1020" s="220"/>
      <c r="P1020" s="220"/>
      <c r="Q1020" s="220"/>
      <c r="R1020" s="220"/>
      <c r="S1020" s="220"/>
    </row>
    <row r="1021" spans="1:19" x14ac:dyDescent="0.25">
      <c r="A1021" s="220"/>
      <c r="B1021" s="220"/>
      <c r="C1021" s="220"/>
      <c r="D1021" s="220"/>
      <c r="E1021" s="220"/>
      <c r="F1021" s="220"/>
      <c r="G1021" s="220"/>
      <c r="H1021" s="220"/>
      <c r="I1021" s="220"/>
      <c r="J1021" s="220"/>
      <c r="K1021" s="220"/>
      <c r="L1021" s="220"/>
      <c r="M1021" s="220"/>
      <c r="N1021" s="220"/>
      <c r="O1021" s="220"/>
      <c r="P1021" s="220"/>
      <c r="Q1021" s="220"/>
      <c r="R1021" s="220"/>
      <c r="S1021" s="220"/>
    </row>
    <row r="1022" spans="1:19" x14ac:dyDescent="0.25">
      <c r="A1022" s="220"/>
      <c r="B1022" s="220"/>
      <c r="C1022" s="220"/>
      <c r="D1022" s="220"/>
      <c r="E1022" s="220"/>
      <c r="F1022" s="220"/>
      <c r="G1022" s="220"/>
      <c r="H1022" s="220"/>
      <c r="I1022" s="220"/>
      <c r="J1022" s="220"/>
      <c r="K1022" s="220"/>
      <c r="L1022" s="220"/>
      <c r="M1022" s="220"/>
      <c r="N1022" s="220"/>
      <c r="O1022" s="220"/>
      <c r="P1022" s="220"/>
      <c r="Q1022" s="220"/>
      <c r="R1022" s="220"/>
      <c r="S1022" s="220"/>
    </row>
    <row r="1023" spans="1:19" x14ac:dyDescent="0.25">
      <c r="A1023" s="220"/>
      <c r="B1023" s="220"/>
      <c r="C1023" s="220"/>
      <c r="D1023" s="220"/>
      <c r="E1023" s="220"/>
      <c r="F1023" s="220"/>
      <c r="G1023" s="220"/>
      <c r="H1023" s="220"/>
      <c r="I1023" s="220"/>
      <c r="J1023" s="220"/>
      <c r="K1023" s="220"/>
      <c r="L1023" s="220"/>
      <c r="M1023" s="220"/>
      <c r="N1023" s="220"/>
      <c r="O1023" s="220"/>
      <c r="P1023" s="220"/>
      <c r="Q1023" s="220"/>
      <c r="R1023" s="220"/>
      <c r="S1023" s="220"/>
    </row>
    <row r="1024" spans="1:19" x14ac:dyDescent="0.25">
      <c r="A1024" s="220"/>
      <c r="B1024" s="220"/>
      <c r="C1024" s="220"/>
      <c r="D1024" s="220"/>
      <c r="E1024" s="220"/>
      <c r="F1024" s="220"/>
      <c r="G1024" s="220"/>
      <c r="H1024" s="220"/>
      <c r="I1024" s="220"/>
      <c r="J1024" s="220"/>
      <c r="K1024" s="220"/>
      <c r="L1024" s="220"/>
      <c r="M1024" s="220"/>
      <c r="N1024" s="220"/>
      <c r="O1024" s="220"/>
      <c r="P1024" s="220"/>
      <c r="Q1024" s="220"/>
      <c r="R1024" s="220"/>
      <c r="S1024" s="220"/>
    </row>
    <row r="1025" spans="1:19" x14ac:dyDescent="0.25">
      <c r="A1025" s="220"/>
      <c r="B1025" s="220"/>
      <c r="C1025" s="220"/>
      <c r="D1025" s="220"/>
      <c r="E1025" s="220"/>
      <c r="F1025" s="220"/>
      <c r="G1025" s="220"/>
      <c r="H1025" s="220"/>
      <c r="I1025" s="220"/>
      <c r="J1025" s="220"/>
      <c r="K1025" s="220"/>
      <c r="L1025" s="220"/>
      <c r="M1025" s="220"/>
      <c r="N1025" s="220"/>
      <c r="O1025" s="220"/>
      <c r="P1025" s="220"/>
      <c r="Q1025" s="220"/>
      <c r="R1025" s="220"/>
      <c r="S1025" s="220"/>
    </row>
    <row r="1026" spans="1:19" x14ac:dyDescent="0.25">
      <c r="A1026" s="220"/>
      <c r="B1026" s="220"/>
      <c r="C1026" s="220"/>
      <c r="D1026" s="220"/>
      <c r="E1026" s="220"/>
      <c r="F1026" s="220"/>
      <c r="G1026" s="220"/>
      <c r="H1026" s="220"/>
      <c r="I1026" s="220"/>
      <c r="J1026" s="220"/>
      <c r="K1026" s="220"/>
      <c r="L1026" s="220"/>
      <c r="M1026" s="220"/>
      <c r="N1026" s="220"/>
      <c r="O1026" s="220"/>
      <c r="P1026" s="220"/>
      <c r="Q1026" s="220"/>
      <c r="R1026" s="220"/>
      <c r="S1026" s="220"/>
    </row>
    <row r="1027" spans="1:19" x14ac:dyDescent="0.25">
      <c r="A1027" s="220"/>
      <c r="B1027" s="220"/>
      <c r="C1027" s="220"/>
      <c r="D1027" s="220"/>
      <c r="E1027" s="220"/>
      <c r="F1027" s="220"/>
      <c r="G1027" s="220"/>
      <c r="H1027" s="220"/>
      <c r="I1027" s="220"/>
      <c r="J1027" s="220"/>
      <c r="K1027" s="220"/>
      <c r="L1027" s="220"/>
      <c r="M1027" s="220"/>
      <c r="N1027" s="220"/>
      <c r="O1027" s="220"/>
      <c r="P1027" s="220"/>
      <c r="Q1027" s="220"/>
      <c r="R1027" s="220"/>
      <c r="S1027" s="220"/>
    </row>
    <row r="1028" spans="1:19" x14ac:dyDescent="0.25">
      <c r="A1028" s="220"/>
      <c r="B1028" s="220"/>
      <c r="C1028" s="220"/>
      <c r="D1028" s="220"/>
      <c r="E1028" s="220"/>
      <c r="F1028" s="220"/>
      <c r="G1028" s="220"/>
      <c r="H1028" s="220"/>
      <c r="I1028" s="220"/>
      <c r="J1028" s="220"/>
      <c r="K1028" s="220"/>
      <c r="L1028" s="220"/>
      <c r="M1028" s="220"/>
      <c r="N1028" s="220"/>
      <c r="O1028" s="220"/>
      <c r="P1028" s="220"/>
      <c r="Q1028" s="220"/>
      <c r="R1028" s="220"/>
      <c r="S1028" s="220"/>
    </row>
    <row r="1029" spans="1:19" x14ac:dyDescent="0.25">
      <c r="A1029" s="220"/>
      <c r="B1029" s="220"/>
      <c r="C1029" s="220"/>
      <c r="D1029" s="220"/>
      <c r="E1029" s="220"/>
      <c r="F1029" s="220"/>
      <c r="G1029" s="220"/>
      <c r="H1029" s="220"/>
      <c r="I1029" s="220"/>
      <c r="J1029" s="220"/>
      <c r="K1029" s="220"/>
      <c r="L1029" s="220"/>
      <c r="M1029" s="220"/>
      <c r="N1029" s="220"/>
      <c r="O1029" s="220"/>
      <c r="P1029" s="220"/>
      <c r="Q1029" s="220"/>
      <c r="R1029" s="220"/>
      <c r="S1029" s="220"/>
    </row>
    <row r="1030" spans="1:19" x14ac:dyDescent="0.25">
      <c r="A1030" s="220"/>
      <c r="B1030" s="220"/>
      <c r="C1030" s="220"/>
      <c r="D1030" s="220"/>
      <c r="E1030" s="220"/>
      <c r="F1030" s="220"/>
      <c r="G1030" s="220"/>
      <c r="H1030" s="220"/>
      <c r="I1030" s="220"/>
      <c r="J1030" s="220"/>
      <c r="K1030" s="220"/>
      <c r="L1030" s="220"/>
      <c r="M1030" s="220"/>
      <c r="N1030" s="220"/>
      <c r="O1030" s="220"/>
      <c r="P1030" s="220"/>
      <c r="Q1030" s="220"/>
      <c r="R1030" s="220"/>
      <c r="S1030" s="220"/>
    </row>
    <row r="1031" spans="1:19" x14ac:dyDescent="0.25">
      <c r="A1031" s="220"/>
      <c r="B1031" s="220"/>
      <c r="C1031" s="220"/>
      <c r="D1031" s="220"/>
      <c r="E1031" s="220"/>
      <c r="F1031" s="220"/>
      <c r="G1031" s="220"/>
      <c r="H1031" s="220"/>
      <c r="I1031" s="220"/>
      <c r="J1031" s="220"/>
      <c r="K1031" s="220"/>
      <c r="L1031" s="220"/>
      <c r="M1031" s="220"/>
      <c r="N1031" s="220"/>
      <c r="O1031" s="220"/>
      <c r="P1031" s="220"/>
      <c r="Q1031" s="220"/>
      <c r="R1031" s="220"/>
      <c r="S1031" s="220"/>
    </row>
    <row r="1032" spans="1:19" x14ac:dyDescent="0.25">
      <c r="A1032" s="220"/>
      <c r="B1032" s="220"/>
      <c r="C1032" s="220"/>
      <c r="D1032" s="220"/>
      <c r="E1032" s="220"/>
      <c r="F1032" s="220"/>
      <c r="G1032" s="220"/>
      <c r="H1032" s="220"/>
      <c r="I1032" s="220"/>
      <c r="J1032" s="220"/>
      <c r="K1032" s="220"/>
      <c r="L1032" s="220"/>
      <c r="M1032" s="220"/>
      <c r="N1032" s="220"/>
      <c r="O1032" s="220"/>
      <c r="P1032" s="220"/>
      <c r="Q1032" s="220"/>
      <c r="R1032" s="220"/>
      <c r="S1032" s="220"/>
    </row>
    <row r="1033" spans="1:19" x14ac:dyDescent="0.25">
      <c r="A1033" s="220"/>
      <c r="B1033" s="220"/>
      <c r="C1033" s="220"/>
      <c r="D1033" s="220"/>
      <c r="E1033" s="220"/>
      <c r="F1033" s="220"/>
      <c r="G1033" s="220"/>
      <c r="H1033" s="220"/>
      <c r="I1033" s="220"/>
      <c r="J1033" s="220"/>
      <c r="K1033" s="220"/>
      <c r="L1033" s="220"/>
      <c r="M1033" s="220"/>
      <c r="N1033" s="220"/>
      <c r="O1033" s="220"/>
      <c r="P1033" s="220"/>
      <c r="Q1033" s="220"/>
      <c r="R1033" s="220"/>
      <c r="S1033" s="220"/>
    </row>
    <row r="1034" spans="1:19" x14ac:dyDescent="0.25">
      <c r="A1034" s="220"/>
      <c r="B1034" s="220"/>
      <c r="C1034" s="220"/>
      <c r="D1034" s="220"/>
      <c r="E1034" s="220"/>
      <c r="F1034" s="220"/>
      <c r="G1034" s="220"/>
      <c r="H1034" s="220"/>
      <c r="I1034" s="220"/>
      <c r="J1034" s="220"/>
      <c r="K1034" s="220"/>
      <c r="L1034" s="220"/>
      <c r="M1034" s="220"/>
      <c r="N1034" s="220"/>
      <c r="O1034" s="220"/>
      <c r="P1034" s="220"/>
      <c r="Q1034" s="220"/>
      <c r="R1034" s="220"/>
      <c r="S1034" s="220"/>
    </row>
    <row r="1035" spans="1:19" x14ac:dyDescent="0.25">
      <c r="A1035" s="220"/>
      <c r="B1035" s="220"/>
      <c r="C1035" s="220"/>
      <c r="D1035" s="220"/>
      <c r="E1035" s="220"/>
      <c r="F1035" s="220"/>
      <c r="G1035" s="220"/>
      <c r="H1035" s="220"/>
      <c r="I1035" s="220"/>
      <c r="J1035" s="220"/>
      <c r="K1035" s="220"/>
      <c r="L1035" s="220"/>
      <c r="M1035" s="220"/>
      <c r="N1035" s="220"/>
      <c r="O1035" s="220"/>
      <c r="P1035" s="220"/>
      <c r="Q1035" s="220"/>
      <c r="R1035" s="220"/>
      <c r="S1035" s="220"/>
    </row>
    <row r="1036" spans="1:19" x14ac:dyDescent="0.25">
      <c r="A1036" s="220"/>
      <c r="B1036" s="220"/>
      <c r="C1036" s="220"/>
      <c r="D1036" s="220"/>
      <c r="E1036" s="220"/>
      <c r="F1036" s="220"/>
      <c r="G1036" s="220"/>
      <c r="H1036" s="220"/>
      <c r="I1036" s="220"/>
      <c r="J1036" s="220"/>
      <c r="K1036" s="220"/>
      <c r="L1036" s="220"/>
      <c r="M1036" s="220"/>
      <c r="N1036" s="220"/>
      <c r="O1036" s="220"/>
      <c r="P1036" s="220"/>
      <c r="Q1036" s="220"/>
      <c r="R1036" s="220"/>
      <c r="S1036" s="220"/>
    </row>
    <row r="1037" spans="1:19" x14ac:dyDescent="0.25">
      <c r="A1037" s="220"/>
      <c r="B1037" s="220"/>
      <c r="C1037" s="220"/>
      <c r="D1037" s="220"/>
      <c r="E1037" s="220"/>
      <c r="F1037" s="220"/>
      <c r="G1037" s="220"/>
      <c r="H1037" s="220"/>
      <c r="I1037" s="220"/>
      <c r="J1037" s="220"/>
      <c r="K1037" s="220"/>
      <c r="L1037" s="220"/>
      <c r="M1037" s="220"/>
      <c r="N1037" s="220"/>
      <c r="O1037" s="220"/>
      <c r="P1037" s="220"/>
      <c r="Q1037" s="220"/>
      <c r="R1037" s="220"/>
      <c r="S1037" s="220"/>
    </row>
    <row r="1038" spans="1:19" x14ac:dyDescent="0.25">
      <c r="A1038" s="220"/>
      <c r="B1038" s="220"/>
      <c r="C1038" s="220"/>
      <c r="D1038" s="220"/>
      <c r="E1038" s="220"/>
      <c r="F1038" s="220"/>
      <c r="G1038" s="220"/>
      <c r="H1038" s="220"/>
      <c r="I1038" s="220"/>
      <c r="J1038" s="220"/>
      <c r="K1038" s="220"/>
      <c r="L1038" s="220"/>
      <c r="M1038" s="220"/>
      <c r="N1038" s="220"/>
      <c r="O1038" s="220"/>
      <c r="P1038" s="220"/>
      <c r="Q1038" s="220"/>
      <c r="R1038" s="220"/>
      <c r="S1038" s="220"/>
    </row>
    <row r="1039" spans="1:19" x14ac:dyDescent="0.25">
      <c r="A1039" s="220"/>
      <c r="B1039" s="220"/>
      <c r="C1039" s="220"/>
      <c r="D1039" s="220"/>
      <c r="E1039" s="220"/>
      <c r="F1039" s="220"/>
      <c r="G1039" s="220"/>
      <c r="H1039" s="220"/>
      <c r="I1039" s="220"/>
      <c r="J1039" s="220"/>
      <c r="K1039" s="220"/>
      <c r="L1039" s="220"/>
      <c r="M1039" s="220"/>
      <c r="N1039" s="220"/>
      <c r="O1039" s="220"/>
      <c r="P1039" s="220"/>
      <c r="Q1039" s="220"/>
      <c r="R1039" s="220"/>
      <c r="S1039" s="220"/>
    </row>
    <row r="1040" spans="1:19" x14ac:dyDescent="0.25">
      <c r="A1040" s="220"/>
      <c r="B1040" s="220"/>
      <c r="C1040" s="220"/>
      <c r="D1040" s="220"/>
      <c r="E1040" s="220"/>
      <c r="F1040" s="220"/>
      <c r="G1040" s="220"/>
      <c r="H1040" s="220"/>
      <c r="I1040" s="220"/>
      <c r="J1040" s="220"/>
      <c r="K1040" s="220"/>
      <c r="L1040" s="220"/>
      <c r="M1040" s="220"/>
      <c r="N1040" s="220"/>
      <c r="O1040" s="220"/>
      <c r="P1040" s="220"/>
      <c r="Q1040" s="220"/>
      <c r="R1040" s="220"/>
      <c r="S1040" s="220"/>
    </row>
    <row r="1041" spans="1:19" x14ac:dyDescent="0.25">
      <c r="A1041" s="220"/>
      <c r="B1041" s="220"/>
      <c r="C1041" s="220"/>
      <c r="D1041" s="220"/>
      <c r="E1041" s="220"/>
      <c r="F1041" s="220"/>
      <c r="G1041" s="220"/>
      <c r="H1041" s="220"/>
      <c r="I1041" s="220"/>
      <c r="J1041" s="220"/>
      <c r="K1041" s="220"/>
      <c r="L1041" s="220"/>
      <c r="M1041" s="220"/>
      <c r="N1041" s="220"/>
      <c r="O1041" s="220"/>
      <c r="P1041" s="220"/>
      <c r="Q1041" s="220"/>
      <c r="R1041" s="220"/>
      <c r="S1041" s="220"/>
    </row>
    <row r="1042" spans="1:19" x14ac:dyDescent="0.25">
      <c r="A1042" s="220"/>
      <c r="B1042" s="220"/>
      <c r="C1042" s="220"/>
      <c r="D1042" s="220"/>
      <c r="E1042" s="220"/>
      <c r="F1042" s="220"/>
      <c r="G1042" s="220"/>
      <c r="H1042" s="220"/>
      <c r="I1042" s="220"/>
      <c r="J1042" s="220"/>
      <c r="K1042" s="220"/>
      <c r="L1042" s="220"/>
      <c r="M1042" s="220"/>
      <c r="N1042" s="220"/>
      <c r="O1042" s="220"/>
      <c r="P1042" s="220"/>
      <c r="Q1042" s="220"/>
      <c r="R1042" s="220"/>
      <c r="S1042" s="220"/>
    </row>
    <row r="1043" spans="1:19" x14ac:dyDescent="0.25">
      <c r="A1043" s="220"/>
      <c r="B1043" s="220"/>
      <c r="C1043" s="220"/>
      <c r="D1043" s="220"/>
      <c r="E1043" s="220"/>
      <c r="F1043" s="220"/>
      <c r="G1043" s="220"/>
      <c r="H1043" s="220"/>
      <c r="I1043" s="220"/>
      <c r="J1043" s="220"/>
      <c r="K1043" s="220"/>
      <c r="L1043" s="220"/>
      <c r="M1043" s="220"/>
      <c r="N1043" s="220"/>
      <c r="O1043" s="220"/>
      <c r="P1043" s="220"/>
      <c r="Q1043" s="220"/>
      <c r="R1043" s="220"/>
      <c r="S1043" s="220"/>
    </row>
    <row r="1044" spans="1:19" x14ac:dyDescent="0.25">
      <c r="A1044" s="220"/>
      <c r="B1044" s="220"/>
      <c r="C1044" s="220"/>
      <c r="D1044" s="220"/>
      <c r="E1044" s="220"/>
      <c r="F1044" s="220"/>
      <c r="G1044" s="220"/>
      <c r="H1044" s="220"/>
      <c r="I1044" s="220"/>
      <c r="J1044" s="220"/>
      <c r="K1044" s="220"/>
      <c r="L1044" s="220"/>
      <c r="M1044" s="220"/>
      <c r="N1044" s="220"/>
      <c r="O1044" s="220"/>
      <c r="P1044" s="220"/>
      <c r="Q1044" s="220"/>
      <c r="R1044" s="220"/>
      <c r="S1044" s="220"/>
    </row>
    <row r="1045" spans="1:19" x14ac:dyDescent="0.25">
      <c r="A1045" s="220"/>
      <c r="B1045" s="220"/>
      <c r="C1045" s="220"/>
      <c r="D1045" s="220"/>
      <c r="E1045" s="220"/>
      <c r="F1045" s="220"/>
      <c r="G1045" s="220"/>
      <c r="H1045" s="220"/>
      <c r="I1045" s="220"/>
      <c r="J1045" s="220"/>
      <c r="K1045" s="220"/>
      <c r="L1045" s="220"/>
      <c r="M1045" s="220"/>
      <c r="N1045" s="220"/>
      <c r="O1045" s="220"/>
      <c r="P1045" s="220"/>
      <c r="Q1045" s="220"/>
      <c r="R1045" s="220"/>
      <c r="S1045" s="220"/>
    </row>
    <row r="1046" spans="1:19" x14ac:dyDescent="0.25">
      <c r="A1046" s="220"/>
      <c r="B1046" s="220"/>
      <c r="C1046" s="220"/>
      <c r="D1046" s="220"/>
      <c r="E1046" s="220"/>
      <c r="F1046" s="220"/>
      <c r="G1046" s="220"/>
      <c r="H1046" s="220"/>
      <c r="I1046" s="220"/>
      <c r="J1046" s="220"/>
      <c r="K1046" s="220"/>
      <c r="L1046" s="220"/>
      <c r="M1046" s="220"/>
      <c r="N1046" s="220"/>
      <c r="O1046" s="220"/>
      <c r="P1046" s="220"/>
      <c r="Q1046" s="220"/>
      <c r="R1046" s="220"/>
      <c r="S1046" s="220"/>
    </row>
    <row r="1047" spans="1:19" x14ac:dyDescent="0.25">
      <c r="A1047" s="220"/>
      <c r="B1047" s="220"/>
      <c r="C1047" s="220"/>
      <c r="D1047" s="220"/>
      <c r="E1047" s="220"/>
      <c r="F1047" s="220"/>
      <c r="G1047" s="220"/>
      <c r="H1047" s="220"/>
      <c r="I1047" s="220"/>
      <c r="J1047" s="220"/>
      <c r="K1047" s="220"/>
      <c r="L1047" s="220"/>
      <c r="M1047" s="220"/>
      <c r="N1047" s="220"/>
      <c r="O1047" s="220"/>
      <c r="P1047" s="220"/>
      <c r="Q1047" s="220"/>
      <c r="R1047" s="220"/>
      <c r="S1047" s="220"/>
    </row>
    <row r="1048" spans="1:19" x14ac:dyDescent="0.25">
      <c r="A1048" s="220"/>
      <c r="B1048" s="220"/>
      <c r="C1048" s="220"/>
      <c r="D1048" s="220"/>
      <c r="E1048" s="220"/>
      <c r="F1048" s="220"/>
      <c r="G1048" s="220"/>
      <c r="H1048" s="220"/>
      <c r="I1048" s="220"/>
      <c r="J1048" s="220"/>
      <c r="K1048" s="220"/>
      <c r="L1048" s="220"/>
      <c r="M1048" s="220"/>
      <c r="N1048" s="220"/>
      <c r="O1048" s="220"/>
      <c r="P1048" s="220"/>
      <c r="Q1048" s="220"/>
      <c r="R1048" s="220"/>
      <c r="S1048" s="220"/>
    </row>
    <row r="1049" spans="1:19" x14ac:dyDescent="0.25">
      <c r="A1049" s="220"/>
      <c r="B1049" s="220"/>
      <c r="C1049" s="220"/>
      <c r="D1049" s="220"/>
      <c r="E1049" s="220"/>
      <c r="F1049" s="220"/>
      <c r="G1049" s="220"/>
      <c r="H1049" s="220"/>
      <c r="I1049" s="220"/>
      <c r="J1049" s="220"/>
      <c r="K1049" s="220"/>
      <c r="L1049" s="220"/>
      <c r="M1049" s="220"/>
      <c r="N1049" s="220"/>
      <c r="O1049" s="220"/>
      <c r="P1049" s="220"/>
      <c r="Q1049" s="220"/>
      <c r="R1049" s="220"/>
      <c r="S1049" s="220"/>
    </row>
    <row r="1050" spans="1:19" x14ac:dyDescent="0.25">
      <c r="A1050" s="220"/>
      <c r="B1050" s="220"/>
      <c r="C1050" s="220"/>
      <c r="D1050" s="220"/>
      <c r="E1050" s="220"/>
      <c r="F1050" s="220"/>
      <c r="G1050" s="220"/>
      <c r="H1050" s="220"/>
      <c r="I1050" s="220"/>
      <c r="J1050" s="220"/>
      <c r="K1050" s="220"/>
      <c r="L1050" s="220"/>
      <c r="M1050" s="220"/>
      <c r="N1050" s="220"/>
      <c r="O1050" s="220"/>
      <c r="P1050" s="220"/>
      <c r="Q1050" s="220"/>
      <c r="R1050" s="220"/>
      <c r="S1050" s="220"/>
    </row>
    <row r="1051" spans="1:19" x14ac:dyDescent="0.25">
      <c r="A1051" s="220"/>
      <c r="B1051" s="220"/>
      <c r="C1051" s="220"/>
      <c r="D1051" s="220"/>
      <c r="E1051" s="220"/>
      <c r="F1051" s="220"/>
      <c r="G1051" s="220"/>
      <c r="H1051" s="220"/>
      <c r="I1051" s="220"/>
      <c r="J1051" s="220"/>
      <c r="K1051" s="220"/>
      <c r="L1051" s="220"/>
      <c r="M1051" s="220"/>
      <c r="N1051" s="220"/>
      <c r="O1051" s="220"/>
      <c r="P1051" s="220"/>
      <c r="Q1051" s="220"/>
      <c r="R1051" s="220"/>
      <c r="S1051" s="220"/>
    </row>
    <row r="1052" spans="1:19" x14ac:dyDescent="0.25">
      <c r="A1052" s="220"/>
      <c r="B1052" s="220"/>
      <c r="C1052" s="220"/>
      <c r="D1052" s="220"/>
      <c r="E1052" s="220"/>
      <c r="F1052" s="220"/>
      <c r="G1052" s="220"/>
      <c r="H1052" s="220"/>
      <c r="I1052" s="220"/>
      <c r="J1052" s="220"/>
      <c r="K1052" s="220"/>
      <c r="L1052" s="220"/>
      <c r="M1052" s="220"/>
      <c r="N1052" s="220"/>
      <c r="O1052" s="220"/>
      <c r="P1052" s="220"/>
      <c r="Q1052" s="220"/>
      <c r="R1052" s="220"/>
      <c r="S1052" s="220"/>
    </row>
    <row r="1053" spans="1:19" x14ac:dyDescent="0.25">
      <c r="A1053" s="220"/>
      <c r="B1053" s="220"/>
      <c r="C1053" s="220"/>
      <c r="D1053" s="220"/>
      <c r="E1053" s="220"/>
      <c r="F1053" s="220"/>
      <c r="G1053" s="220"/>
      <c r="H1053" s="220"/>
      <c r="I1053" s="220"/>
      <c r="J1053" s="220"/>
      <c r="K1053" s="220"/>
      <c r="L1053" s="220"/>
      <c r="M1053" s="220"/>
      <c r="N1053" s="220"/>
      <c r="O1053" s="220"/>
      <c r="P1053" s="220"/>
      <c r="Q1053" s="220"/>
      <c r="R1053" s="220"/>
      <c r="S1053" s="220"/>
    </row>
    <row r="1054" spans="1:19" x14ac:dyDescent="0.25">
      <c r="A1054" s="220"/>
      <c r="B1054" s="220"/>
      <c r="C1054" s="220"/>
      <c r="D1054" s="220"/>
      <c r="E1054" s="220"/>
      <c r="F1054" s="220"/>
      <c r="G1054" s="220"/>
      <c r="H1054" s="220"/>
      <c r="I1054" s="220"/>
      <c r="J1054" s="220"/>
      <c r="K1054" s="220"/>
      <c r="L1054" s="220"/>
      <c r="M1054" s="220"/>
      <c r="N1054" s="220"/>
      <c r="O1054" s="220"/>
      <c r="P1054" s="220"/>
      <c r="Q1054" s="220"/>
      <c r="R1054" s="220"/>
      <c r="S1054" s="220"/>
    </row>
    <row r="1055" spans="1:19" x14ac:dyDescent="0.25">
      <c r="A1055" s="220"/>
      <c r="B1055" s="220"/>
      <c r="C1055" s="220"/>
      <c r="D1055" s="220"/>
      <c r="E1055" s="220"/>
      <c r="F1055" s="220"/>
      <c r="G1055" s="220"/>
      <c r="H1055" s="220"/>
      <c r="I1055" s="220"/>
      <c r="J1055" s="220"/>
      <c r="K1055" s="220"/>
      <c r="L1055" s="220"/>
      <c r="M1055" s="220"/>
      <c r="N1055" s="220"/>
      <c r="O1055" s="220"/>
      <c r="P1055" s="220"/>
      <c r="Q1055" s="220"/>
      <c r="R1055" s="220"/>
      <c r="S1055" s="220"/>
    </row>
    <row r="1056" spans="1:19" x14ac:dyDescent="0.25">
      <c r="A1056" s="220"/>
      <c r="B1056" s="220"/>
      <c r="C1056" s="220"/>
      <c r="D1056" s="220"/>
      <c r="E1056" s="220"/>
      <c r="F1056" s="220"/>
      <c r="G1056" s="220"/>
      <c r="H1056" s="220"/>
      <c r="I1056" s="220"/>
      <c r="J1056" s="220"/>
      <c r="K1056" s="220"/>
      <c r="L1056" s="220"/>
      <c r="M1056" s="220"/>
      <c r="N1056" s="220"/>
      <c r="O1056" s="220"/>
      <c r="P1056" s="220"/>
      <c r="Q1056" s="220"/>
      <c r="R1056" s="220"/>
      <c r="S1056" s="220"/>
    </row>
    <row r="1057" spans="1:19" x14ac:dyDescent="0.25">
      <c r="A1057" s="220"/>
      <c r="B1057" s="220"/>
      <c r="C1057" s="220"/>
      <c r="D1057" s="220"/>
      <c r="E1057" s="220"/>
      <c r="F1057" s="220"/>
      <c r="G1057" s="220"/>
      <c r="H1057" s="220"/>
      <c r="I1057" s="220"/>
      <c r="J1057" s="220"/>
      <c r="K1057" s="220"/>
      <c r="L1057" s="220"/>
      <c r="M1057" s="220"/>
      <c r="N1057" s="220"/>
      <c r="O1057" s="220"/>
      <c r="P1057" s="220"/>
      <c r="Q1057" s="220"/>
      <c r="R1057" s="220"/>
      <c r="S1057" s="220"/>
    </row>
    <row r="1058" spans="1:19" x14ac:dyDescent="0.25">
      <c r="A1058" s="220"/>
      <c r="B1058" s="220"/>
      <c r="C1058" s="220"/>
      <c r="D1058" s="220"/>
      <c r="E1058" s="220"/>
      <c r="F1058" s="220"/>
      <c r="G1058" s="220"/>
      <c r="H1058" s="220"/>
      <c r="I1058" s="220"/>
      <c r="J1058" s="220"/>
      <c r="K1058" s="220"/>
      <c r="L1058" s="220"/>
      <c r="M1058" s="220"/>
      <c r="N1058" s="220"/>
      <c r="O1058" s="220"/>
      <c r="P1058" s="220"/>
      <c r="Q1058" s="220"/>
      <c r="R1058" s="220"/>
      <c r="S1058" s="220"/>
    </row>
    <row r="1059" spans="1:19" x14ac:dyDescent="0.25">
      <c r="A1059" s="220"/>
      <c r="B1059" s="220"/>
      <c r="C1059" s="220"/>
      <c r="D1059" s="220"/>
      <c r="E1059" s="220"/>
      <c r="F1059" s="220"/>
      <c r="G1059" s="220"/>
      <c r="H1059" s="220"/>
      <c r="I1059" s="220"/>
      <c r="J1059" s="220"/>
      <c r="K1059" s="220"/>
      <c r="L1059" s="220"/>
      <c r="M1059" s="220"/>
      <c r="N1059" s="220"/>
      <c r="O1059" s="220"/>
      <c r="P1059" s="220"/>
      <c r="Q1059" s="220"/>
      <c r="R1059" s="220"/>
      <c r="S1059" s="220"/>
    </row>
    <row r="1060" spans="1:19" x14ac:dyDescent="0.25">
      <c r="A1060" s="220"/>
      <c r="B1060" s="220"/>
      <c r="C1060" s="220"/>
      <c r="D1060" s="220"/>
      <c r="E1060" s="220"/>
      <c r="F1060" s="220"/>
      <c r="G1060" s="220"/>
      <c r="H1060" s="220"/>
      <c r="I1060" s="220"/>
      <c r="J1060" s="220"/>
      <c r="K1060" s="220"/>
      <c r="L1060" s="220"/>
      <c r="M1060" s="220"/>
      <c r="N1060" s="220"/>
      <c r="O1060" s="220"/>
      <c r="P1060" s="220"/>
      <c r="Q1060" s="220"/>
      <c r="R1060" s="220"/>
      <c r="S1060" s="220"/>
    </row>
    <row r="1061" spans="1:19" x14ac:dyDescent="0.25">
      <c r="A1061" s="220"/>
      <c r="B1061" s="220"/>
      <c r="C1061" s="220"/>
      <c r="D1061" s="220"/>
      <c r="E1061" s="220"/>
      <c r="F1061" s="220"/>
      <c r="G1061" s="220"/>
      <c r="H1061" s="220"/>
      <c r="I1061" s="220"/>
      <c r="J1061" s="220"/>
      <c r="K1061" s="220"/>
      <c r="L1061" s="220"/>
      <c r="M1061" s="220"/>
      <c r="N1061" s="220"/>
      <c r="O1061" s="220"/>
      <c r="P1061" s="220"/>
      <c r="Q1061" s="220"/>
      <c r="R1061" s="220"/>
      <c r="S1061" s="220"/>
    </row>
    <row r="1062" spans="1:19" x14ac:dyDescent="0.25">
      <c r="A1062" s="220"/>
      <c r="B1062" s="220"/>
      <c r="C1062" s="220"/>
      <c r="D1062" s="220"/>
      <c r="E1062" s="220"/>
      <c r="F1062" s="220"/>
      <c r="G1062" s="220"/>
      <c r="H1062" s="220"/>
      <c r="I1062" s="220"/>
      <c r="J1062" s="220"/>
      <c r="K1062" s="220"/>
      <c r="L1062" s="220"/>
      <c r="M1062" s="220"/>
      <c r="N1062" s="220"/>
      <c r="O1062" s="220"/>
      <c r="P1062" s="220"/>
      <c r="Q1062" s="220"/>
      <c r="R1062" s="220"/>
      <c r="S1062" s="220"/>
    </row>
    <row r="1063" spans="1:19" x14ac:dyDescent="0.25">
      <c r="A1063" s="220"/>
      <c r="B1063" s="220"/>
      <c r="C1063" s="220"/>
      <c r="D1063" s="220"/>
      <c r="E1063" s="220"/>
      <c r="F1063" s="220"/>
      <c r="G1063" s="220"/>
      <c r="H1063" s="220"/>
      <c r="I1063" s="220"/>
      <c r="J1063" s="220"/>
      <c r="K1063" s="220"/>
      <c r="L1063" s="220"/>
      <c r="M1063" s="220"/>
      <c r="N1063" s="220"/>
      <c r="O1063" s="220"/>
      <c r="P1063" s="220"/>
      <c r="Q1063" s="220"/>
      <c r="R1063" s="220"/>
      <c r="S1063" s="220"/>
    </row>
    <row r="1064" spans="1:19" x14ac:dyDescent="0.25">
      <c r="A1064" s="220"/>
      <c r="B1064" s="220"/>
      <c r="C1064" s="220"/>
      <c r="D1064" s="220"/>
      <c r="E1064" s="220"/>
      <c r="F1064" s="220"/>
      <c r="G1064" s="220"/>
      <c r="H1064" s="220"/>
      <c r="I1064" s="220"/>
      <c r="J1064" s="220"/>
      <c r="K1064" s="220"/>
      <c r="L1064" s="220"/>
      <c r="M1064" s="220"/>
      <c r="N1064" s="220"/>
      <c r="O1064" s="220"/>
      <c r="P1064" s="220"/>
      <c r="Q1064" s="220"/>
      <c r="R1064" s="220"/>
      <c r="S1064" s="220"/>
    </row>
    <row r="1065" spans="1:19" x14ac:dyDescent="0.25">
      <c r="A1065" s="220"/>
      <c r="B1065" s="220"/>
      <c r="C1065" s="220"/>
      <c r="D1065" s="220"/>
      <c r="E1065" s="220"/>
      <c r="F1065" s="220"/>
      <c r="G1065" s="220"/>
      <c r="H1065" s="220"/>
      <c r="I1065" s="220"/>
      <c r="J1065" s="220"/>
      <c r="K1065" s="220"/>
      <c r="L1065" s="220"/>
      <c r="M1065" s="220"/>
      <c r="N1065" s="220"/>
      <c r="O1065" s="220"/>
      <c r="P1065" s="220"/>
      <c r="Q1065" s="220"/>
      <c r="R1065" s="220"/>
      <c r="S1065" s="220"/>
    </row>
    <row r="1066" spans="1:19" x14ac:dyDescent="0.25">
      <c r="A1066" s="220"/>
      <c r="B1066" s="220"/>
      <c r="C1066" s="220"/>
      <c r="D1066" s="220"/>
      <c r="E1066" s="220"/>
      <c r="F1066" s="220"/>
      <c r="G1066" s="220"/>
      <c r="H1066" s="220"/>
      <c r="I1066" s="220"/>
      <c r="J1066" s="220"/>
      <c r="K1066" s="220"/>
      <c r="L1066" s="220"/>
      <c r="M1066" s="220"/>
      <c r="N1066" s="220"/>
      <c r="O1066" s="220"/>
      <c r="P1066" s="220"/>
      <c r="Q1066" s="220"/>
      <c r="R1066" s="220"/>
      <c r="S1066" s="220"/>
    </row>
    <row r="1067" spans="1:19" x14ac:dyDescent="0.25">
      <c r="A1067" s="220"/>
      <c r="B1067" s="220"/>
      <c r="C1067" s="220"/>
      <c r="D1067" s="220"/>
      <c r="E1067" s="220"/>
      <c r="F1067" s="220"/>
      <c r="G1067" s="220"/>
      <c r="H1067" s="220"/>
      <c r="I1067" s="220"/>
      <c r="J1067" s="220"/>
      <c r="K1067" s="220"/>
      <c r="L1067" s="220"/>
      <c r="M1067" s="220"/>
      <c r="N1067" s="220"/>
      <c r="O1067" s="220"/>
      <c r="P1067" s="220"/>
      <c r="Q1067" s="220"/>
      <c r="R1067" s="220"/>
      <c r="S1067" s="220"/>
    </row>
    <row r="1068" spans="1:19" x14ac:dyDescent="0.25">
      <c r="A1068" s="220"/>
      <c r="B1068" s="220"/>
      <c r="C1068" s="220"/>
      <c r="D1068" s="220"/>
      <c r="E1068" s="220"/>
      <c r="F1068" s="220"/>
      <c r="G1068" s="220"/>
      <c r="H1068" s="220"/>
      <c r="I1068" s="220"/>
      <c r="J1068" s="220"/>
      <c r="K1068" s="220"/>
      <c r="L1068" s="220"/>
      <c r="M1068" s="220"/>
      <c r="N1068" s="220"/>
      <c r="O1068" s="220"/>
      <c r="P1068" s="220"/>
      <c r="Q1068" s="220"/>
      <c r="R1068" s="220"/>
      <c r="S1068" s="220"/>
    </row>
    <row r="1069" spans="1:19" x14ac:dyDescent="0.25">
      <c r="A1069" s="220"/>
      <c r="B1069" s="220"/>
      <c r="C1069" s="220"/>
      <c r="D1069" s="220"/>
      <c r="E1069" s="220"/>
      <c r="F1069" s="220"/>
      <c r="G1069" s="220"/>
      <c r="H1069" s="220"/>
      <c r="I1069" s="220"/>
      <c r="J1069" s="220"/>
      <c r="K1069" s="220"/>
      <c r="L1069" s="220"/>
      <c r="M1069" s="220"/>
      <c r="N1069" s="220"/>
      <c r="O1069" s="220"/>
      <c r="P1069" s="220"/>
      <c r="Q1069" s="220"/>
      <c r="R1069" s="220"/>
      <c r="S1069" s="220"/>
    </row>
    <row r="1070" spans="1:19" x14ac:dyDescent="0.25">
      <c r="A1070" s="220"/>
      <c r="B1070" s="220"/>
      <c r="C1070" s="220"/>
      <c r="D1070" s="220"/>
      <c r="E1070" s="220"/>
      <c r="F1070" s="220"/>
      <c r="G1070" s="220"/>
      <c r="H1070" s="220"/>
      <c r="I1070" s="220"/>
      <c r="J1070" s="220"/>
      <c r="K1070" s="220"/>
      <c r="L1070" s="220"/>
      <c r="M1070" s="220"/>
      <c r="N1070" s="220"/>
      <c r="O1070" s="220"/>
      <c r="P1070" s="220"/>
      <c r="Q1070" s="220"/>
      <c r="R1070" s="220"/>
      <c r="S1070" s="220"/>
    </row>
    <row r="1071" spans="1:19" x14ac:dyDescent="0.25">
      <c r="A1071" s="220"/>
      <c r="B1071" s="220"/>
      <c r="C1071" s="220"/>
      <c r="D1071" s="220"/>
      <c r="E1071" s="220"/>
      <c r="F1071" s="220"/>
      <c r="G1071" s="220"/>
      <c r="H1071" s="220"/>
      <c r="I1071" s="220"/>
      <c r="J1071" s="220"/>
      <c r="K1071" s="220"/>
      <c r="L1071" s="220"/>
      <c r="M1071" s="220"/>
      <c r="N1071" s="220"/>
      <c r="O1071" s="220"/>
      <c r="P1071" s="220"/>
      <c r="Q1071" s="220"/>
      <c r="R1071" s="220"/>
      <c r="S1071" s="220"/>
    </row>
    <row r="1072" spans="1:19" x14ac:dyDescent="0.25">
      <c r="A1072" s="220"/>
      <c r="B1072" s="220"/>
      <c r="C1072" s="220"/>
      <c r="D1072" s="220"/>
      <c r="E1072" s="220"/>
      <c r="F1072" s="220"/>
      <c r="G1072" s="220"/>
      <c r="H1072" s="220"/>
      <c r="I1072" s="220"/>
      <c r="J1072" s="220"/>
      <c r="K1072" s="220"/>
      <c r="L1072" s="220"/>
      <c r="M1072" s="220"/>
      <c r="N1072" s="220"/>
      <c r="O1072" s="220"/>
      <c r="P1072" s="220"/>
      <c r="Q1072" s="220"/>
      <c r="R1072" s="220"/>
      <c r="S1072" s="220"/>
    </row>
    <row r="1073" spans="1:19" x14ac:dyDescent="0.25">
      <c r="A1073" s="220"/>
      <c r="B1073" s="220"/>
      <c r="C1073" s="220"/>
      <c r="D1073" s="220"/>
      <c r="E1073" s="220"/>
      <c r="F1073" s="220"/>
      <c r="G1073" s="220"/>
      <c r="H1073" s="220"/>
      <c r="I1073" s="220"/>
      <c r="J1073" s="220"/>
      <c r="K1073" s="220"/>
      <c r="L1073" s="220"/>
      <c r="M1073" s="220"/>
      <c r="N1073" s="220"/>
      <c r="O1073" s="220"/>
      <c r="P1073" s="220"/>
      <c r="Q1073" s="220"/>
      <c r="R1073" s="220"/>
      <c r="S1073" s="220"/>
    </row>
    <row r="1074" spans="1:19" x14ac:dyDescent="0.25">
      <c r="A1074" s="220"/>
      <c r="B1074" s="220"/>
      <c r="C1074" s="220"/>
      <c r="D1074" s="220"/>
      <c r="E1074" s="220"/>
      <c r="F1074" s="220"/>
      <c r="G1074" s="220"/>
      <c r="H1074" s="220"/>
      <c r="I1074" s="220"/>
      <c r="J1074" s="220"/>
      <c r="K1074" s="220"/>
      <c r="L1074" s="220"/>
      <c r="M1074" s="220"/>
      <c r="N1074" s="220"/>
      <c r="O1074" s="220"/>
      <c r="P1074" s="220"/>
      <c r="Q1074" s="220"/>
      <c r="R1074" s="220"/>
      <c r="S1074" s="220"/>
    </row>
    <row r="1075" spans="1:19" x14ac:dyDescent="0.25">
      <c r="A1075" s="220"/>
      <c r="B1075" s="220"/>
      <c r="C1075" s="220"/>
      <c r="D1075" s="220"/>
      <c r="E1075" s="220"/>
      <c r="F1075" s="220"/>
      <c r="G1075" s="220"/>
      <c r="H1075" s="220"/>
      <c r="I1075" s="220"/>
      <c r="J1075" s="220"/>
      <c r="K1075" s="220"/>
      <c r="L1075" s="220"/>
      <c r="M1075" s="220"/>
      <c r="N1075" s="220"/>
      <c r="O1075" s="220"/>
      <c r="P1075" s="220"/>
      <c r="Q1075" s="220"/>
      <c r="R1075" s="220"/>
      <c r="S1075" s="220"/>
    </row>
    <row r="1076" spans="1:19" x14ac:dyDescent="0.25">
      <c r="A1076" s="220"/>
      <c r="B1076" s="220"/>
      <c r="C1076" s="220"/>
      <c r="D1076" s="220"/>
      <c r="E1076" s="220"/>
      <c r="F1076" s="220"/>
      <c r="G1076" s="220"/>
      <c r="H1076" s="220"/>
      <c r="I1076" s="220"/>
      <c r="J1076" s="220"/>
      <c r="K1076" s="220"/>
      <c r="L1076" s="220"/>
      <c r="M1076" s="220"/>
      <c r="N1076" s="220"/>
      <c r="O1076" s="220"/>
      <c r="P1076" s="220"/>
      <c r="Q1076" s="220"/>
      <c r="R1076" s="220"/>
      <c r="S1076" s="220"/>
    </row>
    <row r="1077" spans="1:19" x14ac:dyDescent="0.25">
      <c r="A1077" s="220"/>
      <c r="B1077" s="220"/>
      <c r="C1077" s="220"/>
      <c r="D1077" s="220"/>
      <c r="E1077" s="220"/>
      <c r="F1077" s="220"/>
      <c r="G1077" s="220"/>
      <c r="H1077" s="220"/>
      <c r="I1077" s="220"/>
      <c r="J1077" s="220"/>
      <c r="K1077" s="220"/>
      <c r="L1077" s="220"/>
      <c r="M1077" s="220"/>
      <c r="N1077" s="220"/>
      <c r="O1077" s="220"/>
      <c r="P1077" s="220"/>
      <c r="Q1077" s="220"/>
      <c r="R1077" s="220"/>
      <c r="S1077" s="220"/>
    </row>
    <row r="1078" spans="1:19" x14ac:dyDescent="0.25">
      <c r="A1078" s="220"/>
      <c r="B1078" s="220"/>
      <c r="C1078" s="220"/>
      <c r="D1078" s="220"/>
      <c r="E1078" s="220"/>
      <c r="F1078" s="220"/>
      <c r="G1078" s="220"/>
      <c r="H1078" s="220"/>
      <c r="I1078" s="220"/>
      <c r="J1078" s="220"/>
      <c r="K1078" s="220"/>
      <c r="L1078" s="220"/>
      <c r="M1078" s="220"/>
      <c r="N1078" s="220"/>
      <c r="O1078" s="220"/>
      <c r="P1078" s="220"/>
      <c r="Q1078" s="220"/>
      <c r="R1078" s="220"/>
      <c r="S1078" s="220"/>
    </row>
    <row r="1079" spans="1:19" x14ac:dyDescent="0.25">
      <c r="A1079" s="220"/>
      <c r="B1079" s="220"/>
      <c r="C1079" s="220"/>
      <c r="D1079" s="220"/>
      <c r="E1079" s="220"/>
      <c r="F1079" s="220"/>
      <c r="G1079" s="220"/>
      <c r="H1079" s="220"/>
      <c r="I1079" s="220"/>
      <c r="J1079" s="220"/>
      <c r="K1079" s="220"/>
      <c r="L1079" s="220"/>
      <c r="M1079" s="220"/>
      <c r="N1079" s="220"/>
      <c r="O1079" s="220"/>
      <c r="P1079" s="220"/>
      <c r="Q1079" s="220"/>
      <c r="R1079" s="220"/>
      <c r="S1079" s="220"/>
    </row>
    <row r="1080" spans="1:19" x14ac:dyDescent="0.25">
      <c r="A1080" s="220"/>
      <c r="B1080" s="220"/>
      <c r="C1080" s="220"/>
      <c r="D1080" s="220"/>
      <c r="E1080" s="220"/>
      <c r="F1080" s="220"/>
      <c r="G1080" s="220"/>
      <c r="H1080" s="220"/>
      <c r="I1080" s="220"/>
      <c r="J1080" s="220"/>
      <c r="K1080" s="220"/>
      <c r="L1080" s="220"/>
      <c r="M1080" s="220"/>
      <c r="N1080" s="220"/>
      <c r="O1080" s="220"/>
      <c r="P1080" s="220"/>
      <c r="Q1080" s="220"/>
      <c r="R1080" s="220"/>
      <c r="S1080" s="220"/>
    </row>
    <row r="1081" spans="1:19" x14ac:dyDescent="0.25">
      <c r="A1081" s="220"/>
      <c r="B1081" s="220"/>
      <c r="C1081" s="220"/>
      <c r="D1081" s="220"/>
      <c r="E1081" s="220"/>
      <c r="F1081" s="220"/>
      <c r="G1081" s="220"/>
      <c r="H1081" s="220"/>
      <c r="I1081" s="220"/>
      <c r="J1081" s="220"/>
      <c r="K1081" s="220"/>
      <c r="L1081" s="220"/>
      <c r="M1081" s="220"/>
      <c r="N1081" s="220"/>
      <c r="O1081" s="220"/>
      <c r="P1081" s="220"/>
      <c r="Q1081" s="220"/>
      <c r="R1081" s="220"/>
      <c r="S1081" s="220"/>
    </row>
    <row r="1082" spans="1:19" x14ac:dyDescent="0.25">
      <c r="A1082" s="220"/>
      <c r="B1082" s="220"/>
      <c r="C1082" s="220"/>
      <c r="D1082" s="220"/>
      <c r="E1082" s="220"/>
      <c r="F1082" s="220"/>
      <c r="G1082" s="220"/>
      <c r="H1082" s="220"/>
      <c r="I1082" s="220"/>
      <c r="J1082" s="220"/>
      <c r="K1082" s="220"/>
      <c r="L1082" s="220"/>
      <c r="M1082" s="220"/>
      <c r="N1082" s="220"/>
      <c r="O1082" s="220"/>
      <c r="P1082" s="220"/>
      <c r="Q1082" s="220"/>
      <c r="R1082" s="220"/>
      <c r="S1082" s="220"/>
    </row>
    <row r="1083" spans="1:19" x14ac:dyDescent="0.25">
      <c r="A1083" s="220"/>
      <c r="B1083" s="220"/>
      <c r="C1083" s="220"/>
      <c r="D1083" s="220"/>
      <c r="E1083" s="220"/>
      <c r="F1083" s="220"/>
      <c r="G1083" s="220"/>
      <c r="H1083" s="220"/>
      <c r="I1083" s="220"/>
      <c r="J1083" s="220"/>
      <c r="K1083" s="220"/>
      <c r="L1083" s="220"/>
      <c r="M1083" s="220"/>
      <c r="N1083" s="220"/>
      <c r="O1083" s="220"/>
      <c r="P1083" s="220"/>
      <c r="Q1083" s="220"/>
      <c r="R1083" s="220"/>
      <c r="S1083" s="220"/>
    </row>
    <row r="1084" spans="1:19" x14ac:dyDescent="0.25">
      <c r="A1084" s="220"/>
      <c r="B1084" s="220"/>
      <c r="C1084" s="220"/>
      <c r="D1084" s="220"/>
      <c r="E1084" s="220"/>
      <c r="F1084" s="220"/>
      <c r="G1084" s="220"/>
      <c r="H1084" s="220"/>
      <c r="I1084" s="220"/>
      <c r="J1084" s="220"/>
      <c r="K1084" s="220"/>
      <c r="L1084" s="220"/>
      <c r="M1084" s="220"/>
      <c r="N1084" s="220"/>
      <c r="O1084" s="220"/>
      <c r="P1084" s="220"/>
      <c r="Q1084" s="220"/>
      <c r="R1084" s="220"/>
      <c r="S1084" s="220"/>
    </row>
    <row r="1085" spans="1:19" x14ac:dyDescent="0.25">
      <c r="A1085" s="220"/>
      <c r="B1085" s="220"/>
      <c r="C1085" s="220"/>
      <c r="D1085" s="220"/>
      <c r="E1085" s="220"/>
      <c r="F1085" s="220"/>
      <c r="G1085" s="220"/>
      <c r="H1085" s="220"/>
      <c r="I1085" s="220"/>
      <c r="J1085" s="220"/>
      <c r="K1085" s="220"/>
      <c r="L1085" s="220"/>
      <c r="M1085" s="220"/>
      <c r="N1085" s="220"/>
      <c r="O1085" s="220"/>
      <c r="P1085" s="220"/>
      <c r="Q1085" s="220"/>
      <c r="R1085" s="220"/>
      <c r="S1085" s="220"/>
    </row>
    <row r="1086" spans="1:19" x14ac:dyDescent="0.25">
      <c r="A1086" s="220"/>
      <c r="B1086" s="220"/>
      <c r="C1086" s="220"/>
      <c r="D1086" s="220"/>
      <c r="E1086" s="220"/>
      <c r="F1086" s="220"/>
      <c r="G1086" s="220"/>
      <c r="H1086" s="220"/>
      <c r="I1086" s="220"/>
      <c r="J1086" s="220"/>
      <c r="K1086" s="220"/>
      <c r="L1086" s="220"/>
      <c r="M1086" s="220"/>
      <c r="N1086" s="220"/>
      <c r="O1086" s="220"/>
      <c r="P1086" s="220"/>
      <c r="Q1086" s="220"/>
      <c r="R1086" s="220"/>
      <c r="S1086" s="220"/>
    </row>
    <row r="1087" spans="1:19" x14ac:dyDescent="0.25">
      <c r="A1087" s="220"/>
      <c r="B1087" s="220"/>
      <c r="C1087" s="220"/>
      <c r="D1087" s="220"/>
      <c r="E1087" s="220"/>
      <c r="F1087" s="220"/>
      <c r="G1087" s="220"/>
      <c r="H1087" s="220"/>
      <c r="I1087" s="220"/>
      <c r="J1087" s="220"/>
      <c r="K1087" s="220"/>
      <c r="L1087" s="220"/>
      <c r="M1087" s="220"/>
      <c r="N1087" s="220"/>
      <c r="O1087" s="220"/>
      <c r="P1087" s="220"/>
      <c r="Q1087" s="220"/>
      <c r="R1087" s="220"/>
      <c r="S1087" s="220"/>
    </row>
    <row r="1088" spans="1:19" x14ac:dyDescent="0.25">
      <c r="A1088" s="220"/>
      <c r="B1088" s="220"/>
      <c r="C1088" s="220"/>
      <c r="D1088" s="220"/>
      <c r="E1088" s="220"/>
      <c r="F1088" s="220"/>
      <c r="G1088" s="220"/>
      <c r="H1088" s="220"/>
      <c r="I1088" s="220"/>
      <c r="J1088" s="220"/>
      <c r="K1088" s="220"/>
      <c r="L1088" s="220"/>
      <c r="M1088" s="220"/>
      <c r="N1088" s="220"/>
      <c r="O1088" s="220"/>
      <c r="P1088" s="220"/>
      <c r="Q1088" s="220"/>
      <c r="R1088" s="220"/>
      <c r="S1088" s="220"/>
    </row>
    <row r="1089" spans="1:19" x14ac:dyDescent="0.25">
      <c r="A1089" s="220"/>
      <c r="B1089" s="220"/>
      <c r="C1089" s="220"/>
      <c r="D1089" s="220"/>
      <c r="E1089" s="220"/>
      <c r="F1089" s="220"/>
      <c r="G1089" s="220"/>
      <c r="H1089" s="220"/>
      <c r="I1089" s="220"/>
      <c r="J1089" s="220"/>
      <c r="K1089" s="220"/>
      <c r="L1089" s="220"/>
      <c r="M1089" s="220"/>
      <c r="N1089" s="220"/>
      <c r="O1089" s="220"/>
      <c r="P1089" s="220"/>
      <c r="Q1089" s="220"/>
      <c r="R1089" s="220"/>
      <c r="S1089" s="220"/>
    </row>
    <row r="1090" spans="1:19" x14ac:dyDescent="0.25">
      <c r="A1090" s="220"/>
      <c r="B1090" s="220"/>
      <c r="C1090" s="220"/>
      <c r="D1090" s="220"/>
      <c r="E1090" s="220"/>
      <c r="F1090" s="220"/>
      <c r="G1090" s="220"/>
      <c r="H1090" s="220"/>
      <c r="I1090" s="220"/>
      <c r="J1090" s="220"/>
      <c r="K1090" s="220"/>
      <c r="L1090" s="220"/>
      <c r="M1090" s="220"/>
      <c r="N1090" s="220"/>
      <c r="O1090" s="220"/>
      <c r="P1090" s="220"/>
      <c r="Q1090" s="220"/>
      <c r="R1090" s="220"/>
      <c r="S1090" s="220"/>
    </row>
    <row r="1091" spans="1:19" x14ac:dyDescent="0.25">
      <c r="A1091" s="220"/>
      <c r="B1091" s="220"/>
      <c r="C1091" s="220"/>
      <c r="D1091" s="220"/>
      <c r="E1091" s="220"/>
      <c r="F1091" s="220"/>
      <c r="G1091" s="220"/>
      <c r="H1091" s="220"/>
      <c r="I1091" s="220"/>
      <c r="J1091" s="220"/>
      <c r="K1091" s="220"/>
      <c r="L1091" s="220"/>
      <c r="M1091" s="220"/>
      <c r="N1091" s="220"/>
      <c r="O1091" s="220"/>
      <c r="P1091" s="220"/>
      <c r="Q1091" s="220"/>
      <c r="R1091" s="220"/>
      <c r="S1091" s="220"/>
    </row>
    <row r="1092" spans="1:19" x14ac:dyDescent="0.25">
      <c r="A1092" s="220"/>
      <c r="B1092" s="220"/>
      <c r="C1092" s="220"/>
      <c r="D1092" s="220"/>
      <c r="E1092" s="220"/>
      <c r="F1092" s="220"/>
      <c r="G1092" s="220"/>
      <c r="H1092" s="220"/>
      <c r="I1092" s="220"/>
      <c r="J1092" s="220"/>
      <c r="K1092" s="220"/>
      <c r="L1092" s="220"/>
      <c r="M1092" s="220"/>
      <c r="N1092" s="220"/>
      <c r="O1092" s="220"/>
      <c r="P1092" s="220"/>
      <c r="Q1092" s="220"/>
      <c r="R1092" s="220"/>
      <c r="S1092" s="220"/>
    </row>
    <row r="1093" spans="1:19" x14ac:dyDescent="0.25">
      <c r="A1093" s="220"/>
      <c r="B1093" s="220"/>
      <c r="C1093" s="220"/>
      <c r="D1093" s="220"/>
      <c r="E1093" s="220"/>
      <c r="F1093" s="220"/>
      <c r="G1093" s="220"/>
      <c r="H1093" s="220"/>
      <c r="I1093" s="220"/>
      <c r="J1093" s="220"/>
      <c r="K1093" s="220"/>
      <c r="L1093" s="220"/>
      <c r="M1093" s="220"/>
      <c r="N1093" s="220"/>
      <c r="O1093" s="220"/>
      <c r="P1093" s="220"/>
      <c r="Q1093" s="220"/>
      <c r="R1093" s="220"/>
      <c r="S1093" s="220"/>
    </row>
    <row r="1094" spans="1:19" x14ac:dyDescent="0.25">
      <c r="A1094" s="220"/>
      <c r="B1094" s="220"/>
      <c r="C1094" s="220"/>
      <c r="D1094" s="220"/>
      <c r="E1094" s="220"/>
      <c r="F1094" s="220"/>
      <c r="G1094" s="220"/>
      <c r="H1094" s="220"/>
      <c r="I1094" s="220"/>
      <c r="J1094" s="220"/>
      <c r="K1094" s="220"/>
      <c r="L1094" s="220"/>
      <c r="M1094" s="220"/>
      <c r="N1094" s="220"/>
      <c r="O1094" s="220"/>
      <c r="P1094" s="220"/>
      <c r="Q1094" s="220"/>
      <c r="R1094" s="220"/>
      <c r="S1094" s="220"/>
    </row>
    <row r="1095" spans="1:19" x14ac:dyDescent="0.25">
      <c r="A1095" s="220"/>
      <c r="B1095" s="220"/>
      <c r="C1095" s="220"/>
      <c r="D1095" s="220"/>
      <c r="E1095" s="220"/>
      <c r="F1095" s="220"/>
      <c r="G1095" s="220"/>
      <c r="H1095" s="220"/>
      <c r="I1095" s="220"/>
      <c r="J1095" s="220"/>
      <c r="K1095" s="220"/>
      <c r="L1095" s="220"/>
      <c r="M1095" s="220"/>
      <c r="N1095" s="220"/>
      <c r="O1095" s="220"/>
      <c r="P1095" s="220"/>
      <c r="Q1095" s="220"/>
      <c r="R1095" s="220"/>
      <c r="S1095" s="220"/>
    </row>
    <row r="1096" spans="1:19" x14ac:dyDescent="0.25">
      <c r="A1096" s="220"/>
      <c r="B1096" s="220"/>
      <c r="C1096" s="220"/>
      <c r="D1096" s="220"/>
      <c r="E1096" s="220"/>
      <c r="F1096" s="220"/>
      <c r="G1096" s="220"/>
      <c r="H1096" s="220"/>
      <c r="I1096" s="220"/>
      <c r="J1096" s="220"/>
      <c r="K1096" s="220"/>
      <c r="L1096" s="220"/>
      <c r="M1096" s="220"/>
      <c r="N1096" s="220"/>
      <c r="O1096" s="220"/>
      <c r="P1096" s="220"/>
      <c r="Q1096" s="220"/>
      <c r="R1096" s="220"/>
      <c r="S1096" s="220"/>
    </row>
    <row r="1097" spans="1:19" x14ac:dyDescent="0.25">
      <c r="A1097" s="220"/>
      <c r="B1097" s="220"/>
      <c r="C1097" s="220"/>
      <c r="D1097" s="220"/>
      <c r="E1097" s="220"/>
      <c r="F1097" s="220"/>
      <c r="G1097" s="220"/>
      <c r="H1097" s="220"/>
      <c r="I1097" s="220"/>
      <c r="J1097" s="220"/>
      <c r="K1097" s="220"/>
      <c r="L1097" s="220"/>
      <c r="M1097" s="220"/>
      <c r="N1097" s="220"/>
      <c r="O1097" s="220"/>
      <c r="P1097" s="220"/>
      <c r="Q1097" s="220"/>
      <c r="R1097" s="220"/>
      <c r="S1097" s="220"/>
    </row>
    <row r="1098" spans="1:19" x14ac:dyDescent="0.25">
      <c r="A1098" s="220"/>
      <c r="B1098" s="220"/>
      <c r="C1098" s="220"/>
      <c r="D1098" s="220"/>
      <c r="E1098" s="220"/>
      <c r="F1098" s="220"/>
      <c r="G1098" s="220"/>
      <c r="H1098" s="220"/>
      <c r="I1098" s="220"/>
      <c r="J1098" s="220"/>
      <c r="K1098" s="220"/>
      <c r="L1098" s="220"/>
      <c r="M1098" s="220"/>
      <c r="N1098" s="220"/>
      <c r="O1098" s="220"/>
      <c r="P1098" s="220"/>
      <c r="Q1098" s="220"/>
      <c r="R1098" s="220"/>
      <c r="S1098" s="220"/>
    </row>
    <row r="1099" spans="1:19" x14ac:dyDescent="0.25">
      <c r="A1099" s="220"/>
      <c r="B1099" s="220"/>
      <c r="C1099" s="220"/>
      <c r="D1099" s="220"/>
      <c r="E1099" s="220"/>
      <c r="F1099" s="220"/>
      <c r="G1099" s="220"/>
      <c r="H1099" s="220"/>
      <c r="I1099" s="220"/>
      <c r="J1099" s="220"/>
      <c r="K1099" s="220"/>
      <c r="L1099" s="220"/>
      <c r="M1099" s="220"/>
      <c r="N1099" s="220"/>
      <c r="O1099" s="220"/>
      <c r="P1099" s="220"/>
      <c r="Q1099" s="220"/>
      <c r="R1099" s="220"/>
      <c r="S1099" s="220"/>
    </row>
    <row r="1100" spans="1:19" x14ac:dyDescent="0.25">
      <c r="A1100" s="220"/>
      <c r="B1100" s="220"/>
      <c r="C1100" s="220"/>
      <c r="D1100" s="220"/>
      <c r="E1100" s="220"/>
      <c r="F1100" s="220"/>
      <c r="G1100" s="220"/>
      <c r="H1100" s="220"/>
      <c r="I1100" s="220"/>
      <c r="J1100" s="220"/>
      <c r="K1100" s="220"/>
      <c r="L1100" s="220"/>
      <c r="M1100" s="220"/>
      <c r="N1100" s="220"/>
      <c r="O1100" s="220"/>
      <c r="P1100" s="220"/>
      <c r="Q1100" s="220"/>
      <c r="R1100" s="220"/>
      <c r="S1100" s="220"/>
    </row>
    <row r="1101" spans="1:19" x14ac:dyDescent="0.25">
      <c r="A1101" s="220"/>
      <c r="B1101" s="220"/>
      <c r="C1101" s="220"/>
      <c r="D1101" s="220"/>
      <c r="E1101" s="220"/>
      <c r="F1101" s="220"/>
      <c r="G1101" s="220"/>
      <c r="H1101" s="220"/>
      <c r="I1101" s="220"/>
      <c r="J1101" s="220"/>
      <c r="K1101" s="220"/>
      <c r="L1101" s="220"/>
      <c r="M1101" s="220"/>
      <c r="N1101" s="220"/>
      <c r="O1101" s="220"/>
      <c r="P1101" s="220"/>
      <c r="Q1101" s="220"/>
      <c r="R1101" s="220"/>
      <c r="S1101" s="220"/>
    </row>
    <row r="1102" spans="1:19" x14ac:dyDescent="0.25">
      <c r="A1102" s="220"/>
      <c r="B1102" s="220"/>
      <c r="C1102" s="220"/>
      <c r="D1102" s="220"/>
      <c r="E1102" s="220"/>
      <c r="F1102" s="220"/>
      <c r="G1102" s="220"/>
      <c r="H1102" s="220"/>
      <c r="I1102" s="220"/>
      <c r="J1102" s="220"/>
      <c r="K1102" s="220"/>
      <c r="L1102" s="220"/>
      <c r="M1102" s="220"/>
      <c r="N1102" s="220"/>
      <c r="O1102" s="220"/>
      <c r="P1102" s="220"/>
      <c r="Q1102" s="220"/>
      <c r="R1102" s="220"/>
      <c r="S1102" s="220"/>
    </row>
    <row r="1103" spans="1:19" x14ac:dyDescent="0.25">
      <c r="A1103" s="220"/>
      <c r="B1103" s="220"/>
      <c r="C1103" s="220"/>
      <c r="D1103" s="220"/>
      <c r="E1103" s="220"/>
      <c r="F1103" s="220"/>
      <c r="G1103" s="220"/>
      <c r="H1103" s="220"/>
      <c r="I1103" s="220"/>
      <c r="J1103" s="220"/>
      <c r="K1103" s="220"/>
      <c r="L1103" s="220"/>
      <c r="M1103" s="220"/>
      <c r="N1103" s="220"/>
      <c r="O1103" s="220"/>
      <c r="P1103" s="220"/>
      <c r="Q1103" s="220"/>
      <c r="R1103" s="220"/>
      <c r="S1103" s="220"/>
    </row>
    <row r="1104" spans="1:19" x14ac:dyDescent="0.25">
      <c r="A1104" s="220"/>
      <c r="B1104" s="220"/>
      <c r="C1104" s="220"/>
      <c r="D1104" s="220"/>
      <c r="E1104" s="220"/>
      <c r="F1104" s="220"/>
      <c r="G1104" s="220"/>
      <c r="H1104" s="220"/>
      <c r="I1104" s="220"/>
      <c r="J1104" s="220"/>
      <c r="K1104" s="220"/>
      <c r="L1104" s="220"/>
      <c r="M1104" s="220"/>
      <c r="N1104" s="220"/>
      <c r="O1104" s="220"/>
      <c r="P1104" s="220"/>
      <c r="Q1104" s="220"/>
      <c r="R1104" s="220"/>
      <c r="S1104" s="220"/>
    </row>
    <row r="1105" spans="1:19" x14ac:dyDescent="0.25">
      <c r="A1105" s="220"/>
      <c r="B1105" s="220"/>
      <c r="C1105" s="220"/>
      <c r="D1105" s="220"/>
      <c r="E1105" s="220"/>
      <c r="F1105" s="220"/>
      <c r="G1105" s="220"/>
      <c r="H1105" s="220"/>
      <c r="I1105" s="220"/>
      <c r="J1105" s="220"/>
      <c r="K1105" s="220"/>
      <c r="L1105" s="220"/>
      <c r="M1105" s="220"/>
      <c r="N1105" s="220"/>
      <c r="O1105" s="220"/>
      <c r="P1105" s="220"/>
      <c r="Q1105" s="220"/>
      <c r="R1105" s="220"/>
      <c r="S1105" s="220"/>
    </row>
    <row r="1106" spans="1:19" x14ac:dyDescent="0.25">
      <c r="A1106" s="220"/>
      <c r="B1106" s="220"/>
      <c r="C1106" s="220"/>
      <c r="D1106" s="220"/>
      <c r="E1106" s="220"/>
      <c r="F1106" s="220"/>
      <c r="G1106" s="220"/>
      <c r="H1106" s="220"/>
      <c r="I1106" s="220"/>
      <c r="J1106" s="220"/>
      <c r="K1106" s="220"/>
      <c r="L1106" s="220"/>
      <c r="M1106" s="220"/>
      <c r="N1106" s="220"/>
      <c r="O1106" s="220"/>
      <c r="P1106" s="220"/>
      <c r="Q1106" s="220"/>
      <c r="R1106" s="220"/>
      <c r="S1106" s="220"/>
    </row>
    <row r="1107" spans="1:19" x14ac:dyDescent="0.25">
      <c r="A1107" s="220"/>
      <c r="B1107" s="220"/>
      <c r="C1107" s="220"/>
      <c r="D1107" s="220"/>
      <c r="E1107" s="220"/>
      <c r="F1107" s="220"/>
      <c r="G1107" s="220"/>
      <c r="H1107" s="220"/>
      <c r="I1107" s="220"/>
      <c r="J1107" s="220"/>
      <c r="K1107" s="220"/>
      <c r="L1107" s="220"/>
      <c r="M1107" s="220"/>
      <c r="N1107" s="220"/>
      <c r="O1107" s="220"/>
      <c r="P1107" s="220"/>
      <c r="Q1107" s="220"/>
      <c r="R1107" s="220"/>
      <c r="S1107" s="220"/>
    </row>
    <row r="1108" spans="1:19" x14ac:dyDescent="0.25">
      <c r="A1108" s="220"/>
      <c r="B1108" s="220"/>
      <c r="C1108" s="220"/>
      <c r="D1108" s="220"/>
      <c r="E1108" s="220"/>
      <c r="F1108" s="220"/>
      <c r="G1108" s="220"/>
      <c r="H1108" s="220"/>
      <c r="I1108" s="220"/>
      <c r="J1108" s="220"/>
      <c r="K1108" s="220"/>
      <c r="L1108" s="220"/>
      <c r="M1108" s="220"/>
      <c r="N1108" s="220"/>
      <c r="O1108" s="220"/>
      <c r="P1108" s="220"/>
      <c r="Q1108" s="220"/>
      <c r="R1108" s="220"/>
      <c r="S1108" s="220"/>
    </row>
    <row r="1109" spans="1:19" x14ac:dyDescent="0.25">
      <c r="A1109" s="220"/>
      <c r="B1109" s="220"/>
      <c r="C1109" s="220"/>
      <c r="D1109" s="220"/>
      <c r="E1109" s="220"/>
      <c r="F1109" s="220"/>
      <c r="G1109" s="220"/>
      <c r="H1109" s="220"/>
      <c r="I1109" s="220"/>
      <c r="J1109" s="220"/>
      <c r="K1109" s="220"/>
      <c r="L1109" s="220"/>
      <c r="M1109" s="220"/>
      <c r="N1109" s="220"/>
      <c r="O1109" s="220"/>
      <c r="P1109" s="220"/>
      <c r="Q1109" s="220"/>
      <c r="R1109" s="220"/>
      <c r="S1109" s="220"/>
    </row>
    <row r="1110" spans="1:19" x14ac:dyDescent="0.25">
      <c r="A1110" s="220"/>
      <c r="B1110" s="220"/>
      <c r="C1110" s="220"/>
      <c r="D1110" s="220"/>
      <c r="E1110" s="220"/>
      <c r="F1110" s="220"/>
      <c r="G1110" s="220"/>
      <c r="H1110" s="220"/>
      <c r="I1110" s="220"/>
      <c r="J1110" s="220"/>
      <c r="K1110" s="220"/>
      <c r="L1110" s="220"/>
      <c r="M1110" s="220"/>
      <c r="N1110" s="220"/>
      <c r="O1110" s="220"/>
      <c r="P1110" s="220"/>
      <c r="Q1110" s="220"/>
      <c r="R1110" s="220"/>
      <c r="S1110" s="220"/>
    </row>
    <row r="1111" spans="1:19" x14ac:dyDescent="0.25">
      <c r="A1111" s="220"/>
      <c r="B1111" s="220"/>
      <c r="C1111" s="220"/>
      <c r="D1111" s="220"/>
      <c r="E1111" s="220"/>
      <c r="F1111" s="220"/>
      <c r="G1111" s="220"/>
      <c r="H1111" s="220"/>
      <c r="I1111" s="220"/>
      <c r="J1111" s="220"/>
      <c r="K1111" s="220"/>
      <c r="L1111" s="220"/>
      <c r="M1111" s="220"/>
      <c r="N1111" s="220"/>
      <c r="O1111" s="220"/>
      <c r="P1111" s="220"/>
      <c r="Q1111" s="220"/>
      <c r="R1111" s="220"/>
      <c r="S1111" s="220"/>
    </row>
    <row r="1112" spans="1:19" x14ac:dyDescent="0.25">
      <c r="A1112" s="220"/>
      <c r="B1112" s="220"/>
      <c r="C1112" s="220"/>
      <c r="D1112" s="220"/>
      <c r="E1112" s="220"/>
      <c r="F1112" s="220"/>
      <c r="G1112" s="220"/>
      <c r="H1112" s="220"/>
      <c r="I1112" s="220"/>
      <c r="J1112" s="220"/>
      <c r="K1112" s="220"/>
      <c r="L1112" s="220"/>
      <c r="M1112" s="220"/>
      <c r="N1112" s="220"/>
      <c r="O1112" s="220"/>
      <c r="P1112" s="220"/>
      <c r="Q1112" s="220"/>
      <c r="R1112" s="220"/>
      <c r="S1112" s="220"/>
    </row>
    <row r="1113" spans="1:19" x14ac:dyDescent="0.25">
      <c r="A1113" s="220"/>
      <c r="B1113" s="220"/>
      <c r="C1113" s="220"/>
      <c r="D1113" s="220"/>
      <c r="E1113" s="220"/>
      <c r="F1113" s="220"/>
      <c r="G1113" s="220"/>
      <c r="H1113" s="220"/>
      <c r="I1113" s="220"/>
      <c r="J1113" s="220"/>
      <c r="K1113" s="220"/>
      <c r="L1113" s="220"/>
      <c r="M1113" s="220"/>
      <c r="N1113" s="220"/>
      <c r="O1113" s="220"/>
      <c r="P1113" s="220"/>
      <c r="Q1113" s="220"/>
      <c r="R1113" s="220"/>
      <c r="S1113" s="220"/>
    </row>
    <row r="1114" spans="1:19" x14ac:dyDescent="0.25">
      <c r="A1114" s="220"/>
      <c r="B1114" s="220"/>
      <c r="C1114" s="220"/>
      <c r="D1114" s="220"/>
      <c r="E1114" s="220"/>
      <c r="F1114" s="220"/>
      <c r="G1114" s="220"/>
      <c r="H1114" s="220"/>
      <c r="I1114" s="220"/>
      <c r="J1114" s="220"/>
      <c r="K1114" s="220"/>
      <c r="L1114" s="220"/>
      <c r="M1114" s="220"/>
      <c r="N1114" s="220"/>
      <c r="O1114" s="220"/>
      <c r="P1114" s="220"/>
      <c r="Q1114" s="220"/>
      <c r="R1114" s="220"/>
      <c r="S1114" s="220"/>
    </row>
    <row r="1115" spans="1:19" x14ac:dyDescent="0.25">
      <c r="A1115" s="220"/>
      <c r="B1115" s="220"/>
      <c r="C1115" s="220"/>
      <c r="D1115" s="220"/>
      <c r="E1115" s="220"/>
      <c r="F1115" s="220"/>
      <c r="G1115" s="220"/>
      <c r="H1115" s="220"/>
      <c r="I1115" s="220"/>
      <c r="J1115" s="220"/>
      <c r="K1115" s="220"/>
      <c r="L1115" s="220"/>
      <c r="M1115" s="220"/>
      <c r="N1115" s="220"/>
      <c r="O1115" s="220"/>
      <c r="P1115" s="220"/>
      <c r="Q1115" s="220"/>
      <c r="R1115" s="220"/>
      <c r="S1115" s="220"/>
    </row>
    <row r="1116" spans="1:19" x14ac:dyDescent="0.25">
      <c r="A1116" s="220"/>
      <c r="B1116" s="220"/>
      <c r="C1116" s="220"/>
      <c r="D1116" s="220"/>
      <c r="E1116" s="220"/>
      <c r="F1116" s="220"/>
      <c r="G1116" s="220"/>
      <c r="H1116" s="220"/>
      <c r="I1116" s="220"/>
      <c r="J1116" s="220"/>
      <c r="K1116" s="220"/>
      <c r="L1116" s="220"/>
      <c r="M1116" s="220"/>
      <c r="N1116" s="220"/>
      <c r="O1116" s="220"/>
      <c r="P1116" s="220"/>
      <c r="Q1116" s="220"/>
      <c r="R1116" s="220"/>
      <c r="S1116" s="220"/>
    </row>
    <row r="1117" spans="1:19" x14ac:dyDescent="0.25">
      <c r="A1117" s="220"/>
      <c r="B1117" s="220"/>
      <c r="C1117" s="220"/>
      <c r="D1117" s="220"/>
      <c r="E1117" s="220"/>
      <c r="F1117" s="220"/>
      <c r="G1117" s="220"/>
      <c r="H1117" s="220"/>
      <c r="I1117" s="220"/>
      <c r="J1117" s="220"/>
      <c r="K1117" s="220"/>
      <c r="L1117" s="220"/>
      <c r="M1117" s="220"/>
      <c r="N1117" s="220"/>
      <c r="O1117" s="220"/>
      <c r="P1117" s="220"/>
      <c r="Q1117" s="220"/>
      <c r="R1117" s="220"/>
      <c r="S1117" s="220"/>
    </row>
    <row r="1118" spans="1:19" x14ac:dyDescent="0.25">
      <c r="A1118" s="220"/>
      <c r="B1118" s="220"/>
      <c r="C1118" s="220"/>
      <c r="D1118" s="220"/>
      <c r="E1118" s="220"/>
      <c r="F1118" s="220"/>
      <c r="G1118" s="220"/>
      <c r="H1118" s="220"/>
      <c r="I1118" s="220"/>
      <c r="J1118" s="220"/>
      <c r="K1118" s="220"/>
      <c r="L1118" s="220"/>
      <c r="M1118" s="220"/>
      <c r="N1118" s="220"/>
      <c r="O1118" s="220"/>
      <c r="P1118" s="220"/>
      <c r="Q1118" s="220"/>
      <c r="R1118" s="220"/>
      <c r="S1118" s="220"/>
    </row>
    <row r="1119" spans="1:19" x14ac:dyDescent="0.25">
      <c r="A1119" s="220"/>
      <c r="B1119" s="220"/>
      <c r="C1119" s="220"/>
      <c r="D1119" s="220"/>
      <c r="E1119" s="220"/>
      <c r="F1119" s="220"/>
      <c r="G1119" s="220"/>
      <c r="H1119" s="220"/>
      <c r="I1119" s="220"/>
      <c r="J1119" s="220"/>
      <c r="K1119" s="220"/>
      <c r="L1119" s="220"/>
      <c r="M1119" s="220"/>
      <c r="N1119" s="220"/>
      <c r="O1119" s="220"/>
      <c r="P1119" s="220"/>
      <c r="Q1119" s="220"/>
      <c r="R1119" s="220"/>
      <c r="S1119" s="220"/>
    </row>
    <row r="1120" spans="1:19" x14ac:dyDescent="0.25">
      <c r="A1120" s="220"/>
      <c r="B1120" s="220"/>
      <c r="C1120" s="220"/>
      <c r="D1120" s="220"/>
      <c r="E1120" s="220"/>
      <c r="F1120" s="220"/>
      <c r="G1120" s="220"/>
      <c r="H1120" s="220"/>
      <c r="I1120" s="220"/>
      <c r="J1120" s="220"/>
      <c r="K1120" s="220"/>
      <c r="L1120" s="220"/>
      <c r="M1120" s="220"/>
      <c r="N1120" s="220"/>
      <c r="O1120" s="220"/>
      <c r="P1120" s="220"/>
      <c r="Q1120" s="220"/>
      <c r="R1120" s="220"/>
      <c r="S1120" s="220"/>
    </row>
    <row r="1121" spans="1:19" x14ac:dyDescent="0.25">
      <c r="A1121" s="220"/>
      <c r="B1121" s="220"/>
      <c r="C1121" s="220"/>
      <c r="D1121" s="220"/>
      <c r="E1121" s="220"/>
      <c r="F1121" s="220"/>
      <c r="G1121" s="220"/>
      <c r="H1121" s="220"/>
      <c r="I1121" s="220"/>
      <c r="J1121" s="220"/>
      <c r="K1121" s="220"/>
      <c r="L1121" s="220"/>
      <c r="M1121" s="220"/>
      <c r="N1121" s="220"/>
      <c r="O1121" s="220"/>
      <c r="P1121" s="220"/>
      <c r="Q1121" s="220"/>
      <c r="R1121" s="220"/>
      <c r="S1121" s="220"/>
    </row>
    <row r="1122" spans="1:19" x14ac:dyDescent="0.25">
      <c r="A1122" s="220"/>
      <c r="B1122" s="220"/>
      <c r="C1122" s="220"/>
      <c r="D1122" s="220"/>
      <c r="E1122" s="220"/>
      <c r="F1122" s="220"/>
      <c r="G1122" s="220"/>
      <c r="H1122" s="220"/>
      <c r="I1122" s="220"/>
      <c r="J1122" s="220"/>
      <c r="K1122" s="220"/>
      <c r="L1122" s="220"/>
      <c r="M1122" s="220"/>
      <c r="N1122" s="220"/>
      <c r="O1122" s="220"/>
      <c r="P1122" s="220"/>
      <c r="Q1122" s="220"/>
      <c r="R1122" s="220"/>
      <c r="S1122" s="220"/>
    </row>
    <row r="1123" spans="1:19" x14ac:dyDescent="0.25">
      <c r="A1123" s="220"/>
      <c r="B1123" s="220"/>
      <c r="C1123" s="220"/>
      <c r="D1123" s="220"/>
      <c r="E1123" s="220"/>
      <c r="F1123" s="220"/>
      <c r="G1123" s="220"/>
      <c r="H1123" s="220"/>
      <c r="I1123" s="220"/>
      <c r="J1123" s="220"/>
      <c r="K1123" s="220"/>
      <c r="L1123" s="220"/>
      <c r="M1123" s="220"/>
      <c r="N1123" s="220"/>
      <c r="O1123" s="220"/>
      <c r="P1123" s="220"/>
      <c r="Q1123" s="220"/>
      <c r="R1123" s="220"/>
      <c r="S1123" s="220"/>
    </row>
    <row r="1124" spans="1:19" x14ac:dyDescent="0.25">
      <c r="A1124" s="220"/>
      <c r="B1124" s="220"/>
      <c r="C1124" s="220"/>
      <c r="D1124" s="220"/>
      <c r="E1124" s="220"/>
      <c r="F1124" s="220"/>
      <c r="G1124" s="220"/>
      <c r="H1124" s="220"/>
      <c r="I1124" s="220"/>
      <c r="J1124" s="220"/>
      <c r="K1124" s="220"/>
      <c r="L1124" s="220"/>
      <c r="M1124" s="220"/>
      <c r="N1124" s="220"/>
      <c r="O1124" s="220"/>
      <c r="P1124" s="220"/>
      <c r="Q1124" s="220"/>
      <c r="R1124" s="220"/>
      <c r="S1124" s="220"/>
    </row>
    <row r="1125" spans="1:19" x14ac:dyDescent="0.25">
      <c r="A1125" s="220"/>
      <c r="B1125" s="220"/>
      <c r="C1125" s="220"/>
      <c r="D1125" s="220"/>
      <c r="E1125" s="220"/>
      <c r="F1125" s="220"/>
      <c r="G1125" s="220"/>
      <c r="H1125" s="220"/>
      <c r="I1125" s="220"/>
      <c r="J1125" s="220"/>
      <c r="K1125" s="220"/>
      <c r="L1125" s="220"/>
      <c r="M1125" s="220"/>
      <c r="N1125" s="220"/>
      <c r="O1125" s="220"/>
      <c r="P1125" s="220"/>
      <c r="Q1125" s="220"/>
      <c r="R1125" s="220"/>
      <c r="S1125" s="220"/>
    </row>
    <row r="1126" spans="1:19" x14ac:dyDescent="0.25">
      <c r="A1126" s="220"/>
      <c r="B1126" s="220"/>
      <c r="C1126" s="220"/>
      <c r="D1126" s="220"/>
      <c r="E1126" s="220"/>
      <c r="F1126" s="220"/>
      <c r="G1126" s="220"/>
      <c r="H1126" s="220"/>
      <c r="I1126" s="220"/>
      <c r="J1126" s="220"/>
      <c r="K1126" s="220"/>
      <c r="L1126" s="220"/>
      <c r="M1126" s="220"/>
      <c r="N1126" s="220"/>
      <c r="O1126" s="220"/>
      <c r="P1126" s="220"/>
      <c r="Q1126" s="220"/>
      <c r="R1126" s="220"/>
      <c r="S1126" s="220"/>
    </row>
    <row r="1127" spans="1:19" x14ac:dyDescent="0.25">
      <c r="A1127" s="220"/>
      <c r="B1127" s="220"/>
      <c r="C1127" s="220"/>
      <c r="D1127" s="220"/>
      <c r="E1127" s="220"/>
      <c r="F1127" s="220"/>
      <c r="G1127" s="220"/>
      <c r="H1127" s="220"/>
      <c r="I1127" s="220"/>
      <c r="J1127" s="220"/>
      <c r="K1127" s="220"/>
      <c r="L1127" s="220"/>
      <c r="M1127" s="220"/>
      <c r="N1127" s="220"/>
      <c r="O1127" s="220"/>
      <c r="P1127" s="220"/>
      <c r="Q1127" s="220"/>
      <c r="R1127" s="220"/>
      <c r="S1127" s="220"/>
    </row>
    <row r="1128" spans="1:19" x14ac:dyDescent="0.25">
      <c r="A1128" s="220"/>
      <c r="B1128" s="220"/>
      <c r="C1128" s="220"/>
      <c r="D1128" s="220"/>
      <c r="E1128" s="220"/>
      <c r="F1128" s="220"/>
      <c r="G1128" s="220"/>
      <c r="H1128" s="220"/>
      <c r="I1128" s="220"/>
      <c r="J1128" s="220"/>
      <c r="K1128" s="220"/>
      <c r="L1128" s="220"/>
      <c r="M1128" s="220"/>
      <c r="N1128" s="220"/>
      <c r="O1128" s="220"/>
      <c r="P1128" s="220"/>
      <c r="Q1128" s="220"/>
      <c r="R1128" s="220"/>
      <c r="S1128" s="220"/>
    </row>
    <row r="1129" spans="1:19" x14ac:dyDescent="0.25">
      <c r="A1129" s="220"/>
      <c r="B1129" s="220"/>
      <c r="C1129" s="220"/>
      <c r="D1129" s="220"/>
      <c r="E1129" s="220"/>
      <c r="F1129" s="220"/>
      <c r="G1129" s="220"/>
      <c r="H1129" s="220"/>
      <c r="I1129" s="220"/>
      <c r="J1129" s="220"/>
      <c r="K1129" s="220"/>
      <c r="L1129" s="220"/>
      <c r="M1129" s="220"/>
      <c r="N1129" s="220"/>
      <c r="O1129" s="220"/>
      <c r="P1129" s="220"/>
      <c r="Q1129" s="220"/>
      <c r="R1129" s="220"/>
      <c r="S1129" s="220"/>
    </row>
    <row r="1130" spans="1:19" x14ac:dyDescent="0.25">
      <c r="A1130" s="220"/>
      <c r="B1130" s="220"/>
      <c r="C1130" s="220"/>
      <c r="D1130" s="220"/>
      <c r="E1130" s="220"/>
      <c r="F1130" s="220"/>
      <c r="G1130" s="220"/>
      <c r="H1130" s="220"/>
      <c r="I1130" s="220"/>
      <c r="J1130" s="220"/>
      <c r="K1130" s="220"/>
      <c r="L1130" s="220"/>
      <c r="M1130" s="220"/>
      <c r="N1130" s="220"/>
      <c r="O1130" s="220"/>
      <c r="P1130" s="220"/>
      <c r="Q1130" s="220"/>
      <c r="R1130" s="220"/>
      <c r="S1130" s="220"/>
    </row>
    <row r="1131" spans="1:19" x14ac:dyDescent="0.25">
      <c r="A1131" s="220"/>
      <c r="B1131" s="220"/>
      <c r="C1131" s="220"/>
      <c r="D1131" s="220"/>
      <c r="E1131" s="220"/>
      <c r="F1131" s="220"/>
      <c r="G1131" s="220"/>
      <c r="H1131" s="220"/>
      <c r="I1131" s="220"/>
      <c r="J1131" s="220"/>
      <c r="K1131" s="220"/>
      <c r="L1131" s="220"/>
      <c r="M1131" s="220"/>
      <c r="N1131" s="220"/>
      <c r="O1131" s="220"/>
      <c r="P1131" s="220"/>
      <c r="Q1131" s="220"/>
      <c r="R1131" s="220"/>
      <c r="S1131" s="220"/>
    </row>
    <row r="1132" spans="1:19" x14ac:dyDescent="0.25">
      <c r="A1132" s="220"/>
      <c r="B1132" s="220"/>
      <c r="C1132" s="220"/>
      <c r="D1132" s="220"/>
      <c r="E1132" s="220"/>
      <c r="F1132" s="220"/>
      <c r="G1132" s="220"/>
      <c r="H1132" s="220"/>
      <c r="I1132" s="220"/>
      <c r="J1132" s="220"/>
      <c r="K1132" s="220"/>
      <c r="L1132" s="220"/>
      <c r="M1132" s="220"/>
      <c r="N1132" s="220"/>
      <c r="O1132" s="220"/>
      <c r="P1132" s="220"/>
      <c r="Q1132" s="220"/>
      <c r="R1132" s="220"/>
      <c r="S1132" s="220"/>
    </row>
    <row r="1133" spans="1:19" x14ac:dyDescent="0.25">
      <c r="A1133" s="220"/>
      <c r="B1133" s="220"/>
      <c r="C1133" s="220"/>
      <c r="D1133" s="220"/>
      <c r="E1133" s="220"/>
      <c r="F1133" s="220"/>
      <c r="G1133" s="220"/>
      <c r="H1133" s="220"/>
      <c r="I1133" s="220"/>
      <c r="J1133" s="220"/>
      <c r="K1133" s="220"/>
      <c r="L1133" s="220"/>
      <c r="M1133" s="220"/>
      <c r="N1133" s="220"/>
      <c r="O1133" s="220"/>
      <c r="P1133" s="220"/>
      <c r="Q1133" s="220"/>
      <c r="R1133" s="220"/>
      <c r="S1133" s="220"/>
    </row>
    <row r="1134" spans="1:19" x14ac:dyDescent="0.25">
      <c r="A1134" s="220"/>
      <c r="B1134" s="220"/>
      <c r="C1134" s="220"/>
      <c r="D1134" s="220"/>
      <c r="E1134" s="220"/>
      <c r="F1134" s="220"/>
      <c r="G1134" s="220"/>
      <c r="H1134" s="220"/>
      <c r="I1134" s="220"/>
      <c r="J1134" s="220"/>
      <c r="K1134" s="220"/>
      <c r="L1134" s="220"/>
      <c r="M1134" s="220"/>
      <c r="N1134" s="220"/>
      <c r="O1134" s="220"/>
      <c r="P1134" s="220"/>
      <c r="Q1134" s="220"/>
      <c r="R1134" s="220"/>
      <c r="S1134" s="220"/>
    </row>
    <row r="1135" spans="1:19" x14ac:dyDescent="0.25">
      <c r="A1135" s="220"/>
      <c r="B1135" s="220"/>
      <c r="C1135" s="220"/>
      <c r="D1135" s="220"/>
      <c r="E1135" s="220"/>
      <c r="F1135" s="220"/>
      <c r="G1135" s="220"/>
      <c r="H1135" s="220"/>
      <c r="I1135" s="220"/>
      <c r="J1135" s="220"/>
      <c r="K1135" s="220"/>
      <c r="L1135" s="220"/>
      <c r="M1135" s="220"/>
      <c r="N1135" s="220"/>
      <c r="O1135" s="220"/>
      <c r="P1135" s="220"/>
      <c r="Q1135" s="220"/>
      <c r="R1135" s="220"/>
      <c r="S1135" s="220"/>
    </row>
    <row r="1136" spans="1:19" x14ac:dyDescent="0.25">
      <c r="A1136" s="220"/>
      <c r="B1136" s="220"/>
      <c r="C1136" s="220"/>
      <c r="D1136" s="220"/>
      <c r="E1136" s="220"/>
      <c r="F1136" s="220"/>
      <c r="G1136" s="220"/>
      <c r="H1136" s="220"/>
      <c r="I1136" s="220"/>
      <c r="J1136" s="220"/>
      <c r="K1136" s="220"/>
      <c r="L1136" s="220"/>
      <c r="M1136" s="220"/>
      <c r="N1136" s="220"/>
      <c r="O1136" s="220"/>
      <c r="P1136" s="220"/>
      <c r="Q1136" s="220"/>
      <c r="R1136" s="220"/>
      <c r="S1136" s="220"/>
    </row>
    <row r="1137" spans="1:19" x14ac:dyDescent="0.25">
      <c r="A1137" s="220"/>
      <c r="B1137" s="220"/>
      <c r="C1137" s="220"/>
      <c r="D1137" s="220"/>
      <c r="E1137" s="220"/>
      <c r="F1137" s="220"/>
      <c r="G1137" s="220"/>
      <c r="H1137" s="220"/>
      <c r="I1137" s="220"/>
      <c r="J1137" s="220"/>
      <c r="K1137" s="220"/>
      <c r="L1137" s="220"/>
      <c r="M1137" s="220"/>
      <c r="N1137" s="220"/>
      <c r="O1137" s="220"/>
      <c r="P1137" s="220"/>
      <c r="Q1137" s="220"/>
      <c r="R1137" s="220"/>
      <c r="S1137" s="220"/>
    </row>
    <row r="1138" spans="1:19" x14ac:dyDescent="0.25">
      <c r="A1138" s="220"/>
      <c r="B1138" s="220"/>
      <c r="C1138" s="220"/>
      <c r="D1138" s="220"/>
      <c r="E1138" s="220"/>
      <c r="F1138" s="220"/>
      <c r="G1138" s="220"/>
      <c r="H1138" s="220"/>
      <c r="I1138" s="220"/>
      <c r="J1138" s="220"/>
      <c r="K1138" s="220"/>
      <c r="L1138" s="220"/>
      <c r="M1138" s="220"/>
      <c r="N1138" s="220"/>
      <c r="O1138" s="220"/>
      <c r="P1138" s="220"/>
      <c r="Q1138" s="220"/>
      <c r="R1138" s="220"/>
      <c r="S1138" s="220"/>
    </row>
    <row r="1139" spans="1:19" x14ac:dyDescent="0.25">
      <c r="A1139" s="220"/>
      <c r="B1139" s="220"/>
      <c r="C1139" s="220"/>
      <c r="D1139" s="220"/>
      <c r="E1139" s="220"/>
      <c r="F1139" s="220"/>
      <c r="G1139" s="220"/>
      <c r="H1139" s="220"/>
      <c r="I1139" s="220"/>
      <c r="J1139" s="220"/>
      <c r="K1139" s="220"/>
      <c r="L1139" s="220"/>
      <c r="M1139" s="220"/>
      <c r="N1139" s="220"/>
      <c r="O1139" s="220"/>
      <c r="P1139" s="220"/>
      <c r="Q1139" s="220"/>
      <c r="R1139" s="220"/>
      <c r="S1139" s="220"/>
    </row>
    <row r="1140" spans="1:19" x14ac:dyDescent="0.25">
      <c r="A1140" s="220"/>
      <c r="B1140" s="220"/>
      <c r="C1140" s="220"/>
      <c r="D1140" s="220"/>
      <c r="E1140" s="220"/>
      <c r="F1140" s="220"/>
      <c r="G1140" s="220"/>
      <c r="H1140" s="220"/>
      <c r="I1140" s="220"/>
      <c r="J1140" s="220"/>
      <c r="K1140" s="220"/>
      <c r="L1140" s="220"/>
      <c r="M1140" s="220"/>
      <c r="N1140" s="220"/>
      <c r="O1140" s="220"/>
      <c r="P1140" s="220"/>
      <c r="Q1140" s="220"/>
      <c r="R1140" s="220"/>
      <c r="S1140" s="220"/>
    </row>
    <row r="1141" spans="1:19" x14ac:dyDescent="0.25">
      <c r="A1141" s="220"/>
      <c r="B1141" s="220"/>
      <c r="C1141" s="220"/>
      <c r="D1141" s="220"/>
      <c r="E1141" s="220"/>
      <c r="F1141" s="220"/>
      <c r="G1141" s="220"/>
      <c r="H1141" s="220"/>
      <c r="I1141" s="220"/>
      <c r="J1141" s="220"/>
      <c r="K1141" s="220"/>
      <c r="L1141" s="220"/>
      <c r="M1141" s="220"/>
      <c r="N1141" s="220"/>
      <c r="O1141" s="220"/>
      <c r="P1141" s="220"/>
      <c r="Q1141" s="220"/>
      <c r="R1141" s="220"/>
      <c r="S1141" s="220"/>
    </row>
    <row r="1142" spans="1:19" x14ac:dyDescent="0.25">
      <c r="A1142" s="220"/>
      <c r="B1142" s="220"/>
      <c r="C1142" s="220"/>
      <c r="D1142" s="220"/>
      <c r="E1142" s="220"/>
      <c r="F1142" s="220"/>
      <c r="G1142" s="220"/>
      <c r="H1142" s="220"/>
      <c r="I1142" s="220"/>
      <c r="J1142" s="220"/>
      <c r="K1142" s="220"/>
      <c r="L1142" s="220"/>
      <c r="M1142" s="220"/>
      <c r="N1142" s="220"/>
      <c r="O1142" s="220"/>
      <c r="P1142" s="220"/>
      <c r="Q1142" s="220"/>
      <c r="R1142" s="220"/>
      <c r="S1142" s="220"/>
    </row>
    <row r="1143" spans="1:19" x14ac:dyDescent="0.25">
      <c r="A1143" s="220"/>
      <c r="B1143" s="220"/>
      <c r="C1143" s="220"/>
      <c r="D1143" s="220"/>
      <c r="E1143" s="220"/>
      <c r="F1143" s="220"/>
      <c r="G1143" s="220"/>
      <c r="H1143" s="220"/>
      <c r="I1143" s="220"/>
      <c r="J1143" s="220"/>
      <c r="K1143" s="220"/>
      <c r="L1143" s="220"/>
      <c r="M1143" s="220"/>
      <c r="N1143" s="220"/>
      <c r="O1143" s="220"/>
      <c r="P1143" s="220"/>
      <c r="Q1143" s="220"/>
      <c r="R1143" s="220"/>
      <c r="S1143" s="220"/>
    </row>
    <row r="1144" spans="1:19" x14ac:dyDescent="0.25">
      <c r="A1144" s="220"/>
      <c r="B1144" s="220"/>
      <c r="C1144" s="220"/>
      <c r="D1144" s="220"/>
      <c r="E1144" s="220"/>
      <c r="F1144" s="220"/>
      <c r="G1144" s="220"/>
      <c r="H1144" s="220"/>
      <c r="I1144" s="220"/>
      <c r="J1144" s="220"/>
      <c r="K1144" s="220"/>
      <c r="L1144" s="220"/>
      <c r="M1144" s="220"/>
      <c r="N1144" s="220"/>
      <c r="O1144" s="220"/>
      <c r="P1144" s="220"/>
      <c r="Q1144" s="220"/>
      <c r="R1144" s="220"/>
      <c r="S1144" s="220"/>
    </row>
    <row r="1145" spans="1:19" x14ac:dyDescent="0.25">
      <c r="A1145" s="220"/>
      <c r="B1145" s="220"/>
      <c r="C1145" s="220"/>
      <c r="D1145" s="220"/>
      <c r="E1145" s="220"/>
      <c r="F1145" s="220"/>
      <c r="G1145" s="220"/>
      <c r="H1145" s="220"/>
      <c r="I1145" s="220"/>
      <c r="J1145" s="220"/>
      <c r="K1145" s="220"/>
      <c r="L1145" s="220"/>
      <c r="M1145" s="220"/>
      <c r="N1145" s="220"/>
      <c r="O1145" s="220"/>
      <c r="P1145" s="220"/>
      <c r="Q1145" s="220"/>
      <c r="R1145" s="220"/>
      <c r="S1145" s="220"/>
    </row>
    <row r="1146" spans="1:19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  <c r="K1146" s="220"/>
      <c r="L1146" s="220"/>
      <c r="M1146" s="220"/>
      <c r="N1146" s="220"/>
      <c r="O1146" s="220"/>
      <c r="P1146" s="220"/>
      <c r="Q1146" s="220"/>
      <c r="R1146" s="220"/>
      <c r="S1146" s="220"/>
    </row>
    <row r="1147" spans="1:19" x14ac:dyDescent="0.25">
      <c r="A1147" s="220"/>
      <c r="B1147" s="220"/>
      <c r="C1147" s="220"/>
      <c r="D1147" s="220"/>
      <c r="E1147" s="220"/>
      <c r="F1147" s="220"/>
      <c r="G1147" s="220"/>
      <c r="H1147" s="220"/>
      <c r="I1147" s="220"/>
      <c r="J1147" s="220"/>
      <c r="K1147" s="220"/>
      <c r="L1147" s="220"/>
      <c r="M1147" s="220"/>
      <c r="N1147" s="220"/>
      <c r="O1147" s="220"/>
      <c r="P1147" s="220"/>
      <c r="Q1147" s="220"/>
      <c r="R1147" s="220"/>
      <c r="S1147" s="220"/>
    </row>
    <row r="1148" spans="1:19" x14ac:dyDescent="0.25">
      <c r="A1148" s="220"/>
      <c r="B1148" s="220"/>
      <c r="C1148" s="220"/>
      <c r="D1148" s="220"/>
      <c r="E1148" s="220"/>
      <c r="F1148" s="220"/>
      <c r="G1148" s="220"/>
      <c r="H1148" s="220"/>
      <c r="I1148" s="220"/>
      <c r="J1148" s="220"/>
      <c r="K1148" s="220"/>
      <c r="L1148" s="220"/>
      <c r="M1148" s="220"/>
      <c r="N1148" s="220"/>
      <c r="O1148" s="220"/>
      <c r="P1148" s="220"/>
      <c r="Q1148" s="220"/>
      <c r="R1148" s="220"/>
      <c r="S1148" s="220"/>
    </row>
    <row r="1149" spans="1:19" x14ac:dyDescent="0.25">
      <c r="A1149" s="220"/>
      <c r="B1149" s="220"/>
      <c r="C1149" s="220"/>
      <c r="D1149" s="220"/>
      <c r="E1149" s="220"/>
      <c r="F1149" s="220"/>
      <c r="G1149" s="220"/>
      <c r="H1149" s="220"/>
      <c r="I1149" s="220"/>
      <c r="J1149" s="220"/>
      <c r="K1149" s="220"/>
      <c r="L1149" s="220"/>
      <c r="M1149" s="220"/>
      <c r="N1149" s="220"/>
      <c r="O1149" s="220"/>
      <c r="P1149" s="220"/>
      <c r="Q1149" s="220"/>
      <c r="R1149" s="220"/>
      <c r="S1149" s="220"/>
    </row>
    <row r="1150" spans="1:19" x14ac:dyDescent="0.25">
      <c r="A1150" s="220"/>
      <c r="B1150" s="220"/>
      <c r="C1150" s="220"/>
      <c r="D1150" s="220"/>
      <c r="E1150" s="220"/>
      <c r="F1150" s="220"/>
      <c r="G1150" s="220"/>
      <c r="H1150" s="220"/>
      <c r="I1150" s="220"/>
      <c r="J1150" s="220"/>
      <c r="K1150" s="220"/>
      <c r="L1150" s="220"/>
      <c r="M1150" s="220"/>
      <c r="N1150" s="220"/>
      <c r="O1150" s="220"/>
      <c r="P1150" s="220"/>
      <c r="Q1150" s="220"/>
      <c r="R1150" s="220"/>
      <c r="S1150" s="220"/>
    </row>
    <row r="1151" spans="1:19" x14ac:dyDescent="0.25">
      <c r="A1151" s="220"/>
      <c r="B1151" s="220"/>
      <c r="C1151" s="220"/>
      <c r="D1151" s="220"/>
      <c r="E1151" s="220"/>
      <c r="F1151" s="220"/>
      <c r="G1151" s="220"/>
      <c r="H1151" s="220"/>
      <c r="I1151" s="220"/>
      <c r="J1151" s="220"/>
      <c r="K1151" s="220"/>
      <c r="L1151" s="220"/>
      <c r="M1151" s="220"/>
      <c r="N1151" s="220"/>
      <c r="O1151" s="220"/>
      <c r="P1151" s="220"/>
      <c r="Q1151" s="220"/>
      <c r="R1151" s="220"/>
      <c r="S1151" s="220"/>
    </row>
    <row r="1152" spans="1:19" x14ac:dyDescent="0.25">
      <c r="A1152" s="220"/>
      <c r="B1152" s="220"/>
      <c r="C1152" s="220"/>
      <c r="D1152" s="220"/>
      <c r="E1152" s="220"/>
      <c r="F1152" s="220"/>
      <c r="G1152" s="220"/>
      <c r="H1152" s="220"/>
      <c r="I1152" s="220"/>
      <c r="J1152" s="220"/>
      <c r="K1152" s="220"/>
      <c r="L1152" s="220"/>
      <c r="M1152" s="220"/>
      <c r="N1152" s="220"/>
      <c r="O1152" s="220"/>
      <c r="P1152" s="220"/>
      <c r="Q1152" s="220"/>
      <c r="R1152" s="220"/>
      <c r="S1152" s="220"/>
    </row>
    <row r="1153" spans="1:19" x14ac:dyDescent="0.25">
      <c r="A1153" s="220"/>
      <c r="B1153" s="220"/>
      <c r="C1153" s="220"/>
      <c r="D1153" s="220"/>
      <c r="E1153" s="220"/>
      <c r="F1153" s="220"/>
      <c r="G1153" s="220"/>
      <c r="H1153" s="220"/>
      <c r="I1153" s="220"/>
      <c r="J1153" s="220"/>
      <c r="K1153" s="220"/>
      <c r="L1153" s="220"/>
      <c r="M1153" s="220"/>
      <c r="N1153" s="220"/>
      <c r="O1153" s="220"/>
      <c r="P1153" s="220"/>
      <c r="Q1153" s="220"/>
      <c r="R1153" s="220"/>
      <c r="S1153" s="220"/>
    </row>
    <row r="1154" spans="1:19" x14ac:dyDescent="0.25">
      <c r="A1154" s="220"/>
      <c r="B1154" s="220"/>
      <c r="C1154" s="220"/>
      <c r="D1154" s="220"/>
      <c r="E1154" s="220"/>
      <c r="F1154" s="220"/>
      <c r="G1154" s="220"/>
      <c r="H1154" s="220"/>
      <c r="I1154" s="220"/>
      <c r="J1154" s="220"/>
      <c r="K1154" s="220"/>
      <c r="L1154" s="220"/>
      <c r="M1154" s="220"/>
      <c r="N1154" s="220"/>
      <c r="O1154" s="220"/>
      <c r="P1154" s="220"/>
      <c r="Q1154" s="220"/>
      <c r="R1154" s="220"/>
      <c r="S1154" s="220"/>
    </row>
    <row r="1155" spans="1:19" x14ac:dyDescent="0.25">
      <c r="A1155" s="220"/>
      <c r="B1155" s="220"/>
      <c r="C1155" s="220"/>
      <c r="D1155" s="220"/>
      <c r="E1155" s="220"/>
      <c r="F1155" s="220"/>
      <c r="G1155" s="220"/>
      <c r="H1155" s="220"/>
      <c r="I1155" s="220"/>
      <c r="J1155" s="220"/>
      <c r="K1155" s="220"/>
      <c r="L1155" s="220"/>
      <c r="M1155" s="220"/>
      <c r="N1155" s="220"/>
      <c r="O1155" s="220"/>
      <c r="P1155" s="220"/>
      <c r="Q1155" s="220"/>
      <c r="R1155" s="220"/>
      <c r="S1155" s="220"/>
    </row>
    <row r="1156" spans="1:19" x14ac:dyDescent="0.25">
      <c r="A1156" s="220"/>
      <c r="B1156" s="220"/>
      <c r="C1156" s="220"/>
      <c r="D1156" s="220"/>
      <c r="E1156" s="220"/>
      <c r="F1156" s="220"/>
      <c r="G1156" s="220"/>
      <c r="H1156" s="220"/>
      <c r="I1156" s="220"/>
      <c r="J1156" s="220"/>
      <c r="K1156" s="220"/>
      <c r="L1156" s="220"/>
      <c r="M1156" s="220"/>
      <c r="N1156" s="220"/>
      <c r="O1156" s="220"/>
      <c r="P1156" s="220"/>
      <c r="Q1156" s="220"/>
      <c r="R1156" s="220"/>
      <c r="S1156" s="220"/>
    </row>
    <row r="1157" spans="1:19" x14ac:dyDescent="0.25">
      <c r="A1157" s="220"/>
      <c r="B1157" s="220"/>
      <c r="C1157" s="220"/>
      <c r="D1157" s="220"/>
      <c r="E1157" s="220"/>
      <c r="F1157" s="220"/>
      <c r="G1157" s="220"/>
      <c r="H1157" s="220"/>
      <c r="I1157" s="220"/>
      <c r="J1157" s="220"/>
      <c r="K1157" s="220"/>
      <c r="L1157" s="220"/>
      <c r="M1157" s="220"/>
      <c r="N1157" s="220"/>
      <c r="O1157" s="220"/>
      <c r="P1157" s="220"/>
      <c r="Q1157" s="220"/>
      <c r="R1157" s="220"/>
      <c r="S1157" s="220"/>
    </row>
    <row r="1158" spans="1:19" x14ac:dyDescent="0.25">
      <c r="A1158" s="220"/>
      <c r="B1158" s="220"/>
      <c r="C1158" s="220"/>
      <c r="D1158" s="220"/>
      <c r="E1158" s="220"/>
      <c r="F1158" s="220"/>
      <c r="G1158" s="220"/>
      <c r="H1158" s="220"/>
      <c r="I1158" s="220"/>
      <c r="J1158" s="220"/>
      <c r="K1158" s="220"/>
      <c r="L1158" s="220"/>
      <c r="M1158" s="220"/>
      <c r="N1158" s="220"/>
      <c r="O1158" s="220"/>
      <c r="P1158" s="220"/>
      <c r="Q1158" s="220"/>
      <c r="R1158" s="220"/>
      <c r="S1158" s="220"/>
    </row>
    <row r="1159" spans="1:19" x14ac:dyDescent="0.25">
      <c r="A1159" s="220"/>
      <c r="B1159" s="220"/>
      <c r="C1159" s="220"/>
      <c r="D1159" s="220"/>
      <c r="E1159" s="220"/>
      <c r="F1159" s="220"/>
      <c r="G1159" s="220"/>
      <c r="H1159" s="220"/>
      <c r="I1159" s="220"/>
      <c r="J1159" s="220"/>
      <c r="K1159" s="220"/>
      <c r="L1159" s="220"/>
      <c r="M1159" s="220"/>
      <c r="N1159" s="220"/>
      <c r="O1159" s="220"/>
      <c r="P1159" s="220"/>
      <c r="Q1159" s="220"/>
      <c r="R1159" s="220"/>
      <c r="S1159" s="220"/>
    </row>
    <row r="1160" spans="1:19" x14ac:dyDescent="0.25">
      <c r="A1160" s="220"/>
      <c r="B1160" s="220"/>
      <c r="C1160" s="220"/>
      <c r="D1160" s="220"/>
      <c r="E1160" s="220"/>
      <c r="F1160" s="220"/>
      <c r="G1160" s="220"/>
      <c r="H1160" s="220"/>
      <c r="I1160" s="220"/>
      <c r="J1160" s="220"/>
      <c r="K1160" s="220"/>
      <c r="L1160" s="220"/>
      <c r="M1160" s="220"/>
      <c r="N1160" s="220"/>
      <c r="O1160" s="220"/>
      <c r="P1160" s="220"/>
      <c r="Q1160" s="220"/>
      <c r="R1160" s="220"/>
      <c r="S1160" s="220"/>
    </row>
    <row r="1161" spans="1:19" x14ac:dyDescent="0.25">
      <c r="A1161" s="220"/>
      <c r="B1161" s="220"/>
      <c r="C1161" s="220"/>
      <c r="D1161" s="220"/>
      <c r="E1161" s="220"/>
      <c r="F1161" s="220"/>
      <c r="G1161" s="220"/>
      <c r="H1161" s="220"/>
      <c r="I1161" s="220"/>
      <c r="J1161" s="220"/>
      <c r="K1161" s="220"/>
      <c r="L1161" s="220"/>
      <c r="M1161" s="220"/>
      <c r="N1161" s="220"/>
      <c r="O1161" s="220"/>
      <c r="P1161" s="220"/>
      <c r="Q1161" s="220"/>
      <c r="R1161" s="220"/>
      <c r="S1161" s="220"/>
    </row>
    <row r="1162" spans="1:19" x14ac:dyDescent="0.25">
      <c r="A1162" s="220"/>
      <c r="B1162" s="220"/>
      <c r="C1162" s="220"/>
      <c r="D1162" s="220"/>
      <c r="E1162" s="220"/>
      <c r="F1162" s="220"/>
      <c r="G1162" s="220"/>
      <c r="H1162" s="220"/>
      <c r="I1162" s="220"/>
      <c r="J1162" s="220"/>
      <c r="K1162" s="220"/>
      <c r="L1162" s="220"/>
      <c r="M1162" s="220"/>
      <c r="N1162" s="220"/>
      <c r="O1162" s="220"/>
      <c r="P1162" s="220"/>
      <c r="Q1162" s="220"/>
      <c r="R1162" s="220"/>
      <c r="S1162" s="220"/>
    </row>
    <row r="1163" spans="1:19" x14ac:dyDescent="0.25">
      <c r="A1163" s="220"/>
      <c r="B1163" s="220"/>
      <c r="C1163" s="220"/>
      <c r="D1163" s="220"/>
      <c r="E1163" s="220"/>
      <c r="F1163" s="220"/>
      <c r="G1163" s="220"/>
      <c r="H1163" s="220"/>
      <c r="I1163" s="220"/>
      <c r="J1163" s="220"/>
      <c r="K1163" s="220"/>
      <c r="L1163" s="220"/>
      <c r="M1163" s="220"/>
      <c r="N1163" s="220"/>
      <c r="O1163" s="220"/>
      <c r="P1163" s="220"/>
      <c r="Q1163" s="220"/>
      <c r="R1163" s="220"/>
      <c r="S1163" s="220"/>
    </row>
    <row r="1164" spans="1:19" x14ac:dyDescent="0.25">
      <c r="A1164" s="220"/>
      <c r="B1164" s="220"/>
      <c r="C1164" s="220"/>
      <c r="D1164" s="220"/>
      <c r="E1164" s="220"/>
      <c r="F1164" s="220"/>
      <c r="G1164" s="220"/>
      <c r="H1164" s="220"/>
      <c r="I1164" s="220"/>
      <c r="J1164" s="220"/>
      <c r="K1164" s="220"/>
      <c r="L1164" s="220"/>
      <c r="M1164" s="220"/>
      <c r="N1164" s="220"/>
      <c r="O1164" s="220"/>
      <c r="P1164" s="220"/>
      <c r="Q1164" s="220"/>
      <c r="R1164" s="220"/>
      <c r="S1164" s="220"/>
    </row>
    <row r="1165" spans="1:19" x14ac:dyDescent="0.25">
      <c r="A1165" s="220"/>
      <c r="B1165" s="220"/>
      <c r="C1165" s="220"/>
      <c r="D1165" s="220"/>
      <c r="E1165" s="220"/>
      <c r="F1165" s="220"/>
      <c r="G1165" s="220"/>
      <c r="H1165" s="220"/>
      <c r="I1165" s="220"/>
      <c r="J1165" s="220"/>
      <c r="K1165" s="220"/>
      <c r="L1165" s="220"/>
      <c r="M1165" s="220"/>
      <c r="N1165" s="220"/>
      <c r="O1165" s="220"/>
      <c r="P1165" s="220"/>
      <c r="Q1165" s="220"/>
      <c r="R1165" s="220"/>
      <c r="S1165" s="220"/>
    </row>
    <row r="1166" spans="1:19" x14ac:dyDescent="0.25">
      <c r="A1166" s="220"/>
      <c r="B1166" s="220"/>
      <c r="C1166" s="220"/>
      <c r="D1166" s="220"/>
      <c r="E1166" s="220"/>
      <c r="F1166" s="220"/>
      <c r="G1166" s="220"/>
      <c r="H1166" s="220"/>
      <c r="I1166" s="220"/>
      <c r="J1166" s="220"/>
      <c r="K1166" s="220"/>
      <c r="L1166" s="220"/>
      <c r="M1166" s="220"/>
      <c r="N1166" s="220"/>
      <c r="O1166" s="220"/>
      <c r="P1166" s="220"/>
      <c r="Q1166" s="220"/>
      <c r="R1166" s="220"/>
      <c r="S1166" s="220"/>
    </row>
    <row r="1167" spans="1:19" x14ac:dyDescent="0.25">
      <c r="A1167" s="220"/>
      <c r="B1167" s="220"/>
      <c r="C1167" s="220"/>
      <c r="D1167" s="220"/>
      <c r="E1167" s="220"/>
      <c r="F1167" s="220"/>
      <c r="G1167" s="220"/>
      <c r="H1167" s="220"/>
      <c r="I1167" s="220"/>
      <c r="J1167" s="220"/>
      <c r="K1167" s="220"/>
      <c r="L1167" s="220"/>
      <c r="M1167" s="220"/>
      <c r="N1167" s="220"/>
      <c r="O1167" s="220"/>
      <c r="P1167" s="220"/>
      <c r="Q1167" s="220"/>
      <c r="R1167" s="220"/>
      <c r="S1167" s="220"/>
    </row>
    <row r="1168" spans="1:19" x14ac:dyDescent="0.25">
      <c r="A1168" s="220"/>
      <c r="B1168" s="220"/>
      <c r="C1168" s="220"/>
      <c r="D1168" s="220"/>
      <c r="E1168" s="220"/>
      <c r="F1168" s="220"/>
      <c r="G1168" s="220"/>
      <c r="H1168" s="220"/>
      <c r="I1168" s="220"/>
      <c r="J1168" s="220"/>
      <c r="K1168" s="220"/>
      <c r="L1168" s="220"/>
      <c r="M1168" s="220"/>
      <c r="N1168" s="220"/>
      <c r="O1168" s="220"/>
      <c r="P1168" s="220"/>
      <c r="Q1168" s="220"/>
      <c r="R1168" s="220"/>
      <c r="S1168" s="220"/>
    </row>
    <row r="1169" spans="1:19" x14ac:dyDescent="0.25">
      <c r="A1169" s="220"/>
      <c r="B1169" s="220"/>
      <c r="C1169" s="220"/>
      <c r="D1169" s="220"/>
      <c r="E1169" s="220"/>
      <c r="F1169" s="220"/>
      <c r="G1169" s="220"/>
      <c r="H1169" s="220"/>
      <c r="I1169" s="220"/>
      <c r="J1169" s="220"/>
      <c r="K1169" s="220"/>
      <c r="L1169" s="220"/>
      <c r="M1169" s="220"/>
      <c r="N1169" s="220"/>
      <c r="O1169" s="220"/>
      <c r="P1169" s="220"/>
      <c r="Q1169" s="220"/>
      <c r="R1169" s="220"/>
      <c r="S1169" s="220"/>
    </row>
    <row r="1170" spans="1:19" x14ac:dyDescent="0.25">
      <c r="A1170" s="220"/>
      <c r="B1170" s="220"/>
      <c r="C1170" s="220"/>
      <c r="D1170" s="220"/>
      <c r="E1170" s="220"/>
      <c r="F1170" s="220"/>
      <c r="G1170" s="220"/>
      <c r="H1170" s="220"/>
      <c r="I1170" s="220"/>
      <c r="J1170" s="220"/>
      <c r="K1170" s="220"/>
      <c r="L1170" s="220"/>
      <c r="M1170" s="220"/>
      <c r="N1170" s="220"/>
      <c r="O1170" s="220"/>
      <c r="P1170" s="220"/>
      <c r="Q1170" s="220"/>
      <c r="R1170" s="220"/>
      <c r="S1170" s="220"/>
    </row>
    <row r="1171" spans="1:19" x14ac:dyDescent="0.25">
      <c r="A1171" s="220"/>
      <c r="B1171" s="220"/>
      <c r="C1171" s="220"/>
      <c r="D1171" s="220"/>
      <c r="E1171" s="220"/>
      <c r="F1171" s="220"/>
      <c r="G1171" s="220"/>
      <c r="H1171" s="220"/>
      <c r="I1171" s="220"/>
      <c r="J1171" s="220"/>
      <c r="K1171" s="220"/>
      <c r="L1171" s="220"/>
      <c r="M1171" s="220"/>
      <c r="N1171" s="220"/>
      <c r="O1171" s="220"/>
      <c r="P1171" s="220"/>
      <c r="Q1171" s="220"/>
      <c r="R1171" s="220"/>
      <c r="S1171" s="220"/>
    </row>
    <row r="1172" spans="1:19" x14ac:dyDescent="0.25">
      <c r="A1172" s="220"/>
      <c r="B1172" s="220"/>
      <c r="C1172" s="220"/>
      <c r="D1172" s="220"/>
      <c r="E1172" s="220"/>
      <c r="F1172" s="220"/>
      <c r="G1172" s="220"/>
      <c r="H1172" s="220"/>
      <c r="I1172" s="220"/>
      <c r="J1172" s="220"/>
      <c r="K1172" s="220"/>
      <c r="L1172" s="220"/>
      <c r="M1172" s="220"/>
      <c r="N1172" s="220"/>
      <c r="O1172" s="220"/>
      <c r="P1172" s="220"/>
      <c r="Q1172" s="220"/>
      <c r="R1172" s="220"/>
      <c r="S1172" s="220"/>
    </row>
    <row r="1173" spans="1:19" x14ac:dyDescent="0.25">
      <c r="A1173" s="220"/>
      <c r="B1173" s="220"/>
      <c r="C1173" s="220"/>
      <c r="D1173" s="220"/>
      <c r="E1173" s="220"/>
      <c r="F1173" s="220"/>
      <c r="G1173" s="220"/>
      <c r="H1173" s="220"/>
      <c r="I1173" s="220"/>
      <c r="J1173" s="220"/>
      <c r="K1173" s="220"/>
      <c r="L1173" s="220"/>
      <c r="M1173" s="220"/>
      <c r="N1173" s="220"/>
      <c r="O1173" s="220"/>
      <c r="P1173" s="220"/>
      <c r="Q1173" s="220"/>
      <c r="R1173" s="220"/>
      <c r="S1173" s="220"/>
    </row>
    <row r="1174" spans="1:19" x14ac:dyDescent="0.25">
      <c r="A1174" s="220"/>
      <c r="B1174" s="220"/>
      <c r="C1174" s="220"/>
      <c r="D1174" s="220"/>
      <c r="E1174" s="220"/>
      <c r="F1174" s="220"/>
      <c r="G1174" s="220"/>
      <c r="H1174" s="220"/>
      <c r="I1174" s="220"/>
      <c r="J1174" s="220"/>
      <c r="K1174" s="220"/>
      <c r="L1174" s="220"/>
      <c r="M1174" s="220"/>
      <c r="N1174" s="220"/>
      <c r="O1174" s="220"/>
      <c r="P1174" s="220"/>
      <c r="Q1174" s="220"/>
      <c r="R1174" s="220"/>
      <c r="S1174" s="220"/>
    </row>
    <row r="1175" spans="1:19" x14ac:dyDescent="0.25">
      <c r="A1175" s="220"/>
      <c r="B1175" s="220"/>
      <c r="C1175" s="220"/>
      <c r="D1175" s="220"/>
      <c r="E1175" s="220"/>
      <c r="F1175" s="220"/>
      <c r="G1175" s="220"/>
      <c r="H1175" s="220"/>
      <c r="I1175" s="220"/>
      <c r="J1175" s="220"/>
      <c r="K1175" s="220"/>
      <c r="L1175" s="220"/>
      <c r="M1175" s="220"/>
      <c r="N1175" s="220"/>
      <c r="O1175" s="220"/>
      <c r="P1175" s="220"/>
      <c r="Q1175" s="220"/>
      <c r="R1175" s="220"/>
      <c r="S1175" s="220"/>
    </row>
    <row r="1176" spans="1:19" x14ac:dyDescent="0.25">
      <c r="A1176" s="220"/>
      <c r="B1176" s="220"/>
      <c r="C1176" s="220"/>
      <c r="D1176" s="220"/>
      <c r="E1176" s="220"/>
      <c r="F1176" s="220"/>
      <c r="G1176" s="220"/>
      <c r="H1176" s="220"/>
      <c r="I1176" s="220"/>
      <c r="J1176" s="220"/>
      <c r="K1176" s="220"/>
      <c r="L1176" s="220"/>
      <c r="M1176" s="220"/>
      <c r="N1176" s="220"/>
      <c r="O1176" s="220"/>
      <c r="P1176" s="220"/>
      <c r="Q1176" s="220"/>
      <c r="R1176" s="220"/>
      <c r="S1176" s="220"/>
    </row>
    <row r="1177" spans="1:19" x14ac:dyDescent="0.25">
      <c r="A1177" s="220"/>
      <c r="B1177" s="220"/>
      <c r="C1177" s="220"/>
      <c r="D1177" s="220"/>
      <c r="E1177" s="220"/>
      <c r="F1177" s="220"/>
      <c r="G1177" s="220"/>
      <c r="H1177" s="220"/>
      <c r="I1177" s="220"/>
      <c r="J1177" s="220"/>
      <c r="K1177" s="220"/>
      <c r="L1177" s="220"/>
      <c r="M1177" s="220"/>
      <c r="N1177" s="220"/>
      <c r="O1177" s="220"/>
      <c r="P1177" s="220"/>
      <c r="Q1177" s="220"/>
      <c r="R1177" s="220"/>
      <c r="S1177" s="220"/>
    </row>
    <row r="1178" spans="1:19" x14ac:dyDescent="0.25">
      <c r="A1178" s="220"/>
      <c r="B1178" s="220"/>
      <c r="C1178" s="220"/>
      <c r="D1178" s="220"/>
      <c r="E1178" s="220"/>
      <c r="F1178" s="220"/>
      <c r="G1178" s="220"/>
      <c r="H1178" s="220"/>
      <c r="I1178" s="220"/>
      <c r="J1178" s="220"/>
      <c r="K1178" s="220"/>
      <c r="L1178" s="220"/>
      <c r="M1178" s="220"/>
      <c r="N1178" s="220"/>
      <c r="O1178" s="220"/>
      <c r="P1178" s="220"/>
      <c r="Q1178" s="220"/>
      <c r="R1178" s="220"/>
      <c r="S1178" s="220"/>
    </row>
    <row r="1179" spans="1:19" x14ac:dyDescent="0.25">
      <c r="A1179" s="220"/>
      <c r="B1179" s="220"/>
      <c r="C1179" s="220"/>
      <c r="D1179" s="220"/>
      <c r="E1179" s="220"/>
      <c r="F1179" s="220"/>
      <c r="G1179" s="220"/>
      <c r="H1179" s="220"/>
      <c r="I1179" s="220"/>
      <c r="J1179" s="220"/>
      <c r="K1179" s="220"/>
      <c r="L1179" s="220"/>
      <c r="M1179" s="220"/>
      <c r="N1179" s="220"/>
      <c r="O1179" s="220"/>
      <c r="P1179" s="220"/>
      <c r="Q1179" s="220"/>
      <c r="R1179" s="220"/>
      <c r="S1179" s="220"/>
    </row>
    <row r="1180" spans="1:19" x14ac:dyDescent="0.25">
      <c r="A1180" s="220"/>
      <c r="B1180" s="220"/>
      <c r="C1180" s="220"/>
      <c r="D1180" s="220"/>
      <c r="E1180" s="220"/>
      <c r="F1180" s="220"/>
      <c r="G1180" s="220"/>
      <c r="H1180" s="220"/>
      <c r="I1180" s="220"/>
      <c r="J1180" s="220"/>
      <c r="K1180" s="220"/>
      <c r="L1180" s="220"/>
      <c r="M1180" s="220"/>
      <c r="N1180" s="220"/>
      <c r="O1180" s="220"/>
      <c r="P1180" s="220"/>
      <c r="Q1180" s="220"/>
      <c r="R1180" s="220"/>
      <c r="S1180" s="220"/>
    </row>
    <row r="1181" spans="1:19" x14ac:dyDescent="0.25">
      <c r="A1181" s="220"/>
      <c r="B1181" s="220"/>
      <c r="C1181" s="220"/>
      <c r="D1181" s="220"/>
      <c r="E1181" s="220"/>
      <c r="F1181" s="220"/>
      <c r="G1181" s="220"/>
      <c r="H1181" s="220"/>
      <c r="I1181" s="220"/>
      <c r="J1181" s="220"/>
      <c r="K1181" s="220"/>
      <c r="L1181" s="220"/>
      <c r="M1181" s="220"/>
      <c r="N1181" s="220"/>
      <c r="O1181" s="220"/>
      <c r="P1181" s="220"/>
      <c r="Q1181" s="220"/>
      <c r="R1181" s="220"/>
      <c r="S1181" s="220"/>
    </row>
    <row r="1182" spans="1:19" x14ac:dyDescent="0.25">
      <c r="A1182" s="220"/>
      <c r="B1182" s="220"/>
      <c r="C1182" s="220"/>
      <c r="D1182" s="220"/>
      <c r="E1182" s="220"/>
      <c r="F1182" s="220"/>
      <c r="G1182" s="220"/>
      <c r="H1182" s="220"/>
      <c r="I1182" s="220"/>
      <c r="J1182" s="220"/>
      <c r="K1182" s="220"/>
      <c r="L1182" s="220"/>
      <c r="M1182" s="220"/>
      <c r="N1182" s="220"/>
      <c r="O1182" s="220"/>
      <c r="P1182" s="220"/>
      <c r="Q1182" s="220"/>
      <c r="R1182" s="220"/>
      <c r="S1182" s="220"/>
    </row>
    <row r="1183" spans="1:19" x14ac:dyDescent="0.25">
      <c r="A1183" s="220"/>
      <c r="B1183" s="220"/>
      <c r="C1183" s="220"/>
      <c r="D1183" s="220"/>
      <c r="E1183" s="220"/>
      <c r="F1183" s="220"/>
      <c r="G1183" s="220"/>
      <c r="H1183" s="220"/>
      <c r="I1183" s="220"/>
      <c r="J1183" s="220"/>
      <c r="K1183" s="220"/>
      <c r="L1183" s="220"/>
      <c r="M1183" s="220"/>
      <c r="N1183" s="220"/>
      <c r="O1183" s="220"/>
      <c r="P1183" s="220"/>
      <c r="Q1183" s="220"/>
      <c r="R1183" s="220"/>
      <c r="S1183" s="220"/>
    </row>
    <row r="1184" spans="1:19" x14ac:dyDescent="0.25">
      <c r="A1184" s="220"/>
      <c r="B1184" s="220"/>
      <c r="C1184" s="220"/>
      <c r="D1184" s="220"/>
      <c r="E1184" s="220"/>
      <c r="F1184" s="220"/>
      <c r="G1184" s="220"/>
      <c r="H1184" s="220"/>
      <c r="I1184" s="220"/>
      <c r="J1184" s="220"/>
      <c r="K1184" s="220"/>
      <c r="L1184" s="220"/>
      <c r="M1184" s="220"/>
      <c r="N1184" s="220"/>
      <c r="O1184" s="220"/>
      <c r="P1184" s="220"/>
      <c r="Q1184" s="220"/>
      <c r="R1184" s="220"/>
      <c r="S1184" s="220"/>
    </row>
    <row r="1185" spans="1:19" x14ac:dyDescent="0.25">
      <c r="A1185" s="220"/>
      <c r="B1185" s="220"/>
      <c r="C1185" s="220"/>
      <c r="D1185" s="220"/>
      <c r="E1185" s="220"/>
      <c r="F1185" s="220"/>
      <c r="G1185" s="220"/>
      <c r="H1185" s="220"/>
      <c r="I1185" s="220"/>
      <c r="J1185" s="220"/>
      <c r="K1185" s="220"/>
      <c r="L1185" s="220"/>
      <c r="M1185" s="220"/>
      <c r="N1185" s="220"/>
      <c r="O1185" s="220"/>
      <c r="P1185" s="220"/>
      <c r="Q1185" s="220"/>
      <c r="R1185" s="220"/>
      <c r="S1185" s="220"/>
    </row>
    <row r="1186" spans="1:19" x14ac:dyDescent="0.25">
      <c r="A1186" s="220"/>
      <c r="B1186" s="220"/>
      <c r="C1186" s="220"/>
      <c r="D1186" s="220"/>
      <c r="E1186" s="220"/>
      <c r="F1186" s="220"/>
      <c r="G1186" s="220"/>
      <c r="H1186" s="220"/>
      <c r="I1186" s="220"/>
      <c r="J1186" s="220"/>
      <c r="K1186" s="220"/>
      <c r="L1186" s="220"/>
      <c r="M1186" s="220"/>
      <c r="N1186" s="220"/>
      <c r="O1186" s="220"/>
      <c r="P1186" s="220"/>
      <c r="Q1186" s="220"/>
      <c r="R1186" s="220"/>
      <c r="S1186" s="220"/>
    </row>
    <row r="1187" spans="1:19" x14ac:dyDescent="0.25">
      <c r="A1187" s="220"/>
      <c r="B1187" s="220"/>
      <c r="C1187" s="220"/>
      <c r="D1187" s="220"/>
      <c r="E1187" s="220"/>
      <c r="F1187" s="220"/>
      <c r="G1187" s="220"/>
      <c r="H1187" s="220"/>
      <c r="I1187" s="220"/>
      <c r="J1187" s="220"/>
      <c r="K1187" s="220"/>
      <c r="L1187" s="220"/>
      <c r="M1187" s="220"/>
      <c r="N1187" s="220"/>
      <c r="O1187" s="220"/>
      <c r="P1187" s="220"/>
      <c r="Q1187" s="220"/>
      <c r="R1187" s="220"/>
      <c r="S1187" s="220"/>
    </row>
    <row r="1188" spans="1:19" x14ac:dyDescent="0.25">
      <c r="A1188" s="220"/>
      <c r="B1188" s="220"/>
      <c r="C1188" s="220"/>
      <c r="D1188" s="220"/>
      <c r="E1188" s="220"/>
      <c r="F1188" s="220"/>
      <c r="G1188" s="220"/>
      <c r="H1188" s="220"/>
      <c r="I1188" s="220"/>
      <c r="J1188" s="220"/>
      <c r="K1188" s="220"/>
      <c r="L1188" s="220"/>
      <c r="M1188" s="220"/>
      <c r="N1188" s="220"/>
      <c r="O1188" s="220"/>
      <c r="P1188" s="220"/>
      <c r="Q1188" s="220"/>
      <c r="R1188" s="220"/>
      <c r="S1188" s="220"/>
    </row>
    <row r="1189" spans="1:19" x14ac:dyDescent="0.25">
      <c r="A1189" s="220"/>
      <c r="B1189" s="220"/>
      <c r="C1189" s="220"/>
      <c r="D1189" s="220"/>
      <c r="E1189" s="220"/>
      <c r="F1189" s="220"/>
      <c r="G1189" s="220"/>
      <c r="H1189" s="220"/>
      <c r="I1189" s="220"/>
      <c r="J1189" s="220"/>
      <c r="K1189" s="220"/>
      <c r="L1189" s="220"/>
      <c r="M1189" s="220"/>
      <c r="N1189" s="220"/>
      <c r="O1189" s="220"/>
      <c r="P1189" s="220"/>
      <c r="Q1189" s="220"/>
      <c r="R1189" s="220"/>
      <c r="S1189" s="220"/>
    </row>
    <row r="1190" spans="1:19" x14ac:dyDescent="0.25">
      <c r="A1190" s="220"/>
      <c r="B1190" s="220"/>
      <c r="C1190" s="220"/>
      <c r="D1190" s="220"/>
      <c r="E1190" s="220"/>
      <c r="F1190" s="220"/>
      <c r="G1190" s="220"/>
      <c r="H1190" s="220"/>
      <c r="I1190" s="220"/>
      <c r="J1190" s="220"/>
      <c r="K1190" s="220"/>
      <c r="L1190" s="220"/>
      <c r="M1190" s="220"/>
      <c r="N1190" s="220"/>
      <c r="O1190" s="220"/>
      <c r="P1190" s="220"/>
      <c r="Q1190" s="220"/>
      <c r="R1190" s="220"/>
      <c r="S1190" s="220"/>
    </row>
    <row r="1191" spans="1:19" x14ac:dyDescent="0.25">
      <c r="A1191" s="220"/>
      <c r="B1191" s="220"/>
      <c r="C1191" s="220"/>
      <c r="D1191" s="220"/>
      <c r="E1191" s="220"/>
      <c r="F1191" s="220"/>
      <c r="G1191" s="220"/>
      <c r="H1191" s="220"/>
      <c r="I1191" s="220"/>
      <c r="J1191" s="220"/>
      <c r="K1191" s="220"/>
      <c r="L1191" s="220"/>
      <c r="M1191" s="220"/>
      <c r="N1191" s="220"/>
      <c r="O1191" s="220"/>
      <c r="P1191" s="220"/>
      <c r="Q1191" s="220"/>
      <c r="R1191" s="220"/>
      <c r="S1191" s="220"/>
    </row>
    <row r="1192" spans="1:19" x14ac:dyDescent="0.25">
      <c r="A1192" s="220"/>
      <c r="B1192" s="220"/>
      <c r="C1192" s="220"/>
      <c r="D1192" s="220"/>
      <c r="E1192" s="220"/>
      <c r="F1192" s="220"/>
      <c r="G1192" s="220"/>
      <c r="H1192" s="220"/>
      <c r="I1192" s="220"/>
      <c r="J1192" s="220"/>
      <c r="K1192" s="220"/>
      <c r="L1192" s="220"/>
      <c r="M1192" s="220"/>
      <c r="N1192" s="220"/>
      <c r="O1192" s="220"/>
      <c r="P1192" s="220"/>
      <c r="Q1192" s="220"/>
      <c r="R1192" s="220"/>
      <c r="S1192" s="220"/>
    </row>
    <row r="1193" spans="1:19" x14ac:dyDescent="0.25">
      <c r="A1193" s="220"/>
      <c r="B1193" s="220"/>
      <c r="C1193" s="220"/>
      <c r="D1193" s="220"/>
      <c r="E1193" s="220"/>
      <c r="F1193" s="220"/>
      <c r="G1193" s="220"/>
      <c r="H1193" s="220"/>
      <c r="I1193" s="220"/>
      <c r="J1193" s="220"/>
      <c r="K1193" s="220"/>
      <c r="L1193" s="220"/>
      <c r="M1193" s="220"/>
      <c r="N1193" s="220"/>
      <c r="O1193" s="220"/>
      <c r="P1193" s="220"/>
      <c r="Q1193" s="220"/>
      <c r="R1193" s="220"/>
      <c r="S1193" s="220"/>
    </row>
    <row r="1194" spans="1:19" x14ac:dyDescent="0.25">
      <c r="A1194" s="220"/>
      <c r="B1194" s="220"/>
      <c r="C1194" s="220"/>
      <c r="D1194" s="220"/>
      <c r="E1194" s="220"/>
      <c r="F1194" s="220"/>
      <c r="G1194" s="220"/>
      <c r="H1194" s="220"/>
      <c r="I1194" s="220"/>
      <c r="J1194" s="220"/>
      <c r="K1194" s="220"/>
      <c r="L1194" s="220"/>
      <c r="M1194" s="220"/>
      <c r="N1194" s="220"/>
      <c r="O1194" s="220"/>
      <c r="P1194" s="220"/>
      <c r="Q1194" s="220"/>
      <c r="R1194" s="220"/>
      <c r="S1194" s="220"/>
    </row>
    <row r="1195" spans="1:19" x14ac:dyDescent="0.25">
      <c r="A1195" s="220"/>
      <c r="B1195" s="220"/>
      <c r="C1195" s="220"/>
      <c r="D1195" s="220"/>
      <c r="E1195" s="220"/>
      <c r="F1195" s="220"/>
      <c r="G1195" s="220"/>
      <c r="H1195" s="220"/>
      <c r="I1195" s="220"/>
      <c r="J1195" s="220"/>
      <c r="K1195" s="220"/>
      <c r="L1195" s="220"/>
      <c r="M1195" s="220"/>
      <c r="N1195" s="220"/>
      <c r="O1195" s="220"/>
      <c r="P1195" s="220"/>
      <c r="Q1195" s="220"/>
      <c r="R1195" s="220"/>
      <c r="S1195" s="220"/>
    </row>
    <row r="1196" spans="1:19" x14ac:dyDescent="0.25">
      <c r="A1196" s="220"/>
      <c r="B1196" s="220"/>
      <c r="C1196" s="220"/>
      <c r="D1196" s="220"/>
      <c r="E1196" s="220"/>
      <c r="F1196" s="220"/>
      <c r="G1196" s="220"/>
      <c r="H1196" s="220"/>
      <c r="I1196" s="220"/>
      <c r="J1196" s="220"/>
      <c r="K1196" s="220"/>
      <c r="L1196" s="220"/>
      <c r="M1196" s="220"/>
      <c r="N1196" s="220"/>
      <c r="O1196" s="220"/>
      <c r="P1196" s="220"/>
      <c r="Q1196" s="220"/>
      <c r="R1196" s="220"/>
      <c r="S1196" s="220"/>
    </row>
    <row r="1197" spans="1:19" x14ac:dyDescent="0.25">
      <c r="A1197" s="220"/>
      <c r="B1197" s="220"/>
      <c r="C1197" s="220"/>
      <c r="D1197" s="220"/>
      <c r="E1197" s="220"/>
      <c r="F1197" s="220"/>
      <c r="G1197" s="220"/>
      <c r="H1197" s="220"/>
      <c r="I1197" s="220"/>
      <c r="J1197" s="220"/>
      <c r="K1197" s="220"/>
      <c r="L1197" s="220"/>
      <c r="M1197" s="220"/>
      <c r="N1197" s="220"/>
      <c r="O1197" s="220"/>
      <c r="P1197" s="220"/>
      <c r="Q1197" s="220"/>
      <c r="R1197" s="220"/>
      <c r="S1197" s="220"/>
    </row>
    <row r="1198" spans="1:19" x14ac:dyDescent="0.25">
      <c r="A1198" s="220"/>
      <c r="B1198" s="220"/>
      <c r="C1198" s="220"/>
      <c r="D1198" s="220"/>
      <c r="E1198" s="220"/>
      <c r="F1198" s="220"/>
      <c r="G1198" s="220"/>
      <c r="H1198" s="220"/>
      <c r="I1198" s="220"/>
      <c r="J1198" s="220"/>
      <c r="K1198" s="220"/>
      <c r="L1198" s="220"/>
      <c r="M1198" s="220"/>
      <c r="N1198" s="220"/>
      <c r="O1198" s="220"/>
      <c r="P1198" s="220"/>
      <c r="Q1198" s="220"/>
      <c r="R1198" s="220"/>
      <c r="S1198" s="220"/>
    </row>
    <row r="1199" spans="1:19" x14ac:dyDescent="0.25">
      <c r="A1199" s="220"/>
      <c r="B1199" s="220"/>
      <c r="C1199" s="220"/>
      <c r="D1199" s="220"/>
      <c r="E1199" s="220"/>
      <c r="F1199" s="220"/>
      <c r="G1199" s="220"/>
      <c r="H1199" s="220"/>
      <c r="I1199" s="220"/>
      <c r="J1199" s="220"/>
      <c r="K1199" s="220"/>
      <c r="L1199" s="220"/>
      <c r="M1199" s="220"/>
      <c r="N1199" s="220"/>
      <c r="O1199" s="220"/>
      <c r="P1199" s="220"/>
      <c r="Q1199" s="220"/>
      <c r="R1199" s="220"/>
      <c r="S1199" s="220"/>
    </row>
    <row r="1200" spans="1:19" x14ac:dyDescent="0.25">
      <c r="A1200" s="220"/>
      <c r="B1200" s="220"/>
      <c r="C1200" s="220"/>
      <c r="D1200" s="220"/>
      <c r="E1200" s="220"/>
      <c r="F1200" s="220"/>
      <c r="G1200" s="220"/>
      <c r="H1200" s="220"/>
      <c r="I1200" s="220"/>
      <c r="J1200" s="220"/>
      <c r="K1200" s="220"/>
      <c r="L1200" s="220"/>
      <c r="M1200" s="220"/>
      <c r="N1200" s="220"/>
      <c r="O1200" s="220"/>
      <c r="P1200" s="220"/>
      <c r="Q1200" s="220"/>
      <c r="R1200" s="220"/>
      <c r="S1200" s="220"/>
    </row>
    <row r="1201" spans="1:19" x14ac:dyDescent="0.25">
      <c r="A1201" s="220"/>
      <c r="B1201" s="220"/>
      <c r="C1201" s="220"/>
      <c r="D1201" s="220"/>
      <c r="E1201" s="220"/>
      <c r="F1201" s="220"/>
      <c r="G1201" s="220"/>
      <c r="H1201" s="220"/>
      <c r="I1201" s="220"/>
      <c r="J1201" s="220"/>
      <c r="K1201" s="220"/>
      <c r="L1201" s="220"/>
      <c r="M1201" s="220"/>
      <c r="N1201" s="220"/>
      <c r="O1201" s="220"/>
      <c r="P1201" s="220"/>
      <c r="Q1201" s="220"/>
      <c r="R1201" s="220"/>
      <c r="S1201" s="220"/>
    </row>
    <row r="1202" spans="1:19" x14ac:dyDescent="0.25">
      <c r="A1202" s="220"/>
      <c r="B1202" s="220"/>
      <c r="C1202" s="220"/>
      <c r="D1202" s="220"/>
      <c r="E1202" s="220"/>
      <c r="F1202" s="220"/>
      <c r="G1202" s="220"/>
      <c r="H1202" s="220"/>
      <c r="I1202" s="220"/>
      <c r="J1202" s="220"/>
      <c r="K1202" s="220"/>
      <c r="L1202" s="220"/>
      <c r="M1202" s="220"/>
      <c r="N1202" s="220"/>
      <c r="O1202" s="220"/>
      <c r="P1202" s="220"/>
      <c r="Q1202" s="220"/>
      <c r="R1202" s="220"/>
      <c r="S1202" s="220"/>
    </row>
    <row r="1203" spans="1:19" x14ac:dyDescent="0.25">
      <c r="A1203" s="219"/>
      <c r="B1203" s="219"/>
      <c r="C1203" s="219"/>
      <c r="D1203" s="219"/>
      <c r="E1203" s="219"/>
      <c r="F1203" s="219"/>
      <c r="G1203" s="219"/>
      <c r="H1203" s="219"/>
      <c r="I1203" s="248"/>
      <c r="J1203" s="220"/>
      <c r="K1203" s="220"/>
      <c r="L1203" s="220"/>
      <c r="M1203" s="220"/>
      <c r="N1203" s="220"/>
      <c r="O1203" s="220"/>
      <c r="P1203" s="220"/>
      <c r="Q1203" s="220"/>
      <c r="R1203" s="220"/>
      <c r="S1203" s="220"/>
    </row>
    <row r="1204" spans="1:19" x14ac:dyDescent="0.25">
      <c r="A1204" s="219"/>
      <c r="B1204" s="219"/>
      <c r="C1204" s="219"/>
      <c r="D1204" s="219"/>
      <c r="E1204" s="219"/>
      <c r="F1204" s="219"/>
      <c r="G1204" s="219"/>
      <c r="H1204" s="219"/>
      <c r="I1204" s="248"/>
      <c r="J1204" s="220"/>
      <c r="K1204" s="220"/>
      <c r="L1204" s="220"/>
      <c r="M1204" s="220"/>
      <c r="N1204" s="220"/>
      <c r="O1204" s="220"/>
      <c r="P1204" s="220"/>
      <c r="Q1204" s="220"/>
      <c r="R1204" s="220"/>
      <c r="S1204" s="220"/>
    </row>
    <row r="1205" spans="1:19" x14ac:dyDescent="0.25">
      <c r="A1205" s="219"/>
      <c r="B1205" s="219"/>
      <c r="C1205" s="219"/>
      <c r="D1205" s="219"/>
      <c r="E1205" s="219"/>
      <c r="F1205" s="219"/>
      <c r="G1205" s="219"/>
      <c r="H1205" s="219"/>
      <c r="I1205" s="248"/>
      <c r="J1205" s="220"/>
      <c r="K1205" s="220"/>
      <c r="L1205" s="220"/>
      <c r="M1205" s="220"/>
      <c r="N1205" s="220"/>
      <c r="O1205" s="220"/>
      <c r="P1205" s="220"/>
      <c r="Q1205" s="220"/>
      <c r="R1205" s="220"/>
      <c r="S1205" s="220"/>
    </row>
    <row r="1206" spans="1:19" x14ac:dyDescent="0.25">
      <c r="A1206" s="219"/>
      <c r="B1206" s="219"/>
      <c r="C1206" s="219"/>
      <c r="D1206" s="219"/>
      <c r="E1206" s="219"/>
      <c r="F1206" s="219"/>
      <c r="G1206" s="219"/>
      <c r="H1206" s="219"/>
      <c r="I1206" s="248"/>
      <c r="J1206" s="220"/>
      <c r="K1206" s="220"/>
      <c r="L1206" s="220"/>
      <c r="M1206" s="220"/>
      <c r="N1206" s="220"/>
      <c r="O1206" s="220"/>
      <c r="P1206" s="220"/>
      <c r="Q1206" s="220"/>
      <c r="R1206" s="220"/>
      <c r="S1206" s="220"/>
    </row>
    <row r="1207" spans="1:19" x14ac:dyDescent="0.25">
      <c r="A1207" s="219"/>
      <c r="B1207" s="219"/>
      <c r="C1207" s="219"/>
      <c r="D1207" s="219"/>
      <c r="E1207" s="219"/>
      <c r="F1207" s="219"/>
      <c r="G1207" s="219"/>
      <c r="H1207" s="219"/>
      <c r="I1207" s="248"/>
      <c r="J1207" s="220"/>
      <c r="K1207" s="220"/>
      <c r="L1207" s="220"/>
      <c r="M1207" s="220"/>
      <c r="N1207" s="220"/>
      <c r="O1207" s="220"/>
      <c r="P1207" s="220"/>
      <c r="Q1207" s="220"/>
      <c r="R1207" s="220"/>
      <c r="S1207" s="220"/>
    </row>
    <row r="1208" spans="1:19" x14ac:dyDescent="0.25">
      <c r="A1208" s="219"/>
      <c r="B1208" s="219"/>
      <c r="C1208" s="219"/>
      <c r="D1208" s="219"/>
      <c r="E1208" s="219"/>
      <c r="F1208" s="219"/>
      <c r="G1208" s="219"/>
      <c r="H1208" s="219"/>
      <c r="I1208" s="248"/>
      <c r="J1208" s="220"/>
      <c r="K1208" s="220"/>
      <c r="L1208" s="220"/>
      <c r="M1208" s="220"/>
      <c r="N1208" s="220"/>
      <c r="O1208" s="220"/>
      <c r="P1208" s="220"/>
      <c r="Q1208" s="220"/>
      <c r="R1208" s="220"/>
      <c r="S1208" s="220"/>
    </row>
    <row r="1209" spans="1:19" x14ac:dyDescent="0.25">
      <c r="A1209" s="219"/>
      <c r="B1209" s="219"/>
      <c r="C1209" s="219"/>
      <c r="D1209" s="219"/>
      <c r="E1209" s="219"/>
      <c r="F1209" s="219"/>
      <c r="G1209" s="219"/>
      <c r="H1209" s="219"/>
      <c r="I1209" s="248"/>
      <c r="J1209" s="220"/>
      <c r="K1209" s="220"/>
      <c r="L1209" s="220"/>
      <c r="M1209" s="220"/>
      <c r="N1209" s="220"/>
      <c r="O1209" s="220"/>
      <c r="P1209" s="220"/>
      <c r="Q1209" s="220"/>
      <c r="R1209" s="220"/>
      <c r="S1209" s="220"/>
    </row>
    <row r="1210" spans="1:19" x14ac:dyDescent="0.25">
      <c r="A1210" s="219"/>
      <c r="B1210" s="219"/>
      <c r="C1210" s="219"/>
      <c r="D1210" s="219"/>
      <c r="E1210" s="219"/>
      <c r="F1210" s="219"/>
      <c r="G1210" s="219"/>
      <c r="H1210" s="219"/>
      <c r="I1210" s="248"/>
      <c r="J1210" s="220"/>
      <c r="K1210" s="220"/>
      <c r="L1210" s="220"/>
      <c r="M1210" s="220"/>
      <c r="N1210" s="220"/>
      <c r="O1210" s="220"/>
      <c r="P1210" s="220"/>
      <c r="Q1210" s="220"/>
      <c r="R1210" s="220"/>
      <c r="S1210" s="220"/>
    </row>
    <row r="1211" spans="1:19" x14ac:dyDescent="0.25">
      <c r="A1211" s="219"/>
      <c r="B1211" s="219"/>
      <c r="C1211" s="219"/>
      <c r="D1211" s="219"/>
      <c r="E1211" s="219"/>
      <c r="F1211" s="219"/>
      <c r="G1211" s="219"/>
      <c r="H1211" s="219"/>
      <c r="I1211" s="248"/>
      <c r="J1211" s="220"/>
      <c r="K1211" s="220"/>
      <c r="L1211" s="220"/>
      <c r="M1211" s="220"/>
      <c r="N1211" s="220"/>
      <c r="O1211" s="220"/>
      <c r="P1211" s="220"/>
      <c r="Q1211" s="220"/>
      <c r="R1211" s="220"/>
      <c r="S1211" s="220"/>
    </row>
    <row r="1212" spans="1:19" x14ac:dyDescent="0.25">
      <c r="A1212" s="219"/>
      <c r="B1212" s="219"/>
      <c r="C1212" s="219"/>
      <c r="D1212" s="219"/>
      <c r="E1212" s="219"/>
      <c r="F1212" s="219"/>
      <c r="G1212" s="219"/>
      <c r="H1212" s="219"/>
      <c r="I1212" s="248"/>
      <c r="J1212" s="220"/>
      <c r="K1212" s="220"/>
      <c r="L1212" s="220"/>
      <c r="M1212" s="220"/>
      <c r="N1212" s="220"/>
      <c r="O1212" s="220"/>
      <c r="P1212" s="220"/>
      <c r="Q1212" s="220"/>
      <c r="R1212" s="220"/>
      <c r="S1212" s="220"/>
    </row>
    <row r="1213" spans="1:19" x14ac:dyDescent="0.25">
      <c r="A1213" s="219"/>
      <c r="B1213" s="219"/>
      <c r="C1213" s="219"/>
      <c r="D1213" s="219"/>
      <c r="E1213" s="219"/>
      <c r="F1213" s="219"/>
      <c r="G1213" s="219"/>
      <c r="H1213" s="219"/>
      <c r="I1213" s="248"/>
      <c r="J1213" s="220"/>
      <c r="K1213" s="220"/>
      <c r="L1213" s="220"/>
      <c r="M1213" s="220"/>
      <c r="N1213" s="220"/>
      <c r="O1213" s="220"/>
      <c r="P1213" s="220"/>
      <c r="Q1213" s="220"/>
      <c r="R1213" s="220"/>
      <c r="S1213" s="220"/>
    </row>
    <row r="1214" spans="1:19" x14ac:dyDescent="0.25">
      <c r="A1214" s="219"/>
      <c r="B1214" s="219"/>
      <c r="C1214" s="219"/>
      <c r="D1214" s="219"/>
      <c r="E1214" s="219"/>
      <c r="F1214" s="219"/>
      <c r="G1214" s="219"/>
      <c r="H1214" s="219"/>
      <c r="I1214" s="248"/>
      <c r="J1214" s="220"/>
      <c r="K1214" s="220"/>
      <c r="L1214" s="220"/>
      <c r="M1214" s="220"/>
      <c r="N1214" s="220"/>
      <c r="O1214" s="220"/>
      <c r="P1214" s="220"/>
      <c r="Q1214" s="220"/>
      <c r="R1214" s="220"/>
      <c r="S1214" s="220"/>
    </row>
    <row r="1215" spans="1:19" x14ac:dyDescent="0.25">
      <c r="A1215" s="219"/>
      <c r="B1215" s="219"/>
      <c r="C1215" s="219"/>
      <c r="D1215" s="219"/>
      <c r="E1215" s="219"/>
      <c r="F1215" s="219"/>
      <c r="G1215" s="219"/>
      <c r="H1215" s="219"/>
      <c r="I1215" s="248"/>
      <c r="J1215" s="220"/>
      <c r="K1215" s="220"/>
      <c r="L1215" s="220"/>
      <c r="M1215" s="220"/>
      <c r="N1215" s="220"/>
      <c r="O1215" s="220"/>
      <c r="P1215" s="220"/>
      <c r="Q1215" s="220"/>
      <c r="R1215" s="220"/>
      <c r="S1215" s="220"/>
    </row>
    <row r="1216" spans="1:19" x14ac:dyDescent="0.25">
      <c r="A1216" s="219"/>
      <c r="B1216" s="219"/>
      <c r="C1216" s="219"/>
      <c r="D1216" s="219"/>
      <c r="E1216" s="219"/>
      <c r="F1216" s="219"/>
      <c r="G1216" s="219"/>
      <c r="H1216" s="219"/>
      <c r="I1216" s="248"/>
      <c r="J1216" s="220"/>
      <c r="K1216" s="220"/>
      <c r="L1216" s="220"/>
      <c r="M1216" s="220"/>
      <c r="N1216" s="220"/>
      <c r="O1216" s="220"/>
      <c r="P1216" s="220"/>
      <c r="Q1216" s="220"/>
      <c r="R1216" s="220"/>
      <c r="S1216" s="220"/>
    </row>
    <row r="1217" spans="1:19" x14ac:dyDescent="0.25">
      <c r="A1217" s="219"/>
      <c r="B1217" s="219"/>
      <c r="C1217" s="219"/>
      <c r="D1217" s="219"/>
      <c r="E1217" s="219"/>
      <c r="F1217" s="219"/>
      <c r="G1217" s="219"/>
      <c r="H1217" s="219"/>
      <c r="I1217" s="248"/>
      <c r="J1217" s="220"/>
      <c r="K1217" s="220"/>
      <c r="L1217" s="220"/>
      <c r="M1217" s="220"/>
      <c r="N1217" s="220"/>
      <c r="O1217" s="220"/>
      <c r="P1217" s="220"/>
      <c r="Q1217" s="220"/>
      <c r="R1217" s="220"/>
      <c r="S1217" s="220"/>
    </row>
    <row r="1218" spans="1:19" x14ac:dyDescent="0.25">
      <c r="A1218" s="219"/>
      <c r="B1218" s="219"/>
      <c r="C1218" s="219"/>
      <c r="D1218" s="219"/>
      <c r="E1218" s="219"/>
      <c r="F1218" s="219"/>
      <c r="G1218" s="219"/>
      <c r="H1218" s="219"/>
      <c r="I1218" s="248"/>
      <c r="J1218" s="220"/>
      <c r="K1218" s="220"/>
      <c r="L1218" s="220"/>
      <c r="M1218" s="220"/>
      <c r="N1218" s="220"/>
      <c r="O1218" s="220"/>
      <c r="P1218" s="220"/>
      <c r="Q1218" s="220"/>
      <c r="R1218" s="220"/>
      <c r="S1218" s="220"/>
    </row>
    <row r="1219" spans="1:19" x14ac:dyDescent="0.25">
      <c r="A1219" s="219"/>
      <c r="B1219" s="219"/>
      <c r="C1219" s="219"/>
      <c r="D1219" s="219"/>
      <c r="E1219" s="219"/>
      <c r="F1219" s="219"/>
      <c r="G1219" s="219"/>
      <c r="H1219" s="219"/>
      <c r="I1219" s="248"/>
      <c r="J1219" s="220"/>
      <c r="K1219" s="220"/>
      <c r="L1219" s="220"/>
      <c r="M1219" s="220"/>
      <c r="N1219" s="220"/>
      <c r="O1219" s="220"/>
      <c r="P1219" s="220"/>
      <c r="Q1219" s="220"/>
      <c r="R1219" s="220"/>
      <c r="S1219" s="220"/>
    </row>
    <row r="1220" spans="1:19" x14ac:dyDescent="0.25">
      <c r="A1220" s="219"/>
      <c r="B1220" s="219"/>
      <c r="C1220" s="219"/>
      <c r="D1220" s="219"/>
      <c r="E1220" s="219"/>
      <c r="F1220" s="219"/>
      <c r="G1220" s="219"/>
      <c r="H1220" s="219"/>
      <c r="I1220" s="248"/>
      <c r="J1220" s="220"/>
      <c r="K1220" s="220"/>
      <c r="L1220" s="220"/>
      <c r="M1220" s="220"/>
      <c r="N1220" s="220"/>
      <c r="O1220" s="220"/>
      <c r="P1220" s="220"/>
      <c r="Q1220" s="220"/>
      <c r="R1220" s="220"/>
      <c r="S1220" s="220"/>
    </row>
    <row r="1221" spans="1:19" x14ac:dyDescent="0.25">
      <c r="A1221" s="219"/>
      <c r="B1221" s="219"/>
      <c r="C1221" s="219"/>
      <c r="D1221" s="219"/>
      <c r="E1221" s="219"/>
      <c r="F1221" s="219"/>
      <c r="G1221" s="219"/>
      <c r="H1221" s="219"/>
      <c r="I1221" s="248"/>
      <c r="J1221" s="220"/>
      <c r="K1221" s="220"/>
      <c r="L1221" s="220"/>
      <c r="M1221" s="220"/>
      <c r="N1221" s="220"/>
      <c r="O1221" s="220"/>
      <c r="P1221" s="220"/>
      <c r="Q1221" s="220"/>
      <c r="R1221" s="220"/>
      <c r="S1221" s="220"/>
    </row>
    <row r="1222" spans="1:19" x14ac:dyDescent="0.25">
      <c r="A1222" s="219"/>
      <c r="B1222" s="219"/>
      <c r="C1222" s="219"/>
      <c r="D1222" s="219"/>
      <c r="E1222" s="219"/>
      <c r="F1222" s="219"/>
      <c r="G1222" s="219"/>
      <c r="H1222" s="219"/>
      <c r="I1222" s="248"/>
      <c r="J1222" s="220"/>
      <c r="K1222" s="220"/>
      <c r="L1222" s="220"/>
      <c r="M1222" s="220"/>
      <c r="N1222" s="220"/>
      <c r="O1222" s="220"/>
      <c r="P1222" s="220"/>
      <c r="Q1222" s="220"/>
      <c r="R1222" s="220"/>
      <c r="S1222" s="220"/>
    </row>
    <row r="1223" spans="1:19" x14ac:dyDescent="0.25">
      <c r="A1223" s="219"/>
      <c r="B1223" s="219"/>
      <c r="C1223" s="219"/>
      <c r="D1223" s="219"/>
      <c r="E1223" s="219"/>
      <c r="F1223" s="219"/>
      <c r="G1223" s="219"/>
      <c r="H1223" s="219"/>
      <c r="I1223" s="248"/>
      <c r="J1223" s="220"/>
      <c r="K1223" s="220"/>
      <c r="L1223" s="220"/>
      <c r="M1223" s="220"/>
      <c r="N1223" s="220"/>
      <c r="O1223" s="220"/>
      <c r="P1223" s="220"/>
      <c r="Q1223" s="220"/>
      <c r="R1223" s="220"/>
      <c r="S1223" s="220"/>
    </row>
    <row r="1224" spans="1:19" x14ac:dyDescent="0.25">
      <c r="A1224" s="219"/>
      <c r="B1224" s="219"/>
      <c r="C1224" s="219"/>
      <c r="D1224" s="219"/>
      <c r="E1224" s="219"/>
      <c r="F1224" s="219"/>
      <c r="G1224" s="219"/>
      <c r="H1224" s="219"/>
      <c r="I1224" s="248"/>
      <c r="J1224" s="220"/>
      <c r="K1224" s="220"/>
      <c r="L1224" s="220"/>
      <c r="M1224" s="220"/>
      <c r="N1224" s="220"/>
      <c r="O1224" s="220"/>
      <c r="P1224" s="220"/>
      <c r="Q1224" s="220"/>
      <c r="R1224" s="220"/>
      <c r="S1224" s="220"/>
    </row>
    <row r="1225" spans="1:19" x14ac:dyDescent="0.25">
      <c r="A1225" s="219"/>
      <c r="B1225" s="219"/>
      <c r="C1225" s="219"/>
      <c r="D1225" s="219"/>
      <c r="E1225" s="219"/>
      <c r="F1225" s="219"/>
      <c r="G1225" s="219"/>
      <c r="H1225" s="219"/>
      <c r="I1225" s="248"/>
      <c r="J1225" s="220"/>
      <c r="K1225" s="220"/>
      <c r="L1225" s="220"/>
      <c r="M1225" s="220"/>
      <c r="N1225" s="220"/>
      <c r="O1225" s="220"/>
      <c r="P1225" s="220"/>
      <c r="Q1225" s="220"/>
      <c r="R1225" s="220"/>
      <c r="S1225" s="220"/>
    </row>
    <row r="1226" spans="1:19" x14ac:dyDescent="0.25">
      <c r="A1226" s="219"/>
      <c r="B1226" s="219"/>
      <c r="C1226" s="219"/>
      <c r="D1226" s="219"/>
      <c r="E1226" s="219"/>
      <c r="F1226" s="219"/>
      <c r="G1226" s="219"/>
      <c r="H1226" s="219"/>
      <c r="I1226" s="248"/>
      <c r="J1226" s="220"/>
      <c r="K1226" s="220"/>
      <c r="L1226" s="220"/>
      <c r="M1226" s="220"/>
      <c r="N1226" s="220"/>
      <c r="O1226" s="220"/>
      <c r="P1226" s="220"/>
      <c r="Q1226" s="220"/>
      <c r="R1226" s="220"/>
      <c r="S1226" s="220"/>
    </row>
    <row r="1227" spans="1:19" x14ac:dyDescent="0.25">
      <c r="A1227" s="219"/>
      <c r="B1227" s="219"/>
      <c r="C1227" s="219"/>
      <c r="D1227" s="219"/>
      <c r="E1227" s="219"/>
      <c r="F1227" s="219"/>
      <c r="G1227" s="219"/>
      <c r="H1227" s="219"/>
      <c r="I1227" s="248"/>
      <c r="J1227" s="220"/>
      <c r="K1227" s="220"/>
      <c r="L1227" s="220"/>
      <c r="M1227" s="220"/>
      <c r="N1227" s="220"/>
      <c r="O1227" s="220"/>
      <c r="P1227" s="220"/>
      <c r="Q1227" s="220"/>
      <c r="R1227" s="220"/>
      <c r="S1227" s="220"/>
    </row>
    <row r="1228" spans="1:19" x14ac:dyDescent="0.25">
      <c r="A1228" s="219"/>
      <c r="B1228" s="219"/>
      <c r="C1228" s="219"/>
      <c r="D1228" s="219"/>
      <c r="E1228" s="219"/>
      <c r="F1228" s="219"/>
      <c r="G1228" s="219"/>
      <c r="H1228" s="219"/>
      <c r="I1228" s="248"/>
      <c r="J1228" s="220"/>
      <c r="K1228" s="220"/>
      <c r="L1228" s="220"/>
      <c r="M1228" s="220"/>
      <c r="N1228" s="220"/>
      <c r="O1228" s="220"/>
      <c r="P1228" s="220"/>
      <c r="Q1228" s="220"/>
      <c r="R1228" s="220"/>
      <c r="S1228" s="220"/>
    </row>
    <row r="1229" spans="1:19" x14ac:dyDescent="0.25">
      <c r="A1229" s="219"/>
      <c r="B1229" s="219"/>
      <c r="C1229" s="219"/>
      <c r="D1229" s="219"/>
      <c r="E1229" s="219"/>
      <c r="F1229" s="219"/>
      <c r="G1229" s="219"/>
      <c r="H1229" s="219"/>
      <c r="I1229" s="248"/>
      <c r="J1229" s="220"/>
      <c r="K1229" s="220"/>
      <c r="L1229" s="220"/>
      <c r="M1229" s="220"/>
      <c r="N1229" s="220"/>
      <c r="O1229" s="220"/>
      <c r="P1229" s="220"/>
      <c r="Q1229" s="220"/>
      <c r="R1229" s="220"/>
      <c r="S1229" s="220"/>
    </row>
    <row r="1230" spans="1:19" x14ac:dyDescent="0.25">
      <c r="A1230" s="219"/>
      <c r="B1230" s="219"/>
      <c r="C1230" s="219"/>
      <c r="D1230" s="219"/>
      <c r="E1230" s="219"/>
      <c r="F1230" s="219"/>
      <c r="G1230" s="219"/>
      <c r="H1230" s="219"/>
      <c r="I1230" s="248"/>
      <c r="J1230" s="220"/>
      <c r="K1230" s="220"/>
      <c r="L1230" s="220"/>
      <c r="M1230" s="220"/>
      <c r="N1230" s="220"/>
      <c r="O1230" s="220"/>
      <c r="P1230" s="220"/>
      <c r="Q1230" s="220"/>
      <c r="R1230" s="220"/>
      <c r="S1230" s="220"/>
    </row>
    <row r="1231" spans="1:19" x14ac:dyDescent="0.25">
      <c r="A1231" s="219"/>
      <c r="B1231" s="219"/>
      <c r="C1231" s="219"/>
      <c r="D1231" s="219"/>
      <c r="E1231" s="219"/>
      <c r="F1231" s="219"/>
      <c r="G1231" s="219"/>
      <c r="H1231" s="219"/>
      <c r="I1231" s="248"/>
      <c r="J1231" s="220"/>
      <c r="K1231" s="220"/>
      <c r="L1231" s="220"/>
      <c r="M1231" s="220"/>
      <c r="N1231" s="220"/>
      <c r="O1231" s="220"/>
      <c r="P1231" s="220"/>
      <c r="Q1231" s="220"/>
      <c r="R1231" s="220"/>
      <c r="S1231" s="220"/>
    </row>
    <row r="1232" spans="1:19" x14ac:dyDescent="0.25">
      <c r="A1232" s="219"/>
      <c r="B1232" s="219"/>
      <c r="C1232" s="219"/>
      <c r="D1232" s="219"/>
      <c r="E1232" s="219"/>
      <c r="F1232" s="219"/>
      <c r="G1232" s="219"/>
      <c r="H1232" s="219"/>
      <c r="I1232" s="248"/>
      <c r="J1232" s="220"/>
      <c r="K1232" s="220"/>
      <c r="L1232" s="220"/>
      <c r="M1232" s="220"/>
      <c r="N1232" s="220"/>
      <c r="O1232" s="220"/>
      <c r="P1232" s="220"/>
      <c r="Q1232" s="220"/>
      <c r="R1232" s="220"/>
      <c r="S1232" s="220"/>
    </row>
    <row r="1233" spans="1:19" x14ac:dyDescent="0.25">
      <c r="A1233" s="219"/>
      <c r="B1233" s="219"/>
      <c r="C1233" s="219"/>
      <c r="D1233" s="219"/>
      <c r="E1233" s="219"/>
      <c r="F1233" s="219"/>
      <c r="G1233" s="219"/>
      <c r="H1233" s="219"/>
      <c r="I1233" s="248"/>
      <c r="J1233" s="220"/>
      <c r="K1233" s="220"/>
      <c r="L1233" s="220"/>
      <c r="M1233" s="220"/>
      <c r="N1233" s="220"/>
      <c r="O1233" s="220"/>
      <c r="P1233" s="220"/>
      <c r="Q1233" s="220"/>
      <c r="R1233" s="220"/>
      <c r="S1233" s="220"/>
    </row>
    <row r="1234" spans="1:19" x14ac:dyDescent="0.25">
      <c r="A1234" s="219"/>
      <c r="B1234" s="219"/>
      <c r="C1234" s="219"/>
      <c r="D1234" s="219"/>
      <c r="E1234" s="219"/>
      <c r="F1234" s="219"/>
      <c r="G1234" s="219"/>
      <c r="H1234" s="219"/>
      <c r="I1234" s="248"/>
      <c r="J1234" s="220"/>
      <c r="K1234" s="220"/>
      <c r="L1234" s="220"/>
      <c r="M1234" s="220"/>
      <c r="N1234" s="220"/>
      <c r="O1234" s="220"/>
      <c r="P1234" s="220"/>
      <c r="Q1234" s="220"/>
      <c r="R1234" s="220"/>
      <c r="S1234" s="220"/>
    </row>
    <row r="1235" spans="1:19" x14ac:dyDescent="0.25">
      <c r="A1235" s="219"/>
      <c r="B1235" s="219"/>
      <c r="C1235" s="219"/>
      <c r="D1235" s="219"/>
      <c r="E1235" s="219"/>
      <c r="F1235" s="219"/>
      <c r="G1235" s="219"/>
      <c r="H1235" s="219"/>
      <c r="I1235" s="248"/>
      <c r="J1235" s="220"/>
      <c r="K1235" s="220"/>
      <c r="L1235" s="220"/>
      <c r="M1235" s="220"/>
      <c r="N1235" s="220"/>
      <c r="O1235" s="220"/>
      <c r="P1235" s="220"/>
      <c r="Q1235" s="220"/>
      <c r="R1235" s="220"/>
      <c r="S1235" s="220"/>
    </row>
    <row r="1236" spans="1:19" x14ac:dyDescent="0.25">
      <c r="A1236" s="219"/>
      <c r="B1236" s="219"/>
      <c r="C1236" s="219"/>
      <c r="D1236" s="219"/>
      <c r="E1236" s="219"/>
      <c r="F1236" s="219"/>
      <c r="G1236" s="219"/>
      <c r="H1236" s="219"/>
      <c r="I1236" s="248"/>
      <c r="J1236" s="220"/>
      <c r="K1236" s="220"/>
      <c r="L1236" s="220"/>
      <c r="M1236" s="220"/>
      <c r="N1236" s="220"/>
      <c r="O1236" s="220"/>
      <c r="P1236" s="220"/>
      <c r="Q1236" s="220"/>
      <c r="R1236" s="220"/>
      <c r="S1236" s="220"/>
    </row>
    <row r="1237" spans="1:19" x14ac:dyDescent="0.25">
      <c r="A1237" s="219"/>
      <c r="B1237" s="219"/>
      <c r="C1237" s="219"/>
      <c r="D1237" s="219"/>
      <c r="E1237" s="219"/>
      <c r="F1237" s="219"/>
      <c r="G1237" s="219"/>
      <c r="H1237" s="219"/>
      <c r="I1237" s="248"/>
      <c r="J1237" s="220"/>
      <c r="K1237" s="220"/>
      <c r="L1237" s="220"/>
      <c r="M1237" s="220"/>
      <c r="N1237" s="220"/>
      <c r="O1237" s="220"/>
      <c r="P1237" s="220"/>
      <c r="Q1237" s="220"/>
      <c r="R1237" s="220"/>
      <c r="S1237" s="220"/>
    </row>
    <row r="1238" spans="1:19" x14ac:dyDescent="0.25">
      <c r="A1238" s="219"/>
      <c r="B1238" s="219"/>
      <c r="C1238" s="219"/>
      <c r="D1238" s="219"/>
      <c r="E1238" s="219"/>
      <c r="F1238" s="219"/>
      <c r="G1238" s="219"/>
      <c r="H1238" s="219"/>
      <c r="I1238" s="248"/>
      <c r="J1238" s="220"/>
      <c r="K1238" s="220"/>
      <c r="L1238" s="220"/>
      <c r="M1238" s="220"/>
      <c r="N1238" s="220"/>
      <c r="O1238" s="220"/>
      <c r="P1238" s="220"/>
      <c r="Q1238" s="220"/>
      <c r="R1238" s="220"/>
      <c r="S1238" s="220"/>
    </row>
    <row r="1239" spans="1:19" x14ac:dyDescent="0.25">
      <c r="A1239" s="219"/>
      <c r="B1239" s="219"/>
      <c r="C1239" s="219"/>
      <c r="D1239" s="219"/>
      <c r="E1239" s="219"/>
      <c r="F1239" s="219"/>
      <c r="G1239" s="219"/>
      <c r="H1239" s="219"/>
      <c r="I1239" s="248"/>
      <c r="J1239" s="220"/>
      <c r="K1239" s="220"/>
      <c r="L1239" s="220"/>
      <c r="M1239" s="220"/>
      <c r="N1239" s="220"/>
      <c r="O1239" s="220"/>
      <c r="P1239" s="220"/>
      <c r="Q1239" s="220"/>
      <c r="R1239" s="220"/>
      <c r="S1239" s="220"/>
    </row>
    <row r="1240" spans="1:19" x14ac:dyDescent="0.25">
      <c r="A1240" s="219"/>
      <c r="B1240" s="219"/>
      <c r="C1240" s="219"/>
      <c r="D1240" s="219"/>
      <c r="E1240" s="219"/>
      <c r="F1240" s="219"/>
      <c r="G1240" s="219"/>
      <c r="H1240" s="219"/>
      <c r="I1240" s="248"/>
      <c r="J1240" s="220"/>
      <c r="K1240" s="220"/>
      <c r="L1240" s="220"/>
      <c r="M1240" s="220"/>
      <c r="N1240" s="220"/>
      <c r="O1240" s="220"/>
      <c r="P1240" s="220"/>
      <c r="Q1240" s="220"/>
      <c r="R1240" s="220"/>
      <c r="S1240" s="220"/>
    </row>
    <row r="1241" spans="1:19" x14ac:dyDescent="0.25">
      <c r="A1241" s="219"/>
      <c r="B1241" s="219"/>
      <c r="C1241" s="219"/>
      <c r="D1241" s="219"/>
      <c r="E1241" s="219"/>
      <c r="F1241" s="219"/>
      <c r="G1241" s="219"/>
      <c r="H1241" s="219"/>
      <c r="I1241" s="248"/>
      <c r="J1241" s="220"/>
      <c r="K1241" s="220"/>
      <c r="L1241" s="220"/>
      <c r="M1241" s="220"/>
      <c r="N1241" s="220"/>
      <c r="O1241" s="220"/>
      <c r="P1241" s="220"/>
      <c r="Q1241" s="220"/>
      <c r="R1241" s="220"/>
      <c r="S1241" s="220"/>
    </row>
    <row r="1242" spans="1:19" x14ac:dyDescent="0.25">
      <c r="A1242" s="219"/>
      <c r="B1242" s="219"/>
      <c r="C1242" s="219"/>
      <c r="D1242" s="219"/>
      <c r="E1242" s="219"/>
      <c r="F1242" s="219"/>
      <c r="G1242" s="219"/>
      <c r="H1242" s="219"/>
      <c r="I1242" s="248"/>
      <c r="J1242" s="220"/>
      <c r="K1242" s="220"/>
      <c r="L1242" s="220"/>
      <c r="M1242" s="220"/>
      <c r="N1242" s="220"/>
      <c r="O1242" s="220"/>
      <c r="P1242" s="220"/>
      <c r="Q1242" s="220"/>
      <c r="R1242" s="220"/>
      <c r="S1242" s="220"/>
    </row>
    <row r="1243" spans="1:19" x14ac:dyDescent="0.25">
      <c r="A1243" s="219"/>
      <c r="B1243" s="219"/>
      <c r="C1243" s="219"/>
      <c r="D1243" s="219"/>
      <c r="E1243" s="219"/>
      <c r="F1243" s="219"/>
      <c r="G1243" s="219"/>
      <c r="H1243" s="219"/>
      <c r="I1243" s="248"/>
      <c r="J1243" s="220"/>
      <c r="K1243" s="220"/>
      <c r="L1243" s="220"/>
      <c r="M1243" s="220"/>
      <c r="N1243" s="220"/>
      <c r="O1243" s="220"/>
      <c r="P1243" s="220"/>
      <c r="Q1243" s="220"/>
      <c r="R1243" s="220"/>
      <c r="S1243" s="220"/>
    </row>
    <row r="1244" spans="1:19" x14ac:dyDescent="0.25">
      <c r="A1244" s="219"/>
      <c r="B1244" s="219"/>
      <c r="C1244" s="219"/>
      <c r="D1244" s="219"/>
      <c r="E1244" s="219"/>
      <c r="F1244" s="219"/>
      <c r="G1244" s="219"/>
      <c r="H1244" s="219"/>
      <c r="I1244" s="248"/>
      <c r="J1244" s="220"/>
      <c r="K1244" s="220"/>
      <c r="L1244" s="220"/>
      <c r="M1244" s="220"/>
      <c r="N1244" s="220"/>
      <c r="O1244" s="220"/>
      <c r="P1244" s="220"/>
      <c r="Q1244" s="220"/>
      <c r="R1244" s="220"/>
      <c r="S1244" s="220"/>
    </row>
    <row r="1245" spans="1:19" x14ac:dyDescent="0.25">
      <c r="A1245" s="219"/>
      <c r="B1245" s="219"/>
      <c r="C1245" s="219"/>
      <c r="D1245" s="219"/>
      <c r="E1245" s="219"/>
      <c r="F1245" s="219"/>
      <c r="G1245" s="219"/>
      <c r="H1245" s="219"/>
      <c r="I1245" s="248"/>
      <c r="J1245" s="220"/>
      <c r="K1245" s="220"/>
      <c r="L1245" s="220"/>
      <c r="M1245" s="220"/>
      <c r="N1245" s="220"/>
      <c r="O1245" s="220"/>
      <c r="P1245" s="220"/>
      <c r="Q1245" s="220"/>
      <c r="R1245" s="220"/>
      <c r="S1245" s="220"/>
    </row>
    <row r="1246" spans="1:19" x14ac:dyDescent="0.25">
      <c r="A1246" s="219"/>
      <c r="B1246" s="219"/>
      <c r="C1246" s="219"/>
      <c r="D1246" s="219"/>
      <c r="E1246" s="219"/>
      <c r="F1246" s="219"/>
      <c r="G1246" s="219"/>
      <c r="H1246" s="219"/>
      <c r="I1246" s="248"/>
      <c r="J1246" s="220"/>
      <c r="K1246" s="220"/>
      <c r="L1246" s="220"/>
      <c r="M1246" s="220"/>
      <c r="N1246" s="220"/>
      <c r="O1246" s="220"/>
      <c r="P1246" s="220"/>
      <c r="Q1246" s="220"/>
      <c r="R1246" s="220"/>
      <c r="S1246" s="220"/>
    </row>
    <row r="1247" spans="1:19" x14ac:dyDescent="0.25">
      <c r="A1247" s="219"/>
      <c r="B1247" s="219"/>
      <c r="C1247" s="219"/>
      <c r="D1247" s="219"/>
      <c r="E1247" s="219"/>
      <c r="F1247" s="219"/>
      <c r="G1247" s="219"/>
      <c r="H1247" s="219"/>
      <c r="I1247" s="248"/>
      <c r="J1247" s="220"/>
      <c r="K1247" s="220"/>
      <c r="L1247" s="220"/>
      <c r="M1247" s="220"/>
      <c r="N1247" s="220"/>
      <c r="O1247" s="220"/>
      <c r="P1247" s="220"/>
      <c r="Q1247" s="220"/>
      <c r="R1247" s="220"/>
      <c r="S1247" s="220"/>
    </row>
    <row r="1248" spans="1:19" x14ac:dyDescent="0.25">
      <c r="A1248" s="219"/>
      <c r="B1248" s="219"/>
      <c r="C1248" s="219"/>
      <c r="D1248" s="219"/>
      <c r="E1248" s="219"/>
      <c r="F1248" s="219"/>
      <c r="G1248" s="219"/>
      <c r="H1248" s="219"/>
      <c r="I1248" s="248"/>
      <c r="J1248" s="220"/>
      <c r="K1248" s="220"/>
      <c r="L1248" s="220"/>
      <c r="M1248" s="220"/>
      <c r="N1248" s="220"/>
      <c r="O1248" s="220"/>
      <c r="P1248" s="220"/>
      <c r="Q1248" s="220"/>
      <c r="R1248" s="220"/>
      <c r="S1248" s="220"/>
    </row>
    <row r="1249" spans="1:19" x14ac:dyDescent="0.25">
      <c r="A1249" s="219"/>
      <c r="B1249" s="219"/>
      <c r="C1249" s="219"/>
      <c r="D1249" s="219"/>
      <c r="E1249" s="219"/>
      <c r="F1249" s="219"/>
      <c r="G1249" s="219"/>
      <c r="H1249" s="219"/>
      <c r="I1249" s="248"/>
      <c r="J1249" s="220"/>
      <c r="K1249" s="220"/>
      <c r="L1249" s="220"/>
      <c r="M1249" s="220"/>
      <c r="N1249" s="220"/>
      <c r="O1249" s="220"/>
      <c r="P1249" s="220"/>
      <c r="Q1249" s="220"/>
      <c r="R1249" s="220"/>
      <c r="S1249" s="220"/>
    </row>
    <row r="1250" spans="1:19" x14ac:dyDescent="0.25">
      <c r="A1250" s="219"/>
      <c r="B1250" s="219"/>
      <c r="C1250" s="219"/>
      <c r="D1250" s="219"/>
      <c r="E1250" s="219"/>
      <c r="F1250" s="219"/>
      <c r="G1250" s="219"/>
      <c r="H1250" s="219"/>
      <c r="I1250" s="248"/>
      <c r="J1250" s="220"/>
      <c r="K1250" s="220"/>
      <c r="L1250" s="220"/>
      <c r="M1250" s="220"/>
      <c r="N1250" s="220"/>
      <c r="O1250" s="220"/>
      <c r="P1250" s="220"/>
      <c r="Q1250" s="220"/>
      <c r="R1250" s="220"/>
      <c r="S1250" s="220"/>
    </row>
    <row r="1251" spans="1:19" x14ac:dyDescent="0.25">
      <c r="A1251" s="219"/>
      <c r="B1251" s="219"/>
      <c r="C1251" s="219"/>
      <c r="D1251" s="219"/>
      <c r="E1251" s="219"/>
      <c r="F1251" s="219"/>
      <c r="G1251" s="219"/>
      <c r="H1251" s="219"/>
      <c r="I1251" s="248"/>
      <c r="J1251" s="220"/>
      <c r="K1251" s="220"/>
      <c r="L1251" s="220"/>
      <c r="M1251" s="220"/>
      <c r="N1251" s="220"/>
      <c r="O1251" s="220"/>
      <c r="P1251" s="220"/>
      <c r="Q1251" s="220"/>
      <c r="R1251" s="220"/>
      <c r="S1251" s="220"/>
    </row>
    <row r="1252" spans="1:19" x14ac:dyDescent="0.25">
      <c r="A1252" s="219"/>
      <c r="B1252" s="219"/>
      <c r="C1252" s="219"/>
      <c r="D1252" s="219"/>
      <c r="E1252" s="219"/>
      <c r="F1252" s="219"/>
      <c r="G1252" s="219"/>
      <c r="H1252" s="219"/>
      <c r="I1252" s="248"/>
      <c r="J1252" s="220"/>
      <c r="K1252" s="220"/>
      <c r="L1252" s="220"/>
      <c r="M1252" s="220"/>
      <c r="N1252" s="220"/>
      <c r="O1252" s="220"/>
      <c r="P1252" s="220"/>
      <c r="Q1252" s="220"/>
      <c r="R1252" s="220"/>
      <c r="S1252" s="220"/>
    </row>
    <row r="1253" spans="1:19" x14ac:dyDescent="0.25">
      <c r="A1253" s="219"/>
      <c r="B1253" s="219"/>
      <c r="C1253" s="219"/>
      <c r="D1253" s="219"/>
      <c r="E1253" s="219"/>
      <c r="F1253" s="219"/>
      <c r="G1253" s="219"/>
      <c r="H1253" s="219"/>
      <c r="I1253" s="248"/>
      <c r="J1253" s="220"/>
      <c r="K1253" s="220"/>
      <c r="L1253" s="220"/>
      <c r="M1253" s="220"/>
      <c r="N1253" s="220"/>
      <c r="O1253" s="220"/>
      <c r="P1253" s="220"/>
      <c r="Q1253" s="220"/>
      <c r="R1253" s="220"/>
      <c r="S1253" s="220"/>
    </row>
    <row r="1254" spans="1:19" x14ac:dyDescent="0.25">
      <c r="A1254" s="219"/>
      <c r="B1254" s="219"/>
      <c r="C1254" s="219"/>
      <c r="D1254" s="219"/>
      <c r="E1254" s="219"/>
      <c r="F1254" s="219"/>
      <c r="G1254" s="219"/>
      <c r="H1254" s="219"/>
      <c r="I1254" s="248"/>
      <c r="J1254" s="220"/>
      <c r="K1254" s="220"/>
      <c r="L1254" s="220"/>
      <c r="M1254" s="220"/>
      <c r="N1254" s="220"/>
      <c r="O1254" s="220"/>
      <c r="P1254" s="220"/>
      <c r="Q1254" s="220"/>
      <c r="R1254" s="220"/>
      <c r="S1254" s="220"/>
    </row>
    <row r="1255" spans="1:19" x14ac:dyDescent="0.25">
      <c r="A1255" s="219"/>
      <c r="B1255" s="219"/>
      <c r="C1255" s="219"/>
      <c r="D1255" s="219"/>
      <c r="E1255" s="219"/>
      <c r="F1255" s="219"/>
      <c r="G1255" s="219"/>
      <c r="H1255" s="219"/>
      <c r="I1255" s="248"/>
      <c r="J1255" s="220"/>
      <c r="K1255" s="220"/>
      <c r="L1255" s="220"/>
      <c r="M1255" s="220"/>
      <c r="N1255" s="220"/>
      <c r="O1255" s="220"/>
      <c r="P1255" s="220"/>
      <c r="Q1255" s="220"/>
      <c r="R1255" s="220"/>
      <c r="S1255" s="220"/>
    </row>
    <row r="1256" spans="1:19" x14ac:dyDescent="0.25">
      <c r="A1256" s="219"/>
      <c r="B1256" s="219"/>
      <c r="C1256" s="219"/>
      <c r="D1256" s="219"/>
      <c r="E1256" s="219"/>
      <c r="F1256" s="219"/>
      <c r="G1256" s="219"/>
      <c r="H1256" s="219"/>
      <c r="I1256" s="248"/>
      <c r="J1256" s="220"/>
      <c r="K1256" s="220"/>
      <c r="L1256" s="220"/>
      <c r="M1256" s="220"/>
      <c r="N1256" s="220"/>
      <c r="O1256" s="220"/>
      <c r="P1256" s="220"/>
      <c r="Q1256" s="220"/>
      <c r="R1256" s="220"/>
      <c r="S1256" s="220"/>
    </row>
    <row r="1257" spans="1:19" x14ac:dyDescent="0.25">
      <c r="A1257" s="219"/>
      <c r="B1257" s="219"/>
      <c r="C1257" s="219"/>
      <c r="D1257" s="219"/>
      <c r="E1257" s="219"/>
      <c r="F1257" s="219"/>
      <c r="G1257" s="219"/>
      <c r="H1257" s="219"/>
      <c r="I1257" s="248"/>
      <c r="J1257" s="220"/>
      <c r="K1257" s="220"/>
      <c r="L1257" s="220"/>
      <c r="M1257" s="220"/>
      <c r="N1257" s="220"/>
      <c r="O1257" s="220"/>
      <c r="P1257" s="220"/>
      <c r="Q1257" s="220"/>
      <c r="R1257" s="220"/>
      <c r="S1257" s="220"/>
    </row>
    <row r="1258" spans="1:19" x14ac:dyDescent="0.25">
      <c r="A1258" s="219"/>
      <c r="B1258" s="219"/>
      <c r="C1258" s="219"/>
      <c r="D1258" s="219"/>
      <c r="E1258" s="219"/>
      <c r="F1258" s="219"/>
      <c r="G1258" s="219"/>
      <c r="H1258" s="219"/>
      <c r="I1258" s="248"/>
      <c r="J1258" s="220"/>
      <c r="K1258" s="220"/>
      <c r="L1258" s="220"/>
      <c r="M1258" s="220"/>
      <c r="N1258" s="220"/>
      <c r="O1258" s="220"/>
      <c r="P1258" s="220"/>
      <c r="Q1258" s="220"/>
      <c r="R1258" s="220"/>
      <c r="S1258" s="220"/>
    </row>
    <row r="1259" spans="1:19" x14ac:dyDescent="0.25">
      <c r="A1259" s="219"/>
      <c r="B1259" s="219"/>
      <c r="C1259" s="219"/>
      <c r="D1259" s="219"/>
      <c r="E1259" s="219"/>
      <c r="F1259" s="219"/>
      <c r="G1259" s="219"/>
      <c r="H1259" s="219"/>
      <c r="I1259" s="248"/>
      <c r="J1259" s="220"/>
      <c r="K1259" s="220"/>
      <c r="L1259" s="220"/>
      <c r="M1259" s="220"/>
      <c r="N1259" s="220"/>
      <c r="O1259" s="220"/>
      <c r="P1259" s="220"/>
      <c r="Q1259" s="220"/>
      <c r="R1259" s="220"/>
      <c r="S1259" s="220"/>
    </row>
    <row r="1260" spans="1:19" x14ac:dyDescent="0.25">
      <c r="A1260" s="219"/>
      <c r="B1260" s="219"/>
      <c r="C1260" s="219"/>
      <c r="D1260" s="219"/>
      <c r="E1260" s="219"/>
      <c r="F1260" s="219"/>
      <c r="G1260" s="219"/>
      <c r="H1260" s="219"/>
      <c r="I1260" s="248"/>
      <c r="J1260" s="220"/>
      <c r="K1260" s="220"/>
      <c r="L1260" s="220"/>
      <c r="M1260" s="220"/>
      <c r="N1260" s="220"/>
      <c r="O1260" s="220"/>
      <c r="P1260" s="220"/>
      <c r="Q1260" s="220"/>
      <c r="R1260" s="220"/>
      <c r="S1260" s="220"/>
    </row>
    <row r="1261" spans="1:19" x14ac:dyDescent="0.25">
      <c r="A1261" s="219"/>
      <c r="B1261" s="219"/>
      <c r="C1261" s="219"/>
      <c r="D1261" s="219"/>
      <c r="E1261" s="219"/>
      <c r="F1261" s="219"/>
      <c r="G1261" s="219"/>
      <c r="H1261" s="219"/>
      <c r="I1261" s="248"/>
      <c r="J1261" s="219"/>
      <c r="K1261" s="219"/>
      <c r="L1261" s="219"/>
      <c r="M1261" s="219"/>
      <c r="N1261" s="219"/>
      <c r="O1261" s="219"/>
      <c r="P1261" s="219"/>
      <c r="Q1261" s="219"/>
      <c r="R1261" s="219"/>
      <c r="S1261" s="219"/>
    </row>
    <row r="1262" spans="1:19" x14ac:dyDescent="0.25">
      <c r="A1262" s="219"/>
      <c r="B1262" s="219"/>
      <c r="C1262" s="219"/>
      <c r="D1262" s="219"/>
      <c r="E1262" s="219"/>
      <c r="F1262" s="219"/>
      <c r="G1262" s="219"/>
      <c r="H1262" s="219"/>
      <c r="I1262" s="248"/>
      <c r="J1262" s="219"/>
      <c r="K1262" s="219"/>
      <c r="L1262" s="219"/>
      <c r="M1262" s="219"/>
      <c r="N1262" s="219"/>
      <c r="O1262" s="219"/>
      <c r="P1262" s="219"/>
      <c r="Q1262" s="219"/>
      <c r="R1262" s="219"/>
      <c r="S1262" s="219"/>
    </row>
    <row r="1263" spans="1:19" x14ac:dyDescent="0.25">
      <c r="A1263" s="219"/>
      <c r="B1263" s="219"/>
      <c r="C1263" s="219"/>
      <c r="D1263" s="219"/>
      <c r="E1263" s="219"/>
      <c r="F1263" s="219"/>
      <c r="G1263" s="219"/>
      <c r="H1263" s="219"/>
      <c r="I1263" s="248"/>
      <c r="J1263" s="219"/>
      <c r="K1263" s="219"/>
      <c r="L1263" s="219"/>
      <c r="M1263" s="219"/>
      <c r="N1263" s="219"/>
      <c r="O1263" s="219"/>
      <c r="P1263" s="219"/>
      <c r="Q1263" s="219"/>
      <c r="R1263" s="219"/>
      <c r="S1263" s="219"/>
    </row>
    <row r="1264" spans="1:19" x14ac:dyDescent="0.25">
      <c r="A1264" s="219"/>
      <c r="B1264" s="219"/>
      <c r="C1264" s="219"/>
      <c r="D1264" s="219"/>
      <c r="E1264" s="219"/>
      <c r="F1264" s="219"/>
      <c r="G1264" s="219"/>
      <c r="H1264" s="219"/>
      <c r="I1264" s="248"/>
      <c r="J1264" s="219"/>
      <c r="K1264" s="219"/>
      <c r="L1264" s="219"/>
      <c r="M1264" s="219"/>
      <c r="N1264" s="219"/>
      <c r="O1264" s="219"/>
      <c r="P1264" s="219"/>
      <c r="Q1264" s="219"/>
      <c r="R1264" s="219"/>
      <c r="S1264" s="219"/>
    </row>
    <row r="1265" spans="1:19" x14ac:dyDescent="0.25">
      <c r="A1265" s="219"/>
      <c r="B1265" s="219"/>
      <c r="C1265" s="219"/>
      <c r="D1265" s="219"/>
      <c r="E1265" s="219"/>
      <c r="F1265" s="219"/>
      <c r="G1265" s="219"/>
      <c r="H1265" s="219"/>
      <c r="I1265" s="248"/>
      <c r="J1265" s="219"/>
      <c r="K1265" s="219"/>
      <c r="L1265" s="219"/>
      <c r="M1265" s="219"/>
      <c r="N1265" s="219"/>
      <c r="O1265" s="219"/>
      <c r="P1265" s="219"/>
      <c r="Q1265" s="219"/>
      <c r="R1265" s="219"/>
      <c r="S1265" s="219"/>
    </row>
    <row r="1266" spans="1:19" x14ac:dyDescent="0.25">
      <c r="A1266" s="219"/>
      <c r="B1266" s="219"/>
      <c r="C1266" s="219"/>
      <c r="D1266" s="219"/>
      <c r="E1266" s="219"/>
      <c r="F1266" s="219"/>
      <c r="G1266" s="219"/>
      <c r="H1266" s="219"/>
      <c r="I1266" s="248"/>
      <c r="J1266" s="219"/>
      <c r="K1266" s="219"/>
      <c r="L1266" s="219"/>
      <c r="M1266" s="219"/>
      <c r="N1266" s="219"/>
      <c r="O1266" s="219"/>
      <c r="P1266" s="219"/>
      <c r="Q1266" s="219"/>
      <c r="R1266" s="219"/>
      <c r="S1266" s="219"/>
    </row>
    <row r="1267" spans="1:19" x14ac:dyDescent="0.25">
      <c r="A1267" s="219"/>
      <c r="B1267" s="219"/>
      <c r="C1267" s="219"/>
      <c r="D1267" s="219"/>
      <c r="E1267" s="219"/>
      <c r="F1267" s="219"/>
      <c r="G1267" s="219"/>
      <c r="H1267" s="219"/>
      <c r="I1267" s="248"/>
      <c r="J1267" s="219"/>
      <c r="K1267" s="219"/>
      <c r="L1267" s="219"/>
      <c r="M1267" s="219"/>
      <c r="N1267" s="219"/>
      <c r="O1267" s="219"/>
      <c r="P1267" s="219"/>
      <c r="Q1267" s="219"/>
      <c r="R1267" s="219"/>
      <c r="S1267" s="219"/>
    </row>
    <row r="1268" spans="1:19" x14ac:dyDescent="0.25">
      <c r="A1268" s="219"/>
      <c r="B1268" s="219"/>
      <c r="C1268" s="219"/>
      <c r="D1268" s="219"/>
      <c r="E1268" s="219"/>
      <c r="F1268" s="219"/>
      <c r="G1268" s="219"/>
      <c r="H1268" s="219"/>
      <c r="I1268" s="248"/>
      <c r="J1268" s="219"/>
      <c r="K1268" s="219"/>
      <c r="L1268" s="219"/>
      <c r="M1268" s="219"/>
      <c r="N1268" s="219"/>
      <c r="O1268" s="219"/>
      <c r="P1268" s="219"/>
      <c r="Q1268" s="219"/>
      <c r="R1268" s="219"/>
      <c r="S1268" s="219"/>
    </row>
    <row r="1269" spans="1:19" x14ac:dyDescent="0.25">
      <c r="A1269" s="219"/>
      <c r="B1269" s="219"/>
      <c r="C1269" s="219"/>
      <c r="D1269" s="219"/>
      <c r="E1269" s="219"/>
      <c r="F1269" s="219"/>
      <c r="G1269" s="219"/>
      <c r="H1269" s="219"/>
      <c r="I1269" s="248"/>
      <c r="J1269" s="219"/>
      <c r="K1269" s="219"/>
      <c r="L1269" s="219"/>
      <c r="M1269" s="219"/>
      <c r="N1269" s="219"/>
      <c r="O1269" s="219"/>
      <c r="P1269" s="219"/>
      <c r="Q1269" s="219"/>
      <c r="R1269" s="219"/>
      <c r="S1269" s="219"/>
    </row>
    <row r="1270" spans="1:19" x14ac:dyDescent="0.25">
      <c r="A1270" s="219"/>
      <c r="B1270" s="219"/>
      <c r="C1270" s="219"/>
      <c r="D1270" s="219"/>
      <c r="E1270" s="219"/>
      <c r="F1270" s="219"/>
      <c r="G1270" s="219"/>
      <c r="H1270" s="219"/>
      <c r="I1270" s="248"/>
      <c r="J1270" s="219"/>
      <c r="K1270" s="219"/>
      <c r="L1270" s="219"/>
      <c r="M1270" s="219"/>
      <c r="N1270" s="219"/>
      <c r="O1270" s="219"/>
      <c r="P1270" s="219"/>
      <c r="Q1270" s="219"/>
      <c r="R1270" s="219"/>
      <c r="S1270" s="219"/>
    </row>
    <row r="1271" spans="1:19" x14ac:dyDescent="0.25">
      <c r="A1271" s="219"/>
      <c r="B1271" s="219"/>
      <c r="C1271" s="219"/>
      <c r="D1271" s="219"/>
      <c r="E1271" s="219"/>
      <c r="F1271" s="219"/>
      <c r="G1271" s="219"/>
      <c r="H1271" s="219"/>
      <c r="I1271" s="248"/>
      <c r="J1271" s="219"/>
      <c r="K1271" s="219"/>
      <c r="L1271" s="219"/>
      <c r="M1271" s="219"/>
      <c r="N1271" s="219"/>
      <c r="O1271" s="219"/>
      <c r="P1271" s="219"/>
      <c r="Q1271" s="219"/>
      <c r="R1271" s="219"/>
      <c r="S1271" s="219"/>
    </row>
    <row r="1272" spans="1:19" x14ac:dyDescent="0.25">
      <c r="A1272" s="219"/>
      <c r="B1272" s="219"/>
      <c r="C1272" s="219"/>
      <c r="D1272" s="219"/>
      <c r="E1272" s="219"/>
      <c r="F1272" s="219"/>
      <c r="G1272" s="219"/>
      <c r="H1272" s="219"/>
      <c r="I1272" s="248"/>
      <c r="J1272" s="219"/>
      <c r="K1272" s="219"/>
      <c r="L1272" s="219"/>
      <c r="M1272" s="219"/>
      <c r="N1272" s="219"/>
      <c r="O1272" s="219"/>
      <c r="P1272" s="219"/>
      <c r="Q1272" s="219"/>
      <c r="R1272" s="219"/>
      <c r="S1272" s="219"/>
    </row>
    <row r="1273" spans="1:19" x14ac:dyDescent="0.25">
      <c r="A1273" s="219"/>
      <c r="B1273" s="219"/>
      <c r="C1273" s="219"/>
      <c r="D1273" s="219"/>
      <c r="E1273" s="219"/>
      <c r="F1273" s="219"/>
      <c r="G1273" s="219"/>
      <c r="H1273" s="219"/>
      <c r="I1273" s="248"/>
      <c r="J1273" s="219"/>
      <c r="K1273" s="219"/>
      <c r="L1273" s="219"/>
      <c r="M1273" s="219"/>
      <c r="N1273" s="219"/>
      <c r="O1273" s="219"/>
      <c r="P1273" s="219"/>
      <c r="Q1273" s="219"/>
      <c r="R1273" s="219"/>
      <c r="S1273" s="219"/>
    </row>
    <row r="1274" spans="1:19" x14ac:dyDescent="0.25">
      <c r="A1274" s="219"/>
      <c r="B1274" s="219"/>
      <c r="C1274" s="219"/>
      <c r="D1274" s="219"/>
      <c r="E1274" s="219"/>
      <c r="F1274" s="219"/>
      <c r="G1274" s="219"/>
      <c r="H1274" s="219"/>
      <c r="I1274" s="248"/>
      <c r="J1274" s="219"/>
      <c r="K1274" s="219"/>
      <c r="L1274" s="219"/>
      <c r="M1274" s="219"/>
      <c r="N1274" s="219"/>
      <c r="O1274" s="219"/>
      <c r="P1274" s="219"/>
      <c r="Q1274" s="219"/>
      <c r="R1274" s="219"/>
      <c r="S1274" s="219"/>
    </row>
    <row r="1275" spans="1:19" x14ac:dyDescent="0.25">
      <c r="A1275" s="219"/>
      <c r="B1275" s="219"/>
      <c r="C1275" s="219"/>
      <c r="D1275" s="219"/>
      <c r="E1275" s="219"/>
      <c r="F1275" s="219"/>
      <c r="G1275" s="219"/>
      <c r="H1275" s="219"/>
      <c r="I1275" s="248"/>
      <c r="J1275" s="219"/>
      <c r="K1275" s="219"/>
      <c r="L1275" s="219"/>
      <c r="M1275" s="219"/>
      <c r="N1275" s="219"/>
      <c r="O1275" s="219"/>
      <c r="P1275" s="219"/>
      <c r="Q1275" s="219"/>
      <c r="R1275" s="219"/>
      <c r="S1275" s="219"/>
    </row>
    <row r="1276" spans="1:19" x14ac:dyDescent="0.25">
      <c r="A1276" s="219"/>
      <c r="B1276" s="219"/>
      <c r="C1276" s="219"/>
      <c r="D1276" s="219"/>
      <c r="E1276" s="219"/>
      <c r="F1276" s="219"/>
      <c r="G1276" s="219"/>
      <c r="H1276" s="219"/>
      <c r="I1276" s="248"/>
      <c r="J1276" s="219"/>
      <c r="K1276" s="219"/>
      <c r="L1276" s="219"/>
      <c r="M1276" s="219"/>
      <c r="N1276" s="219"/>
      <c r="O1276" s="219"/>
      <c r="P1276" s="219"/>
      <c r="Q1276" s="219"/>
      <c r="R1276" s="219"/>
      <c r="S1276" s="219"/>
    </row>
    <row r="1277" spans="1:19" x14ac:dyDescent="0.25">
      <c r="A1277" s="219"/>
      <c r="B1277" s="219"/>
      <c r="C1277" s="219"/>
      <c r="D1277" s="219"/>
      <c r="E1277" s="219"/>
      <c r="F1277" s="219"/>
      <c r="G1277" s="219"/>
      <c r="H1277" s="219"/>
      <c r="I1277" s="248"/>
      <c r="J1277" s="219"/>
      <c r="K1277" s="219"/>
      <c r="L1277" s="219"/>
      <c r="M1277" s="219"/>
      <c r="N1277" s="219"/>
      <c r="O1277" s="219"/>
      <c r="P1277" s="219"/>
      <c r="Q1277" s="219"/>
      <c r="R1277" s="219"/>
      <c r="S1277" s="219"/>
    </row>
    <row r="1278" spans="1:19" x14ac:dyDescent="0.25">
      <c r="A1278" s="219"/>
      <c r="B1278" s="219"/>
      <c r="C1278" s="219"/>
      <c r="D1278" s="219"/>
      <c r="E1278" s="219"/>
      <c r="F1278" s="219"/>
      <c r="G1278" s="219"/>
      <c r="H1278" s="219"/>
      <c r="I1278" s="248"/>
      <c r="J1278" s="219"/>
      <c r="K1278" s="219"/>
      <c r="L1278" s="219"/>
      <c r="M1278" s="219"/>
      <c r="N1278" s="219"/>
      <c r="O1278" s="219"/>
      <c r="P1278" s="219"/>
      <c r="Q1278" s="219"/>
      <c r="R1278" s="219"/>
      <c r="S1278" s="219"/>
    </row>
    <row r="1279" spans="1:19" x14ac:dyDescent="0.25">
      <c r="A1279" s="219"/>
      <c r="B1279" s="219"/>
      <c r="C1279" s="219"/>
      <c r="D1279" s="219"/>
      <c r="E1279" s="219"/>
      <c r="F1279" s="219"/>
      <c r="G1279" s="219"/>
      <c r="H1279" s="219"/>
      <c r="I1279" s="248"/>
      <c r="J1279" s="219"/>
      <c r="K1279" s="219"/>
      <c r="L1279" s="219"/>
      <c r="M1279" s="219"/>
      <c r="N1279" s="219"/>
      <c r="O1279" s="219"/>
      <c r="P1279" s="219"/>
      <c r="Q1279" s="219"/>
      <c r="R1279" s="219"/>
      <c r="S1279" s="219"/>
    </row>
    <row r="1280" spans="1:19" x14ac:dyDescent="0.25">
      <c r="A1280" s="219"/>
      <c r="B1280" s="219"/>
      <c r="C1280" s="219"/>
      <c r="D1280" s="219"/>
      <c r="E1280" s="219"/>
      <c r="F1280" s="219"/>
      <c r="G1280" s="219"/>
      <c r="H1280" s="219"/>
      <c r="I1280" s="248"/>
      <c r="J1280" s="219"/>
      <c r="K1280" s="219"/>
      <c r="L1280" s="219"/>
      <c r="M1280" s="219"/>
      <c r="N1280" s="219"/>
      <c r="O1280" s="219"/>
      <c r="P1280" s="219"/>
      <c r="Q1280" s="219"/>
      <c r="R1280" s="219"/>
      <c r="S1280" s="219"/>
    </row>
    <row r="1281" spans="1:19" x14ac:dyDescent="0.25">
      <c r="A1281" s="219"/>
      <c r="B1281" s="219"/>
      <c r="C1281" s="219"/>
      <c r="D1281" s="219"/>
      <c r="E1281" s="219"/>
      <c r="F1281" s="219"/>
      <c r="G1281" s="219"/>
      <c r="H1281" s="219"/>
      <c r="I1281" s="248"/>
      <c r="J1281" s="219"/>
      <c r="K1281" s="219"/>
      <c r="L1281" s="219"/>
      <c r="M1281" s="219"/>
      <c r="N1281" s="219"/>
      <c r="O1281" s="219"/>
      <c r="P1281" s="219"/>
      <c r="Q1281" s="219"/>
      <c r="R1281" s="219"/>
      <c r="S1281" s="219"/>
    </row>
    <row r="1282" spans="1:19" x14ac:dyDescent="0.25">
      <c r="A1282" s="219"/>
      <c r="B1282" s="219"/>
      <c r="C1282" s="219"/>
      <c r="D1282" s="219"/>
      <c r="E1282" s="219"/>
      <c r="F1282" s="219"/>
      <c r="G1282" s="219"/>
      <c r="H1282" s="219"/>
      <c r="I1282" s="248"/>
      <c r="J1282" s="219"/>
      <c r="K1282" s="219"/>
      <c r="L1282" s="219"/>
      <c r="M1282" s="219"/>
      <c r="N1282" s="219"/>
      <c r="O1282" s="219"/>
      <c r="P1282" s="219"/>
      <c r="Q1282" s="219"/>
      <c r="R1282" s="219"/>
      <c r="S1282" s="219"/>
    </row>
    <row r="1283" spans="1:19" x14ac:dyDescent="0.25">
      <c r="A1283" s="219"/>
      <c r="B1283" s="219"/>
      <c r="C1283" s="219"/>
      <c r="D1283" s="219"/>
      <c r="E1283" s="219"/>
      <c r="F1283" s="219"/>
      <c r="G1283" s="219"/>
      <c r="H1283" s="219"/>
      <c r="I1283" s="248"/>
      <c r="J1283" s="219"/>
      <c r="K1283" s="219"/>
      <c r="L1283" s="219"/>
      <c r="M1283" s="219"/>
      <c r="N1283" s="219"/>
      <c r="O1283" s="219"/>
      <c r="P1283" s="219"/>
      <c r="Q1283" s="219"/>
      <c r="R1283" s="219"/>
      <c r="S1283" s="219"/>
    </row>
    <row r="1284" spans="1:19" x14ac:dyDescent="0.25">
      <c r="A1284" s="219"/>
      <c r="B1284" s="219"/>
      <c r="C1284" s="219"/>
      <c r="D1284" s="219"/>
      <c r="E1284" s="219"/>
      <c r="F1284" s="219"/>
      <c r="G1284" s="219"/>
      <c r="H1284" s="219"/>
      <c r="I1284" s="248"/>
      <c r="J1284" s="219"/>
      <c r="K1284" s="219"/>
      <c r="L1284" s="219"/>
      <c r="M1284" s="219"/>
      <c r="N1284" s="219"/>
      <c r="O1284" s="219"/>
      <c r="P1284" s="219"/>
      <c r="Q1284" s="219"/>
      <c r="R1284" s="219"/>
      <c r="S1284" s="219"/>
    </row>
    <row r="1285" spans="1:19" x14ac:dyDescent="0.25">
      <c r="A1285" s="219"/>
      <c r="B1285" s="219"/>
      <c r="C1285" s="219"/>
      <c r="D1285" s="219"/>
      <c r="E1285" s="219"/>
      <c r="F1285" s="219"/>
      <c r="G1285" s="219"/>
      <c r="H1285" s="219"/>
      <c r="I1285" s="248"/>
      <c r="J1285" s="219"/>
      <c r="K1285" s="219"/>
      <c r="L1285" s="219"/>
      <c r="M1285" s="219"/>
      <c r="N1285" s="219"/>
      <c r="O1285" s="219"/>
      <c r="P1285" s="219"/>
      <c r="Q1285" s="219"/>
      <c r="R1285" s="219"/>
      <c r="S1285" s="219"/>
    </row>
    <row r="1286" spans="1:19" x14ac:dyDescent="0.25">
      <c r="A1286" s="219"/>
      <c r="B1286" s="219"/>
      <c r="C1286" s="219"/>
      <c r="D1286" s="219"/>
      <c r="E1286" s="219"/>
      <c r="F1286" s="219"/>
      <c r="G1286" s="219"/>
      <c r="H1286" s="219"/>
      <c r="I1286" s="248"/>
      <c r="J1286" s="219"/>
      <c r="K1286" s="219"/>
      <c r="L1286" s="219"/>
      <c r="M1286" s="219"/>
      <c r="N1286" s="219"/>
      <c r="O1286" s="219"/>
      <c r="P1286" s="219"/>
      <c r="Q1286" s="219"/>
      <c r="R1286" s="219"/>
      <c r="S1286" s="219"/>
    </row>
    <row r="1287" spans="1:19" x14ac:dyDescent="0.25">
      <c r="A1287" s="219"/>
      <c r="B1287" s="219"/>
      <c r="C1287" s="219"/>
      <c r="D1287" s="219"/>
      <c r="E1287" s="219"/>
      <c r="F1287" s="219"/>
      <c r="G1287" s="219"/>
      <c r="H1287" s="219"/>
      <c r="I1287" s="248"/>
      <c r="J1287" s="219"/>
      <c r="K1287" s="219"/>
      <c r="L1287" s="219"/>
      <c r="M1287" s="219"/>
      <c r="N1287" s="219"/>
      <c r="O1287" s="219"/>
      <c r="P1287" s="219"/>
      <c r="Q1287" s="219"/>
      <c r="R1287" s="219"/>
      <c r="S1287" s="219"/>
    </row>
    <row r="1288" spans="1:19" x14ac:dyDescent="0.25">
      <c r="A1288" s="219"/>
      <c r="B1288" s="219"/>
      <c r="C1288" s="219"/>
      <c r="D1288" s="219"/>
      <c r="E1288" s="219"/>
      <c r="F1288" s="219"/>
      <c r="G1288" s="219"/>
      <c r="H1288" s="219"/>
      <c r="I1288" s="248"/>
      <c r="J1288" s="219"/>
      <c r="K1288" s="219"/>
      <c r="L1288" s="219"/>
      <c r="M1288" s="219"/>
      <c r="N1288" s="219"/>
      <c r="O1288" s="219"/>
      <c r="P1288" s="219"/>
      <c r="Q1288" s="219"/>
      <c r="R1288" s="219"/>
      <c r="S1288" s="219"/>
    </row>
    <row r="1289" spans="1:19" x14ac:dyDescent="0.25">
      <c r="A1289" s="219"/>
      <c r="B1289" s="219"/>
      <c r="C1289" s="219"/>
      <c r="D1289" s="219"/>
      <c r="E1289" s="219"/>
      <c r="F1289" s="219"/>
      <c r="G1289" s="219"/>
      <c r="H1289" s="219"/>
      <c r="I1289" s="248"/>
      <c r="J1289" s="219"/>
      <c r="K1289" s="219"/>
      <c r="L1289" s="219"/>
      <c r="M1289" s="219"/>
      <c r="N1289" s="219"/>
      <c r="O1289" s="219"/>
      <c r="P1289" s="219"/>
      <c r="Q1289" s="219"/>
      <c r="R1289" s="219"/>
      <c r="S1289" s="219"/>
    </row>
    <row r="1290" spans="1:19" x14ac:dyDescent="0.25">
      <c r="A1290" s="219"/>
      <c r="B1290" s="219"/>
      <c r="C1290" s="219"/>
      <c r="D1290" s="219"/>
      <c r="E1290" s="219"/>
      <c r="F1290" s="219"/>
      <c r="G1290" s="219"/>
      <c r="H1290" s="219"/>
      <c r="I1290" s="248"/>
      <c r="J1290" s="219"/>
      <c r="K1290" s="219"/>
      <c r="L1290" s="219"/>
      <c r="M1290" s="219"/>
      <c r="N1290" s="219"/>
      <c r="O1290" s="219"/>
      <c r="P1290" s="219"/>
      <c r="Q1290" s="219"/>
      <c r="R1290" s="219"/>
      <c r="S1290" s="219"/>
    </row>
    <row r="1291" spans="1:19" x14ac:dyDescent="0.25">
      <c r="A1291" s="219"/>
      <c r="B1291" s="219"/>
      <c r="C1291" s="219"/>
      <c r="D1291" s="219"/>
      <c r="E1291" s="219"/>
      <c r="F1291" s="219"/>
      <c r="G1291" s="219"/>
      <c r="H1291" s="219"/>
      <c r="I1291" s="248"/>
      <c r="J1291" s="219"/>
      <c r="K1291" s="219"/>
      <c r="L1291" s="219"/>
      <c r="M1291" s="219"/>
      <c r="N1291" s="219"/>
      <c r="O1291" s="219"/>
      <c r="P1291" s="219"/>
      <c r="Q1291" s="219"/>
      <c r="R1291" s="219"/>
      <c r="S1291" s="219"/>
    </row>
    <row r="1292" spans="1:19" x14ac:dyDescent="0.25">
      <c r="A1292" s="219"/>
      <c r="B1292" s="219"/>
      <c r="C1292" s="219"/>
      <c r="D1292" s="219"/>
      <c r="E1292" s="219"/>
      <c r="F1292" s="219"/>
      <c r="G1292" s="219"/>
      <c r="H1292" s="219"/>
      <c r="I1292" s="248"/>
      <c r="J1292" s="219"/>
      <c r="K1292" s="219"/>
      <c r="L1292" s="219"/>
      <c r="M1292" s="219"/>
      <c r="N1292" s="219"/>
      <c r="O1292" s="219"/>
      <c r="P1292" s="219"/>
      <c r="Q1292" s="219"/>
      <c r="R1292" s="219"/>
      <c r="S1292" s="219"/>
    </row>
    <row r="1293" spans="1:19" x14ac:dyDescent="0.25">
      <c r="A1293" s="219"/>
      <c r="B1293" s="219"/>
      <c r="C1293" s="219"/>
      <c r="D1293" s="219"/>
      <c r="E1293" s="219"/>
      <c r="F1293" s="219"/>
      <c r="G1293" s="219"/>
      <c r="H1293" s="219"/>
      <c r="I1293" s="248"/>
      <c r="J1293" s="219"/>
      <c r="K1293" s="219"/>
      <c r="L1293" s="219"/>
      <c r="M1293" s="219"/>
      <c r="N1293" s="219"/>
      <c r="O1293" s="219"/>
      <c r="P1293" s="219"/>
      <c r="Q1293" s="219"/>
      <c r="R1293" s="219"/>
      <c r="S1293" s="219"/>
    </row>
    <row r="1294" spans="1:19" x14ac:dyDescent="0.25">
      <c r="A1294" s="219"/>
      <c r="B1294" s="219"/>
      <c r="C1294" s="219"/>
      <c r="D1294" s="219"/>
      <c r="E1294" s="219"/>
      <c r="F1294" s="219"/>
      <c r="G1294" s="219"/>
      <c r="H1294" s="219"/>
      <c r="I1294" s="248"/>
      <c r="J1294" s="219"/>
      <c r="K1294" s="219"/>
      <c r="L1294" s="219"/>
      <c r="M1294" s="219"/>
      <c r="N1294" s="219"/>
      <c r="O1294" s="219"/>
      <c r="P1294" s="219"/>
      <c r="Q1294" s="219"/>
      <c r="R1294" s="219"/>
      <c r="S1294" s="219"/>
    </row>
    <row r="1295" spans="1:19" x14ac:dyDescent="0.25">
      <c r="A1295" s="219"/>
      <c r="B1295" s="219"/>
      <c r="C1295" s="219"/>
      <c r="D1295" s="219"/>
      <c r="E1295" s="219"/>
      <c r="F1295" s="219"/>
      <c r="G1295" s="219"/>
      <c r="H1295" s="219"/>
      <c r="I1295" s="248"/>
      <c r="J1295" s="219"/>
      <c r="K1295" s="219"/>
      <c r="L1295" s="219"/>
      <c r="M1295" s="219"/>
      <c r="N1295" s="219"/>
      <c r="O1295" s="219"/>
      <c r="P1295" s="219"/>
      <c r="Q1295" s="219"/>
      <c r="R1295" s="219"/>
      <c r="S1295" s="219"/>
    </row>
    <row r="1296" spans="1:19" x14ac:dyDescent="0.25">
      <c r="A1296" s="219"/>
      <c r="B1296" s="219"/>
      <c r="C1296" s="219"/>
      <c r="D1296" s="219"/>
      <c r="E1296" s="219"/>
      <c r="F1296" s="219"/>
      <c r="G1296" s="219"/>
      <c r="H1296" s="219"/>
      <c r="I1296" s="248"/>
      <c r="J1296" s="219"/>
      <c r="K1296" s="219"/>
      <c r="L1296" s="219"/>
      <c r="M1296" s="219"/>
      <c r="N1296" s="219"/>
      <c r="O1296" s="219"/>
      <c r="P1296" s="219"/>
      <c r="Q1296" s="219"/>
      <c r="R1296" s="219"/>
      <c r="S1296" s="219"/>
    </row>
    <row r="1297" spans="1:19" x14ac:dyDescent="0.25">
      <c r="A1297" s="219"/>
      <c r="B1297" s="219"/>
      <c r="C1297" s="219"/>
      <c r="D1297" s="219"/>
      <c r="E1297" s="219"/>
      <c r="F1297" s="219"/>
      <c r="G1297" s="219"/>
      <c r="H1297" s="219"/>
      <c r="I1297" s="248"/>
      <c r="J1297" s="219"/>
      <c r="K1297" s="219"/>
      <c r="L1297" s="219"/>
      <c r="M1297" s="219"/>
      <c r="N1297" s="219"/>
      <c r="O1297" s="219"/>
      <c r="P1297" s="219"/>
      <c r="Q1297" s="219"/>
      <c r="R1297" s="219"/>
      <c r="S1297" s="219"/>
    </row>
    <row r="1298" spans="1:19" x14ac:dyDescent="0.25">
      <c r="A1298" s="219"/>
      <c r="B1298" s="219"/>
      <c r="C1298" s="219"/>
      <c r="D1298" s="219"/>
      <c r="E1298" s="219"/>
      <c r="F1298" s="219"/>
      <c r="G1298" s="219"/>
      <c r="H1298" s="219"/>
      <c r="I1298" s="248"/>
      <c r="J1298" s="219"/>
      <c r="K1298" s="219"/>
      <c r="L1298" s="219"/>
      <c r="M1298" s="219"/>
      <c r="N1298" s="219"/>
      <c r="O1298" s="219"/>
      <c r="P1298" s="219"/>
      <c r="Q1298" s="219"/>
      <c r="R1298" s="219"/>
      <c r="S1298" s="219"/>
    </row>
    <row r="1299" spans="1:19" x14ac:dyDescent="0.25">
      <c r="A1299" s="219"/>
      <c r="B1299" s="219"/>
      <c r="C1299" s="219"/>
      <c r="D1299" s="219"/>
      <c r="E1299" s="219"/>
      <c r="F1299" s="219"/>
      <c r="G1299" s="219"/>
      <c r="H1299" s="219"/>
      <c r="I1299" s="248"/>
      <c r="J1299" s="219"/>
      <c r="K1299" s="219"/>
      <c r="L1299" s="219"/>
      <c r="M1299" s="219"/>
      <c r="N1299" s="219"/>
      <c r="O1299" s="219"/>
      <c r="P1299" s="219"/>
      <c r="Q1299" s="219"/>
      <c r="R1299" s="219"/>
      <c r="S1299" s="219"/>
    </row>
    <row r="1300" spans="1:19" x14ac:dyDescent="0.25">
      <c r="A1300" s="219"/>
      <c r="B1300" s="219"/>
      <c r="C1300" s="219"/>
      <c r="D1300" s="219"/>
      <c r="E1300" s="219"/>
      <c r="F1300" s="219"/>
      <c r="G1300" s="219"/>
      <c r="H1300" s="219"/>
      <c r="I1300" s="248"/>
      <c r="J1300" s="219"/>
      <c r="K1300" s="219"/>
      <c r="L1300" s="219"/>
      <c r="M1300" s="219"/>
      <c r="N1300" s="219"/>
      <c r="O1300" s="219"/>
      <c r="P1300" s="219"/>
      <c r="Q1300" s="219"/>
      <c r="R1300" s="219"/>
      <c r="S1300" s="219"/>
    </row>
    <row r="1301" spans="1:19" x14ac:dyDescent="0.25">
      <c r="A1301" s="219"/>
      <c r="B1301" s="219"/>
      <c r="C1301" s="219"/>
      <c r="D1301" s="219"/>
      <c r="E1301" s="219"/>
      <c r="F1301" s="219"/>
      <c r="G1301" s="219"/>
      <c r="H1301" s="219"/>
      <c r="I1301" s="248"/>
      <c r="J1301" s="219"/>
      <c r="K1301" s="219"/>
      <c r="L1301" s="219"/>
      <c r="M1301" s="219"/>
      <c r="N1301" s="219"/>
      <c r="O1301" s="219"/>
      <c r="P1301" s="219"/>
      <c r="Q1301" s="219"/>
      <c r="R1301" s="219"/>
      <c r="S1301" s="219"/>
    </row>
    <row r="1302" spans="1:19" x14ac:dyDescent="0.25">
      <c r="A1302" s="219"/>
      <c r="B1302" s="219"/>
      <c r="C1302" s="219"/>
      <c r="D1302" s="219"/>
      <c r="E1302" s="219"/>
      <c r="F1302" s="219"/>
      <c r="G1302" s="219"/>
      <c r="H1302" s="219"/>
      <c r="I1302" s="248"/>
      <c r="J1302" s="219"/>
      <c r="K1302" s="219"/>
      <c r="L1302" s="219"/>
      <c r="M1302" s="219"/>
      <c r="N1302" s="219"/>
      <c r="O1302" s="219"/>
      <c r="P1302" s="219"/>
      <c r="Q1302" s="219"/>
      <c r="R1302" s="219"/>
      <c r="S1302" s="219"/>
    </row>
    <row r="1303" spans="1:19" x14ac:dyDescent="0.25">
      <c r="A1303" s="219"/>
      <c r="B1303" s="219"/>
      <c r="C1303" s="219"/>
      <c r="D1303" s="219"/>
      <c r="E1303" s="219"/>
      <c r="F1303" s="219"/>
      <c r="G1303" s="219"/>
      <c r="H1303" s="219"/>
      <c r="I1303" s="248"/>
      <c r="J1303" s="219"/>
      <c r="K1303" s="219"/>
      <c r="L1303" s="219"/>
      <c r="M1303" s="219"/>
      <c r="N1303" s="219"/>
      <c r="O1303" s="219"/>
      <c r="P1303" s="219"/>
      <c r="Q1303" s="219"/>
      <c r="R1303" s="219"/>
      <c r="S1303" s="219"/>
    </row>
    <row r="1304" spans="1:19" x14ac:dyDescent="0.25">
      <c r="A1304" s="219"/>
      <c r="B1304" s="219"/>
      <c r="C1304" s="219"/>
      <c r="D1304" s="219"/>
      <c r="E1304" s="219"/>
      <c r="F1304" s="219"/>
      <c r="G1304" s="219"/>
      <c r="H1304" s="219"/>
      <c r="I1304" s="248"/>
      <c r="J1304" s="219"/>
      <c r="K1304" s="219"/>
      <c r="L1304" s="219"/>
      <c r="M1304" s="219"/>
      <c r="N1304" s="219"/>
      <c r="O1304" s="219"/>
      <c r="P1304" s="219"/>
      <c r="Q1304" s="219"/>
      <c r="R1304" s="219"/>
      <c r="S1304" s="219"/>
    </row>
    <row r="1305" spans="1:19" x14ac:dyDescent="0.25">
      <c r="A1305" s="219"/>
      <c r="B1305" s="219"/>
      <c r="C1305" s="219"/>
      <c r="D1305" s="219"/>
      <c r="E1305" s="219"/>
      <c r="F1305" s="219"/>
      <c r="G1305" s="219"/>
      <c r="H1305" s="219"/>
      <c r="I1305" s="248"/>
      <c r="J1305" s="219"/>
      <c r="K1305" s="219"/>
      <c r="L1305" s="219"/>
      <c r="M1305" s="219"/>
      <c r="N1305" s="219"/>
      <c r="O1305" s="219"/>
      <c r="P1305" s="219"/>
      <c r="Q1305" s="219"/>
      <c r="R1305" s="219"/>
      <c r="S1305" s="219"/>
    </row>
    <row r="1306" spans="1:19" x14ac:dyDescent="0.25">
      <c r="A1306" s="219"/>
      <c r="B1306" s="219"/>
      <c r="C1306" s="219"/>
      <c r="D1306" s="219"/>
      <c r="E1306" s="219"/>
      <c r="F1306" s="219"/>
      <c r="G1306" s="219"/>
      <c r="H1306" s="219"/>
      <c r="I1306" s="248"/>
      <c r="J1306" s="219"/>
      <c r="K1306" s="219"/>
      <c r="L1306" s="219"/>
      <c r="M1306" s="219"/>
      <c r="N1306" s="219"/>
      <c r="O1306" s="219"/>
      <c r="P1306" s="219"/>
      <c r="Q1306" s="219"/>
      <c r="R1306" s="219"/>
      <c r="S1306" s="219"/>
    </row>
    <row r="1307" spans="1:19" x14ac:dyDescent="0.25">
      <c r="A1307" s="219"/>
      <c r="B1307" s="219"/>
      <c r="C1307" s="219"/>
      <c r="D1307" s="219"/>
      <c r="E1307" s="219"/>
      <c r="F1307" s="219"/>
      <c r="G1307" s="219"/>
      <c r="H1307" s="219"/>
      <c r="I1307" s="248"/>
      <c r="J1307" s="219"/>
      <c r="K1307" s="219"/>
      <c r="L1307" s="219"/>
      <c r="M1307" s="219"/>
      <c r="N1307" s="219"/>
      <c r="O1307" s="219"/>
      <c r="P1307" s="219"/>
      <c r="Q1307" s="219"/>
      <c r="R1307" s="219"/>
      <c r="S1307" s="219"/>
    </row>
    <row r="1308" spans="1:19" x14ac:dyDescent="0.25">
      <c r="A1308" s="219"/>
      <c r="B1308" s="219"/>
      <c r="C1308" s="219"/>
      <c r="D1308" s="219"/>
      <c r="E1308" s="219"/>
      <c r="F1308" s="219"/>
      <c r="G1308" s="219"/>
      <c r="H1308" s="219"/>
      <c r="I1308" s="248"/>
      <c r="J1308" s="219"/>
      <c r="K1308" s="219"/>
      <c r="L1308" s="219"/>
      <c r="M1308" s="219"/>
      <c r="N1308" s="219"/>
      <c r="O1308" s="219"/>
      <c r="P1308" s="219"/>
      <c r="Q1308" s="219"/>
      <c r="R1308" s="219"/>
      <c r="S1308" s="219"/>
    </row>
    <row r="1309" spans="1:19" x14ac:dyDescent="0.25">
      <c r="A1309" s="219"/>
      <c r="B1309" s="219"/>
      <c r="C1309" s="219"/>
      <c r="D1309" s="219"/>
      <c r="E1309" s="219"/>
      <c r="F1309" s="219"/>
      <c r="G1309" s="219"/>
      <c r="H1309" s="219"/>
      <c r="I1309" s="248"/>
      <c r="J1309" s="219"/>
      <c r="K1309" s="219"/>
      <c r="L1309" s="219"/>
      <c r="M1309" s="219"/>
      <c r="N1309" s="219"/>
      <c r="O1309" s="219"/>
      <c r="P1309" s="219"/>
      <c r="Q1309" s="219"/>
      <c r="R1309" s="219"/>
      <c r="S1309" s="219"/>
    </row>
    <row r="1310" spans="1:19" x14ac:dyDescent="0.25">
      <c r="A1310" s="219"/>
      <c r="B1310" s="219"/>
      <c r="C1310" s="219"/>
      <c r="D1310" s="219"/>
      <c r="E1310" s="219"/>
      <c r="F1310" s="219"/>
      <c r="G1310" s="219"/>
      <c r="H1310" s="219"/>
      <c r="I1310" s="248"/>
      <c r="J1310" s="219"/>
      <c r="K1310" s="219"/>
      <c r="L1310" s="219"/>
      <c r="M1310" s="219"/>
      <c r="N1310" s="219"/>
      <c r="O1310" s="219"/>
      <c r="P1310" s="219"/>
      <c r="Q1310" s="219"/>
      <c r="R1310" s="219"/>
      <c r="S1310" s="219"/>
    </row>
    <row r="1311" spans="1:19" x14ac:dyDescent="0.25">
      <c r="A1311" s="219"/>
      <c r="B1311" s="219"/>
      <c r="C1311" s="219"/>
      <c r="D1311" s="219"/>
      <c r="E1311" s="219"/>
      <c r="F1311" s="219"/>
      <c r="G1311" s="219"/>
      <c r="H1311" s="219"/>
      <c r="I1311" s="248"/>
      <c r="J1311" s="219"/>
      <c r="K1311" s="219"/>
      <c r="L1311" s="219"/>
      <c r="M1311" s="219"/>
      <c r="N1311" s="219"/>
      <c r="O1311" s="219"/>
      <c r="P1311" s="219"/>
      <c r="Q1311" s="219"/>
      <c r="R1311" s="219"/>
      <c r="S1311" s="219"/>
    </row>
    <row r="1312" spans="1:19" x14ac:dyDescent="0.25">
      <c r="A1312" s="219"/>
      <c r="B1312" s="219"/>
      <c r="C1312" s="219"/>
      <c r="D1312" s="219"/>
      <c r="E1312" s="219"/>
      <c r="F1312" s="219"/>
      <c r="G1312" s="219"/>
      <c r="H1312" s="219"/>
      <c r="I1312" s="248"/>
      <c r="J1312" s="219"/>
      <c r="K1312" s="219"/>
      <c r="L1312" s="219"/>
      <c r="M1312" s="219"/>
      <c r="N1312" s="219"/>
      <c r="O1312" s="219"/>
      <c r="P1312" s="219"/>
      <c r="Q1312" s="219"/>
      <c r="R1312" s="219"/>
      <c r="S1312" s="219"/>
    </row>
    <row r="1313" spans="1:19" x14ac:dyDescent="0.25">
      <c r="A1313" s="219"/>
      <c r="B1313" s="219"/>
      <c r="C1313" s="219"/>
      <c r="D1313" s="219"/>
      <c r="E1313" s="219"/>
      <c r="F1313" s="219"/>
      <c r="G1313" s="219"/>
      <c r="H1313" s="219"/>
      <c r="I1313" s="248"/>
      <c r="J1313" s="219"/>
      <c r="K1313" s="219"/>
      <c r="L1313" s="219"/>
      <c r="M1313" s="219"/>
      <c r="N1313" s="219"/>
      <c r="O1313" s="219"/>
      <c r="P1313" s="219"/>
      <c r="Q1313" s="219"/>
      <c r="R1313" s="219"/>
      <c r="S1313" s="219"/>
    </row>
    <row r="1314" spans="1:19" x14ac:dyDescent="0.25">
      <c r="A1314" s="219"/>
      <c r="B1314" s="219"/>
      <c r="C1314" s="219"/>
      <c r="D1314" s="219"/>
      <c r="E1314" s="219"/>
      <c r="F1314" s="219"/>
      <c r="G1314" s="219"/>
      <c r="H1314" s="219"/>
      <c r="I1314" s="248"/>
      <c r="J1314" s="219"/>
      <c r="K1314" s="219"/>
      <c r="L1314" s="219"/>
      <c r="M1314" s="219"/>
      <c r="N1314" s="219"/>
      <c r="O1314" s="219"/>
      <c r="P1314" s="219"/>
      <c r="Q1314" s="219"/>
      <c r="R1314" s="219"/>
      <c r="S1314" s="219"/>
    </row>
    <row r="1315" spans="1:19" x14ac:dyDescent="0.25">
      <c r="A1315" s="219"/>
      <c r="B1315" s="219"/>
      <c r="C1315" s="219"/>
      <c r="D1315" s="219"/>
      <c r="E1315" s="219"/>
      <c r="F1315" s="219"/>
      <c r="G1315" s="219"/>
      <c r="H1315" s="219"/>
      <c r="I1315" s="248"/>
      <c r="J1315" s="219"/>
      <c r="K1315" s="219"/>
      <c r="L1315" s="219"/>
      <c r="M1315" s="219"/>
      <c r="N1315" s="219"/>
      <c r="O1315" s="219"/>
      <c r="P1315" s="219"/>
      <c r="Q1315" s="219"/>
      <c r="R1315" s="219"/>
      <c r="S1315" s="219"/>
    </row>
    <row r="1316" spans="1:19" x14ac:dyDescent="0.25">
      <c r="A1316" s="219"/>
      <c r="B1316" s="219"/>
      <c r="C1316" s="219"/>
      <c r="D1316" s="219"/>
      <c r="E1316" s="219"/>
      <c r="F1316" s="219"/>
      <c r="G1316" s="219"/>
      <c r="H1316" s="219"/>
      <c r="I1316" s="248"/>
      <c r="J1316" s="219"/>
      <c r="K1316" s="219"/>
      <c r="L1316" s="219"/>
      <c r="M1316" s="219"/>
      <c r="N1316" s="219"/>
      <c r="O1316" s="219"/>
      <c r="P1316" s="219"/>
      <c r="Q1316" s="219"/>
      <c r="R1316" s="219"/>
      <c r="S1316" s="219"/>
    </row>
    <row r="1317" spans="1:19" x14ac:dyDescent="0.25">
      <c r="A1317" s="219"/>
      <c r="B1317" s="219"/>
      <c r="C1317" s="219"/>
      <c r="D1317" s="219"/>
      <c r="E1317" s="219"/>
      <c r="F1317" s="219"/>
      <c r="G1317" s="219"/>
      <c r="H1317" s="219"/>
      <c r="I1317" s="248"/>
      <c r="J1317" s="219"/>
      <c r="K1317" s="219"/>
      <c r="L1317" s="219"/>
      <c r="M1317" s="219"/>
      <c r="N1317" s="219"/>
      <c r="O1317" s="219"/>
      <c r="P1317" s="219"/>
      <c r="Q1317" s="219"/>
      <c r="R1317" s="219"/>
      <c r="S1317" s="219"/>
    </row>
    <row r="1318" spans="1:19" x14ac:dyDescent="0.25">
      <c r="A1318" s="219"/>
      <c r="B1318" s="219"/>
      <c r="C1318" s="219"/>
      <c r="D1318" s="219"/>
      <c r="E1318" s="219"/>
      <c r="F1318" s="219"/>
      <c r="G1318" s="219"/>
      <c r="H1318" s="219"/>
      <c r="I1318" s="248"/>
      <c r="J1318" s="219"/>
      <c r="K1318" s="219"/>
      <c r="L1318" s="219"/>
      <c r="M1318" s="219"/>
      <c r="N1318" s="219"/>
      <c r="O1318" s="219"/>
      <c r="P1318" s="219"/>
      <c r="Q1318" s="219"/>
      <c r="R1318" s="219"/>
      <c r="S1318" s="219"/>
    </row>
    <row r="1319" spans="1:19" x14ac:dyDescent="0.25">
      <c r="A1319" s="219"/>
      <c r="B1319" s="219"/>
      <c r="C1319" s="219"/>
      <c r="D1319" s="219"/>
      <c r="E1319" s="219"/>
      <c r="F1319" s="219"/>
      <c r="G1319" s="219"/>
      <c r="H1319" s="219"/>
      <c r="I1319" s="248"/>
      <c r="J1319" s="219"/>
      <c r="K1319" s="219"/>
      <c r="L1319" s="219"/>
      <c r="M1319" s="219"/>
      <c r="N1319" s="219"/>
      <c r="O1319" s="219"/>
      <c r="P1319" s="219"/>
      <c r="Q1319" s="219"/>
      <c r="R1319" s="219"/>
      <c r="S1319" s="219"/>
    </row>
    <row r="1320" spans="1:19" x14ac:dyDescent="0.25">
      <c r="A1320" s="219"/>
      <c r="B1320" s="219"/>
      <c r="C1320" s="219"/>
      <c r="D1320" s="219"/>
      <c r="E1320" s="219"/>
      <c r="F1320" s="219"/>
      <c r="G1320" s="219"/>
      <c r="H1320" s="219"/>
      <c r="I1320" s="248"/>
      <c r="J1320" s="219"/>
      <c r="K1320" s="219"/>
      <c r="L1320" s="219"/>
      <c r="M1320" s="219"/>
      <c r="N1320" s="219"/>
      <c r="O1320" s="219"/>
      <c r="P1320" s="219"/>
      <c r="Q1320" s="219"/>
      <c r="R1320" s="219"/>
      <c r="S1320" s="219"/>
    </row>
    <row r="1321" spans="1:19" x14ac:dyDescent="0.25">
      <c r="A1321" s="219"/>
      <c r="B1321" s="219"/>
      <c r="C1321" s="219"/>
      <c r="D1321" s="219"/>
      <c r="E1321" s="219"/>
      <c r="F1321" s="219"/>
      <c r="G1321" s="219"/>
      <c r="H1321" s="219"/>
      <c r="I1321" s="248"/>
      <c r="J1321" s="219"/>
      <c r="K1321" s="219"/>
      <c r="L1321" s="219"/>
      <c r="M1321" s="219"/>
      <c r="N1321" s="219"/>
      <c r="O1321" s="219"/>
      <c r="P1321" s="219"/>
      <c r="Q1321" s="219"/>
      <c r="R1321" s="219"/>
      <c r="S1321" s="219"/>
    </row>
    <row r="1322" spans="1:19" x14ac:dyDescent="0.25">
      <c r="A1322" s="219"/>
      <c r="B1322" s="219"/>
      <c r="C1322" s="219"/>
      <c r="D1322" s="219"/>
      <c r="E1322" s="219"/>
      <c r="F1322" s="219"/>
      <c r="G1322" s="219"/>
      <c r="H1322" s="219"/>
      <c r="I1322" s="248"/>
      <c r="J1322" s="219"/>
      <c r="K1322" s="219"/>
      <c r="L1322" s="219"/>
      <c r="M1322" s="219"/>
      <c r="N1322" s="219"/>
      <c r="O1322" s="219"/>
      <c r="P1322" s="219"/>
      <c r="Q1322" s="219"/>
      <c r="R1322" s="219"/>
      <c r="S1322" s="219"/>
    </row>
    <row r="1323" spans="1:19" x14ac:dyDescent="0.25">
      <c r="A1323" s="219"/>
      <c r="B1323" s="219"/>
      <c r="C1323" s="219"/>
      <c r="D1323" s="219"/>
      <c r="E1323" s="219"/>
      <c r="F1323" s="219"/>
      <c r="G1323" s="219"/>
      <c r="H1323" s="219"/>
      <c r="I1323" s="248"/>
      <c r="J1323" s="219"/>
      <c r="K1323" s="219"/>
      <c r="L1323" s="219"/>
      <c r="M1323" s="219"/>
      <c r="N1323" s="219"/>
      <c r="O1323" s="219"/>
      <c r="P1323" s="219"/>
      <c r="Q1323" s="219"/>
      <c r="R1323" s="219"/>
      <c r="S1323" s="219"/>
    </row>
    <row r="1324" spans="1:19" x14ac:dyDescent="0.25">
      <c r="A1324" s="219"/>
      <c r="B1324" s="219"/>
      <c r="C1324" s="219"/>
      <c r="D1324" s="219"/>
      <c r="E1324" s="219"/>
      <c r="F1324" s="219"/>
      <c r="G1324" s="219"/>
      <c r="H1324" s="219"/>
      <c r="I1324" s="248"/>
      <c r="J1324" s="219"/>
      <c r="K1324" s="219"/>
      <c r="L1324" s="219"/>
      <c r="M1324" s="219"/>
      <c r="N1324" s="219"/>
      <c r="O1324" s="219"/>
      <c r="P1324" s="219"/>
      <c r="Q1324" s="219"/>
      <c r="R1324" s="219"/>
      <c r="S1324" s="219"/>
    </row>
    <row r="1325" spans="1:19" x14ac:dyDescent="0.25">
      <c r="A1325" s="219"/>
      <c r="B1325" s="219"/>
      <c r="C1325" s="219"/>
      <c r="D1325" s="219"/>
      <c r="E1325" s="219"/>
      <c r="F1325" s="219"/>
      <c r="G1325" s="219"/>
      <c r="H1325" s="219"/>
      <c r="I1325" s="248"/>
      <c r="J1325" s="219"/>
      <c r="K1325" s="219"/>
      <c r="L1325" s="219"/>
      <c r="M1325" s="219"/>
      <c r="N1325" s="219"/>
      <c r="O1325" s="219"/>
      <c r="P1325" s="219"/>
      <c r="Q1325" s="219"/>
      <c r="R1325" s="219"/>
      <c r="S1325" s="219"/>
    </row>
    <row r="1326" spans="1:19" x14ac:dyDescent="0.25">
      <c r="A1326" s="219"/>
      <c r="B1326" s="219"/>
      <c r="C1326" s="219"/>
      <c r="D1326" s="219"/>
      <c r="E1326" s="219"/>
      <c r="F1326" s="219"/>
      <c r="G1326" s="219"/>
      <c r="H1326" s="219"/>
      <c r="I1326" s="248"/>
      <c r="J1326" s="219"/>
      <c r="K1326" s="219"/>
      <c r="L1326" s="219"/>
      <c r="M1326" s="219"/>
      <c r="N1326" s="219"/>
      <c r="O1326" s="219"/>
      <c r="P1326" s="219"/>
      <c r="Q1326" s="219"/>
      <c r="R1326" s="219"/>
      <c r="S1326" s="219"/>
    </row>
    <row r="1327" spans="1:19" x14ac:dyDescent="0.25">
      <c r="A1327" s="219"/>
      <c r="B1327" s="219"/>
      <c r="C1327" s="219"/>
      <c r="D1327" s="219"/>
      <c r="E1327" s="219"/>
      <c r="F1327" s="219"/>
      <c r="G1327" s="219"/>
      <c r="H1327" s="219"/>
      <c r="I1327" s="248"/>
      <c r="J1327" s="219"/>
      <c r="K1327" s="219"/>
      <c r="L1327" s="219"/>
      <c r="M1327" s="219"/>
      <c r="N1327" s="219"/>
      <c r="O1327" s="219"/>
      <c r="P1327" s="219"/>
      <c r="Q1327" s="219"/>
      <c r="R1327" s="219"/>
      <c r="S1327" s="219"/>
    </row>
    <row r="1328" spans="1:19" x14ac:dyDescent="0.25">
      <c r="A1328" s="219"/>
      <c r="B1328" s="219"/>
      <c r="C1328" s="219"/>
      <c r="D1328" s="219"/>
      <c r="E1328" s="219"/>
      <c r="F1328" s="219"/>
      <c r="G1328" s="219"/>
      <c r="H1328" s="219"/>
      <c r="I1328" s="248"/>
      <c r="J1328" s="219"/>
      <c r="K1328" s="219"/>
      <c r="L1328" s="219"/>
      <c r="M1328" s="219"/>
      <c r="N1328" s="219"/>
      <c r="O1328" s="219"/>
      <c r="P1328" s="219"/>
      <c r="Q1328" s="219"/>
      <c r="R1328" s="219"/>
      <c r="S1328" s="219"/>
    </row>
    <row r="1329" spans="1:19" x14ac:dyDescent="0.25">
      <c r="A1329" s="219"/>
      <c r="B1329" s="219"/>
      <c r="C1329" s="219"/>
      <c r="D1329" s="219"/>
      <c r="E1329" s="219"/>
      <c r="F1329" s="219"/>
      <c r="G1329" s="219"/>
      <c r="H1329" s="219"/>
      <c r="I1329" s="248"/>
      <c r="J1329" s="219"/>
      <c r="K1329" s="219"/>
      <c r="L1329" s="219"/>
      <c r="M1329" s="219"/>
      <c r="N1329" s="219"/>
      <c r="O1329" s="219"/>
      <c r="P1329" s="219"/>
      <c r="Q1329" s="219"/>
      <c r="R1329" s="219"/>
      <c r="S1329" s="219"/>
    </row>
    <row r="1330" spans="1:19" x14ac:dyDescent="0.25">
      <c r="A1330" s="219"/>
      <c r="B1330" s="219"/>
      <c r="C1330" s="219"/>
      <c r="D1330" s="219"/>
      <c r="E1330" s="219"/>
      <c r="F1330" s="219"/>
      <c r="G1330" s="219"/>
      <c r="H1330" s="219"/>
      <c r="I1330" s="248"/>
      <c r="J1330" s="219"/>
      <c r="K1330" s="219"/>
      <c r="L1330" s="219"/>
      <c r="M1330" s="219"/>
      <c r="N1330" s="219"/>
      <c r="O1330" s="219"/>
      <c r="P1330" s="219"/>
      <c r="Q1330" s="219"/>
      <c r="R1330" s="219"/>
      <c r="S1330" s="219"/>
    </row>
    <row r="1331" spans="1:19" x14ac:dyDescent="0.25">
      <c r="A1331" s="219"/>
      <c r="B1331" s="219"/>
      <c r="C1331" s="219"/>
      <c r="D1331" s="219"/>
      <c r="E1331" s="219"/>
      <c r="F1331" s="219"/>
      <c r="G1331" s="219"/>
      <c r="H1331" s="219"/>
      <c r="I1331" s="248"/>
      <c r="J1331" s="219"/>
      <c r="K1331" s="219"/>
      <c r="L1331" s="219"/>
      <c r="M1331" s="219"/>
      <c r="N1331" s="219"/>
      <c r="O1331" s="219"/>
      <c r="P1331" s="219"/>
      <c r="Q1331" s="219"/>
      <c r="R1331" s="219"/>
      <c r="S1331" s="219"/>
    </row>
    <row r="1332" spans="1:19" x14ac:dyDescent="0.25">
      <c r="A1332" s="219"/>
      <c r="B1332" s="219"/>
      <c r="C1332" s="219"/>
      <c r="D1332" s="219"/>
      <c r="E1332" s="219"/>
      <c r="F1332" s="219"/>
      <c r="G1332" s="219"/>
      <c r="H1332" s="219"/>
      <c r="I1332" s="248"/>
      <c r="J1332" s="219"/>
      <c r="K1332" s="219"/>
      <c r="L1332" s="219"/>
      <c r="M1332" s="219"/>
      <c r="N1332" s="219"/>
      <c r="O1332" s="219"/>
      <c r="P1332" s="219"/>
      <c r="Q1332" s="219"/>
      <c r="R1332" s="219"/>
      <c r="S1332" s="219"/>
    </row>
    <row r="1333" spans="1:19" x14ac:dyDescent="0.25">
      <c r="A1333" s="219"/>
      <c r="B1333" s="219"/>
      <c r="C1333" s="219"/>
      <c r="D1333" s="219"/>
      <c r="E1333" s="219"/>
      <c r="F1333" s="219"/>
      <c r="G1333" s="219"/>
      <c r="H1333" s="219"/>
      <c r="I1333" s="248"/>
      <c r="J1333" s="219"/>
      <c r="K1333" s="219"/>
      <c r="L1333" s="219"/>
      <c r="M1333" s="219"/>
      <c r="N1333" s="219"/>
      <c r="O1333" s="219"/>
      <c r="P1333" s="219"/>
      <c r="Q1333" s="219"/>
      <c r="R1333" s="219"/>
      <c r="S1333" s="219"/>
    </row>
    <row r="1334" spans="1:19" x14ac:dyDescent="0.25">
      <c r="A1334" s="219"/>
      <c r="B1334" s="219"/>
      <c r="C1334" s="219"/>
      <c r="D1334" s="219"/>
      <c r="E1334" s="219"/>
      <c r="F1334" s="219"/>
      <c r="G1334" s="219"/>
      <c r="H1334" s="219"/>
      <c r="I1334" s="248"/>
      <c r="J1334" s="219"/>
      <c r="K1334" s="219"/>
      <c r="L1334" s="219"/>
      <c r="M1334" s="219"/>
      <c r="N1334" s="219"/>
      <c r="O1334" s="219"/>
      <c r="P1334" s="219"/>
      <c r="Q1334" s="219"/>
      <c r="R1334" s="219"/>
      <c r="S1334" s="219"/>
    </row>
    <row r="1335" spans="1:19" x14ac:dyDescent="0.25">
      <c r="A1335" s="219"/>
      <c r="B1335" s="219"/>
      <c r="C1335" s="219"/>
      <c r="D1335" s="219"/>
      <c r="E1335" s="219"/>
      <c r="F1335" s="219"/>
      <c r="G1335" s="219"/>
      <c r="H1335" s="219"/>
      <c r="I1335" s="248"/>
      <c r="J1335" s="219"/>
      <c r="K1335" s="219"/>
      <c r="L1335" s="219"/>
      <c r="M1335" s="219"/>
      <c r="N1335" s="219"/>
      <c r="O1335" s="219"/>
      <c r="P1335" s="219"/>
      <c r="Q1335" s="219"/>
      <c r="R1335" s="219"/>
      <c r="S1335" s="219"/>
    </row>
    <row r="1336" spans="1:19" x14ac:dyDescent="0.25">
      <c r="A1336" s="219"/>
      <c r="B1336" s="219"/>
      <c r="C1336" s="219"/>
      <c r="D1336" s="219"/>
      <c r="E1336" s="219"/>
      <c r="F1336" s="219"/>
      <c r="G1336" s="219"/>
      <c r="H1336" s="219"/>
      <c r="I1336" s="248"/>
      <c r="J1336" s="219"/>
      <c r="K1336" s="219"/>
      <c r="L1336" s="219"/>
      <c r="M1336" s="219"/>
      <c r="N1336" s="219"/>
      <c r="O1336" s="219"/>
      <c r="P1336" s="219"/>
      <c r="Q1336" s="219"/>
      <c r="R1336" s="219"/>
      <c r="S1336" s="219"/>
    </row>
    <row r="1337" spans="1:19" x14ac:dyDescent="0.25">
      <c r="A1337" s="219"/>
      <c r="B1337" s="219"/>
      <c r="C1337" s="219"/>
      <c r="D1337" s="219"/>
      <c r="E1337" s="219"/>
      <c r="F1337" s="219"/>
      <c r="G1337" s="219"/>
      <c r="H1337" s="219"/>
      <c r="I1337" s="248"/>
      <c r="J1337" s="219"/>
      <c r="K1337" s="219"/>
      <c r="L1337" s="219"/>
      <c r="M1337" s="219"/>
      <c r="N1337" s="219"/>
      <c r="O1337" s="219"/>
      <c r="P1337" s="219"/>
      <c r="Q1337" s="219"/>
      <c r="R1337" s="219"/>
      <c r="S1337" s="219"/>
    </row>
    <row r="1338" spans="1:19" x14ac:dyDescent="0.25">
      <c r="A1338" s="219"/>
      <c r="B1338" s="219"/>
      <c r="C1338" s="219"/>
      <c r="D1338" s="219"/>
      <c r="E1338" s="219"/>
      <c r="F1338" s="219"/>
      <c r="G1338" s="219"/>
      <c r="H1338" s="219"/>
      <c r="I1338" s="248"/>
      <c r="J1338" s="219"/>
      <c r="K1338" s="219"/>
      <c r="L1338" s="219"/>
      <c r="M1338" s="219"/>
      <c r="N1338" s="219"/>
      <c r="O1338" s="219"/>
      <c r="P1338" s="219"/>
      <c r="Q1338" s="219"/>
      <c r="R1338" s="219"/>
      <c r="S1338" s="219"/>
    </row>
    <row r="1339" spans="1:19" x14ac:dyDescent="0.25">
      <c r="A1339" s="219"/>
      <c r="B1339" s="219"/>
      <c r="C1339" s="219"/>
      <c r="D1339" s="219"/>
      <c r="E1339" s="219"/>
      <c r="F1339" s="219"/>
      <c r="G1339" s="219"/>
      <c r="H1339" s="219"/>
      <c r="I1339" s="248"/>
      <c r="J1339" s="219"/>
      <c r="K1339" s="219"/>
      <c r="L1339" s="219"/>
      <c r="M1339" s="219"/>
      <c r="N1339" s="219"/>
      <c r="O1339" s="219"/>
      <c r="P1339" s="219"/>
      <c r="Q1339" s="219"/>
      <c r="R1339" s="219"/>
      <c r="S1339" s="219"/>
    </row>
    <row r="1340" spans="1:19" x14ac:dyDescent="0.25">
      <c r="A1340" s="219"/>
      <c r="B1340" s="219"/>
      <c r="C1340" s="219"/>
      <c r="D1340" s="219"/>
      <c r="E1340" s="219"/>
      <c r="F1340" s="219"/>
      <c r="G1340" s="219"/>
      <c r="H1340" s="219"/>
      <c r="I1340" s="248"/>
      <c r="J1340" s="219"/>
      <c r="K1340" s="219"/>
      <c r="L1340" s="219"/>
      <c r="M1340" s="219"/>
      <c r="N1340" s="219"/>
      <c r="O1340" s="219"/>
      <c r="P1340" s="219"/>
      <c r="Q1340" s="219"/>
      <c r="R1340" s="219"/>
      <c r="S1340" s="219"/>
    </row>
    <row r="1341" spans="1:19" x14ac:dyDescent="0.25">
      <c r="A1341" s="219"/>
      <c r="B1341" s="219"/>
      <c r="C1341" s="219"/>
      <c r="D1341" s="219"/>
      <c r="E1341" s="219"/>
      <c r="F1341" s="219"/>
      <c r="G1341" s="219"/>
      <c r="H1341" s="219"/>
      <c r="I1341" s="248"/>
      <c r="J1341" s="219"/>
      <c r="K1341" s="219"/>
      <c r="L1341" s="219"/>
      <c r="M1341" s="219"/>
      <c r="N1341" s="219"/>
      <c r="O1341" s="219"/>
      <c r="P1341" s="219"/>
      <c r="Q1341" s="219"/>
      <c r="R1341" s="219"/>
      <c r="S1341" s="219"/>
    </row>
    <row r="1342" spans="1:19" x14ac:dyDescent="0.25">
      <c r="A1342" s="219"/>
      <c r="B1342" s="219"/>
      <c r="C1342" s="219"/>
      <c r="D1342" s="219"/>
      <c r="E1342" s="219"/>
      <c r="F1342" s="219"/>
      <c r="G1342" s="219"/>
      <c r="H1342" s="219"/>
      <c r="I1342" s="248"/>
      <c r="J1342" s="219"/>
      <c r="K1342" s="219"/>
      <c r="L1342" s="219"/>
      <c r="M1342" s="219"/>
      <c r="N1342" s="219"/>
      <c r="O1342" s="219"/>
      <c r="P1342" s="219"/>
      <c r="Q1342" s="219"/>
      <c r="R1342" s="219"/>
      <c r="S1342" s="219"/>
    </row>
    <row r="1343" spans="1:19" x14ac:dyDescent="0.25">
      <c r="A1343" s="219"/>
      <c r="B1343" s="219"/>
      <c r="C1343" s="219"/>
      <c r="D1343" s="219"/>
      <c r="E1343" s="219"/>
      <c r="F1343" s="219"/>
      <c r="G1343" s="219"/>
      <c r="H1343" s="219"/>
      <c r="I1343" s="248"/>
      <c r="J1343" s="219"/>
      <c r="K1343" s="219"/>
      <c r="L1343" s="219"/>
      <c r="M1343" s="219"/>
      <c r="N1343" s="219"/>
      <c r="O1343" s="219"/>
      <c r="P1343" s="219"/>
      <c r="Q1343" s="219"/>
      <c r="R1343" s="219"/>
      <c r="S1343" s="219"/>
    </row>
    <row r="1344" spans="1:19" x14ac:dyDescent="0.25">
      <c r="A1344" s="219"/>
      <c r="B1344" s="219"/>
      <c r="C1344" s="219"/>
      <c r="D1344" s="219"/>
      <c r="E1344" s="219"/>
      <c r="F1344" s="219"/>
      <c r="G1344" s="219"/>
      <c r="H1344" s="219"/>
      <c r="I1344" s="248"/>
      <c r="J1344" s="219"/>
      <c r="K1344" s="219"/>
      <c r="L1344" s="219"/>
      <c r="M1344" s="219"/>
      <c r="N1344" s="219"/>
      <c r="O1344" s="219"/>
      <c r="P1344" s="219"/>
      <c r="Q1344" s="219"/>
      <c r="R1344" s="219"/>
      <c r="S1344" s="219"/>
    </row>
    <row r="1345" spans="1:19" x14ac:dyDescent="0.25">
      <c r="A1345" s="219"/>
      <c r="B1345" s="219"/>
      <c r="C1345" s="219"/>
      <c r="D1345" s="219"/>
      <c r="E1345" s="219"/>
      <c r="F1345" s="219"/>
      <c r="G1345" s="219"/>
      <c r="H1345" s="219"/>
      <c r="I1345" s="248"/>
      <c r="J1345" s="219"/>
      <c r="K1345" s="219"/>
      <c r="L1345" s="219"/>
      <c r="M1345" s="219"/>
      <c r="N1345" s="219"/>
      <c r="O1345" s="219"/>
      <c r="P1345" s="219"/>
      <c r="Q1345" s="219"/>
      <c r="R1345" s="219"/>
      <c r="S1345" s="219"/>
    </row>
    <row r="1346" spans="1:19" x14ac:dyDescent="0.25">
      <c r="A1346" s="219"/>
      <c r="B1346" s="219"/>
      <c r="C1346" s="219"/>
      <c r="D1346" s="219"/>
      <c r="E1346" s="219"/>
      <c r="F1346" s="219"/>
      <c r="G1346" s="219"/>
      <c r="H1346" s="219"/>
      <c r="I1346" s="248"/>
      <c r="J1346" s="219"/>
      <c r="K1346" s="219"/>
      <c r="L1346" s="219"/>
      <c r="M1346" s="219"/>
      <c r="N1346" s="219"/>
      <c r="O1346" s="219"/>
      <c r="P1346" s="219"/>
      <c r="Q1346" s="219"/>
      <c r="R1346" s="219"/>
      <c r="S1346" s="219"/>
    </row>
    <row r="1347" spans="1:19" x14ac:dyDescent="0.25">
      <c r="A1347" s="219"/>
      <c r="B1347" s="219"/>
      <c r="C1347" s="219"/>
      <c r="D1347" s="219"/>
      <c r="E1347" s="219"/>
      <c r="F1347" s="219"/>
      <c r="G1347" s="219"/>
      <c r="H1347" s="219"/>
      <c r="I1347" s="248"/>
      <c r="J1347" s="219"/>
      <c r="K1347" s="219"/>
      <c r="L1347" s="219"/>
      <c r="M1347" s="219"/>
      <c r="N1347" s="219"/>
      <c r="O1347" s="219"/>
      <c r="P1347" s="219"/>
      <c r="Q1347" s="219"/>
      <c r="R1347" s="219"/>
      <c r="S1347" s="219"/>
    </row>
    <row r="1348" spans="1:19" x14ac:dyDescent="0.25">
      <c r="A1348" s="219"/>
      <c r="B1348" s="219"/>
      <c r="C1348" s="219"/>
      <c r="D1348" s="219"/>
      <c r="E1348" s="219"/>
      <c r="F1348" s="219"/>
      <c r="G1348" s="219"/>
      <c r="H1348" s="219"/>
      <c r="I1348" s="248"/>
      <c r="J1348" s="219"/>
      <c r="K1348" s="219"/>
      <c r="L1348" s="219"/>
      <c r="M1348" s="219"/>
      <c r="N1348" s="219"/>
      <c r="O1348" s="219"/>
      <c r="P1348" s="219"/>
      <c r="Q1348" s="219"/>
      <c r="R1348" s="219"/>
      <c r="S1348" s="219"/>
    </row>
    <row r="1349" spans="1:19" x14ac:dyDescent="0.25">
      <c r="A1349" s="219"/>
      <c r="B1349" s="219"/>
      <c r="C1349" s="219"/>
      <c r="D1349" s="219"/>
      <c r="E1349" s="219"/>
      <c r="F1349" s="219"/>
      <c r="G1349" s="219"/>
      <c r="H1349" s="219"/>
      <c r="I1349" s="248"/>
      <c r="J1349" s="219"/>
      <c r="K1349" s="219"/>
      <c r="L1349" s="219"/>
      <c r="M1349" s="219"/>
      <c r="N1349" s="219"/>
      <c r="O1349" s="219"/>
      <c r="P1349" s="219"/>
      <c r="Q1349" s="219"/>
      <c r="R1349" s="219"/>
      <c r="S1349" s="219"/>
    </row>
    <row r="1350" spans="1:19" x14ac:dyDescent="0.25">
      <c r="A1350" s="219"/>
      <c r="B1350" s="219"/>
      <c r="C1350" s="219"/>
      <c r="D1350" s="219"/>
      <c r="E1350" s="219"/>
      <c r="F1350" s="219"/>
      <c r="G1350" s="219"/>
      <c r="H1350" s="219"/>
      <c r="I1350" s="248"/>
      <c r="J1350" s="219"/>
      <c r="K1350" s="219"/>
      <c r="L1350" s="219"/>
      <c r="M1350" s="219"/>
      <c r="N1350" s="219"/>
      <c r="O1350" s="219"/>
      <c r="P1350" s="219"/>
      <c r="Q1350" s="219"/>
      <c r="R1350" s="219"/>
      <c r="S1350" s="219"/>
    </row>
    <row r="1351" spans="1:19" x14ac:dyDescent="0.25">
      <c r="A1351" s="219"/>
      <c r="B1351" s="219"/>
      <c r="C1351" s="219"/>
      <c r="D1351" s="219"/>
      <c r="E1351" s="219"/>
      <c r="F1351" s="219"/>
      <c r="G1351" s="219"/>
      <c r="H1351" s="219"/>
      <c r="I1351" s="248"/>
      <c r="J1351" s="219"/>
      <c r="K1351" s="219"/>
      <c r="L1351" s="219"/>
      <c r="M1351" s="219"/>
      <c r="N1351" s="219"/>
      <c r="O1351" s="219"/>
      <c r="P1351" s="219"/>
      <c r="Q1351" s="219"/>
      <c r="R1351" s="219"/>
      <c r="S1351" s="219"/>
    </row>
    <row r="1352" spans="1:19" x14ac:dyDescent="0.25">
      <c r="A1352" s="219"/>
      <c r="B1352" s="219"/>
      <c r="C1352" s="219"/>
      <c r="D1352" s="219"/>
      <c r="E1352" s="219"/>
      <c r="F1352" s="219"/>
      <c r="G1352" s="219"/>
      <c r="H1352" s="219"/>
      <c r="I1352" s="248"/>
      <c r="J1352" s="219"/>
      <c r="K1352" s="219"/>
      <c r="L1352" s="219"/>
      <c r="M1352" s="219"/>
      <c r="N1352" s="219"/>
      <c r="O1352" s="219"/>
      <c r="P1352" s="219"/>
      <c r="Q1352" s="219"/>
      <c r="R1352" s="219"/>
      <c r="S1352" s="219"/>
    </row>
    <row r="1353" spans="1:19" x14ac:dyDescent="0.25">
      <c r="A1353" s="219"/>
      <c r="B1353" s="219"/>
      <c r="C1353" s="219"/>
      <c r="D1353" s="219"/>
      <c r="E1353" s="219"/>
      <c r="F1353" s="219"/>
      <c r="G1353" s="219"/>
      <c r="H1353" s="219"/>
      <c r="I1353" s="248"/>
      <c r="J1353" s="219"/>
      <c r="K1353" s="219"/>
      <c r="L1353" s="219"/>
      <c r="M1353" s="219"/>
      <c r="N1353" s="219"/>
      <c r="O1353" s="219"/>
      <c r="P1353" s="219"/>
      <c r="Q1353" s="219"/>
      <c r="R1353" s="219"/>
      <c r="S1353" s="219"/>
    </row>
    <row r="1354" spans="1:19" x14ac:dyDescent="0.25">
      <c r="A1354" s="219"/>
      <c r="B1354" s="219"/>
      <c r="C1354" s="219"/>
      <c r="D1354" s="219"/>
      <c r="E1354" s="219"/>
      <c r="F1354" s="219"/>
      <c r="G1354" s="219"/>
      <c r="H1354" s="219"/>
      <c r="I1354" s="248"/>
      <c r="J1354" s="219"/>
      <c r="K1354" s="219"/>
      <c r="L1354" s="219"/>
      <c r="M1354" s="219"/>
      <c r="N1354" s="219"/>
      <c r="O1354" s="219"/>
      <c r="P1354" s="219"/>
      <c r="Q1354" s="219"/>
      <c r="R1354" s="219"/>
      <c r="S1354" s="219"/>
    </row>
    <row r="1355" spans="1:19" x14ac:dyDescent="0.25">
      <c r="A1355" s="219"/>
      <c r="B1355" s="219"/>
      <c r="C1355" s="219"/>
      <c r="D1355" s="219"/>
      <c r="E1355" s="219"/>
      <c r="F1355" s="219"/>
      <c r="G1355" s="219"/>
      <c r="H1355" s="219"/>
      <c r="I1355" s="248"/>
      <c r="J1355" s="219"/>
      <c r="K1355" s="219"/>
      <c r="L1355" s="219"/>
      <c r="M1355" s="219"/>
      <c r="N1355" s="219"/>
      <c r="O1355" s="219"/>
      <c r="P1355" s="219"/>
      <c r="Q1355" s="219"/>
      <c r="R1355" s="219"/>
      <c r="S1355" s="219"/>
    </row>
    <row r="1356" spans="1:19" x14ac:dyDescent="0.25">
      <c r="A1356" s="219"/>
      <c r="B1356" s="219"/>
      <c r="C1356" s="219"/>
      <c r="D1356" s="219"/>
      <c r="E1356" s="219"/>
      <c r="F1356" s="219"/>
      <c r="G1356" s="219"/>
      <c r="H1356" s="219"/>
      <c r="I1356" s="248"/>
      <c r="J1356" s="219"/>
      <c r="K1356" s="219"/>
      <c r="L1356" s="219"/>
      <c r="M1356" s="219"/>
      <c r="N1356" s="219"/>
      <c r="O1356" s="219"/>
      <c r="P1356" s="219"/>
      <c r="Q1356" s="219"/>
      <c r="R1356" s="219"/>
      <c r="S1356" s="219"/>
    </row>
    <row r="1357" spans="1:19" x14ac:dyDescent="0.25">
      <c r="A1357" s="219"/>
      <c r="B1357" s="219"/>
      <c r="C1357" s="219"/>
      <c r="D1357" s="219"/>
      <c r="E1357" s="219"/>
      <c r="F1357" s="219"/>
      <c r="G1357" s="219"/>
      <c r="H1357" s="219"/>
      <c r="I1357" s="248"/>
      <c r="J1357" s="219"/>
      <c r="K1357" s="219"/>
      <c r="L1357" s="219"/>
      <c r="M1357" s="219"/>
      <c r="N1357" s="219"/>
      <c r="O1357" s="219"/>
      <c r="P1357" s="219"/>
      <c r="Q1357" s="219"/>
      <c r="R1357" s="219"/>
      <c r="S1357" s="219"/>
    </row>
    <row r="1358" spans="1:19" x14ac:dyDescent="0.25">
      <c r="A1358" s="219"/>
      <c r="B1358" s="219"/>
      <c r="C1358" s="219"/>
      <c r="D1358" s="219"/>
      <c r="E1358" s="219"/>
      <c r="F1358" s="219"/>
      <c r="G1358" s="219"/>
      <c r="H1358" s="219"/>
      <c r="I1358" s="248"/>
      <c r="J1358" s="219"/>
      <c r="K1358" s="219"/>
      <c r="L1358" s="219"/>
      <c r="M1358" s="219"/>
      <c r="N1358" s="219"/>
      <c r="O1358" s="219"/>
      <c r="P1358" s="219"/>
      <c r="Q1358" s="219"/>
      <c r="R1358" s="219"/>
      <c r="S1358" s="219"/>
    </row>
    <row r="1359" spans="1:19" x14ac:dyDescent="0.25">
      <c r="A1359" s="219"/>
      <c r="B1359" s="219"/>
      <c r="C1359" s="219"/>
      <c r="D1359" s="219"/>
      <c r="E1359" s="219"/>
      <c r="F1359" s="219"/>
      <c r="G1359" s="219"/>
      <c r="H1359" s="219"/>
      <c r="I1359" s="248"/>
      <c r="J1359" s="219"/>
      <c r="K1359" s="219"/>
      <c r="L1359" s="219"/>
      <c r="M1359" s="219"/>
      <c r="N1359" s="219"/>
      <c r="O1359" s="219"/>
      <c r="P1359" s="219"/>
      <c r="Q1359" s="219"/>
      <c r="R1359" s="219"/>
      <c r="S1359" s="219"/>
    </row>
    <row r="1360" spans="1:19" x14ac:dyDescent="0.25">
      <c r="A1360" s="219"/>
      <c r="B1360" s="219"/>
      <c r="C1360" s="219"/>
      <c r="D1360" s="219"/>
      <c r="E1360" s="219"/>
      <c r="F1360" s="219"/>
      <c r="G1360" s="219"/>
      <c r="H1360" s="219"/>
      <c r="I1360" s="248"/>
      <c r="J1360" s="219"/>
      <c r="K1360" s="219"/>
      <c r="L1360" s="219"/>
      <c r="M1360" s="219"/>
      <c r="N1360" s="219"/>
      <c r="O1360" s="219"/>
      <c r="P1360" s="219"/>
      <c r="Q1360" s="219"/>
      <c r="R1360" s="219"/>
      <c r="S1360" s="219"/>
    </row>
    <row r="1361" spans="1:19" x14ac:dyDescent="0.25">
      <c r="A1361" s="219"/>
      <c r="B1361" s="219"/>
      <c r="C1361" s="219"/>
      <c r="D1361" s="219"/>
      <c r="E1361" s="219"/>
      <c r="F1361" s="219"/>
      <c r="G1361" s="219"/>
      <c r="H1361" s="219"/>
      <c r="I1361" s="248"/>
      <c r="J1361" s="219"/>
      <c r="K1361" s="219"/>
      <c r="L1361" s="219"/>
      <c r="M1361" s="219"/>
      <c r="N1361" s="219"/>
      <c r="O1361" s="219"/>
      <c r="P1361" s="219"/>
      <c r="Q1361" s="219"/>
      <c r="R1361" s="219"/>
      <c r="S1361" s="219"/>
    </row>
    <row r="1362" spans="1:19" x14ac:dyDescent="0.25">
      <c r="A1362" s="219"/>
      <c r="B1362" s="219"/>
      <c r="C1362" s="219"/>
      <c r="D1362" s="219"/>
      <c r="E1362" s="219"/>
      <c r="F1362" s="219"/>
      <c r="G1362" s="219"/>
      <c r="H1362" s="219"/>
      <c r="I1362" s="248"/>
      <c r="J1362" s="219"/>
      <c r="K1362" s="219"/>
      <c r="L1362" s="219"/>
      <c r="M1362" s="219"/>
      <c r="N1362" s="219"/>
      <c r="O1362" s="219"/>
      <c r="P1362" s="219"/>
      <c r="Q1362" s="219"/>
      <c r="R1362" s="219"/>
      <c r="S1362" s="219"/>
    </row>
    <row r="1363" spans="1:19" x14ac:dyDescent="0.25">
      <c r="A1363" s="219"/>
      <c r="B1363" s="219"/>
      <c r="C1363" s="219"/>
      <c r="D1363" s="219"/>
      <c r="E1363" s="219"/>
      <c r="F1363" s="219"/>
      <c r="G1363" s="219"/>
      <c r="H1363" s="219"/>
      <c r="I1363" s="248"/>
      <c r="J1363" s="219"/>
      <c r="K1363" s="219"/>
      <c r="L1363" s="219"/>
      <c r="M1363" s="219"/>
      <c r="N1363" s="219"/>
      <c r="O1363" s="219"/>
      <c r="P1363" s="219"/>
      <c r="Q1363" s="219"/>
      <c r="R1363" s="219"/>
      <c r="S1363" s="219"/>
    </row>
    <row r="1364" spans="1:19" x14ac:dyDescent="0.25">
      <c r="A1364" s="219"/>
      <c r="B1364" s="219"/>
      <c r="C1364" s="219"/>
      <c r="D1364" s="219"/>
      <c r="E1364" s="219"/>
      <c r="F1364" s="219"/>
      <c r="G1364" s="219"/>
      <c r="H1364" s="219"/>
      <c r="I1364" s="248"/>
      <c r="J1364" s="219"/>
      <c r="K1364" s="219"/>
      <c r="L1364" s="219"/>
      <c r="M1364" s="219"/>
      <c r="N1364" s="219"/>
      <c r="O1364" s="219"/>
      <c r="P1364" s="219"/>
      <c r="Q1364" s="219"/>
      <c r="R1364" s="219"/>
      <c r="S1364" s="219"/>
    </row>
    <row r="1365" spans="1:19" x14ac:dyDescent="0.25">
      <c r="A1365" s="219"/>
      <c r="B1365" s="219"/>
      <c r="C1365" s="219"/>
      <c r="D1365" s="219"/>
      <c r="E1365" s="219"/>
      <c r="F1365" s="219"/>
      <c r="G1365" s="219"/>
      <c r="H1365" s="219"/>
      <c r="I1365" s="248"/>
      <c r="J1365" s="219"/>
      <c r="K1365" s="219"/>
      <c r="L1365" s="219"/>
      <c r="M1365" s="219"/>
      <c r="N1365" s="219"/>
      <c r="O1365" s="219"/>
      <c r="P1365" s="219"/>
      <c r="Q1365" s="219"/>
      <c r="R1365" s="219"/>
      <c r="S1365" s="219"/>
    </row>
    <row r="1366" spans="1:19" x14ac:dyDescent="0.25">
      <c r="A1366" s="219"/>
      <c r="B1366" s="219"/>
      <c r="C1366" s="219"/>
      <c r="D1366" s="219"/>
      <c r="E1366" s="219"/>
      <c r="F1366" s="219"/>
      <c r="G1366" s="219"/>
      <c r="H1366" s="219"/>
      <c r="I1366" s="248"/>
      <c r="J1366" s="219"/>
      <c r="K1366" s="219"/>
      <c r="L1366" s="219"/>
      <c r="M1366" s="219"/>
      <c r="N1366" s="219"/>
      <c r="O1366" s="219"/>
      <c r="P1366" s="219"/>
      <c r="Q1366" s="219"/>
      <c r="R1366" s="219"/>
      <c r="S1366" s="219"/>
    </row>
    <row r="1367" spans="1:19" x14ac:dyDescent="0.25">
      <c r="A1367" s="219"/>
      <c r="B1367" s="219"/>
      <c r="C1367" s="219"/>
      <c r="D1367" s="219"/>
      <c r="E1367" s="219"/>
      <c r="F1367" s="219"/>
      <c r="G1367" s="219"/>
      <c r="H1367" s="219"/>
      <c r="I1367" s="248"/>
      <c r="J1367" s="219"/>
      <c r="K1367" s="219"/>
      <c r="L1367" s="219"/>
      <c r="M1367" s="219"/>
      <c r="N1367" s="219"/>
      <c r="O1367" s="219"/>
      <c r="P1367" s="219"/>
      <c r="Q1367" s="219"/>
      <c r="R1367" s="219"/>
      <c r="S1367" s="219"/>
    </row>
    <row r="1368" spans="1:19" x14ac:dyDescent="0.25">
      <c r="A1368" s="219"/>
      <c r="B1368" s="219"/>
      <c r="C1368" s="219"/>
      <c r="D1368" s="219"/>
      <c r="E1368" s="219"/>
      <c r="F1368" s="219"/>
      <c r="G1368" s="219"/>
      <c r="H1368" s="219"/>
      <c r="I1368" s="248"/>
      <c r="J1368" s="219"/>
      <c r="K1368" s="219"/>
      <c r="L1368" s="219"/>
      <c r="M1368" s="219"/>
      <c r="N1368" s="219"/>
      <c r="O1368" s="219"/>
      <c r="P1368" s="219"/>
      <c r="Q1368" s="219"/>
      <c r="R1368" s="219"/>
      <c r="S1368" s="219"/>
    </row>
    <row r="1369" spans="1:19" x14ac:dyDescent="0.25">
      <c r="A1369" s="219"/>
      <c r="B1369" s="219"/>
      <c r="C1369" s="219"/>
      <c r="D1369" s="219"/>
      <c r="E1369" s="219"/>
      <c r="F1369" s="219"/>
      <c r="G1369" s="219"/>
      <c r="H1369" s="219"/>
      <c r="I1369" s="248"/>
      <c r="J1369" s="219"/>
      <c r="K1369" s="219"/>
      <c r="L1369" s="219"/>
      <c r="M1369" s="219"/>
      <c r="N1369" s="219"/>
      <c r="O1369" s="219"/>
      <c r="P1369" s="219"/>
      <c r="Q1369" s="219"/>
      <c r="R1369" s="219"/>
      <c r="S1369" s="219"/>
    </row>
  </sheetData>
  <mergeCells count="18">
    <mergeCell ref="V1:X1"/>
    <mergeCell ref="Y1:Z1"/>
    <mergeCell ref="AZ1:BC1"/>
    <mergeCell ref="AO1:AU1"/>
    <mergeCell ref="BO1:BP1"/>
    <mergeCell ref="AV1:AY1"/>
    <mergeCell ref="AD1:AN1"/>
    <mergeCell ref="A1:B1"/>
    <mergeCell ref="S1:S2"/>
    <mergeCell ref="R1:R2"/>
    <mergeCell ref="N1:O1"/>
    <mergeCell ref="C1:D1"/>
    <mergeCell ref="E1:F1"/>
    <mergeCell ref="G1:H1"/>
    <mergeCell ref="L1:M1"/>
    <mergeCell ref="P1:Q1"/>
    <mergeCell ref="J1:K1"/>
    <mergeCell ref="I1:I2"/>
  </mergeCells>
  <dataValidations count="9">
    <dataValidation allowBlank="1" showErrorMessage="1" errorTitle="Ошибка!!" error="Значение не из списка." promptTitle="Скорость" prompt="по возрастанию производительности" sqref="T1"/>
    <dataValidation type="list" allowBlank="1" showInputMessage="1" showErrorMessage="1" sqref="BE2">
      <formula1>"310SE,FC51,212SE"</formula1>
    </dataValidation>
    <dataValidation type="list" allowBlank="1" showInputMessage="1" showErrorMessage="1" sqref="BD2">
      <formula1>"1,2,3"</formula1>
    </dataValidation>
    <dataValidation type="list" allowBlank="1" showInputMessage="1" showErrorMessage="1" sqref="AA75:AA77">
      <mc:AlternateContent xmlns:x12ac="http://schemas.microsoft.com/office/spreadsheetml/2011/1/ac" xmlns:mc="http://schemas.openxmlformats.org/markup-compatibility/2006">
        <mc:Choice Requires="x12ac">
          <x12ac:list>"No,Glycol,Rotor,Plate"</x12ac:list>
        </mc:Choice>
        <mc:Fallback>
          <formula1>"No,Glycol,Rotor,Plate"</formula1>
        </mc:Fallback>
      </mc:AlternateContent>
    </dataValidation>
    <dataValidation type="list" allowBlank="1" showInputMessage="1" showErrorMessage="1" sqref="AA3:AA74">
      <formula1>"No, Glycol, Rotor, Plate"</formula1>
    </dataValidation>
    <dataValidation type="list" allowBlank="1" showInputMessage="1" showErrorMessage="1" sqref="P3:P77">
      <formula1>"Exghaust,Intake,both,No"</formula1>
    </dataValidation>
    <dataValidation type="list" allowBlank="1" showInputMessage="1" showErrorMessage="1" sqref="AB13:AB77">
      <formula1>"0,1,2,3,4"</formula1>
    </dataValidation>
    <dataValidation type="list" allowBlank="1" showInputMessage="1" showErrorMessage="1" sqref="BH2">
      <formula1>"Нет, Температура обр, Прессостат, Полная"</formula1>
    </dataValidation>
    <dataValidation type="list" allowBlank="1" showInputMessage="1" showErrorMessage="1" sqref="BI2">
      <mc:AlternateContent xmlns:x12ac="http://schemas.microsoft.com/office/spreadsheetml/2011/1/ac" xmlns:mc="http://schemas.openxmlformats.org/markup-compatibility/2006">
        <mc:Choice Requires="x12ac">
          <x12ac:list>"Высокий &gt;0,6","Оптимальный ~0,5"," Низкий &gt;0,2"</x12ac:list>
        </mc:Choice>
        <mc:Fallback>
          <formula1>"Высокий &gt;0,6,Оптимальный ~0,5, Низкий &gt;0,2"</formula1>
        </mc:Fallback>
      </mc:AlternateContent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  <controls>
    <mc:AlternateContent xmlns:mc="http://schemas.openxmlformats.org/markup-compatibility/2006">
      <mc:Choice Requires="x14">
        <control shapeId="4153" r:id="rId5" name="RestSignalsCheckBox">
          <controlPr autoLine="0" autoPict="0" r:id="rId6">
            <anchor moveWithCells="1">
              <from>
                <xdr:col>55</xdr:col>
                <xdr:colOff>133350</xdr:colOff>
                <xdr:row>62</xdr:row>
                <xdr:rowOff>114300</xdr:rowOff>
              </from>
              <to>
                <xdr:col>59</xdr:col>
                <xdr:colOff>104775</xdr:colOff>
                <xdr:row>65</xdr:row>
                <xdr:rowOff>171450</xdr:rowOff>
              </to>
            </anchor>
          </controlPr>
        </control>
      </mc:Choice>
      <mc:Fallback>
        <control shapeId="4153" r:id="rId5" name="RestSignalsCheckBox"/>
      </mc:Fallback>
    </mc:AlternateContent>
    <mc:AlternateContent xmlns:mc="http://schemas.openxmlformats.org/markup-compatibility/2006">
      <mc:Choice Requires="x14">
        <control shapeId="4151" r:id="rId7" name="CheckBoxGasAirBypass">
          <controlPr autoLine="0" r:id="rId8">
            <anchor moveWithCells="1">
              <from>
                <xdr:col>55</xdr:col>
                <xdr:colOff>133350</xdr:colOff>
                <xdr:row>52</xdr:row>
                <xdr:rowOff>114300</xdr:rowOff>
              </from>
              <to>
                <xdr:col>59</xdr:col>
                <xdr:colOff>104775</xdr:colOff>
                <xdr:row>55</xdr:row>
                <xdr:rowOff>180975</xdr:rowOff>
              </to>
            </anchor>
          </controlPr>
        </control>
      </mc:Choice>
      <mc:Fallback>
        <control shapeId="4151" r:id="rId7" name="CheckBoxGasAirBypass"/>
      </mc:Fallback>
    </mc:AlternateContent>
    <mc:AlternateContent xmlns:mc="http://schemas.openxmlformats.org/markup-compatibility/2006">
      <mc:Choice Requires="x14">
        <control shapeId="4149" r:id="rId9" name="CheckBoxAdbWideControl">
          <controlPr autoLine="0" autoPict="0" r:id="rId10">
            <anchor moveWithCells="1">
              <from>
                <xdr:col>55</xdr:col>
                <xdr:colOff>133350</xdr:colOff>
                <xdr:row>55</xdr:row>
                <xdr:rowOff>171450</xdr:rowOff>
              </from>
              <to>
                <xdr:col>59</xdr:col>
                <xdr:colOff>104775</xdr:colOff>
                <xdr:row>59</xdr:row>
                <xdr:rowOff>47625</xdr:rowOff>
              </to>
            </anchor>
          </controlPr>
        </control>
      </mc:Choice>
      <mc:Fallback>
        <control shapeId="4149" r:id="rId9" name="CheckBoxAdbWideControl"/>
      </mc:Fallback>
    </mc:AlternateContent>
    <mc:AlternateContent xmlns:mc="http://schemas.openxmlformats.org/markup-compatibility/2006">
      <mc:Choice Requires="x14">
        <control shapeId="4148" r:id="rId11" name="CheckBoxByPassRecuPlate">
          <controlPr autoLine="0" r:id="rId12">
            <anchor moveWithCells="1">
              <from>
                <xdr:col>55</xdr:col>
                <xdr:colOff>133350</xdr:colOff>
                <xdr:row>49</xdr:row>
                <xdr:rowOff>47625</xdr:rowOff>
              </from>
              <to>
                <xdr:col>59</xdr:col>
                <xdr:colOff>104775</xdr:colOff>
                <xdr:row>52</xdr:row>
                <xdr:rowOff>114300</xdr:rowOff>
              </to>
            </anchor>
          </controlPr>
        </control>
      </mc:Choice>
      <mc:Fallback>
        <control shapeId="4148" r:id="rId11" name="CheckBoxByPassRecuPlate"/>
      </mc:Fallback>
    </mc:AlternateContent>
    <mc:AlternateContent xmlns:mc="http://schemas.openxmlformats.org/markup-compatibility/2006">
      <mc:Choice Requires="x14">
        <control shapeId="4146" r:id="rId13" name="CheckBoxSchemeOut">
          <controlPr autoLine="0" autoPict="0" r:id="rId14">
            <anchor moveWithCells="1">
              <from>
                <xdr:col>55</xdr:col>
                <xdr:colOff>133350</xdr:colOff>
                <xdr:row>65</xdr:row>
                <xdr:rowOff>171450</xdr:rowOff>
              </from>
              <to>
                <xdr:col>59</xdr:col>
                <xdr:colOff>104775</xdr:colOff>
                <xdr:row>69</xdr:row>
                <xdr:rowOff>47625</xdr:rowOff>
              </to>
            </anchor>
          </controlPr>
        </control>
      </mc:Choice>
      <mc:Fallback>
        <control shapeId="4146" r:id="rId13" name="CheckBoxSchemeOut"/>
      </mc:Fallback>
    </mc:AlternateContent>
    <mc:AlternateContent xmlns:mc="http://schemas.openxmlformats.org/markup-compatibility/2006">
      <mc:Choice Requires="x14">
        <control shapeId="4145" r:id="rId15" name="CheckBoxSplitMixUnit">
          <controlPr autoLine="0" autoPict="0" r:id="rId16">
            <anchor moveWithCells="1">
              <from>
                <xdr:col>55</xdr:col>
                <xdr:colOff>133350</xdr:colOff>
                <xdr:row>39</xdr:row>
                <xdr:rowOff>47625</xdr:rowOff>
              </from>
              <to>
                <xdr:col>59</xdr:col>
                <xdr:colOff>104775</xdr:colOff>
                <xdr:row>42</xdr:row>
                <xdr:rowOff>114300</xdr:rowOff>
              </to>
            </anchor>
          </controlPr>
        </control>
      </mc:Choice>
      <mc:Fallback>
        <control shapeId="4145" r:id="rId15" name="CheckBoxSplitMixUnit"/>
      </mc:Fallback>
    </mc:AlternateContent>
    <mc:AlternateContent xmlns:mc="http://schemas.openxmlformats.org/markup-compatibility/2006">
      <mc:Choice Requires="x14">
        <control shapeId="4134" r:id="rId17" name="CommandButton4">
          <controlPr autoLine="0" r:id="rId18">
            <anchor moveWithCells="1">
              <from>
                <xdr:col>59</xdr:col>
                <xdr:colOff>361950</xdr:colOff>
                <xdr:row>3</xdr:row>
                <xdr:rowOff>95250</xdr:rowOff>
              </from>
              <to>
                <xdr:col>62</xdr:col>
                <xdr:colOff>438150</xdr:colOff>
                <xdr:row>6</xdr:row>
                <xdr:rowOff>47625</xdr:rowOff>
              </to>
            </anchor>
          </controlPr>
        </control>
      </mc:Choice>
      <mc:Fallback>
        <control shapeId="4134" r:id="rId17" name="CommandButton4"/>
      </mc:Fallback>
    </mc:AlternateContent>
    <mc:AlternateContent xmlns:mc="http://schemas.openxmlformats.org/markup-compatibility/2006">
      <mc:Choice Requires="x14">
        <control shapeId="4132" r:id="rId19" name="ONLY172_CheckBox13">
          <controlPr autoLine="0" r:id="rId20">
            <anchor moveWithCells="1">
              <from>
                <xdr:col>55</xdr:col>
                <xdr:colOff>133350</xdr:colOff>
                <xdr:row>9</xdr:row>
                <xdr:rowOff>47625</xdr:rowOff>
              </from>
              <to>
                <xdr:col>59</xdr:col>
                <xdr:colOff>104775</xdr:colOff>
                <xdr:row>13</xdr:row>
                <xdr:rowOff>47625</xdr:rowOff>
              </to>
            </anchor>
          </controlPr>
        </control>
      </mc:Choice>
      <mc:Fallback>
        <control shapeId="4132" r:id="rId19" name="ONLY172_CheckBox13"/>
      </mc:Fallback>
    </mc:AlternateContent>
    <mc:AlternateContent xmlns:mc="http://schemas.openxmlformats.org/markup-compatibility/2006">
      <mc:Choice Requires="x14">
        <control shapeId="4131" r:id="rId21" name="METALL_CheckBox12">
          <controlPr autoLine="0" r:id="rId22">
            <anchor moveWithCells="1">
              <from>
                <xdr:col>55</xdr:col>
                <xdr:colOff>133350</xdr:colOff>
                <xdr:row>5</xdr:row>
                <xdr:rowOff>171450</xdr:rowOff>
              </from>
              <to>
                <xdr:col>59</xdr:col>
                <xdr:colOff>104775</xdr:colOff>
                <xdr:row>9</xdr:row>
                <xdr:rowOff>171450</xdr:rowOff>
              </to>
            </anchor>
          </controlPr>
        </control>
      </mc:Choice>
      <mc:Fallback>
        <control shapeId="4131" r:id="rId21" name="METALL_CheckBox12"/>
      </mc:Fallback>
    </mc:AlternateContent>
    <mc:AlternateContent xmlns:mc="http://schemas.openxmlformats.org/markup-compatibility/2006">
      <mc:Choice Requires="x14">
        <control shapeId="4130" r:id="rId23" name="SCADA_CheckBox11">
          <controlPr autoLine="0" autoPict="0" r:id="rId24">
            <anchor moveWithCells="1">
              <from>
                <xdr:col>55</xdr:col>
                <xdr:colOff>133350</xdr:colOff>
                <xdr:row>2</xdr:row>
                <xdr:rowOff>114300</xdr:rowOff>
              </from>
              <to>
                <xdr:col>59</xdr:col>
                <xdr:colOff>104775</xdr:colOff>
                <xdr:row>6</xdr:row>
                <xdr:rowOff>104775</xdr:rowOff>
              </to>
            </anchor>
          </controlPr>
        </control>
      </mc:Choice>
      <mc:Fallback>
        <control shapeId="4130" r:id="rId23" name="SCADA_CheckBox11"/>
      </mc:Fallback>
    </mc:AlternateContent>
    <mc:AlternateContent xmlns:mc="http://schemas.openxmlformats.org/markup-compatibility/2006">
      <mc:Choice Requires="x14">
        <control shapeId="4115" r:id="rId25" name="CheckBox10">
          <controlPr autoLine="0" r:id="rId26">
            <anchor moveWithCells="1">
              <from>
                <xdr:col>55</xdr:col>
                <xdr:colOff>133350</xdr:colOff>
                <xdr:row>25</xdr:row>
                <xdr:rowOff>171450</xdr:rowOff>
              </from>
              <to>
                <xdr:col>59</xdr:col>
                <xdr:colOff>104775</xdr:colOff>
                <xdr:row>29</xdr:row>
                <xdr:rowOff>171450</xdr:rowOff>
              </to>
            </anchor>
          </controlPr>
        </control>
      </mc:Choice>
      <mc:Fallback>
        <control shapeId="4115" r:id="rId25" name="CheckBox10"/>
      </mc:Fallback>
    </mc:AlternateContent>
    <mc:AlternateContent xmlns:mc="http://schemas.openxmlformats.org/markup-compatibility/2006">
      <mc:Choice Requires="x14">
        <control shapeId="4109" r:id="rId27" name="CheckBox7">
          <controlPr autoLine="0" r:id="rId28">
            <anchor moveWithCells="1">
              <from>
                <xdr:col>55</xdr:col>
                <xdr:colOff>133350</xdr:colOff>
                <xdr:row>22</xdr:row>
                <xdr:rowOff>114300</xdr:rowOff>
              </from>
              <to>
                <xdr:col>59</xdr:col>
                <xdr:colOff>104775</xdr:colOff>
                <xdr:row>26</xdr:row>
                <xdr:rowOff>114300</xdr:rowOff>
              </to>
            </anchor>
          </controlPr>
        </control>
      </mc:Choice>
      <mc:Fallback>
        <control shapeId="4109" r:id="rId27" name="CheckBox7"/>
      </mc:Fallback>
    </mc:AlternateContent>
    <mc:AlternateContent xmlns:mc="http://schemas.openxmlformats.org/markup-compatibility/2006">
      <mc:Choice Requires="x14">
        <control shapeId="4108" r:id="rId29" name="CommandButton2">
          <controlPr autoLine="0" r:id="rId30">
            <anchor moveWithCells="1">
              <from>
                <xdr:col>59</xdr:col>
                <xdr:colOff>361950</xdr:colOff>
                <xdr:row>10</xdr:row>
                <xdr:rowOff>47625</xdr:rowOff>
              </from>
              <to>
                <xdr:col>62</xdr:col>
                <xdr:colOff>428625</xdr:colOff>
                <xdr:row>12</xdr:row>
                <xdr:rowOff>180975</xdr:rowOff>
              </to>
            </anchor>
          </controlPr>
        </control>
      </mc:Choice>
      <mc:Fallback>
        <control shapeId="4108" r:id="rId29" name="CommandButton2"/>
      </mc:Fallback>
    </mc:AlternateContent>
    <mc:AlternateContent xmlns:mc="http://schemas.openxmlformats.org/markup-compatibility/2006">
      <mc:Choice Requires="x14">
        <control shapeId="4107" r:id="rId31" name="CommandButton1">
          <controlPr autoLine="0" r:id="rId32">
            <anchor moveWithCells="1">
              <from>
                <xdr:col>59</xdr:col>
                <xdr:colOff>361950</xdr:colOff>
                <xdr:row>6</xdr:row>
                <xdr:rowOff>180975</xdr:rowOff>
              </from>
              <to>
                <xdr:col>62</xdr:col>
                <xdr:colOff>428625</xdr:colOff>
                <xdr:row>9</xdr:row>
                <xdr:rowOff>114300</xdr:rowOff>
              </to>
            </anchor>
          </controlPr>
        </control>
      </mc:Choice>
      <mc:Fallback>
        <control shapeId="4107" r:id="rId31" name="CommandButton1"/>
      </mc:Fallback>
    </mc:AlternateContent>
    <mc:AlternateContent xmlns:mc="http://schemas.openxmlformats.org/markup-compatibility/2006">
      <mc:Choice Requires="x14">
        <control shapeId="4102" r:id="rId33" name="CheckBoxAlarmSig">
          <controlPr autoLine="0" r:id="rId34">
            <anchor moveWithCells="1">
              <from>
                <xdr:col>55</xdr:col>
                <xdr:colOff>133350</xdr:colOff>
                <xdr:row>15</xdr:row>
                <xdr:rowOff>171450</xdr:rowOff>
              </from>
              <to>
                <xdr:col>59</xdr:col>
                <xdr:colOff>104775</xdr:colOff>
                <xdr:row>19</xdr:row>
                <xdr:rowOff>171450</xdr:rowOff>
              </to>
            </anchor>
          </controlPr>
        </control>
      </mc:Choice>
      <mc:Fallback>
        <control shapeId="4102" r:id="rId33" name="CheckBoxAlarmSig"/>
      </mc:Fallback>
    </mc:AlternateContent>
    <mc:AlternateContent xmlns:mc="http://schemas.openxmlformats.org/markup-compatibility/2006">
      <mc:Choice Requires="x14">
        <control shapeId="4101" r:id="rId35" name="CheckBoxInOperSig">
          <controlPr autoLine="0" r:id="rId36">
            <anchor moveWithCells="1">
              <from>
                <xdr:col>55</xdr:col>
                <xdr:colOff>133350</xdr:colOff>
                <xdr:row>19</xdr:row>
                <xdr:rowOff>47625</xdr:rowOff>
              </from>
              <to>
                <xdr:col>59</xdr:col>
                <xdr:colOff>104775</xdr:colOff>
                <xdr:row>23</xdr:row>
                <xdr:rowOff>47625</xdr:rowOff>
              </to>
            </anchor>
          </controlPr>
        </control>
      </mc:Choice>
      <mc:Fallback>
        <control shapeId="4101" r:id="rId35" name="CheckBoxInOperSig"/>
      </mc:Fallback>
    </mc:AlternateContent>
    <mc:AlternateContent xmlns:mc="http://schemas.openxmlformats.org/markup-compatibility/2006">
      <mc:Choice Requires="x14">
        <control shapeId="4100" r:id="rId37" name="CheckBoxFireAlarm">
          <controlPr autoLine="0" r:id="rId38">
            <anchor moveWithCells="1">
              <from>
                <xdr:col>55</xdr:col>
                <xdr:colOff>133350</xdr:colOff>
                <xdr:row>12</xdr:row>
                <xdr:rowOff>114300</xdr:rowOff>
              </from>
              <to>
                <xdr:col>59</xdr:col>
                <xdr:colOff>104775</xdr:colOff>
                <xdr:row>16</xdr:row>
                <xdr:rowOff>114300</xdr:rowOff>
              </to>
            </anchor>
          </controlPr>
        </control>
      </mc:Choice>
      <mc:Fallback>
        <control shapeId="4100" r:id="rId37" name="CheckBoxFireAlarm"/>
      </mc:Fallback>
    </mc:AlternateContent>
    <mc:AlternateContent xmlns:mc="http://schemas.openxmlformats.org/markup-compatibility/2006">
      <mc:Choice Requires="x14">
        <control shapeId="4099" r:id="rId39" name="CheckBoxResPump">
          <controlPr autoLine="0" autoPict="0" r:id="rId40">
            <anchor moveWithCells="1">
              <from>
                <xdr:col>55</xdr:col>
                <xdr:colOff>133350</xdr:colOff>
                <xdr:row>42</xdr:row>
                <xdr:rowOff>114300</xdr:rowOff>
              </from>
              <to>
                <xdr:col>59</xdr:col>
                <xdr:colOff>104775</xdr:colOff>
                <xdr:row>45</xdr:row>
                <xdr:rowOff>171450</xdr:rowOff>
              </to>
            </anchor>
          </controlPr>
        </control>
      </mc:Choice>
      <mc:Fallback>
        <control shapeId="4099" r:id="rId39" name="CheckBoxResPump"/>
      </mc:Fallback>
    </mc:AlternateContent>
    <mc:AlternateContent xmlns:mc="http://schemas.openxmlformats.org/markup-compatibility/2006">
      <mc:Choice Requires="x14">
        <control shapeId="4098" r:id="rId41" name="CheckBox2">
          <controlPr autoLine="0" autoPict="0" r:id="rId42">
            <anchor moveWithCells="1">
              <from>
                <xdr:col>55</xdr:col>
                <xdr:colOff>133350</xdr:colOff>
                <xdr:row>45</xdr:row>
                <xdr:rowOff>171450</xdr:rowOff>
              </from>
              <to>
                <xdr:col>59</xdr:col>
                <xdr:colOff>104775</xdr:colOff>
                <xdr:row>49</xdr:row>
                <xdr:rowOff>47625</xdr:rowOff>
              </to>
            </anchor>
          </controlPr>
        </control>
      </mc:Choice>
      <mc:Fallback>
        <control shapeId="4098" r:id="rId41" name="CheckBox2"/>
      </mc:Fallback>
    </mc:AlternateContent>
    <mc:AlternateContent xmlns:mc="http://schemas.openxmlformats.org/markup-compatibility/2006">
      <mc:Choice Requires="x14">
        <control shapeId="4097" r:id="rId43" name="CheckBox1">
          <controlPr autoLine="0" autoPict="0" r:id="rId44">
            <anchor moveWithCells="1">
              <from>
                <xdr:col>55</xdr:col>
                <xdr:colOff>133350</xdr:colOff>
                <xdr:row>35</xdr:row>
                <xdr:rowOff>171450</xdr:rowOff>
              </from>
              <to>
                <xdr:col>59</xdr:col>
                <xdr:colOff>104775</xdr:colOff>
                <xdr:row>39</xdr:row>
                <xdr:rowOff>47625</xdr:rowOff>
              </to>
            </anchor>
          </controlPr>
        </control>
      </mc:Choice>
      <mc:Fallback>
        <control shapeId="4097" r:id="rId43" name="CheckBox1"/>
      </mc:Fallback>
    </mc:AlternateContent>
    <mc:AlternateContent xmlns:mc="http://schemas.openxmlformats.org/markup-compatibility/2006">
      <mc:Choice Requires="x14">
        <control shapeId="4111" r:id="rId45" name="CheckBox9">
          <controlPr autoLine="0" autoPict="0" r:id="rId46">
            <anchor moveWithCells="1">
              <from>
                <xdr:col>55</xdr:col>
                <xdr:colOff>133350</xdr:colOff>
                <xdr:row>59</xdr:row>
                <xdr:rowOff>47625</xdr:rowOff>
              </from>
              <to>
                <xdr:col>59</xdr:col>
                <xdr:colOff>104775</xdr:colOff>
                <xdr:row>62</xdr:row>
                <xdr:rowOff>114300</xdr:rowOff>
              </to>
            </anchor>
          </controlPr>
        </control>
      </mc:Choice>
      <mc:Fallback>
        <control shapeId="4111" r:id="rId45" name="CheckBox9"/>
      </mc:Fallback>
    </mc:AlternateContent>
    <mc:AlternateContent xmlns:mc="http://schemas.openxmlformats.org/markup-compatibility/2006">
      <mc:Choice Requires="x14">
        <control shapeId="4121" r:id="rId47" name="CommandButton3">
          <controlPr autoLine="0" r:id="rId48">
            <anchor moveWithCells="1">
              <from>
                <xdr:col>59</xdr:col>
                <xdr:colOff>361950</xdr:colOff>
                <xdr:row>13</xdr:row>
                <xdr:rowOff>114300</xdr:rowOff>
              </from>
              <to>
                <xdr:col>62</xdr:col>
                <xdr:colOff>428625</xdr:colOff>
                <xdr:row>16</xdr:row>
                <xdr:rowOff>57150</xdr:rowOff>
              </to>
            </anchor>
          </controlPr>
        </control>
      </mc:Choice>
      <mc:Fallback>
        <control shapeId="4121" r:id="rId47" name="CommandButton3"/>
      </mc:Fallback>
    </mc:AlternateContent>
    <mc:AlternateContent xmlns:mc="http://schemas.openxmlformats.org/markup-compatibility/2006">
      <mc:Choice Requires="x14">
        <control shapeId="4144" r:id="rId49" name="CheckBoxMotorHeatProtect">
          <controlPr autoLine="0" r:id="rId50">
            <anchor moveWithCells="1">
              <from>
                <xdr:col>55</xdr:col>
                <xdr:colOff>133350</xdr:colOff>
                <xdr:row>29</xdr:row>
                <xdr:rowOff>47625</xdr:rowOff>
              </from>
              <to>
                <xdr:col>59</xdr:col>
                <xdr:colOff>104775</xdr:colOff>
                <xdr:row>33</xdr:row>
                <xdr:rowOff>47625</xdr:rowOff>
              </to>
            </anchor>
          </controlPr>
        </control>
      </mc:Choice>
      <mc:Fallback>
        <control shapeId="4144" r:id="rId49" name="CheckBoxMotorHeatProtect"/>
      </mc:Fallback>
    </mc:AlternateContent>
    <mc:AlternateContent xmlns:mc="http://schemas.openxmlformats.org/markup-compatibility/2006">
      <mc:Choice Requires="x14">
        <control shapeId="4147" r:id="rId51" name="CheckBoxAlienFreqConverters">
          <controlPr autoLine="0" r:id="rId52">
            <anchor moveWithCells="1">
              <from>
                <xdr:col>55</xdr:col>
                <xdr:colOff>133350</xdr:colOff>
                <xdr:row>32</xdr:row>
                <xdr:rowOff>114300</xdr:rowOff>
              </from>
              <to>
                <xdr:col>59</xdr:col>
                <xdr:colOff>104775</xdr:colOff>
                <xdr:row>35</xdr:row>
                <xdr:rowOff>95250</xdr:rowOff>
              </to>
            </anchor>
          </controlPr>
        </control>
      </mc:Choice>
      <mc:Fallback>
        <control shapeId="4147" r:id="rId51" name="CheckBoxAlienFreqConverter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tabColor rgb="FF339966"/>
  </sheetPr>
  <dimension ref="A1:BOO245"/>
  <sheetViews>
    <sheetView zoomScale="85" zoomScaleNormal="85" workbookViewId="0">
      <pane ySplit="1" topLeftCell="A101" activePane="bottomLeft" state="frozen"/>
      <selection pane="bottomLeft" activeCell="H126" sqref="H126"/>
    </sheetView>
  </sheetViews>
  <sheetFormatPr defaultRowHeight="15" x14ac:dyDescent="0.25"/>
  <cols>
    <col min="1" max="1" width="6" style="309" bestFit="1" customWidth="1"/>
    <col min="2" max="3" width="3" style="309" bestFit="1" customWidth="1"/>
    <col min="4" max="5" width="11.85546875" style="309" bestFit="1" customWidth="1"/>
    <col min="6" max="6" width="10.85546875" style="309" bestFit="1" customWidth="1"/>
    <col min="7" max="7" width="7.7109375" style="309" bestFit="1" customWidth="1"/>
    <col min="8" max="8" width="10.85546875" style="309" bestFit="1" customWidth="1"/>
    <col min="9" max="9" width="13.85546875" style="309" bestFit="1" customWidth="1"/>
    <col min="10" max="10" width="10.7109375" style="309" bestFit="1" customWidth="1"/>
    <col min="11" max="11" width="10.85546875" style="309" bestFit="1" customWidth="1"/>
    <col min="12" max="12" width="7.7109375" style="309" bestFit="1" customWidth="1"/>
    <col min="13" max="13" width="10.5703125" style="179" bestFit="1" customWidth="1"/>
    <col min="14" max="14" width="21" style="400" customWidth="1"/>
    <col min="15" max="15" width="18.42578125" style="155" customWidth="1"/>
    <col min="16" max="16" width="23.28515625" style="155" customWidth="1"/>
    <col min="17" max="17" width="36" style="155" customWidth="1"/>
    <col min="18" max="18" width="25.85546875" style="395" customWidth="1"/>
    <col min="19" max="19" width="23.7109375" style="309" customWidth="1"/>
    <col min="20" max="20" width="14" style="309" customWidth="1"/>
    <col min="21" max="21" width="111.85546875" style="309" customWidth="1"/>
    <col min="22" max="23" width="9.140625" style="309" customWidth="1"/>
    <col min="24" max="24" width="18.42578125" style="309" bestFit="1" customWidth="1"/>
    <col min="25" max="33" width="9.140625" style="309" customWidth="1"/>
    <col min="34" max="39" width="11.7109375" style="309" bestFit="1" customWidth="1"/>
    <col min="40" max="40" width="17.42578125" style="309" customWidth="1"/>
    <col min="41" max="70" width="3.140625" style="309" bestFit="1" customWidth="1"/>
    <col min="71" max="75" width="3" style="309" bestFit="1" customWidth="1"/>
    <col min="76" max="76" width="14" style="309" bestFit="1" customWidth="1"/>
    <col min="77" max="80" width="13.85546875" style="309" bestFit="1" customWidth="1"/>
    <col min="81" max="81" width="13.85546875" style="309" customWidth="1"/>
    <col min="82" max="84" width="13.85546875" style="309" bestFit="1" customWidth="1"/>
    <col min="85" max="86" width="7.7109375" style="309" bestFit="1" customWidth="1"/>
    <col min="87" max="90" width="6" style="309" bestFit="1" customWidth="1"/>
    <col min="91" max="255" width="9.140625" style="309"/>
    <col min="256" max="256" width="16.7109375" style="309" customWidth="1"/>
    <col min="257" max="258" width="6.5703125" style="309" customWidth="1"/>
    <col min="259" max="259" width="5.5703125" style="309" customWidth="1"/>
    <col min="260" max="260" width="11.42578125" style="309" customWidth="1"/>
    <col min="261" max="261" width="7.85546875" style="309" customWidth="1"/>
    <col min="262" max="262" width="10.5703125" style="309" customWidth="1"/>
    <col min="263" max="263" width="8.7109375" style="309" customWidth="1"/>
    <col min="264" max="264" width="8.85546875" style="309" customWidth="1"/>
    <col min="265" max="265" width="7.140625" style="309" customWidth="1"/>
    <col min="266" max="266" width="8.5703125" style="309" customWidth="1"/>
    <col min="267" max="267" width="8.42578125" style="309" customWidth="1"/>
    <col min="268" max="268" width="7.85546875" style="309" customWidth="1"/>
    <col min="269" max="269" width="7.7109375" style="309" customWidth="1"/>
    <col min="270" max="270" width="15.28515625" style="309" customWidth="1"/>
    <col min="271" max="271" width="13.85546875" style="309" customWidth="1"/>
    <col min="272" max="272" width="18" style="309" customWidth="1"/>
    <col min="273" max="273" width="36" style="309" customWidth="1"/>
    <col min="274" max="274" width="13.7109375" style="309" customWidth="1"/>
    <col min="275" max="275" width="15.42578125" style="309" customWidth="1"/>
    <col min="276" max="276" width="9.140625" style="309"/>
    <col min="277" max="277" width="98.42578125" style="309" customWidth="1"/>
    <col min="278" max="511" width="9.140625" style="309"/>
    <col min="512" max="512" width="16.7109375" style="309" customWidth="1"/>
    <col min="513" max="514" width="6.5703125" style="309" customWidth="1"/>
    <col min="515" max="515" width="5.5703125" style="309" customWidth="1"/>
    <col min="516" max="516" width="11.42578125" style="309" customWidth="1"/>
    <col min="517" max="517" width="7.85546875" style="309" customWidth="1"/>
    <col min="518" max="518" width="10.5703125" style="309" customWidth="1"/>
    <col min="519" max="519" width="8.7109375" style="309" customWidth="1"/>
    <col min="520" max="520" width="8.85546875" style="309" customWidth="1"/>
    <col min="521" max="521" width="7.140625" style="309" customWidth="1"/>
    <col min="522" max="522" width="8.5703125" style="309" customWidth="1"/>
    <col min="523" max="523" width="8.42578125" style="309" customWidth="1"/>
    <col min="524" max="524" width="7.85546875" style="309" customWidth="1"/>
    <col min="525" max="525" width="7.7109375" style="309" customWidth="1"/>
    <col min="526" max="526" width="15.28515625" style="309" customWidth="1"/>
    <col min="527" max="527" width="13.85546875" style="309" customWidth="1"/>
    <col min="528" max="528" width="18" style="309" customWidth="1"/>
    <col min="529" max="529" width="36" style="309" customWidth="1"/>
    <col min="530" max="530" width="13.7109375" style="309" customWidth="1"/>
    <col min="531" max="531" width="15.42578125" style="309" customWidth="1"/>
    <col min="532" max="532" width="9.140625" style="309"/>
    <col min="533" max="533" width="98.42578125" style="309" customWidth="1"/>
    <col min="534" max="767" width="9.140625" style="309"/>
    <col min="768" max="768" width="16.7109375" style="309" customWidth="1"/>
    <col min="769" max="770" width="6.5703125" style="309" customWidth="1"/>
    <col min="771" max="771" width="5.5703125" style="309" customWidth="1"/>
    <col min="772" max="772" width="11.42578125" style="309" customWidth="1"/>
    <col min="773" max="773" width="7.85546875" style="309" customWidth="1"/>
    <col min="774" max="774" width="10.5703125" style="309" customWidth="1"/>
    <col min="775" max="775" width="8.7109375" style="309" customWidth="1"/>
    <col min="776" max="776" width="8.85546875" style="309" customWidth="1"/>
    <col min="777" max="777" width="7.140625" style="309" customWidth="1"/>
    <col min="778" max="778" width="8.5703125" style="309" customWidth="1"/>
    <col min="779" max="779" width="8.42578125" style="309" customWidth="1"/>
    <col min="780" max="780" width="7.85546875" style="309" customWidth="1"/>
    <col min="781" max="781" width="7.7109375" style="309" customWidth="1"/>
    <col min="782" max="782" width="15.28515625" style="309" customWidth="1"/>
    <col min="783" max="783" width="13.85546875" style="309" customWidth="1"/>
    <col min="784" max="784" width="18" style="309" customWidth="1"/>
    <col min="785" max="785" width="36" style="309" customWidth="1"/>
    <col min="786" max="786" width="13.7109375" style="309" customWidth="1"/>
    <col min="787" max="787" width="15.42578125" style="309" customWidth="1"/>
    <col min="788" max="788" width="9.140625" style="309"/>
    <col min="789" max="789" width="98.42578125" style="309" customWidth="1"/>
    <col min="790" max="1023" width="9.140625" style="309"/>
    <col min="1024" max="1024" width="16.7109375" style="309" customWidth="1"/>
    <col min="1025" max="1026" width="6.5703125" style="309" customWidth="1"/>
    <col min="1027" max="1027" width="5.5703125" style="309" customWidth="1"/>
    <col min="1028" max="1028" width="11.42578125" style="309" customWidth="1"/>
    <col min="1029" max="1029" width="7.85546875" style="309" customWidth="1"/>
    <col min="1030" max="1030" width="10.5703125" style="309" customWidth="1"/>
    <col min="1031" max="1031" width="8.7109375" style="309" customWidth="1"/>
    <col min="1032" max="1032" width="8.85546875" style="309" customWidth="1"/>
    <col min="1033" max="1033" width="7.140625" style="309" customWidth="1"/>
    <col min="1034" max="1034" width="8.5703125" style="309" customWidth="1"/>
    <col min="1035" max="1035" width="8.42578125" style="309" customWidth="1"/>
    <col min="1036" max="1036" width="7.85546875" style="309" customWidth="1"/>
    <col min="1037" max="1037" width="7.7109375" style="309" customWidth="1"/>
    <col min="1038" max="1038" width="15.28515625" style="309" customWidth="1"/>
    <col min="1039" max="1039" width="13.85546875" style="309" customWidth="1"/>
    <col min="1040" max="1040" width="18" style="309" customWidth="1"/>
    <col min="1041" max="1041" width="36" style="309" customWidth="1"/>
    <col min="1042" max="1042" width="13.7109375" style="309" customWidth="1"/>
    <col min="1043" max="1043" width="15.42578125" style="309" customWidth="1"/>
    <col min="1044" max="1044" width="9.140625" style="309"/>
    <col min="1045" max="1045" width="98.42578125" style="309" customWidth="1"/>
    <col min="1046" max="1279" width="9.140625" style="309"/>
    <col min="1280" max="1280" width="16.7109375" style="309" customWidth="1"/>
    <col min="1281" max="1282" width="6.5703125" style="309" customWidth="1"/>
    <col min="1283" max="1283" width="5.5703125" style="309" customWidth="1"/>
    <col min="1284" max="1284" width="11.42578125" style="309" customWidth="1"/>
    <col min="1285" max="1285" width="7.85546875" style="309" customWidth="1"/>
    <col min="1286" max="1286" width="10.5703125" style="309" customWidth="1"/>
    <col min="1287" max="1287" width="8.7109375" style="309" customWidth="1"/>
    <col min="1288" max="1288" width="8.85546875" style="309" customWidth="1"/>
    <col min="1289" max="1289" width="7.140625" style="309" customWidth="1"/>
    <col min="1290" max="1290" width="8.5703125" style="309" customWidth="1"/>
    <col min="1291" max="1291" width="8.42578125" style="309" customWidth="1"/>
    <col min="1292" max="1292" width="7.85546875" style="309" customWidth="1"/>
    <col min="1293" max="1293" width="7.7109375" style="309" customWidth="1"/>
    <col min="1294" max="1294" width="15.28515625" style="309" customWidth="1"/>
    <col min="1295" max="1295" width="13.85546875" style="309" customWidth="1"/>
    <col min="1296" max="1296" width="18" style="309" customWidth="1"/>
    <col min="1297" max="1297" width="36" style="309" customWidth="1"/>
    <col min="1298" max="1298" width="13.7109375" style="309" customWidth="1"/>
    <col min="1299" max="1299" width="15.42578125" style="309" customWidth="1"/>
    <col min="1300" max="1300" width="9.140625" style="309"/>
    <col min="1301" max="1301" width="98.42578125" style="309" customWidth="1"/>
    <col min="1302" max="1535" width="9.140625" style="309"/>
    <col min="1536" max="1536" width="16.7109375" style="309" customWidth="1"/>
    <col min="1537" max="1538" width="6.5703125" style="309" customWidth="1"/>
    <col min="1539" max="1539" width="5.5703125" style="309" customWidth="1"/>
    <col min="1540" max="1540" width="11.42578125" style="309" customWidth="1"/>
    <col min="1541" max="1541" width="7.85546875" style="309" customWidth="1"/>
    <col min="1542" max="1542" width="10.5703125" style="309" customWidth="1"/>
    <col min="1543" max="1543" width="8.7109375" style="309" customWidth="1"/>
    <col min="1544" max="1544" width="8.85546875" style="309" customWidth="1"/>
    <col min="1545" max="1545" width="7.140625" style="309" customWidth="1"/>
    <col min="1546" max="1546" width="8.5703125" style="309" customWidth="1"/>
    <col min="1547" max="1547" width="8.42578125" style="309" customWidth="1"/>
    <col min="1548" max="1548" width="7.85546875" style="309" customWidth="1"/>
    <col min="1549" max="1549" width="7.7109375" style="309" customWidth="1"/>
    <col min="1550" max="1550" width="15.28515625" style="309" customWidth="1"/>
    <col min="1551" max="1551" width="13.85546875" style="309" customWidth="1"/>
    <col min="1552" max="1552" width="18" style="309" customWidth="1"/>
    <col min="1553" max="1553" width="36" style="309" customWidth="1"/>
    <col min="1554" max="1554" width="13.7109375" style="309" customWidth="1"/>
    <col min="1555" max="1555" width="15.42578125" style="309" customWidth="1"/>
    <col min="1556" max="1556" width="9.140625" style="309"/>
    <col min="1557" max="1557" width="98.42578125" style="309" customWidth="1"/>
    <col min="1558" max="1791" width="9.140625" style="309"/>
    <col min="1792" max="1792" width="16.7109375" style="309" customWidth="1"/>
    <col min="1793" max="1794" width="6.5703125" style="309" customWidth="1"/>
    <col min="1795" max="1795" width="5.5703125" style="309" customWidth="1"/>
    <col min="1796" max="1796" width="11.42578125" style="309" customWidth="1"/>
    <col min="1797" max="1797" width="7.85546875" style="309" customWidth="1"/>
    <col min="1798" max="1798" width="10.5703125" style="309" customWidth="1"/>
    <col min="1799" max="1799" width="8.7109375" style="309" customWidth="1"/>
    <col min="1800" max="1800" width="8.85546875" style="309" customWidth="1"/>
    <col min="1801" max="1801" width="7.140625" style="309" customWidth="1"/>
    <col min="1802" max="1802" width="8.5703125" style="309" customWidth="1"/>
    <col min="1803" max="1803" width="8.42578125" style="309" customWidth="1"/>
    <col min="1804" max="1804" width="7.85546875" style="309" customWidth="1"/>
    <col min="1805" max="1805" width="7.7109375" style="309" customWidth="1"/>
    <col min="1806" max="1806" width="15.28515625" style="309" customWidth="1"/>
    <col min="1807" max="1807" width="13.85546875" style="309" customWidth="1"/>
    <col min="1808" max="1808" width="18" style="309" customWidth="1"/>
    <col min="1809" max="1809" width="36" style="309" customWidth="1"/>
    <col min="1810" max="1810" width="13.7109375" style="309" customWidth="1"/>
    <col min="1811" max="1811" width="15.42578125" style="309" customWidth="1"/>
    <col min="1812" max="1812" width="9.140625" style="309"/>
    <col min="1813" max="1813" width="98.42578125" style="309" customWidth="1"/>
    <col min="1814" max="2047" width="9.140625" style="309"/>
    <col min="2048" max="2048" width="16.7109375" style="309" customWidth="1"/>
    <col min="2049" max="2050" width="6.5703125" style="309" customWidth="1"/>
    <col min="2051" max="2051" width="5.5703125" style="309" customWidth="1"/>
    <col min="2052" max="2052" width="11.42578125" style="309" customWidth="1"/>
    <col min="2053" max="2053" width="7.85546875" style="309" customWidth="1"/>
    <col min="2054" max="2054" width="10.5703125" style="309" customWidth="1"/>
    <col min="2055" max="2055" width="8.7109375" style="309" customWidth="1"/>
    <col min="2056" max="2056" width="8.85546875" style="309" customWidth="1"/>
    <col min="2057" max="2057" width="7.140625" style="309" customWidth="1"/>
    <col min="2058" max="2058" width="8.5703125" style="309" customWidth="1"/>
    <col min="2059" max="2059" width="8.42578125" style="309" customWidth="1"/>
    <col min="2060" max="2060" width="7.85546875" style="309" customWidth="1"/>
    <col min="2061" max="2061" width="7.7109375" style="309" customWidth="1"/>
    <col min="2062" max="2062" width="15.28515625" style="309" customWidth="1"/>
    <col min="2063" max="2063" width="13.85546875" style="309" customWidth="1"/>
    <col min="2064" max="2064" width="18" style="309" customWidth="1"/>
    <col min="2065" max="2065" width="36" style="309" customWidth="1"/>
    <col min="2066" max="2066" width="13.7109375" style="309" customWidth="1"/>
    <col min="2067" max="2067" width="15.42578125" style="309" customWidth="1"/>
    <col min="2068" max="2068" width="9.140625" style="309"/>
    <col min="2069" max="2069" width="98.42578125" style="309" customWidth="1"/>
    <col min="2070" max="2303" width="9.140625" style="309"/>
    <col min="2304" max="2304" width="16.7109375" style="309" customWidth="1"/>
    <col min="2305" max="2306" width="6.5703125" style="309" customWidth="1"/>
    <col min="2307" max="2307" width="5.5703125" style="309" customWidth="1"/>
    <col min="2308" max="2308" width="11.42578125" style="309" customWidth="1"/>
    <col min="2309" max="2309" width="7.85546875" style="309" customWidth="1"/>
    <col min="2310" max="2310" width="10.5703125" style="309" customWidth="1"/>
    <col min="2311" max="2311" width="8.7109375" style="309" customWidth="1"/>
    <col min="2312" max="2312" width="8.85546875" style="309" customWidth="1"/>
    <col min="2313" max="2313" width="7.140625" style="309" customWidth="1"/>
    <col min="2314" max="2314" width="8.5703125" style="309" customWidth="1"/>
    <col min="2315" max="2315" width="8.42578125" style="309" customWidth="1"/>
    <col min="2316" max="2316" width="7.85546875" style="309" customWidth="1"/>
    <col min="2317" max="2317" width="7.7109375" style="309" customWidth="1"/>
    <col min="2318" max="2318" width="15.28515625" style="309" customWidth="1"/>
    <col min="2319" max="2319" width="13.85546875" style="309" customWidth="1"/>
    <col min="2320" max="2320" width="18" style="309" customWidth="1"/>
    <col min="2321" max="2321" width="36" style="309" customWidth="1"/>
    <col min="2322" max="2322" width="13.7109375" style="309" customWidth="1"/>
    <col min="2323" max="2323" width="15.42578125" style="309" customWidth="1"/>
    <col min="2324" max="2324" width="9.140625" style="309"/>
    <col min="2325" max="2325" width="98.42578125" style="309" customWidth="1"/>
    <col min="2326" max="2559" width="9.140625" style="309"/>
    <col min="2560" max="2560" width="16.7109375" style="309" customWidth="1"/>
    <col min="2561" max="2562" width="6.5703125" style="309" customWidth="1"/>
    <col min="2563" max="2563" width="5.5703125" style="309" customWidth="1"/>
    <col min="2564" max="2564" width="11.42578125" style="309" customWidth="1"/>
    <col min="2565" max="2565" width="7.85546875" style="309" customWidth="1"/>
    <col min="2566" max="2566" width="10.5703125" style="309" customWidth="1"/>
    <col min="2567" max="2567" width="8.7109375" style="309" customWidth="1"/>
    <col min="2568" max="2568" width="8.85546875" style="309" customWidth="1"/>
    <col min="2569" max="2569" width="7.140625" style="309" customWidth="1"/>
    <col min="2570" max="2570" width="8.5703125" style="309" customWidth="1"/>
    <col min="2571" max="2571" width="8.42578125" style="309" customWidth="1"/>
    <col min="2572" max="2572" width="7.85546875" style="309" customWidth="1"/>
    <col min="2573" max="2573" width="7.7109375" style="309" customWidth="1"/>
    <col min="2574" max="2574" width="15.28515625" style="309" customWidth="1"/>
    <col min="2575" max="2575" width="13.85546875" style="309" customWidth="1"/>
    <col min="2576" max="2576" width="18" style="309" customWidth="1"/>
    <col min="2577" max="2577" width="36" style="309" customWidth="1"/>
    <col min="2578" max="2578" width="13.7109375" style="309" customWidth="1"/>
    <col min="2579" max="2579" width="15.42578125" style="309" customWidth="1"/>
    <col min="2580" max="2580" width="9.140625" style="309"/>
    <col min="2581" max="2581" width="98.42578125" style="309" customWidth="1"/>
    <col min="2582" max="2815" width="9.140625" style="309"/>
    <col min="2816" max="2816" width="16.7109375" style="309" customWidth="1"/>
    <col min="2817" max="2818" width="6.5703125" style="309" customWidth="1"/>
    <col min="2819" max="2819" width="5.5703125" style="309" customWidth="1"/>
    <col min="2820" max="2820" width="11.42578125" style="309" customWidth="1"/>
    <col min="2821" max="2821" width="7.85546875" style="309" customWidth="1"/>
    <col min="2822" max="2822" width="10.5703125" style="309" customWidth="1"/>
    <col min="2823" max="2823" width="8.7109375" style="309" customWidth="1"/>
    <col min="2824" max="2824" width="8.85546875" style="309" customWidth="1"/>
    <col min="2825" max="2825" width="7.140625" style="309" customWidth="1"/>
    <col min="2826" max="2826" width="8.5703125" style="309" customWidth="1"/>
    <col min="2827" max="2827" width="8.42578125" style="309" customWidth="1"/>
    <col min="2828" max="2828" width="7.85546875" style="309" customWidth="1"/>
    <col min="2829" max="2829" width="7.7109375" style="309" customWidth="1"/>
    <col min="2830" max="2830" width="15.28515625" style="309" customWidth="1"/>
    <col min="2831" max="2831" width="13.85546875" style="309" customWidth="1"/>
    <col min="2832" max="2832" width="18" style="309" customWidth="1"/>
    <col min="2833" max="2833" width="36" style="309" customWidth="1"/>
    <col min="2834" max="2834" width="13.7109375" style="309" customWidth="1"/>
    <col min="2835" max="2835" width="15.42578125" style="309" customWidth="1"/>
    <col min="2836" max="2836" width="9.140625" style="309"/>
    <col min="2837" max="2837" width="98.42578125" style="309" customWidth="1"/>
    <col min="2838" max="3071" width="9.140625" style="309"/>
    <col min="3072" max="3072" width="16.7109375" style="309" customWidth="1"/>
    <col min="3073" max="3074" width="6.5703125" style="309" customWidth="1"/>
    <col min="3075" max="3075" width="5.5703125" style="309" customWidth="1"/>
    <col min="3076" max="3076" width="11.42578125" style="309" customWidth="1"/>
    <col min="3077" max="3077" width="7.85546875" style="309" customWidth="1"/>
    <col min="3078" max="3078" width="10.5703125" style="309" customWidth="1"/>
    <col min="3079" max="3079" width="8.7109375" style="309" customWidth="1"/>
    <col min="3080" max="3080" width="8.85546875" style="309" customWidth="1"/>
    <col min="3081" max="3081" width="7.140625" style="309" customWidth="1"/>
    <col min="3082" max="3082" width="8.5703125" style="309" customWidth="1"/>
    <col min="3083" max="3083" width="8.42578125" style="309" customWidth="1"/>
    <col min="3084" max="3084" width="7.85546875" style="309" customWidth="1"/>
    <col min="3085" max="3085" width="7.7109375" style="309" customWidth="1"/>
    <col min="3086" max="3086" width="15.28515625" style="309" customWidth="1"/>
    <col min="3087" max="3087" width="13.85546875" style="309" customWidth="1"/>
    <col min="3088" max="3088" width="18" style="309" customWidth="1"/>
    <col min="3089" max="3089" width="36" style="309" customWidth="1"/>
    <col min="3090" max="3090" width="13.7109375" style="309" customWidth="1"/>
    <col min="3091" max="3091" width="15.42578125" style="309" customWidth="1"/>
    <col min="3092" max="3092" width="9.140625" style="309"/>
    <col min="3093" max="3093" width="98.42578125" style="309" customWidth="1"/>
    <col min="3094" max="3327" width="9.140625" style="309"/>
    <col min="3328" max="3328" width="16.7109375" style="309" customWidth="1"/>
    <col min="3329" max="3330" width="6.5703125" style="309" customWidth="1"/>
    <col min="3331" max="3331" width="5.5703125" style="309" customWidth="1"/>
    <col min="3332" max="3332" width="11.42578125" style="309" customWidth="1"/>
    <col min="3333" max="3333" width="7.85546875" style="309" customWidth="1"/>
    <col min="3334" max="3334" width="10.5703125" style="309" customWidth="1"/>
    <col min="3335" max="3335" width="8.7109375" style="309" customWidth="1"/>
    <col min="3336" max="3336" width="8.85546875" style="309" customWidth="1"/>
    <col min="3337" max="3337" width="7.140625" style="309" customWidth="1"/>
    <col min="3338" max="3338" width="8.5703125" style="309" customWidth="1"/>
    <col min="3339" max="3339" width="8.42578125" style="309" customWidth="1"/>
    <col min="3340" max="3340" width="7.85546875" style="309" customWidth="1"/>
    <col min="3341" max="3341" width="7.7109375" style="309" customWidth="1"/>
    <col min="3342" max="3342" width="15.28515625" style="309" customWidth="1"/>
    <col min="3343" max="3343" width="13.85546875" style="309" customWidth="1"/>
    <col min="3344" max="3344" width="18" style="309" customWidth="1"/>
    <col min="3345" max="3345" width="36" style="309" customWidth="1"/>
    <col min="3346" max="3346" width="13.7109375" style="309" customWidth="1"/>
    <col min="3347" max="3347" width="15.42578125" style="309" customWidth="1"/>
    <col min="3348" max="3348" width="9.140625" style="309"/>
    <col min="3349" max="3349" width="98.42578125" style="309" customWidth="1"/>
    <col min="3350" max="3583" width="9.140625" style="309"/>
    <col min="3584" max="3584" width="16.7109375" style="309" customWidth="1"/>
    <col min="3585" max="3586" width="6.5703125" style="309" customWidth="1"/>
    <col min="3587" max="3587" width="5.5703125" style="309" customWidth="1"/>
    <col min="3588" max="3588" width="11.42578125" style="309" customWidth="1"/>
    <col min="3589" max="3589" width="7.85546875" style="309" customWidth="1"/>
    <col min="3590" max="3590" width="10.5703125" style="309" customWidth="1"/>
    <col min="3591" max="3591" width="8.7109375" style="309" customWidth="1"/>
    <col min="3592" max="3592" width="8.85546875" style="309" customWidth="1"/>
    <col min="3593" max="3593" width="7.140625" style="309" customWidth="1"/>
    <col min="3594" max="3594" width="8.5703125" style="309" customWidth="1"/>
    <col min="3595" max="3595" width="8.42578125" style="309" customWidth="1"/>
    <col min="3596" max="3596" width="7.85546875" style="309" customWidth="1"/>
    <col min="3597" max="3597" width="7.7109375" style="309" customWidth="1"/>
    <col min="3598" max="3598" width="15.28515625" style="309" customWidth="1"/>
    <col min="3599" max="3599" width="13.85546875" style="309" customWidth="1"/>
    <col min="3600" max="3600" width="18" style="309" customWidth="1"/>
    <col min="3601" max="3601" width="36" style="309" customWidth="1"/>
    <col min="3602" max="3602" width="13.7109375" style="309" customWidth="1"/>
    <col min="3603" max="3603" width="15.42578125" style="309" customWidth="1"/>
    <col min="3604" max="3604" width="9.140625" style="309"/>
    <col min="3605" max="3605" width="98.42578125" style="309" customWidth="1"/>
    <col min="3606" max="3839" width="9.140625" style="309"/>
    <col min="3840" max="3840" width="16.7109375" style="309" customWidth="1"/>
    <col min="3841" max="3842" width="6.5703125" style="309" customWidth="1"/>
    <col min="3843" max="3843" width="5.5703125" style="309" customWidth="1"/>
    <col min="3844" max="3844" width="11.42578125" style="309" customWidth="1"/>
    <col min="3845" max="3845" width="7.85546875" style="309" customWidth="1"/>
    <col min="3846" max="3846" width="10.5703125" style="309" customWidth="1"/>
    <col min="3847" max="3847" width="8.7109375" style="309" customWidth="1"/>
    <col min="3848" max="3848" width="8.85546875" style="309" customWidth="1"/>
    <col min="3849" max="3849" width="7.140625" style="309" customWidth="1"/>
    <col min="3850" max="3850" width="8.5703125" style="309" customWidth="1"/>
    <col min="3851" max="3851" width="8.42578125" style="309" customWidth="1"/>
    <col min="3852" max="3852" width="7.85546875" style="309" customWidth="1"/>
    <col min="3853" max="3853" width="7.7109375" style="309" customWidth="1"/>
    <col min="3854" max="3854" width="15.28515625" style="309" customWidth="1"/>
    <col min="3855" max="3855" width="13.85546875" style="309" customWidth="1"/>
    <col min="3856" max="3856" width="18" style="309" customWidth="1"/>
    <col min="3857" max="3857" width="36" style="309" customWidth="1"/>
    <col min="3858" max="3858" width="13.7109375" style="309" customWidth="1"/>
    <col min="3859" max="3859" width="15.42578125" style="309" customWidth="1"/>
    <col min="3860" max="3860" width="9.140625" style="309"/>
    <col min="3861" max="3861" width="98.42578125" style="309" customWidth="1"/>
    <col min="3862" max="4095" width="9.140625" style="309"/>
    <col min="4096" max="4096" width="16.7109375" style="309" customWidth="1"/>
    <col min="4097" max="4098" width="6.5703125" style="309" customWidth="1"/>
    <col min="4099" max="4099" width="5.5703125" style="309" customWidth="1"/>
    <col min="4100" max="4100" width="11.42578125" style="309" customWidth="1"/>
    <col min="4101" max="4101" width="7.85546875" style="309" customWidth="1"/>
    <col min="4102" max="4102" width="10.5703125" style="309" customWidth="1"/>
    <col min="4103" max="4103" width="8.7109375" style="309" customWidth="1"/>
    <col min="4104" max="4104" width="8.85546875" style="309" customWidth="1"/>
    <col min="4105" max="4105" width="7.140625" style="309" customWidth="1"/>
    <col min="4106" max="4106" width="8.5703125" style="309" customWidth="1"/>
    <col min="4107" max="4107" width="8.42578125" style="309" customWidth="1"/>
    <col min="4108" max="4108" width="7.85546875" style="309" customWidth="1"/>
    <col min="4109" max="4109" width="7.7109375" style="309" customWidth="1"/>
    <col min="4110" max="4110" width="15.28515625" style="309" customWidth="1"/>
    <col min="4111" max="4111" width="13.85546875" style="309" customWidth="1"/>
    <col min="4112" max="4112" width="18" style="309" customWidth="1"/>
    <col min="4113" max="4113" width="36" style="309" customWidth="1"/>
    <col min="4114" max="4114" width="13.7109375" style="309" customWidth="1"/>
    <col min="4115" max="4115" width="15.42578125" style="309" customWidth="1"/>
    <col min="4116" max="4116" width="9.140625" style="309"/>
    <col min="4117" max="4117" width="98.42578125" style="309" customWidth="1"/>
    <col min="4118" max="4351" width="9.140625" style="309"/>
    <col min="4352" max="4352" width="16.7109375" style="309" customWidth="1"/>
    <col min="4353" max="4354" width="6.5703125" style="309" customWidth="1"/>
    <col min="4355" max="4355" width="5.5703125" style="309" customWidth="1"/>
    <col min="4356" max="4356" width="11.42578125" style="309" customWidth="1"/>
    <col min="4357" max="4357" width="7.85546875" style="309" customWidth="1"/>
    <col min="4358" max="4358" width="10.5703125" style="309" customWidth="1"/>
    <col min="4359" max="4359" width="8.7109375" style="309" customWidth="1"/>
    <col min="4360" max="4360" width="8.85546875" style="309" customWidth="1"/>
    <col min="4361" max="4361" width="7.140625" style="309" customWidth="1"/>
    <col min="4362" max="4362" width="8.5703125" style="309" customWidth="1"/>
    <col min="4363" max="4363" width="8.42578125" style="309" customWidth="1"/>
    <col min="4364" max="4364" width="7.85546875" style="309" customWidth="1"/>
    <col min="4365" max="4365" width="7.7109375" style="309" customWidth="1"/>
    <col min="4366" max="4366" width="15.28515625" style="309" customWidth="1"/>
    <col min="4367" max="4367" width="13.85546875" style="309" customWidth="1"/>
    <col min="4368" max="4368" width="18" style="309" customWidth="1"/>
    <col min="4369" max="4369" width="36" style="309" customWidth="1"/>
    <col min="4370" max="4370" width="13.7109375" style="309" customWidth="1"/>
    <col min="4371" max="4371" width="15.42578125" style="309" customWidth="1"/>
    <col min="4372" max="4372" width="9.140625" style="309"/>
    <col min="4373" max="4373" width="98.42578125" style="309" customWidth="1"/>
    <col min="4374" max="4607" width="9.140625" style="309"/>
    <col min="4608" max="4608" width="16.7109375" style="309" customWidth="1"/>
    <col min="4609" max="4610" width="6.5703125" style="309" customWidth="1"/>
    <col min="4611" max="4611" width="5.5703125" style="309" customWidth="1"/>
    <col min="4612" max="4612" width="11.42578125" style="309" customWidth="1"/>
    <col min="4613" max="4613" width="7.85546875" style="309" customWidth="1"/>
    <col min="4614" max="4614" width="10.5703125" style="309" customWidth="1"/>
    <col min="4615" max="4615" width="8.7109375" style="309" customWidth="1"/>
    <col min="4616" max="4616" width="8.85546875" style="309" customWidth="1"/>
    <col min="4617" max="4617" width="7.140625" style="309" customWidth="1"/>
    <col min="4618" max="4618" width="8.5703125" style="309" customWidth="1"/>
    <col min="4619" max="4619" width="8.42578125" style="309" customWidth="1"/>
    <col min="4620" max="4620" width="7.85546875" style="309" customWidth="1"/>
    <col min="4621" max="4621" width="7.7109375" style="309" customWidth="1"/>
    <col min="4622" max="4622" width="15.28515625" style="309" customWidth="1"/>
    <col min="4623" max="4623" width="13.85546875" style="309" customWidth="1"/>
    <col min="4624" max="4624" width="18" style="309" customWidth="1"/>
    <col min="4625" max="4625" width="36" style="309" customWidth="1"/>
    <col min="4626" max="4626" width="13.7109375" style="309" customWidth="1"/>
    <col min="4627" max="4627" width="15.42578125" style="309" customWidth="1"/>
    <col min="4628" max="4628" width="9.140625" style="309"/>
    <col min="4629" max="4629" width="98.42578125" style="309" customWidth="1"/>
    <col min="4630" max="4863" width="9.140625" style="309"/>
    <col min="4864" max="4864" width="16.7109375" style="309" customWidth="1"/>
    <col min="4865" max="4866" width="6.5703125" style="309" customWidth="1"/>
    <col min="4867" max="4867" width="5.5703125" style="309" customWidth="1"/>
    <col min="4868" max="4868" width="11.42578125" style="309" customWidth="1"/>
    <col min="4869" max="4869" width="7.85546875" style="309" customWidth="1"/>
    <col min="4870" max="4870" width="10.5703125" style="309" customWidth="1"/>
    <col min="4871" max="4871" width="8.7109375" style="309" customWidth="1"/>
    <col min="4872" max="4872" width="8.85546875" style="309" customWidth="1"/>
    <col min="4873" max="4873" width="7.140625" style="309" customWidth="1"/>
    <col min="4874" max="4874" width="8.5703125" style="309" customWidth="1"/>
    <col min="4875" max="4875" width="8.42578125" style="309" customWidth="1"/>
    <col min="4876" max="4876" width="7.85546875" style="309" customWidth="1"/>
    <col min="4877" max="4877" width="7.7109375" style="309" customWidth="1"/>
    <col min="4878" max="4878" width="15.28515625" style="309" customWidth="1"/>
    <col min="4879" max="4879" width="13.85546875" style="309" customWidth="1"/>
    <col min="4880" max="4880" width="18" style="309" customWidth="1"/>
    <col min="4881" max="4881" width="36" style="309" customWidth="1"/>
    <col min="4882" max="4882" width="13.7109375" style="309" customWidth="1"/>
    <col min="4883" max="4883" width="15.42578125" style="309" customWidth="1"/>
    <col min="4884" max="4884" width="9.140625" style="309"/>
    <col min="4885" max="4885" width="98.42578125" style="309" customWidth="1"/>
    <col min="4886" max="5119" width="9.140625" style="309"/>
    <col min="5120" max="5120" width="16.7109375" style="309" customWidth="1"/>
    <col min="5121" max="5122" width="6.5703125" style="309" customWidth="1"/>
    <col min="5123" max="5123" width="5.5703125" style="309" customWidth="1"/>
    <col min="5124" max="5124" width="11.42578125" style="309" customWidth="1"/>
    <col min="5125" max="5125" width="7.85546875" style="309" customWidth="1"/>
    <col min="5126" max="5126" width="10.5703125" style="309" customWidth="1"/>
    <col min="5127" max="5127" width="8.7109375" style="309" customWidth="1"/>
    <col min="5128" max="5128" width="8.85546875" style="309" customWidth="1"/>
    <col min="5129" max="5129" width="7.140625" style="309" customWidth="1"/>
    <col min="5130" max="5130" width="8.5703125" style="309" customWidth="1"/>
    <col min="5131" max="5131" width="8.42578125" style="309" customWidth="1"/>
    <col min="5132" max="5132" width="7.85546875" style="309" customWidth="1"/>
    <col min="5133" max="5133" width="7.7109375" style="309" customWidth="1"/>
    <col min="5134" max="5134" width="15.28515625" style="309" customWidth="1"/>
    <col min="5135" max="5135" width="13.85546875" style="309" customWidth="1"/>
    <col min="5136" max="5136" width="18" style="309" customWidth="1"/>
    <col min="5137" max="5137" width="36" style="309" customWidth="1"/>
    <col min="5138" max="5138" width="13.7109375" style="309" customWidth="1"/>
    <col min="5139" max="5139" width="15.42578125" style="309" customWidth="1"/>
    <col min="5140" max="5140" width="9.140625" style="309"/>
    <col min="5141" max="5141" width="98.42578125" style="309" customWidth="1"/>
    <col min="5142" max="5375" width="9.140625" style="309"/>
    <col min="5376" max="5376" width="16.7109375" style="309" customWidth="1"/>
    <col min="5377" max="5378" width="6.5703125" style="309" customWidth="1"/>
    <col min="5379" max="5379" width="5.5703125" style="309" customWidth="1"/>
    <col min="5380" max="5380" width="11.42578125" style="309" customWidth="1"/>
    <col min="5381" max="5381" width="7.85546875" style="309" customWidth="1"/>
    <col min="5382" max="5382" width="10.5703125" style="309" customWidth="1"/>
    <col min="5383" max="5383" width="8.7109375" style="309" customWidth="1"/>
    <col min="5384" max="5384" width="8.85546875" style="309" customWidth="1"/>
    <col min="5385" max="5385" width="7.140625" style="309" customWidth="1"/>
    <col min="5386" max="5386" width="8.5703125" style="309" customWidth="1"/>
    <col min="5387" max="5387" width="8.42578125" style="309" customWidth="1"/>
    <col min="5388" max="5388" width="7.85546875" style="309" customWidth="1"/>
    <col min="5389" max="5389" width="7.7109375" style="309" customWidth="1"/>
    <col min="5390" max="5390" width="15.28515625" style="309" customWidth="1"/>
    <col min="5391" max="5391" width="13.85546875" style="309" customWidth="1"/>
    <col min="5392" max="5392" width="18" style="309" customWidth="1"/>
    <col min="5393" max="5393" width="36" style="309" customWidth="1"/>
    <col min="5394" max="5394" width="13.7109375" style="309" customWidth="1"/>
    <col min="5395" max="5395" width="15.42578125" style="309" customWidth="1"/>
    <col min="5396" max="5396" width="9.140625" style="309"/>
    <col min="5397" max="5397" width="98.42578125" style="309" customWidth="1"/>
    <col min="5398" max="5631" width="9.140625" style="309"/>
    <col min="5632" max="5632" width="16.7109375" style="309" customWidth="1"/>
    <col min="5633" max="5634" width="6.5703125" style="309" customWidth="1"/>
    <col min="5635" max="5635" width="5.5703125" style="309" customWidth="1"/>
    <col min="5636" max="5636" width="11.42578125" style="309" customWidth="1"/>
    <col min="5637" max="5637" width="7.85546875" style="309" customWidth="1"/>
    <col min="5638" max="5638" width="10.5703125" style="309" customWidth="1"/>
    <col min="5639" max="5639" width="8.7109375" style="309" customWidth="1"/>
    <col min="5640" max="5640" width="8.85546875" style="309" customWidth="1"/>
    <col min="5641" max="5641" width="7.140625" style="309" customWidth="1"/>
    <col min="5642" max="5642" width="8.5703125" style="309" customWidth="1"/>
    <col min="5643" max="5643" width="8.42578125" style="309" customWidth="1"/>
    <col min="5644" max="5644" width="7.85546875" style="309" customWidth="1"/>
    <col min="5645" max="5645" width="7.7109375" style="309" customWidth="1"/>
    <col min="5646" max="5646" width="15.28515625" style="309" customWidth="1"/>
    <col min="5647" max="5647" width="13.85546875" style="309" customWidth="1"/>
    <col min="5648" max="5648" width="18" style="309" customWidth="1"/>
    <col min="5649" max="5649" width="36" style="309" customWidth="1"/>
    <col min="5650" max="5650" width="13.7109375" style="309" customWidth="1"/>
    <col min="5651" max="5651" width="15.42578125" style="309" customWidth="1"/>
    <col min="5652" max="5652" width="9.140625" style="309"/>
    <col min="5653" max="5653" width="98.42578125" style="309" customWidth="1"/>
    <col min="5654" max="5887" width="9.140625" style="309"/>
    <col min="5888" max="5888" width="16.7109375" style="309" customWidth="1"/>
    <col min="5889" max="5890" width="6.5703125" style="309" customWidth="1"/>
    <col min="5891" max="5891" width="5.5703125" style="309" customWidth="1"/>
    <col min="5892" max="5892" width="11.42578125" style="309" customWidth="1"/>
    <col min="5893" max="5893" width="7.85546875" style="309" customWidth="1"/>
    <col min="5894" max="5894" width="10.5703125" style="309" customWidth="1"/>
    <col min="5895" max="5895" width="8.7109375" style="309" customWidth="1"/>
    <col min="5896" max="5896" width="8.85546875" style="309" customWidth="1"/>
    <col min="5897" max="5897" width="7.140625" style="309" customWidth="1"/>
    <col min="5898" max="5898" width="8.5703125" style="309" customWidth="1"/>
    <col min="5899" max="5899" width="8.42578125" style="309" customWidth="1"/>
    <col min="5900" max="5900" width="7.85546875" style="309" customWidth="1"/>
    <col min="5901" max="5901" width="7.7109375" style="309" customWidth="1"/>
    <col min="5902" max="5902" width="15.28515625" style="309" customWidth="1"/>
    <col min="5903" max="5903" width="13.85546875" style="309" customWidth="1"/>
    <col min="5904" max="5904" width="18" style="309" customWidth="1"/>
    <col min="5905" max="5905" width="36" style="309" customWidth="1"/>
    <col min="5906" max="5906" width="13.7109375" style="309" customWidth="1"/>
    <col min="5907" max="5907" width="15.42578125" style="309" customWidth="1"/>
    <col min="5908" max="5908" width="9.140625" style="309"/>
    <col min="5909" max="5909" width="98.42578125" style="309" customWidth="1"/>
    <col min="5910" max="6143" width="9.140625" style="309"/>
    <col min="6144" max="6144" width="16.7109375" style="309" customWidth="1"/>
    <col min="6145" max="6146" width="6.5703125" style="309" customWidth="1"/>
    <col min="6147" max="6147" width="5.5703125" style="309" customWidth="1"/>
    <col min="6148" max="6148" width="11.42578125" style="309" customWidth="1"/>
    <col min="6149" max="6149" width="7.85546875" style="309" customWidth="1"/>
    <col min="6150" max="6150" width="10.5703125" style="309" customWidth="1"/>
    <col min="6151" max="6151" width="8.7109375" style="309" customWidth="1"/>
    <col min="6152" max="6152" width="8.85546875" style="309" customWidth="1"/>
    <col min="6153" max="6153" width="7.140625" style="309" customWidth="1"/>
    <col min="6154" max="6154" width="8.5703125" style="309" customWidth="1"/>
    <col min="6155" max="6155" width="8.42578125" style="309" customWidth="1"/>
    <col min="6156" max="6156" width="7.85546875" style="309" customWidth="1"/>
    <col min="6157" max="6157" width="7.7109375" style="309" customWidth="1"/>
    <col min="6158" max="6158" width="15.28515625" style="309" customWidth="1"/>
    <col min="6159" max="6159" width="13.85546875" style="309" customWidth="1"/>
    <col min="6160" max="6160" width="18" style="309" customWidth="1"/>
    <col min="6161" max="6161" width="36" style="309" customWidth="1"/>
    <col min="6162" max="6162" width="13.7109375" style="309" customWidth="1"/>
    <col min="6163" max="6163" width="15.42578125" style="309" customWidth="1"/>
    <col min="6164" max="6164" width="9.140625" style="309"/>
    <col min="6165" max="6165" width="98.42578125" style="309" customWidth="1"/>
    <col min="6166" max="6399" width="9.140625" style="309"/>
    <col min="6400" max="6400" width="16.7109375" style="309" customWidth="1"/>
    <col min="6401" max="6402" width="6.5703125" style="309" customWidth="1"/>
    <col min="6403" max="6403" width="5.5703125" style="309" customWidth="1"/>
    <col min="6404" max="6404" width="11.42578125" style="309" customWidth="1"/>
    <col min="6405" max="6405" width="7.85546875" style="309" customWidth="1"/>
    <col min="6406" max="6406" width="10.5703125" style="309" customWidth="1"/>
    <col min="6407" max="6407" width="8.7109375" style="309" customWidth="1"/>
    <col min="6408" max="6408" width="8.85546875" style="309" customWidth="1"/>
    <col min="6409" max="6409" width="7.140625" style="309" customWidth="1"/>
    <col min="6410" max="6410" width="8.5703125" style="309" customWidth="1"/>
    <col min="6411" max="6411" width="8.42578125" style="309" customWidth="1"/>
    <col min="6412" max="6412" width="7.85546875" style="309" customWidth="1"/>
    <col min="6413" max="6413" width="7.7109375" style="309" customWidth="1"/>
    <col min="6414" max="6414" width="15.28515625" style="309" customWidth="1"/>
    <col min="6415" max="6415" width="13.85546875" style="309" customWidth="1"/>
    <col min="6416" max="6416" width="18" style="309" customWidth="1"/>
    <col min="6417" max="6417" width="36" style="309" customWidth="1"/>
    <col min="6418" max="6418" width="13.7109375" style="309" customWidth="1"/>
    <col min="6419" max="6419" width="15.42578125" style="309" customWidth="1"/>
    <col min="6420" max="6420" width="9.140625" style="309"/>
    <col min="6421" max="6421" width="98.42578125" style="309" customWidth="1"/>
    <col min="6422" max="6655" width="9.140625" style="309"/>
    <col min="6656" max="6656" width="16.7109375" style="309" customWidth="1"/>
    <col min="6657" max="6658" width="6.5703125" style="309" customWidth="1"/>
    <col min="6659" max="6659" width="5.5703125" style="309" customWidth="1"/>
    <col min="6660" max="6660" width="11.42578125" style="309" customWidth="1"/>
    <col min="6661" max="6661" width="7.85546875" style="309" customWidth="1"/>
    <col min="6662" max="6662" width="10.5703125" style="309" customWidth="1"/>
    <col min="6663" max="6663" width="8.7109375" style="309" customWidth="1"/>
    <col min="6664" max="6664" width="8.85546875" style="309" customWidth="1"/>
    <col min="6665" max="6665" width="7.140625" style="309" customWidth="1"/>
    <col min="6666" max="6666" width="8.5703125" style="309" customWidth="1"/>
    <col min="6667" max="6667" width="8.42578125" style="309" customWidth="1"/>
    <col min="6668" max="6668" width="7.85546875" style="309" customWidth="1"/>
    <col min="6669" max="6669" width="7.7109375" style="309" customWidth="1"/>
    <col min="6670" max="6670" width="15.28515625" style="309" customWidth="1"/>
    <col min="6671" max="6671" width="13.85546875" style="309" customWidth="1"/>
    <col min="6672" max="6672" width="18" style="309" customWidth="1"/>
    <col min="6673" max="6673" width="36" style="309" customWidth="1"/>
    <col min="6674" max="6674" width="13.7109375" style="309" customWidth="1"/>
    <col min="6675" max="6675" width="15.42578125" style="309" customWidth="1"/>
    <col min="6676" max="6676" width="9.140625" style="309"/>
    <col min="6677" max="6677" width="98.42578125" style="309" customWidth="1"/>
    <col min="6678" max="6911" width="9.140625" style="309"/>
    <col min="6912" max="6912" width="16.7109375" style="309" customWidth="1"/>
    <col min="6913" max="6914" width="6.5703125" style="309" customWidth="1"/>
    <col min="6915" max="6915" width="5.5703125" style="309" customWidth="1"/>
    <col min="6916" max="6916" width="11.42578125" style="309" customWidth="1"/>
    <col min="6917" max="6917" width="7.85546875" style="309" customWidth="1"/>
    <col min="6918" max="6918" width="10.5703125" style="309" customWidth="1"/>
    <col min="6919" max="6919" width="8.7109375" style="309" customWidth="1"/>
    <col min="6920" max="6920" width="8.85546875" style="309" customWidth="1"/>
    <col min="6921" max="6921" width="7.140625" style="309" customWidth="1"/>
    <col min="6922" max="6922" width="8.5703125" style="309" customWidth="1"/>
    <col min="6923" max="6923" width="8.42578125" style="309" customWidth="1"/>
    <col min="6924" max="6924" width="7.85546875" style="309" customWidth="1"/>
    <col min="6925" max="6925" width="7.7109375" style="309" customWidth="1"/>
    <col min="6926" max="6926" width="15.28515625" style="309" customWidth="1"/>
    <col min="6927" max="6927" width="13.85546875" style="309" customWidth="1"/>
    <col min="6928" max="6928" width="18" style="309" customWidth="1"/>
    <col min="6929" max="6929" width="36" style="309" customWidth="1"/>
    <col min="6930" max="6930" width="13.7109375" style="309" customWidth="1"/>
    <col min="6931" max="6931" width="15.42578125" style="309" customWidth="1"/>
    <col min="6932" max="6932" width="9.140625" style="309"/>
    <col min="6933" max="6933" width="98.42578125" style="309" customWidth="1"/>
    <col min="6934" max="7167" width="9.140625" style="309"/>
    <col min="7168" max="7168" width="16.7109375" style="309" customWidth="1"/>
    <col min="7169" max="7170" width="6.5703125" style="309" customWidth="1"/>
    <col min="7171" max="7171" width="5.5703125" style="309" customWidth="1"/>
    <col min="7172" max="7172" width="11.42578125" style="309" customWidth="1"/>
    <col min="7173" max="7173" width="7.85546875" style="309" customWidth="1"/>
    <col min="7174" max="7174" width="10.5703125" style="309" customWidth="1"/>
    <col min="7175" max="7175" width="8.7109375" style="309" customWidth="1"/>
    <col min="7176" max="7176" width="8.85546875" style="309" customWidth="1"/>
    <col min="7177" max="7177" width="7.140625" style="309" customWidth="1"/>
    <col min="7178" max="7178" width="8.5703125" style="309" customWidth="1"/>
    <col min="7179" max="7179" width="8.42578125" style="309" customWidth="1"/>
    <col min="7180" max="7180" width="7.85546875" style="309" customWidth="1"/>
    <col min="7181" max="7181" width="7.7109375" style="309" customWidth="1"/>
    <col min="7182" max="7182" width="15.28515625" style="309" customWidth="1"/>
    <col min="7183" max="7183" width="13.85546875" style="309" customWidth="1"/>
    <col min="7184" max="7184" width="18" style="309" customWidth="1"/>
    <col min="7185" max="7185" width="36" style="309" customWidth="1"/>
    <col min="7186" max="7186" width="13.7109375" style="309" customWidth="1"/>
    <col min="7187" max="7187" width="15.42578125" style="309" customWidth="1"/>
    <col min="7188" max="7188" width="9.140625" style="309"/>
    <col min="7189" max="7189" width="98.42578125" style="309" customWidth="1"/>
    <col min="7190" max="7423" width="9.140625" style="309"/>
    <col min="7424" max="7424" width="16.7109375" style="309" customWidth="1"/>
    <col min="7425" max="7426" width="6.5703125" style="309" customWidth="1"/>
    <col min="7427" max="7427" width="5.5703125" style="309" customWidth="1"/>
    <col min="7428" max="7428" width="11.42578125" style="309" customWidth="1"/>
    <col min="7429" max="7429" width="7.85546875" style="309" customWidth="1"/>
    <col min="7430" max="7430" width="10.5703125" style="309" customWidth="1"/>
    <col min="7431" max="7431" width="8.7109375" style="309" customWidth="1"/>
    <col min="7432" max="7432" width="8.85546875" style="309" customWidth="1"/>
    <col min="7433" max="7433" width="7.140625" style="309" customWidth="1"/>
    <col min="7434" max="7434" width="8.5703125" style="309" customWidth="1"/>
    <col min="7435" max="7435" width="8.42578125" style="309" customWidth="1"/>
    <col min="7436" max="7436" width="7.85546875" style="309" customWidth="1"/>
    <col min="7437" max="7437" width="7.7109375" style="309" customWidth="1"/>
    <col min="7438" max="7438" width="15.28515625" style="309" customWidth="1"/>
    <col min="7439" max="7439" width="13.85546875" style="309" customWidth="1"/>
    <col min="7440" max="7440" width="18" style="309" customWidth="1"/>
    <col min="7441" max="7441" width="36" style="309" customWidth="1"/>
    <col min="7442" max="7442" width="13.7109375" style="309" customWidth="1"/>
    <col min="7443" max="7443" width="15.42578125" style="309" customWidth="1"/>
    <col min="7444" max="7444" width="9.140625" style="309"/>
    <col min="7445" max="7445" width="98.42578125" style="309" customWidth="1"/>
    <col min="7446" max="7679" width="9.140625" style="309"/>
    <col min="7680" max="7680" width="16.7109375" style="309" customWidth="1"/>
    <col min="7681" max="7682" width="6.5703125" style="309" customWidth="1"/>
    <col min="7683" max="7683" width="5.5703125" style="309" customWidth="1"/>
    <col min="7684" max="7684" width="11.42578125" style="309" customWidth="1"/>
    <col min="7685" max="7685" width="7.85546875" style="309" customWidth="1"/>
    <col min="7686" max="7686" width="10.5703125" style="309" customWidth="1"/>
    <col min="7687" max="7687" width="8.7109375" style="309" customWidth="1"/>
    <col min="7688" max="7688" width="8.85546875" style="309" customWidth="1"/>
    <col min="7689" max="7689" width="7.140625" style="309" customWidth="1"/>
    <col min="7690" max="7690" width="8.5703125" style="309" customWidth="1"/>
    <col min="7691" max="7691" width="8.42578125" style="309" customWidth="1"/>
    <col min="7692" max="7692" width="7.85546875" style="309" customWidth="1"/>
    <col min="7693" max="7693" width="7.7109375" style="309" customWidth="1"/>
    <col min="7694" max="7694" width="15.28515625" style="309" customWidth="1"/>
    <col min="7695" max="7695" width="13.85546875" style="309" customWidth="1"/>
    <col min="7696" max="7696" width="18" style="309" customWidth="1"/>
    <col min="7697" max="7697" width="36" style="309" customWidth="1"/>
    <col min="7698" max="7698" width="13.7109375" style="309" customWidth="1"/>
    <col min="7699" max="7699" width="15.42578125" style="309" customWidth="1"/>
    <col min="7700" max="7700" width="9.140625" style="309"/>
    <col min="7701" max="7701" width="98.42578125" style="309" customWidth="1"/>
    <col min="7702" max="7935" width="9.140625" style="309"/>
    <col min="7936" max="7936" width="16.7109375" style="309" customWidth="1"/>
    <col min="7937" max="7938" width="6.5703125" style="309" customWidth="1"/>
    <col min="7939" max="7939" width="5.5703125" style="309" customWidth="1"/>
    <col min="7940" max="7940" width="11.42578125" style="309" customWidth="1"/>
    <col min="7941" max="7941" width="7.85546875" style="309" customWidth="1"/>
    <col min="7942" max="7942" width="10.5703125" style="309" customWidth="1"/>
    <col min="7943" max="7943" width="8.7109375" style="309" customWidth="1"/>
    <col min="7944" max="7944" width="8.85546875" style="309" customWidth="1"/>
    <col min="7945" max="7945" width="7.140625" style="309" customWidth="1"/>
    <col min="7946" max="7946" width="8.5703125" style="309" customWidth="1"/>
    <col min="7947" max="7947" width="8.42578125" style="309" customWidth="1"/>
    <col min="7948" max="7948" width="7.85546875" style="309" customWidth="1"/>
    <col min="7949" max="7949" width="7.7109375" style="309" customWidth="1"/>
    <col min="7950" max="7950" width="15.28515625" style="309" customWidth="1"/>
    <col min="7951" max="7951" width="13.85546875" style="309" customWidth="1"/>
    <col min="7952" max="7952" width="18" style="309" customWidth="1"/>
    <col min="7953" max="7953" width="36" style="309" customWidth="1"/>
    <col min="7954" max="7954" width="13.7109375" style="309" customWidth="1"/>
    <col min="7955" max="7955" width="15.42578125" style="309" customWidth="1"/>
    <col min="7956" max="7956" width="9.140625" style="309"/>
    <col min="7957" max="7957" width="98.42578125" style="309" customWidth="1"/>
    <col min="7958" max="8191" width="9.140625" style="309"/>
    <col min="8192" max="8192" width="16.7109375" style="309" customWidth="1"/>
    <col min="8193" max="8194" width="6.5703125" style="309" customWidth="1"/>
    <col min="8195" max="8195" width="5.5703125" style="309" customWidth="1"/>
    <col min="8196" max="8196" width="11.42578125" style="309" customWidth="1"/>
    <col min="8197" max="8197" width="7.85546875" style="309" customWidth="1"/>
    <col min="8198" max="8198" width="10.5703125" style="309" customWidth="1"/>
    <col min="8199" max="8199" width="8.7109375" style="309" customWidth="1"/>
    <col min="8200" max="8200" width="8.85546875" style="309" customWidth="1"/>
    <col min="8201" max="8201" width="7.140625" style="309" customWidth="1"/>
    <col min="8202" max="8202" width="8.5703125" style="309" customWidth="1"/>
    <col min="8203" max="8203" width="8.42578125" style="309" customWidth="1"/>
    <col min="8204" max="8204" width="7.85546875" style="309" customWidth="1"/>
    <col min="8205" max="8205" width="7.7109375" style="309" customWidth="1"/>
    <col min="8206" max="8206" width="15.28515625" style="309" customWidth="1"/>
    <col min="8207" max="8207" width="13.85546875" style="309" customWidth="1"/>
    <col min="8208" max="8208" width="18" style="309" customWidth="1"/>
    <col min="8209" max="8209" width="36" style="309" customWidth="1"/>
    <col min="8210" max="8210" width="13.7109375" style="309" customWidth="1"/>
    <col min="8211" max="8211" width="15.42578125" style="309" customWidth="1"/>
    <col min="8212" max="8212" width="9.140625" style="309"/>
    <col min="8213" max="8213" width="98.42578125" style="309" customWidth="1"/>
    <col min="8214" max="8447" width="9.140625" style="309"/>
    <col min="8448" max="8448" width="16.7109375" style="309" customWidth="1"/>
    <col min="8449" max="8450" width="6.5703125" style="309" customWidth="1"/>
    <col min="8451" max="8451" width="5.5703125" style="309" customWidth="1"/>
    <col min="8452" max="8452" width="11.42578125" style="309" customWidth="1"/>
    <col min="8453" max="8453" width="7.85546875" style="309" customWidth="1"/>
    <col min="8454" max="8454" width="10.5703125" style="309" customWidth="1"/>
    <col min="8455" max="8455" width="8.7109375" style="309" customWidth="1"/>
    <col min="8456" max="8456" width="8.85546875" style="309" customWidth="1"/>
    <col min="8457" max="8457" width="7.140625" style="309" customWidth="1"/>
    <col min="8458" max="8458" width="8.5703125" style="309" customWidth="1"/>
    <col min="8459" max="8459" width="8.42578125" style="309" customWidth="1"/>
    <col min="8460" max="8460" width="7.85546875" style="309" customWidth="1"/>
    <col min="8461" max="8461" width="7.7109375" style="309" customWidth="1"/>
    <col min="8462" max="8462" width="15.28515625" style="309" customWidth="1"/>
    <col min="8463" max="8463" width="13.85546875" style="309" customWidth="1"/>
    <col min="8464" max="8464" width="18" style="309" customWidth="1"/>
    <col min="8465" max="8465" width="36" style="309" customWidth="1"/>
    <col min="8466" max="8466" width="13.7109375" style="309" customWidth="1"/>
    <col min="8467" max="8467" width="15.42578125" style="309" customWidth="1"/>
    <col min="8468" max="8468" width="9.140625" style="309"/>
    <col min="8469" max="8469" width="98.42578125" style="309" customWidth="1"/>
    <col min="8470" max="8703" width="9.140625" style="309"/>
    <col min="8704" max="8704" width="16.7109375" style="309" customWidth="1"/>
    <col min="8705" max="8706" width="6.5703125" style="309" customWidth="1"/>
    <col min="8707" max="8707" width="5.5703125" style="309" customWidth="1"/>
    <col min="8708" max="8708" width="11.42578125" style="309" customWidth="1"/>
    <col min="8709" max="8709" width="7.85546875" style="309" customWidth="1"/>
    <col min="8710" max="8710" width="10.5703125" style="309" customWidth="1"/>
    <col min="8711" max="8711" width="8.7109375" style="309" customWidth="1"/>
    <col min="8712" max="8712" width="8.85546875" style="309" customWidth="1"/>
    <col min="8713" max="8713" width="7.140625" style="309" customWidth="1"/>
    <col min="8714" max="8714" width="8.5703125" style="309" customWidth="1"/>
    <col min="8715" max="8715" width="8.42578125" style="309" customWidth="1"/>
    <col min="8716" max="8716" width="7.85546875" style="309" customWidth="1"/>
    <col min="8717" max="8717" width="7.7109375" style="309" customWidth="1"/>
    <col min="8718" max="8718" width="15.28515625" style="309" customWidth="1"/>
    <col min="8719" max="8719" width="13.85546875" style="309" customWidth="1"/>
    <col min="8720" max="8720" width="18" style="309" customWidth="1"/>
    <col min="8721" max="8721" width="36" style="309" customWidth="1"/>
    <col min="8722" max="8722" width="13.7109375" style="309" customWidth="1"/>
    <col min="8723" max="8723" width="15.42578125" style="309" customWidth="1"/>
    <col min="8724" max="8724" width="9.140625" style="309"/>
    <col min="8725" max="8725" width="98.42578125" style="309" customWidth="1"/>
    <col min="8726" max="8959" width="9.140625" style="309"/>
    <col min="8960" max="8960" width="16.7109375" style="309" customWidth="1"/>
    <col min="8961" max="8962" width="6.5703125" style="309" customWidth="1"/>
    <col min="8963" max="8963" width="5.5703125" style="309" customWidth="1"/>
    <col min="8964" max="8964" width="11.42578125" style="309" customWidth="1"/>
    <col min="8965" max="8965" width="7.85546875" style="309" customWidth="1"/>
    <col min="8966" max="8966" width="10.5703125" style="309" customWidth="1"/>
    <col min="8967" max="8967" width="8.7109375" style="309" customWidth="1"/>
    <col min="8968" max="8968" width="8.85546875" style="309" customWidth="1"/>
    <col min="8969" max="8969" width="7.140625" style="309" customWidth="1"/>
    <col min="8970" max="8970" width="8.5703125" style="309" customWidth="1"/>
    <col min="8971" max="8971" width="8.42578125" style="309" customWidth="1"/>
    <col min="8972" max="8972" width="7.85546875" style="309" customWidth="1"/>
    <col min="8973" max="8973" width="7.7109375" style="309" customWidth="1"/>
    <col min="8974" max="8974" width="15.28515625" style="309" customWidth="1"/>
    <col min="8975" max="8975" width="13.85546875" style="309" customWidth="1"/>
    <col min="8976" max="8976" width="18" style="309" customWidth="1"/>
    <col min="8977" max="8977" width="36" style="309" customWidth="1"/>
    <col min="8978" max="8978" width="13.7109375" style="309" customWidth="1"/>
    <col min="8979" max="8979" width="15.42578125" style="309" customWidth="1"/>
    <col min="8980" max="8980" width="9.140625" style="309"/>
    <col min="8981" max="8981" width="98.42578125" style="309" customWidth="1"/>
    <col min="8982" max="9215" width="9.140625" style="309"/>
    <col min="9216" max="9216" width="16.7109375" style="309" customWidth="1"/>
    <col min="9217" max="9218" width="6.5703125" style="309" customWidth="1"/>
    <col min="9219" max="9219" width="5.5703125" style="309" customWidth="1"/>
    <col min="9220" max="9220" width="11.42578125" style="309" customWidth="1"/>
    <col min="9221" max="9221" width="7.85546875" style="309" customWidth="1"/>
    <col min="9222" max="9222" width="10.5703125" style="309" customWidth="1"/>
    <col min="9223" max="9223" width="8.7109375" style="309" customWidth="1"/>
    <col min="9224" max="9224" width="8.85546875" style="309" customWidth="1"/>
    <col min="9225" max="9225" width="7.140625" style="309" customWidth="1"/>
    <col min="9226" max="9226" width="8.5703125" style="309" customWidth="1"/>
    <col min="9227" max="9227" width="8.42578125" style="309" customWidth="1"/>
    <col min="9228" max="9228" width="7.85546875" style="309" customWidth="1"/>
    <col min="9229" max="9229" width="7.7109375" style="309" customWidth="1"/>
    <col min="9230" max="9230" width="15.28515625" style="309" customWidth="1"/>
    <col min="9231" max="9231" width="13.85546875" style="309" customWidth="1"/>
    <col min="9232" max="9232" width="18" style="309" customWidth="1"/>
    <col min="9233" max="9233" width="36" style="309" customWidth="1"/>
    <col min="9234" max="9234" width="13.7109375" style="309" customWidth="1"/>
    <col min="9235" max="9235" width="15.42578125" style="309" customWidth="1"/>
    <col min="9236" max="9236" width="9.140625" style="309"/>
    <col min="9237" max="9237" width="98.42578125" style="309" customWidth="1"/>
    <col min="9238" max="9471" width="9.140625" style="309"/>
    <col min="9472" max="9472" width="16.7109375" style="309" customWidth="1"/>
    <col min="9473" max="9474" width="6.5703125" style="309" customWidth="1"/>
    <col min="9475" max="9475" width="5.5703125" style="309" customWidth="1"/>
    <col min="9476" max="9476" width="11.42578125" style="309" customWidth="1"/>
    <col min="9477" max="9477" width="7.85546875" style="309" customWidth="1"/>
    <col min="9478" max="9478" width="10.5703125" style="309" customWidth="1"/>
    <col min="9479" max="9479" width="8.7109375" style="309" customWidth="1"/>
    <col min="9480" max="9480" width="8.85546875" style="309" customWidth="1"/>
    <col min="9481" max="9481" width="7.140625" style="309" customWidth="1"/>
    <col min="9482" max="9482" width="8.5703125" style="309" customWidth="1"/>
    <col min="9483" max="9483" width="8.42578125" style="309" customWidth="1"/>
    <col min="9484" max="9484" width="7.85546875" style="309" customWidth="1"/>
    <col min="9485" max="9485" width="7.7109375" style="309" customWidth="1"/>
    <col min="9486" max="9486" width="15.28515625" style="309" customWidth="1"/>
    <col min="9487" max="9487" width="13.85546875" style="309" customWidth="1"/>
    <col min="9488" max="9488" width="18" style="309" customWidth="1"/>
    <col min="9489" max="9489" width="36" style="309" customWidth="1"/>
    <col min="9490" max="9490" width="13.7109375" style="309" customWidth="1"/>
    <col min="9491" max="9491" width="15.42578125" style="309" customWidth="1"/>
    <col min="9492" max="9492" width="9.140625" style="309"/>
    <col min="9493" max="9493" width="98.42578125" style="309" customWidth="1"/>
    <col min="9494" max="9727" width="9.140625" style="309"/>
    <col min="9728" max="9728" width="16.7109375" style="309" customWidth="1"/>
    <col min="9729" max="9730" width="6.5703125" style="309" customWidth="1"/>
    <col min="9731" max="9731" width="5.5703125" style="309" customWidth="1"/>
    <col min="9732" max="9732" width="11.42578125" style="309" customWidth="1"/>
    <col min="9733" max="9733" width="7.85546875" style="309" customWidth="1"/>
    <col min="9734" max="9734" width="10.5703125" style="309" customWidth="1"/>
    <col min="9735" max="9735" width="8.7109375" style="309" customWidth="1"/>
    <col min="9736" max="9736" width="8.85546875" style="309" customWidth="1"/>
    <col min="9737" max="9737" width="7.140625" style="309" customWidth="1"/>
    <col min="9738" max="9738" width="8.5703125" style="309" customWidth="1"/>
    <col min="9739" max="9739" width="8.42578125" style="309" customWidth="1"/>
    <col min="9740" max="9740" width="7.85546875" style="309" customWidth="1"/>
    <col min="9741" max="9741" width="7.7109375" style="309" customWidth="1"/>
    <col min="9742" max="9742" width="15.28515625" style="309" customWidth="1"/>
    <col min="9743" max="9743" width="13.85546875" style="309" customWidth="1"/>
    <col min="9744" max="9744" width="18" style="309" customWidth="1"/>
    <col min="9745" max="9745" width="36" style="309" customWidth="1"/>
    <col min="9746" max="9746" width="13.7109375" style="309" customWidth="1"/>
    <col min="9747" max="9747" width="15.42578125" style="309" customWidth="1"/>
    <col min="9748" max="9748" width="9.140625" style="309"/>
    <col min="9749" max="9749" width="98.42578125" style="309" customWidth="1"/>
    <col min="9750" max="9983" width="9.140625" style="309"/>
    <col min="9984" max="9984" width="16.7109375" style="309" customWidth="1"/>
    <col min="9985" max="9986" width="6.5703125" style="309" customWidth="1"/>
    <col min="9987" max="9987" width="5.5703125" style="309" customWidth="1"/>
    <col min="9988" max="9988" width="11.42578125" style="309" customWidth="1"/>
    <col min="9989" max="9989" width="7.85546875" style="309" customWidth="1"/>
    <col min="9990" max="9990" width="10.5703125" style="309" customWidth="1"/>
    <col min="9991" max="9991" width="8.7109375" style="309" customWidth="1"/>
    <col min="9992" max="9992" width="8.85546875" style="309" customWidth="1"/>
    <col min="9993" max="9993" width="7.140625" style="309" customWidth="1"/>
    <col min="9994" max="9994" width="8.5703125" style="309" customWidth="1"/>
    <col min="9995" max="9995" width="8.42578125" style="309" customWidth="1"/>
    <col min="9996" max="9996" width="7.85546875" style="309" customWidth="1"/>
    <col min="9997" max="9997" width="7.7109375" style="309" customWidth="1"/>
    <col min="9998" max="9998" width="15.28515625" style="309" customWidth="1"/>
    <col min="9999" max="9999" width="13.85546875" style="309" customWidth="1"/>
    <col min="10000" max="10000" width="18" style="309" customWidth="1"/>
    <col min="10001" max="10001" width="36" style="309" customWidth="1"/>
    <col min="10002" max="10002" width="13.7109375" style="309" customWidth="1"/>
    <col min="10003" max="10003" width="15.42578125" style="309" customWidth="1"/>
    <col min="10004" max="10004" width="9.140625" style="309"/>
    <col min="10005" max="10005" width="98.42578125" style="309" customWidth="1"/>
    <col min="10006" max="10239" width="9.140625" style="309"/>
    <col min="10240" max="10240" width="16.7109375" style="309" customWidth="1"/>
    <col min="10241" max="10242" width="6.5703125" style="309" customWidth="1"/>
    <col min="10243" max="10243" width="5.5703125" style="309" customWidth="1"/>
    <col min="10244" max="10244" width="11.42578125" style="309" customWidth="1"/>
    <col min="10245" max="10245" width="7.85546875" style="309" customWidth="1"/>
    <col min="10246" max="10246" width="10.5703125" style="309" customWidth="1"/>
    <col min="10247" max="10247" width="8.7109375" style="309" customWidth="1"/>
    <col min="10248" max="10248" width="8.85546875" style="309" customWidth="1"/>
    <col min="10249" max="10249" width="7.140625" style="309" customWidth="1"/>
    <col min="10250" max="10250" width="8.5703125" style="309" customWidth="1"/>
    <col min="10251" max="10251" width="8.42578125" style="309" customWidth="1"/>
    <col min="10252" max="10252" width="7.85546875" style="309" customWidth="1"/>
    <col min="10253" max="10253" width="7.7109375" style="309" customWidth="1"/>
    <col min="10254" max="10254" width="15.28515625" style="309" customWidth="1"/>
    <col min="10255" max="10255" width="13.85546875" style="309" customWidth="1"/>
    <col min="10256" max="10256" width="18" style="309" customWidth="1"/>
    <col min="10257" max="10257" width="36" style="309" customWidth="1"/>
    <col min="10258" max="10258" width="13.7109375" style="309" customWidth="1"/>
    <col min="10259" max="10259" width="15.42578125" style="309" customWidth="1"/>
    <col min="10260" max="10260" width="9.140625" style="309"/>
    <col min="10261" max="10261" width="98.42578125" style="309" customWidth="1"/>
    <col min="10262" max="10495" width="9.140625" style="309"/>
    <col min="10496" max="10496" width="16.7109375" style="309" customWidth="1"/>
    <col min="10497" max="10498" width="6.5703125" style="309" customWidth="1"/>
    <col min="10499" max="10499" width="5.5703125" style="309" customWidth="1"/>
    <col min="10500" max="10500" width="11.42578125" style="309" customWidth="1"/>
    <col min="10501" max="10501" width="7.85546875" style="309" customWidth="1"/>
    <col min="10502" max="10502" width="10.5703125" style="309" customWidth="1"/>
    <col min="10503" max="10503" width="8.7109375" style="309" customWidth="1"/>
    <col min="10504" max="10504" width="8.85546875" style="309" customWidth="1"/>
    <col min="10505" max="10505" width="7.140625" style="309" customWidth="1"/>
    <col min="10506" max="10506" width="8.5703125" style="309" customWidth="1"/>
    <col min="10507" max="10507" width="8.42578125" style="309" customWidth="1"/>
    <col min="10508" max="10508" width="7.85546875" style="309" customWidth="1"/>
    <col min="10509" max="10509" width="7.7109375" style="309" customWidth="1"/>
    <col min="10510" max="10510" width="15.28515625" style="309" customWidth="1"/>
    <col min="10511" max="10511" width="13.85546875" style="309" customWidth="1"/>
    <col min="10512" max="10512" width="18" style="309" customWidth="1"/>
    <col min="10513" max="10513" width="36" style="309" customWidth="1"/>
    <col min="10514" max="10514" width="13.7109375" style="309" customWidth="1"/>
    <col min="10515" max="10515" width="15.42578125" style="309" customWidth="1"/>
    <col min="10516" max="10516" width="9.140625" style="309"/>
    <col min="10517" max="10517" width="98.42578125" style="309" customWidth="1"/>
    <col min="10518" max="10751" width="9.140625" style="309"/>
    <col min="10752" max="10752" width="16.7109375" style="309" customWidth="1"/>
    <col min="10753" max="10754" width="6.5703125" style="309" customWidth="1"/>
    <col min="10755" max="10755" width="5.5703125" style="309" customWidth="1"/>
    <col min="10756" max="10756" width="11.42578125" style="309" customWidth="1"/>
    <col min="10757" max="10757" width="7.85546875" style="309" customWidth="1"/>
    <col min="10758" max="10758" width="10.5703125" style="309" customWidth="1"/>
    <col min="10759" max="10759" width="8.7109375" style="309" customWidth="1"/>
    <col min="10760" max="10760" width="8.85546875" style="309" customWidth="1"/>
    <col min="10761" max="10761" width="7.140625" style="309" customWidth="1"/>
    <col min="10762" max="10762" width="8.5703125" style="309" customWidth="1"/>
    <col min="10763" max="10763" width="8.42578125" style="309" customWidth="1"/>
    <col min="10764" max="10764" width="7.85546875" style="309" customWidth="1"/>
    <col min="10765" max="10765" width="7.7109375" style="309" customWidth="1"/>
    <col min="10766" max="10766" width="15.28515625" style="309" customWidth="1"/>
    <col min="10767" max="10767" width="13.85546875" style="309" customWidth="1"/>
    <col min="10768" max="10768" width="18" style="309" customWidth="1"/>
    <col min="10769" max="10769" width="36" style="309" customWidth="1"/>
    <col min="10770" max="10770" width="13.7109375" style="309" customWidth="1"/>
    <col min="10771" max="10771" width="15.42578125" style="309" customWidth="1"/>
    <col min="10772" max="10772" width="9.140625" style="309"/>
    <col min="10773" max="10773" width="98.42578125" style="309" customWidth="1"/>
    <col min="10774" max="11007" width="9.140625" style="309"/>
    <col min="11008" max="11008" width="16.7109375" style="309" customWidth="1"/>
    <col min="11009" max="11010" width="6.5703125" style="309" customWidth="1"/>
    <col min="11011" max="11011" width="5.5703125" style="309" customWidth="1"/>
    <col min="11012" max="11012" width="11.42578125" style="309" customWidth="1"/>
    <col min="11013" max="11013" width="7.85546875" style="309" customWidth="1"/>
    <col min="11014" max="11014" width="10.5703125" style="309" customWidth="1"/>
    <col min="11015" max="11015" width="8.7109375" style="309" customWidth="1"/>
    <col min="11016" max="11016" width="8.85546875" style="309" customWidth="1"/>
    <col min="11017" max="11017" width="7.140625" style="309" customWidth="1"/>
    <col min="11018" max="11018" width="8.5703125" style="309" customWidth="1"/>
    <col min="11019" max="11019" width="8.42578125" style="309" customWidth="1"/>
    <col min="11020" max="11020" width="7.85546875" style="309" customWidth="1"/>
    <col min="11021" max="11021" width="7.7109375" style="309" customWidth="1"/>
    <col min="11022" max="11022" width="15.28515625" style="309" customWidth="1"/>
    <col min="11023" max="11023" width="13.85546875" style="309" customWidth="1"/>
    <col min="11024" max="11024" width="18" style="309" customWidth="1"/>
    <col min="11025" max="11025" width="36" style="309" customWidth="1"/>
    <col min="11026" max="11026" width="13.7109375" style="309" customWidth="1"/>
    <col min="11027" max="11027" width="15.42578125" style="309" customWidth="1"/>
    <col min="11028" max="11028" width="9.140625" style="309"/>
    <col min="11029" max="11029" width="98.42578125" style="309" customWidth="1"/>
    <col min="11030" max="11263" width="9.140625" style="309"/>
    <col min="11264" max="11264" width="16.7109375" style="309" customWidth="1"/>
    <col min="11265" max="11266" width="6.5703125" style="309" customWidth="1"/>
    <col min="11267" max="11267" width="5.5703125" style="309" customWidth="1"/>
    <col min="11268" max="11268" width="11.42578125" style="309" customWidth="1"/>
    <col min="11269" max="11269" width="7.85546875" style="309" customWidth="1"/>
    <col min="11270" max="11270" width="10.5703125" style="309" customWidth="1"/>
    <col min="11271" max="11271" width="8.7109375" style="309" customWidth="1"/>
    <col min="11272" max="11272" width="8.85546875" style="309" customWidth="1"/>
    <col min="11273" max="11273" width="7.140625" style="309" customWidth="1"/>
    <col min="11274" max="11274" width="8.5703125" style="309" customWidth="1"/>
    <col min="11275" max="11275" width="8.42578125" style="309" customWidth="1"/>
    <col min="11276" max="11276" width="7.85546875" style="309" customWidth="1"/>
    <col min="11277" max="11277" width="7.7109375" style="309" customWidth="1"/>
    <col min="11278" max="11278" width="15.28515625" style="309" customWidth="1"/>
    <col min="11279" max="11279" width="13.85546875" style="309" customWidth="1"/>
    <col min="11280" max="11280" width="18" style="309" customWidth="1"/>
    <col min="11281" max="11281" width="36" style="309" customWidth="1"/>
    <col min="11282" max="11282" width="13.7109375" style="309" customWidth="1"/>
    <col min="11283" max="11283" width="15.42578125" style="309" customWidth="1"/>
    <col min="11284" max="11284" width="9.140625" style="309"/>
    <col min="11285" max="11285" width="98.42578125" style="309" customWidth="1"/>
    <col min="11286" max="11519" width="9.140625" style="309"/>
    <col min="11520" max="11520" width="16.7109375" style="309" customWidth="1"/>
    <col min="11521" max="11522" width="6.5703125" style="309" customWidth="1"/>
    <col min="11523" max="11523" width="5.5703125" style="309" customWidth="1"/>
    <col min="11524" max="11524" width="11.42578125" style="309" customWidth="1"/>
    <col min="11525" max="11525" width="7.85546875" style="309" customWidth="1"/>
    <col min="11526" max="11526" width="10.5703125" style="309" customWidth="1"/>
    <col min="11527" max="11527" width="8.7109375" style="309" customWidth="1"/>
    <col min="11528" max="11528" width="8.85546875" style="309" customWidth="1"/>
    <col min="11529" max="11529" width="7.140625" style="309" customWidth="1"/>
    <col min="11530" max="11530" width="8.5703125" style="309" customWidth="1"/>
    <col min="11531" max="11531" width="8.42578125" style="309" customWidth="1"/>
    <col min="11532" max="11532" width="7.85546875" style="309" customWidth="1"/>
    <col min="11533" max="11533" width="7.7109375" style="309" customWidth="1"/>
    <col min="11534" max="11534" width="15.28515625" style="309" customWidth="1"/>
    <col min="11535" max="11535" width="13.85546875" style="309" customWidth="1"/>
    <col min="11536" max="11536" width="18" style="309" customWidth="1"/>
    <col min="11537" max="11537" width="36" style="309" customWidth="1"/>
    <col min="11538" max="11538" width="13.7109375" style="309" customWidth="1"/>
    <col min="11539" max="11539" width="15.42578125" style="309" customWidth="1"/>
    <col min="11540" max="11540" width="9.140625" style="309"/>
    <col min="11541" max="11541" width="98.42578125" style="309" customWidth="1"/>
    <col min="11542" max="11775" width="9.140625" style="309"/>
    <col min="11776" max="11776" width="16.7109375" style="309" customWidth="1"/>
    <col min="11777" max="11778" width="6.5703125" style="309" customWidth="1"/>
    <col min="11779" max="11779" width="5.5703125" style="309" customWidth="1"/>
    <col min="11780" max="11780" width="11.42578125" style="309" customWidth="1"/>
    <col min="11781" max="11781" width="7.85546875" style="309" customWidth="1"/>
    <col min="11782" max="11782" width="10.5703125" style="309" customWidth="1"/>
    <col min="11783" max="11783" width="8.7109375" style="309" customWidth="1"/>
    <col min="11784" max="11784" width="8.85546875" style="309" customWidth="1"/>
    <col min="11785" max="11785" width="7.140625" style="309" customWidth="1"/>
    <col min="11786" max="11786" width="8.5703125" style="309" customWidth="1"/>
    <col min="11787" max="11787" width="8.42578125" style="309" customWidth="1"/>
    <col min="11788" max="11788" width="7.85546875" style="309" customWidth="1"/>
    <col min="11789" max="11789" width="7.7109375" style="309" customWidth="1"/>
    <col min="11790" max="11790" width="15.28515625" style="309" customWidth="1"/>
    <col min="11791" max="11791" width="13.85546875" style="309" customWidth="1"/>
    <col min="11792" max="11792" width="18" style="309" customWidth="1"/>
    <col min="11793" max="11793" width="36" style="309" customWidth="1"/>
    <col min="11794" max="11794" width="13.7109375" style="309" customWidth="1"/>
    <col min="11795" max="11795" width="15.42578125" style="309" customWidth="1"/>
    <col min="11796" max="11796" width="9.140625" style="309"/>
    <col min="11797" max="11797" width="98.42578125" style="309" customWidth="1"/>
    <col min="11798" max="12031" width="9.140625" style="309"/>
    <col min="12032" max="12032" width="16.7109375" style="309" customWidth="1"/>
    <col min="12033" max="12034" width="6.5703125" style="309" customWidth="1"/>
    <col min="12035" max="12035" width="5.5703125" style="309" customWidth="1"/>
    <col min="12036" max="12036" width="11.42578125" style="309" customWidth="1"/>
    <col min="12037" max="12037" width="7.85546875" style="309" customWidth="1"/>
    <col min="12038" max="12038" width="10.5703125" style="309" customWidth="1"/>
    <col min="12039" max="12039" width="8.7109375" style="309" customWidth="1"/>
    <col min="12040" max="12040" width="8.85546875" style="309" customWidth="1"/>
    <col min="12041" max="12041" width="7.140625" style="309" customWidth="1"/>
    <col min="12042" max="12042" width="8.5703125" style="309" customWidth="1"/>
    <col min="12043" max="12043" width="8.42578125" style="309" customWidth="1"/>
    <col min="12044" max="12044" width="7.85546875" style="309" customWidth="1"/>
    <col min="12045" max="12045" width="7.7109375" style="309" customWidth="1"/>
    <col min="12046" max="12046" width="15.28515625" style="309" customWidth="1"/>
    <col min="12047" max="12047" width="13.85546875" style="309" customWidth="1"/>
    <col min="12048" max="12048" width="18" style="309" customWidth="1"/>
    <col min="12049" max="12049" width="36" style="309" customWidth="1"/>
    <col min="12050" max="12050" width="13.7109375" style="309" customWidth="1"/>
    <col min="12051" max="12051" width="15.42578125" style="309" customWidth="1"/>
    <col min="12052" max="12052" width="9.140625" style="309"/>
    <col min="12053" max="12053" width="98.42578125" style="309" customWidth="1"/>
    <col min="12054" max="12287" width="9.140625" style="309"/>
    <col min="12288" max="12288" width="16.7109375" style="309" customWidth="1"/>
    <col min="12289" max="12290" width="6.5703125" style="309" customWidth="1"/>
    <col min="12291" max="12291" width="5.5703125" style="309" customWidth="1"/>
    <col min="12292" max="12292" width="11.42578125" style="309" customWidth="1"/>
    <col min="12293" max="12293" width="7.85546875" style="309" customWidth="1"/>
    <col min="12294" max="12294" width="10.5703125" style="309" customWidth="1"/>
    <col min="12295" max="12295" width="8.7109375" style="309" customWidth="1"/>
    <col min="12296" max="12296" width="8.85546875" style="309" customWidth="1"/>
    <col min="12297" max="12297" width="7.140625" style="309" customWidth="1"/>
    <col min="12298" max="12298" width="8.5703125" style="309" customWidth="1"/>
    <col min="12299" max="12299" width="8.42578125" style="309" customWidth="1"/>
    <col min="12300" max="12300" width="7.85546875" style="309" customWidth="1"/>
    <col min="12301" max="12301" width="7.7109375" style="309" customWidth="1"/>
    <col min="12302" max="12302" width="15.28515625" style="309" customWidth="1"/>
    <col min="12303" max="12303" width="13.85546875" style="309" customWidth="1"/>
    <col min="12304" max="12304" width="18" style="309" customWidth="1"/>
    <col min="12305" max="12305" width="36" style="309" customWidth="1"/>
    <col min="12306" max="12306" width="13.7109375" style="309" customWidth="1"/>
    <col min="12307" max="12307" width="15.42578125" style="309" customWidth="1"/>
    <col min="12308" max="12308" width="9.140625" style="309"/>
    <col min="12309" max="12309" width="98.42578125" style="309" customWidth="1"/>
    <col min="12310" max="12543" width="9.140625" style="309"/>
    <col min="12544" max="12544" width="16.7109375" style="309" customWidth="1"/>
    <col min="12545" max="12546" width="6.5703125" style="309" customWidth="1"/>
    <col min="12547" max="12547" width="5.5703125" style="309" customWidth="1"/>
    <col min="12548" max="12548" width="11.42578125" style="309" customWidth="1"/>
    <col min="12549" max="12549" width="7.85546875" style="309" customWidth="1"/>
    <col min="12550" max="12550" width="10.5703125" style="309" customWidth="1"/>
    <col min="12551" max="12551" width="8.7109375" style="309" customWidth="1"/>
    <col min="12552" max="12552" width="8.85546875" style="309" customWidth="1"/>
    <col min="12553" max="12553" width="7.140625" style="309" customWidth="1"/>
    <col min="12554" max="12554" width="8.5703125" style="309" customWidth="1"/>
    <col min="12555" max="12555" width="8.42578125" style="309" customWidth="1"/>
    <col min="12556" max="12556" width="7.85546875" style="309" customWidth="1"/>
    <col min="12557" max="12557" width="7.7109375" style="309" customWidth="1"/>
    <col min="12558" max="12558" width="15.28515625" style="309" customWidth="1"/>
    <col min="12559" max="12559" width="13.85546875" style="309" customWidth="1"/>
    <col min="12560" max="12560" width="18" style="309" customWidth="1"/>
    <col min="12561" max="12561" width="36" style="309" customWidth="1"/>
    <col min="12562" max="12562" width="13.7109375" style="309" customWidth="1"/>
    <col min="12563" max="12563" width="15.42578125" style="309" customWidth="1"/>
    <col min="12564" max="12564" width="9.140625" style="309"/>
    <col min="12565" max="12565" width="98.42578125" style="309" customWidth="1"/>
    <col min="12566" max="12799" width="9.140625" style="309"/>
    <col min="12800" max="12800" width="16.7109375" style="309" customWidth="1"/>
    <col min="12801" max="12802" width="6.5703125" style="309" customWidth="1"/>
    <col min="12803" max="12803" width="5.5703125" style="309" customWidth="1"/>
    <col min="12804" max="12804" width="11.42578125" style="309" customWidth="1"/>
    <col min="12805" max="12805" width="7.85546875" style="309" customWidth="1"/>
    <col min="12806" max="12806" width="10.5703125" style="309" customWidth="1"/>
    <col min="12807" max="12807" width="8.7109375" style="309" customWidth="1"/>
    <col min="12808" max="12808" width="8.85546875" style="309" customWidth="1"/>
    <col min="12809" max="12809" width="7.140625" style="309" customWidth="1"/>
    <col min="12810" max="12810" width="8.5703125" style="309" customWidth="1"/>
    <col min="12811" max="12811" width="8.42578125" style="309" customWidth="1"/>
    <col min="12812" max="12812" width="7.85546875" style="309" customWidth="1"/>
    <col min="12813" max="12813" width="7.7109375" style="309" customWidth="1"/>
    <col min="12814" max="12814" width="15.28515625" style="309" customWidth="1"/>
    <col min="12815" max="12815" width="13.85546875" style="309" customWidth="1"/>
    <col min="12816" max="12816" width="18" style="309" customWidth="1"/>
    <col min="12817" max="12817" width="36" style="309" customWidth="1"/>
    <col min="12818" max="12818" width="13.7109375" style="309" customWidth="1"/>
    <col min="12819" max="12819" width="15.42578125" style="309" customWidth="1"/>
    <col min="12820" max="12820" width="9.140625" style="309"/>
    <col min="12821" max="12821" width="98.42578125" style="309" customWidth="1"/>
    <col min="12822" max="13055" width="9.140625" style="309"/>
    <col min="13056" max="13056" width="16.7109375" style="309" customWidth="1"/>
    <col min="13057" max="13058" width="6.5703125" style="309" customWidth="1"/>
    <col min="13059" max="13059" width="5.5703125" style="309" customWidth="1"/>
    <col min="13060" max="13060" width="11.42578125" style="309" customWidth="1"/>
    <col min="13061" max="13061" width="7.85546875" style="309" customWidth="1"/>
    <col min="13062" max="13062" width="10.5703125" style="309" customWidth="1"/>
    <col min="13063" max="13063" width="8.7109375" style="309" customWidth="1"/>
    <col min="13064" max="13064" width="8.85546875" style="309" customWidth="1"/>
    <col min="13065" max="13065" width="7.140625" style="309" customWidth="1"/>
    <col min="13066" max="13066" width="8.5703125" style="309" customWidth="1"/>
    <col min="13067" max="13067" width="8.42578125" style="309" customWidth="1"/>
    <col min="13068" max="13068" width="7.85546875" style="309" customWidth="1"/>
    <col min="13069" max="13069" width="7.7109375" style="309" customWidth="1"/>
    <col min="13070" max="13070" width="15.28515625" style="309" customWidth="1"/>
    <col min="13071" max="13071" width="13.85546875" style="309" customWidth="1"/>
    <col min="13072" max="13072" width="18" style="309" customWidth="1"/>
    <col min="13073" max="13073" width="36" style="309" customWidth="1"/>
    <col min="13074" max="13074" width="13.7109375" style="309" customWidth="1"/>
    <col min="13075" max="13075" width="15.42578125" style="309" customWidth="1"/>
    <col min="13076" max="13076" width="9.140625" style="309"/>
    <col min="13077" max="13077" width="98.42578125" style="309" customWidth="1"/>
    <col min="13078" max="13311" width="9.140625" style="309"/>
    <col min="13312" max="13312" width="16.7109375" style="309" customWidth="1"/>
    <col min="13313" max="13314" width="6.5703125" style="309" customWidth="1"/>
    <col min="13315" max="13315" width="5.5703125" style="309" customWidth="1"/>
    <col min="13316" max="13316" width="11.42578125" style="309" customWidth="1"/>
    <col min="13317" max="13317" width="7.85546875" style="309" customWidth="1"/>
    <col min="13318" max="13318" width="10.5703125" style="309" customWidth="1"/>
    <col min="13319" max="13319" width="8.7109375" style="309" customWidth="1"/>
    <col min="13320" max="13320" width="8.85546875" style="309" customWidth="1"/>
    <col min="13321" max="13321" width="7.140625" style="309" customWidth="1"/>
    <col min="13322" max="13322" width="8.5703125" style="309" customWidth="1"/>
    <col min="13323" max="13323" width="8.42578125" style="309" customWidth="1"/>
    <col min="13324" max="13324" width="7.85546875" style="309" customWidth="1"/>
    <col min="13325" max="13325" width="7.7109375" style="309" customWidth="1"/>
    <col min="13326" max="13326" width="15.28515625" style="309" customWidth="1"/>
    <col min="13327" max="13327" width="13.85546875" style="309" customWidth="1"/>
    <col min="13328" max="13328" width="18" style="309" customWidth="1"/>
    <col min="13329" max="13329" width="36" style="309" customWidth="1"/>
    <col min="13330" max="13330" width="13.7109375" style="309" customWidth="1"/>
    <col min="13331" max="13331" width="15.42578125" style="309" customWidth="1"/>
    <col min="13332" max="13332" width="9.140625" style="309"/>
    <col min="13333" max="13333" width="98.42578125" style="309" customWidth="1"/>
    <col min="13334" max="13567" width="9.140625" style="309"/>
    <col min="13568" max="13568" width="16.7109375" style="309" customWidth="1"/>
    <col min="13569" max="13570" width="6.5703125" style="309" customWidth="1"/>
    <col min="13571" max="13571" width="5.5703125" style="309" customWidth="1"/>
    <col min="13572" max="13572" width="11.42578125" style="309" customWidth="1"/>
    <col min="13573" max="13573" width="7.85546875" style="309" customWidth="1"/>
    <col min="13574" max="13574" width="10.5703125" style="309" customWidth="1"/>
    <col min="13575" max="13575" width="8.7109375" style="309" customWidth="1"/>
    <col min="13576" max="13576" width="8.85546875" style="309" customWidth="1"/>
    <col min="13577" max="13577" width="7.140625" style="309" customWidth="1"/>
    <col min="13578" max="13578" width="8.5703125" style="309" customWidth="1"/>
    <col min="13579" max="13579" width="8.42578125" style="309" customWidth="1"/>
    <col min="13580" max="13580" width="7.85546875" style="309" customWidth="1"/>
    <col min="13581" max="13581" width="7.7109375" style="309" customWidth="1"/>
    <col min="13582" max="13582" width="15.28515625" style="309" customWidth="1"/>
    <col min="13583" max="13583" width="13.85546875" style="309" customWidth="1"/>
    <col min="13584" max="13584" width="18" style="309" customWidth="1"/>
    <col min="13585" max="13585" width="36" style="309" customWidth="1"/>
    <col min="13586" max="13586" width="13.7109375" style="309" customWidth="1"/>
    <col min="13587" max="13587" width="15.42578125" style="309" customWidth="1"/>
    <col min="13588" max="13588" width="9.140625" style="309"/>
    <col min="13589" max="13589" width="98.42578125" style="309" customWidth="1"/>
    <col min="13590" max="13823" width="9.140625" style="309"/>
    <col min="13824" max="13824" width="16.7109375" style="309" customWidth="1"/>
    <col min="13825" max="13826" width="6.5703125" style="309" customWidth="1"/>
    <col min="13827" max="13827" width="5.5703125" style="309" customWidth="1"/>
    <col min="13828" max="13828" width="11.42578125" style="309" customWidth="1"/>
    <col min="13829" max="13829" width="7.85546875" style="309" customWidth="1"/>
    <col min="13830" max="13830" width="10.5703125" style="309" customWidth="1"/>
    <col min="13831" max="13831" width="8.7109375" style="309" customWidth="1"/>
    <col min="13832" max="13832" width="8.85546875" style="309" customWidth="1"/>
    <col min="13833" max="13833" width="7.140625" style="309" customWidth="1"/>
    <col min="13834" max="13834" width="8.5703125" style="309" customWidth="1"/>
    <col min="13835" max="13835" width="8.42578125" style="309" customWidth="1"/>
    <col min="13836" max="13836" width="7.85546875" style="309" customWidth="1"/>
    <col min="13837" max="13837" width="7.7109375" style="309" customWidth="1"/>
    <col min="13838" max="13838" width="15.28515625" style="309" customWidth="1"/>
    <col min="13839" max="13839" width="13.85546875" style="309" customWidth="1"/>
    <col min="13840" max="13840" width="18" style="309" customWidth="1"/>
    <col min="13841" max="13841" width="36" style="309" customWidth="1"/>
    <col min="13842" max="13842" width="13.7109375" style="309" customWidth="1"/>
    <col min="13843" max="13843" width="15.42578125" style="309" customWidth="1"/>
    <col min="13844" max="13844" width="9.140625" style="309"/>
    <col min="13845" max="13845" width="98.42578125" style="309" customWidth="1"/>
    <col min="13846" max="14079" width="9.140625" style="309"/>
    <col min="14080" max="14080" width="16.7109375" style="309" customWidth="1"/>
    <col min="14081" max="14082" width="6.5703125" style="309" customWidth="1"/>
    <col min="14083" max="14083" width="5.5703125" style="309" customWidth="1"/>
    <col min="14084" max="14084" width="11.42578125" style="309" customWidth="1"/>
    <col min="14085" max="14085" width="7.85546875" style="309" customWidth="1"/>
    <col min="14086" max="14086" width="10.5703125" style="309" customWidth="1"/>
    <col min="14087" max="14087" width="8.7109375" style="309" customWidth="1"/>
    <col min="14088" max="14088" width="8.85546875" style="309" customWidth="1"/>
    <col min="14089" max="14089" width="7.140625" style="309" customWidth="1"/>
    <col min="14090" max="14090" width="8.5703125" style="309" customWidth="1"/>
    <col min="14091" max="14091" width="8.42578125" style="309" customWidth="1"/>
    <col min="14092" max="14092" width="7.85546875" style="309" customWidth="1"/>
    <col min="14093" max="14093" width="7.7109375" style="309" customWidth="1"/>
    <col min="14094" max="14094" width="15.28515625" style="309" customWidth="1"/>
    <col min="14095" max="14095" width="13.85546875" style="309" customWidth="1"/>
    <col min="14096" max="14096" width="18" style="309" customWidth="1"/>
    <col min="14097" max="14097" width="36" style="309" customWidth="1"/>
    <col min="14098" max="14098" width="13.7109375" style="309" customWidth="1"/>
    <col min="14099" max="14099" width="15.42578125" style="309" customWidth="1"/>
    <col min="14100" max="14100" width="9.140625" style="309"/>
    <col min="14101" max="14101" width="98.42578125" style="309" customWidth="1"/>
    <col min="14102" max="14335" width="9.140625" style="309"/>
    <col min="14336" max="14336" width="16.7109375" style="309" customWidth="1"/>
    <col min="14337" max="14338" width="6.5703125" style="309" customWidth="1"/>
    <col min="14339" max="14339" width="5.5703125" style="309" customWidth="1"/>
    <col min="14340" max="14340" width="11.42578125" style="309" customWidth="1"/>
    <col min="14341" max="14341" width="7.85546875" style="309" customWidth="1"/>
    <col min="14342" max="14342" width="10.5703125" style="309" customWidth="1"/>
    <col min="14343" max="14343" width="8.7109375" style="309" customWidth="1"/>
    <col min="14344" max="14344" width="8.85546875" style="309" customWidth="1"/>
    <col min="14345" max="14345" width="7.140625" style="309" customWidth="1"/>
    <col min="14346" max="14346" width="8.5703125" style="309" customWidth="1"/>
    <col min="14347" max="14347" width="8.42578125" style="309" customWidth="1"/>
    <col min="14348" max="14348" width="7.85546875" style="309" customWidth="1"/>
    <col min="14349" max="14349" width="7.7109375" style="309" customWidth="1"/>
    <col min="14350" max="14350" width="15.28515625" style="309" customWidth="1"/>
    <col min="14351" max="14351" width="13.85546875" style="309" customWidth="1"/>
    <col min="14352" max="14352" width="18" style="309" customWidth="1"/>
    <col min="14353" max="14353" width="36" style="309" customWidth="1"/>
    <col min="14354" max="14354" width="13.7109375" style="309" customWidth="1"/>
    <col min="14355" max="14355" width="15.42578125" style="309" customWidth="1"/>
    <col min="14356" max="14356" width="9.140625" style="309"/>
    <col min="14357" max="14357" width="98.42578125" style="309" customWidth="1"/>
    <col min="14358" max="14591" width="9.140625" style="309"/>
    <col min="14592" max="14592" width="16.7109375" style="309" customWidth="1"/>
    <col min="14593" max="14594" width="6.5703125" style="309" customWidth="1"/>
    <col min="14595" max="14595" width="5.5703125" style="309" customWidth="1"/>
    <col min="14596" max="14596" width="11.42578125" style="309" customWidth="1"/>
    <col min="14597" max="14597" width="7.85546875" style="309" customWidth="1"/>
    <col min="14598" max="14598" width="10.5703125" style="309" customWidth="1"/>
    <col min="14599" max="14599" width="8.7109375" style="309" customWidth="1"/>
    <col min="14600" max="14600" width="8.85546875" style="309" customWidth="1"/>
    <col min="14601" max="14601" width="7.140625" style="309" customWidth="1"/>
    <col min="14602" max="14602" width="8.5703125" style="309" customWidth="1"/>
    <col min="14603" max="14603" width="8.42578125" style="309" customWidth="1"/>
    <col min="14604" max="14604" width="7.85546875" style="309" customWidth="1"/>
    <col min="14605" max="14605" width="7.7109375" style="309" customWidth="1"/>
    <col min="14606" max="14606" width="15.28515625" style="309" customWidth="1"/>
    <col min="14607" max="14607" width="13.85546875" style="309" customWidth="1"/>
    <col min="14608" max="14608" width="18" style="309" customWidth="1"/>
    <col min="14609" max="14609" width="36" style="309" customWidth="1"/>
    <col min="14610" max="14610" width="13.7109375" style="309" customWidth="1"/>
    <col min="14611" max="14611" width="15.42578125" style="309" customWidth="1"/>
    <col min="14612" max="14612" width="9.140625" style="309"/>
    <col min="14613" max="14613" width="98.42578125" style="309" customWidth="1"/>
    <col min="14614" max="14847" width="9.140625" style="309"/>
    <col min="14848" max="14848" width="16.7109375" style="309" customWidth="1"/>
    <col min="14849" max="14850" width="6.5703125" style="309" customWidth="1"/>
    <col min="14851" max="14851" width="5.5703125" style="309" customWidth="1"/>
    <col min="14852" max="14852" width="11.42578125" style="309" customWidth="1"/>
    <col min="14853" max="14853" width="7.85546875" style="309" customWidth="1"/>
    <col min="14854" max="14854" width="10.5703125" style="309" customWidth="1"/>
    <col min="14855" max="14855" width="8.7109375" style="309" customWidth="1"/>
    <col min="14856" max="14856" width="8.85546875" style="309" customWidth="1"/>
    <col min="14857" max="14857" width="7.140625" style="309" customWidth="1"/>
    <col min="14858" max="14858" width="8.5703125" style="309" customWidth="1"/>
    <col min="14859" max="14859" width="8.42578125" style="309" customWidth="1"/>
    <col min="14860" max="14860" width="7.85546875" style="309" customWidth="1"/>
    <col min="14861" max="14861" width="7.7109375" style="309" customWidth="1"/>
    <col min="14862" max="14862" width="15.28515625" style="309" customWidth="1"/>
    <col min="14863" max="14863" width="13.85546875" style="309" customWidth="1"/>
    <col min="14864" max="14864" width="18" style="309" customWidth="1"/>
    <col min="14865" max="14865" width="36" style="309" customWidth="1"/>
    <col min="14866" max="14866" width="13.7109375" style="309" customWidth="1"/>
    <col min="14867" max="14867" width="15.42578125" style="309" customWidth="1"/>
    <col min="14868" max="14868" width="9.140625" style="309"/>
    <col min="14869" max="14869" width="98.42578125" style="309" customWidth="1"/>
    <col min="14870" max="15103" width="9.140625" style="309"/>
    <col min="15104" max="15104" width="16.7109375" style="309" customWidth="1"/>
    <col min="15105" max="15106" width="6.5703125" style="309" customWidth="1"/>
    <col min="15107" max="15107" width="5.5703125" style="309" customWidth="1"/>
    <col min="15108" max="15108" width="11.42578125" style="309" customWidth="1"/>
    <col min="15109" max="15109" width="7.85546875" style="309" customWidth="1"/>
    <col min="15110" max="15110" width="10.5703125" style="309" customWidth="1"/>
    <col min="15111" max="15111" width="8.7109375" style="309" customWidth="1"/>
    <col min="15112" max="15112" width="8.85546875" style="309" customWidth="1"/>
    <col min="15113" max="15113" width="7.140625" style="309" customWidth="1"/>
    <col min="15114" max="15114" width="8.5703125" style="309" customWidth="1"/>
    <col min="15115" max="15115" width="8.42578125" style="309" customWidth="1"/>
    <col min="15116" max="15116" width="7.85546875" style="309" customWidth="1"/>
    <col min="15117" max="15117" width="7.7109375" style="309" customWidth="1"/>
    <col min="15118" max="15118" width="15.28515625" style="309" customWidth="1"/>
    <col min="15119" max="15119" width="13.85546875" style="309" customWidth="1"/>
    <col min="15120" max="15120" width="18" style="309" customWidth="1"/>
    <col min="15121" max="15121" width="36" style="309" customWidth="1"/>
    <col min="15122" max="15122" width="13.7109375" style="309" customWidth="1"/>
    <col min="15123" max="15123" width="15.42578125" style="309" customWidth="1"/>
    <col min="15124" max="15124" width="9.140625" style="309"/>
    <col min="15125" max="15125" width="98.42578125" style="309" customWidth="1"/>
    <col min="15126" max="15359" width="9.140625" style="309"/>
    <col min="15360" max="15360" width="16.7109375" style="309" customWidth="1"/>
    <col min="15361" max="15362" width="6.5703125" style="309" customWidth="1"/>
    <col min="15363" max="15363" width="5.5703125" style="309" customWidth="1"/>
    <col min="15364" max="15364" width="11.42578125" style="309" customWidth="1"/>
    <col min="15365" max="15365" width="7.85546875" style="309" customWidth="1"/>
    <col min="15366" max="15366" width="10.5703125" style="309" customWidth="1"/>
    <col min="15367" max="15367" width="8.7109375" style="309" customWidth="1"/>
    <col min="15368" max="15368" width="8.85546875" style="309" customWidth="1"/>
    <col min="15369" max="15369" width="7.140625" style="309" customWidth="1"/>
    <col min="15370" max="15370" width="8.5703125" style="309" customWidth="1"/>
    <col min="15371" max="15371" width="8.42578125" style="309" customWidth="1"/>
    <col min="15372" max="15372" width="7.85546875" style="309" customWidth="1"/>
    <col min="15373" max="15373" width="7.7109375" style="309" customWidth="1"/>
    <col min="15374" max="15374" width="15.28515625" style="309" customWidth="1"/>
    <col min="15375" max="15375" width="13.85546875" style="309" customWidth="1"/>
    <col min="15376" max="15376" width="18" style="309" customWidth="1"/>
    <col min="15377" max="15377" width="36" style="309" customWidth="1"/>
    <col min="15378" max="15378" width="13.7109375" style="309" customWidth="1"/>
    <col min="15379" max="15379" width="15.42578125" style="309" customWidth="1"/>
    <col min="15380" max="15380" width="9.140625" style="309"/>
    <col min="15381" max="15381" width="98.42578125" style="309" customWidth="1"/>
    <col min="15382" max="15615" width="9.140625" style="309"/>
    <col min="15616" max="15616" width="16.7109375" style="309" customWidth="1"/>
    <col min="15617" max="15618" width="6.5703125" style="309" customWidth="1"/>
    <col min="15619" max="15619" width="5.5703125" style="309" customWidth="1"/>
    <col min="15620" max="15620" width="11.42578125" style="309" customWidth="1"/>
    <col min="15621" max="15621" width="7.85546875" style="309" customWidth="1"/>
    <col min="15622" max="15622" width="10.5703125" style="309" customWidth="1"/>
    <col min="15623" max="15623" width="8.7109375" style="309" customWidth="1"/>
    <col min="15624" max="15624" width="8.85546875" style="309" customWidth="1"/>
    <col min="15625" max="15625" width="7.140625" style="309" customWidth="1"/>
    <col min="15626" max="15626" width="8.5703125" style="309" customWidth="1"/>
    <col min="15627" max="15627" width="8.42578125" style="309" customWidth="1"/>
    <col min="15628" max="15628" width="7.85546875" style="309" customWidth="1"/>
    <col min="15629" max="15629" width="7.7109375" style="309" customWidth="1"/>
    <col min="15630" max="15630" width="15.28515625" style="309" customWidth="1"/>
    <col min="15631" max="15631" width="13.85546875" style="309" customWidth="1"/>
    <col min="15632" max="15632" width="18" style="309" customWidth="1"/>
    <col min="15633" max="15633" width="36" style="309" customWidth="1"/>
    <col min="15634" max="15634" width="13.7109375" style="309" customWidth="1"/>
    <col min="15635" max="15635" width="15.42578125" style="309" customWidth="1"/>
    <col min="15636" max="15636" width="9.140625" style="309"/>
    <col min="15637" max="15637" width="98.42578125" style="309" customWidth="1"/>
    <col min="15638" max="15871" width="9.140625" style="309"/>
    <col min="15872" max="15872" width="16.7109375" style="309" customWidth="1"/>
    <col min="15873" max="15874" width="6.5703125" style="309" customWidth="1"/>
    <col min="15875" max="15875" width="5.5703125" style="309" customWidth="1"/>
    <col min="15876" max="15876" width="11.42578125" style="309" customWidth="1"/>
    <col min="15877" max="15877" width="7.85546875" style="309" customWidth="1"/>
    <col min="15878" max="15878" width="10.5703125" style="309" customWidth="1"/>
    <col min="15879" max="15879" width="8.7109375" style="309" customWidth="1"/>
    <col min="15880" max="15880" width="8.85546875" style="309" customWidth="1"/>
    <col min="15881" max="15881" width="7.140625" style="309" customWidth="1"/>
    <col min="15882" max="15882" width="8.5703125" style="309" customWidth="1"/>
    <col min="15883" max="15883" width="8.42578125" style="309" customWidth="1"/>
    <col min="15884" max="15884" width="7.85546875" style="309" customWidth="1"/>
    <col min="15885" max="15885" width="7.7109375" style="309" customWidth="1"/>
    <col min="15886" max="15886" width="15.28515625" style="309" customWidth="1"/>
    <col min="15887" max="15887" width="13.85546875" style="309" customWidth="1"/>
    <col min="15888" max="15888" width="18" style="309" customWidth="1"/>
    <col min="15889" max="15889" width="36" style="309" customWidth="1"/>
    <col min="15890" max="15890" width="13.7109375" style="309" customWidth="1"/>
    <col min="15891" max="15891" width="15.42578125" style="309" customWidth="1"/>
    <col min="15892" max="15892" width="9.140625" style="309"/>
    <col min="15893" max="15893" width="98.42578125" style="309" customWidth="1"/>
    <col min="15894" max="16127" width="9.140625" style="309"/>
    <col min="16128" max="16128" width="16.7109375" style="309" customWidth="1"/>
    <col min="16129" max="16130" width="6.5703125" style="309" customWidth="1"/>
    <col min="16131" max="16131" width="5.5703125" style="309" customWidth="1"/>
    <col min="16132" max="16132" width="11.42578125" style="309" customWidth="1"/>
    <col min="16133" max="16133" width="7.85546875" style="309" customWidth="1"/>
    <col min="16134" max="16134" width="10.5703125" style="309" customWidth="1"/>
    <col min="16135" max="16135" width="8.7109375" style="309" customWidth="1"/>
    <col min="16136" max="16136" width="8.85546875" style="309" customWidth="1"/>
    <col min="16137" max="16137" width="7.140625" style="309" customWidth="1"/>
    <col min="16138" max="16138" width="8.5703125" style="309" customWidth="1"/>
    <col min="16139" max="16139" width="8.42578125" style="309" customWidth="1"/>
    <col min="16140" max="16140" width="7.85546875" style="309" customWidth="1"/>
    <col min="16141" max="16141" width="7.7109375" style="309" customWidth="1"/>
    <col min="16142" max="16142" width="15.28515625" style="309" customWidth="1"/>
    <col min="16143" max="16143" width="13.85546875" style="309" customWidth="1"/>
    <col min="16144" max="16144" width="18" style="309" customWidth="1"/>
    <col min="16145" max="16145" width="36" style="309" customWidth="1"/>
    <col min="16146" max="16146" width="13.7109375" style="309" customWidth="1"/>
    <col min="16147" max="16147" width="15.42578125" style="309" customWidth="1"/>
    <col min="16148" max="16148" width="9.140625" style="309"/>
    <col min="16149" max="16149" width="98.42578125" style="309" customWidth="1"/>
    <col min="16150" max="16384" width="9.140625" style="309"/>
  </cols>
  <sheetData>
    <row r="1" spans="1:85" s="178" customFormat="1" ht="15" customHeight="1" x14ac:dyDescent="0.25">
      <c r="A1" s="176" t="s">
        <v>2359</v>
      </c>
      <c r="B1" s="176" t="s">
        <v>2034</v>
      </c>
      <c r="C1" s="176" t="s">
        <v>2033</v>
      </c>
      <c r="D1" s="176" t="s">
        <v>2370</v>
      </c>
      <c r="E1" s="176" t="s">
        <v>2373</v>
      </c>
      <c r="F1" s="176" t="s">
        <v>2371</v>
      </c>
      <c r="G1" s="176" t="s">
        <v>2037</v>
      </c>
      <c r="H1" s="176" t="s">
        <v>2360</v>
      </c>
      <c r="I1" s="176" t="s">
        <v>2361</v>
      </c>
      <c r="J1" s="176" t="s">
        <v>2372</v>
      </c>
      <c r="K1" s="176" t="s">
        <v>2362</v>
      </c>
      <c r="L1" s="176" t="s">
        <v>2036</v>
      </c>
      <c r="M1" s="177" t="s">
        <v>2363</v>
      </c>
      <c r="N1" s="177" t="s">
        <v>2364</v>
      </c>
      <c r="O1" s="176" t="s">
        <v>2365</v>
      </c>
      <c r="P1" s="176" t="s">
        <v>2366</v>
      </c>
      <c r="Q1" s="176" t="s">
        <v>168</v>
      </c>
      <c r="R1" s="176" t="s">
        <v>2367</v>
      </c>
      <c r="S1" s="176" t="s">
        <v>2368</v>
      </c>
      <c r="T1" s="176" t="s">
        <v>2369</v>
      </c>
      <c r="U1" s="176" t="s">
        <v>2089</v>
      </c>
      <c r="X1" s="178" t="s">
        <v>2490</v>
      </c>
      <c r="Y1" s="178" t="s">
        <v>2491</v>
      </c>
      <c r="Z1" s="178" t="s">
        <v>2492</v>
      </c>
    </row>
    <row r="2" spans="1:85" x14ac:dyDescent="0.25">
      <c r="A2" s="365">
        <v>1</v>
      </c>
      <c r="B2" s="365">
        <v>5</v>
      </c>
      <c r="C2" s="365">
        <v>1</v>
      </c>
      <c r="D2" s="365" t="s">
        <v>2374</v>
      </c>
      <c r="E2" s="365" t="s">
        <v>2435</v>
      </c>
      <c r="F2" s="365" t="s">
        <v>2378</v>
      </c>
      <c r="G2" s="365" t="s">
        <v>2435</v>
      </c>
      <c r="H2" s="365" t="s">
        <v>2435</v>
      </c>
      <c r="I2" s="365">
        <v>0</v>
      </c>
      <c r="J2" s="365">
        <v>1</v>
      </c>
      <c r="K2" s="365">
        <v>0</v>
      </c>
      <c r="L2" s="365">
        <v>1</v>
      </c>
      <c r="M2" s="366">
        <v>34</v>
      </c>
      <c r="N2" s="399" t="s">
        <v>490</v>
      </c>
      <c r="O2" s="237" t="s">
        <v>1482</v>
      </c>
      <c r="P2" s="237"/>
      <c r="Q2" s="360" t="s">
        <v>2129</v>
      </c>
      <c r="R2" s="361">
        <v>28751</v>
      </c>
      <c r="S2" s="362" t="s">
        <v>248</v>
      </c>
      <c r="T2" s="363">
        <v>4.0999999999999996</v>
      </c>
      <c r="U2" s="364" t="s">
        <v>2130</v>
      </c>
      <c r="X2" s="309">
        <v>70</v>
      </c>
      <c r="Y2" s="309">
        <v>215</v>
      </c>
      <c r="Z2" s="309">
        <v>180</v>
      </c>
      <c r="AH2" s="309" t="s">
        <v>2371</v>
      </c>
      <c r="AI2" s="309" t="s">
        <v>2370</v>
      </c>
      <c r="AS2" s="309" t="s">
        <v>2033</v>
      </c>
      <c r="AT2" s="309" t="s">
        <v>2034</v>
      </c>
      <c r="AU2" s="309" t="s">
        <v>2034</v>
      </c>
      <c r="AV2" s="309" t="s">
        <v>2034</v>
      </c>
      <c r="AW2" s="309" t="s">
        <v>2034</v>
      </c>
      <c r="AX2" s="309" t="s">
        <v>2034</v>
      </c>
      <c r="BY2" s="309" t="s">
        <v>2372</v>
      </c>
      <c r="BZ2" s="309" t="s">
        <v>2036</v>
      </c>
      <c r="CA2" s="309" t="s">
        <v>2359</v>
      </c>
    </row>
    <row r="3" spans="1:85" x14ac:dyDescent="0.25">
      <c r="A3" s="197">
        <v>2</v>
      </c>
      <c r="B3" s="197">
        <v>5</v>
      </c>
      <c r="C3" s="197">
        <v>1</v>
      </c>
      <c r="D3" s="197" t="s">
        <v>2374</v>
      </c>
      <c r="E3" s="197" t="s">
        <v>2435</v>
      </c>
      <c r="F3" s="197" t="s">
        <v>2435</v>
      </c>
      <c r="G3" s="197" t="s">
        <v>2435</v>
      </c>
      <c r="H3" s="197" t="s">
        <v>2375</v>
      </c>
      <c r="I3" s="197">
        <v>0</v>
      </c>
      <c r="J3" s="197">
        <v>0</v>
      </c>
      <c r="K3" s="197">
        <v>1</v>
      </c>
      <c r="L3" s="197">
        <v>1</v>
      </c>
      <c r="M3" s="359">
        <v>15</v>
      </c>
      <c r="N3" s="399" t="s">
        <v>414</v>
      </c>
      <c r="O3" s="237" t="s">
        <v>1482</v>
      </c>
      <c r="P3" s="237"/>
      <c r="Q3" s="360" t="s">
        <v>2108</v>
      </c>
      <c r="R3" s="361">
        <v>30594</v>
      </c>
      <c r="S3" s="362" t="s">
        <v>248</v>
      </c>
      <c r="T3" s="363">
        <v>3.5</v>
      </c>
      <c r="U3" s="364" t="s">
        <v>2109</v>
      </c>
      <c r="X3" s="309">
        <v>0.75</v>
      </c>
      <c r="Y3" s="309">
        <f>Y4/2</f>
        <v>9.5</v>
      </c>
      <c r="Z3" s="309">
        <f>Z4/2</f>
        <v>8</v>
      </c>
      <c r="AH3" s="309" t="s">
        <v>2370</v>
      </c>
      <c r="AI3" s="309" t="s">
        <v>2360</v>
      </c>
      <c r="AS3" s="309" t="s">
        <v>2033</v>
      </c>
      <c r="AT3" s="309" t="s">
        <v>2034</v>
      </c>
      <c r="AU3" s="309" t="s">
        <v>2034</v>
      </c>
      <c r="AV3" s="309" t="s">
        <v>2034</v>
      </c>
      <c r="AW3" s="309" t="s">
        <v>2034</v>
      </c>
      <c r="AX3" s="309" t="s">
        <v>2034</v>
      </c>
      <c r="BY3" s="309" t="s">
        <v>2362</v>
      </c>
      <c r="BZ3" s="309" t="s">
        <v>2036</v>
      </c>
      <c r="CA3" s="309" t="s">
        <v>2359</v>
      </c>
      <c r="CB3" s="309" t="s">
        <v>2359</v>
      </c>
    </row>
    <row r="4" spans="1:85" x14ac:dyDescent="0.25">
      <c r="A4" s="197">
        <v>2</v>
      </c>
      <c r="B4" s="197">
        <v>5</v>
      </c>
      <c r="C4" s="197">
        <v>1</v>
      </c>
      <c r="D4" s="197" t="s">
        <v>2376</v>
      </c>
      <c r="E4" s="197" t="s">
        <v>2435</v>
      </c>
      <c r="F4" s="197" t="s">
        <v>2435</v>
      </c>
      <c r="G4" s="197" t="s">
        <v>2435</v>
      </c>
      <c r="H4" s="197" t="s">
        <v>2375</v>
      </c>
      <c r="I4" s="197">
        <v>0</v>
      </c>
      <c r="J4" s="197">
        <v>0</v>
      </c>
      <c r="K4" s="197">
        <v>1</v>
      </c>
      <c r="L4" s="197">
        <v>1</v>
      </c>
      <c r="M4" s="359">
        <v>18</v>
      </c>
      <c r="N4" s="399" t="s">
        <v>417</v>
      </c>
      <c r="O4" s="237" t="s">
        <v>1482</v>
      </c>
      <c r="P4" s="237"/>
      <c r="Q4" s="360" t="s">
        <v>2111</v>
      </c>
      <c r="R4" s="361">
        <v>30661</v>
      </c>
      <c r="S4" s="362" t="s">
        <v>248</v>
      </c>
      <c r="T4" s="363">
        <v>3.5</v>
      </c>
      <c r="U4" s="364" t="s">
        <v>2112</v>
      </c>
      <c r="X4" s="309">
        <v>1.5</v>
      </c>
      <c r="Y4" s="309">
        <v>19</v>
      </c>
      <c r="Z4" s="309">
        <v>16</v>
      </c>
      <c r="AC4" s="263"/>
      <c r="AH4" s="309" t="s">
        <v>2370</v>
      </c>
      <c r="AI4" s="309" t="s">
        <v>2360</v>
      </c>
      <c r="AS4" s="309" t="s">
        <v>2033</v>
      </c>
      <c r="AT4" s="309" t="s">
        <v>2034</v>
      </c>
      <c r="AU4" s="309" t="s">
        <v>2034</v>
      </c>
      <c r="AV4" s="309" t="s">
        <v>2034</v>
      </c>
      <c r="AW4" s="309" t="s">
        <v>2034</v>
      </c>
      <c r="AX4" s="309" t="s">
        <v>2034</v>
      </c>
      <c r="BY4" s="309" t="s">
        <v>2362</v>
      </c>
      <c r="BZ4" s="309" t="s">
        <v>2036</v>
      </c>
      <c r="CA4" s="309" t="s">
        <v>2359</v>
      </c>
      <c r="CB4" s="309" t="s">
        <v>2359</v>
      </c>
    </row>
    <row r="5" spans="1:85" x14ac:dyDescent="0.25">
      <c r="A5" s="365">
        <v>1</v>
      </c>
      <c r="B5" s="365">
        <v>5</v>
      </c>
      <c r="C5" s="365">
        <v>1</v>
      </c>
      <c r="D5" s="365" t="s">
        <v>2374</v>
      </c>
      <c r="E5" s="365" t="s">
        <v>2435</v>
      </c>
      <c r="F5" s="365" t="s">
        <v>2380</v>
      </c>
      <c r="G5" s="365" t="s">
        <v>2435</v>
      </c>
      <c r="H5" s="365" t="s">
        <v>2435</v>
      </c>
      <c r="I5" s="365">
        <v>0</v>
      </c>
      <c r="J5" s="365">
        <v>1</v>
      </c>
      <c r="K5" s="365">
        <v>0</v>
      </c>
      <c r="L5" s="365">
        <v>1</v>
      </c>
      <c r="M5" s="366">
        <v>49</v>
      </c>
      <c r="N5" s="399" t="s">
        <v>493</v>
      </c>
      <c r="O5" s="237" t="s">
        <v>1482</v>
      </c>
      <c r="P5" s="237"/>
      <c r="Q5" s="360" t="s">
        <v>2131</v>
      </c>
      <c r="R5" s="361">
        <v>31182</v>
      </c>
      <c r="S5" s="362" t="s">
        <v>248</v>
      </c>
      <c r="T5" s="363">
        <v>4.0999999999999996</v>
      </c>
      <c r="U5" s="364" t="s">
        <v>2132</v>
      </c>
      <c r="X5" s="309">
        <v>2.5</v>
      </c>
      <c r="Y5" s="309">
        <v>27</v>
      </c>
      <c r="Z5" s="309">
        <v>25</v>
      </c>
      <c r="AH5" s="309" t="s">
        <v>2371</v>
      </c>
      <c r="AI5" s="309" t="s">
        <v>2370</v>
      </c>
      <c r="AS5" s="309" t="s">
        <v>2033</v>
      </c>
      <c r="AT5" s="309" t="s">
        <v>2034</v>
      </c>
      <c r="AU5" s="309" t="s">
        <v>2034</v>
      </c>
      <c r="AV5" s="309" t="s">
        <v>2034</v>
      </c>
      <c r="AW5" s="309" t="s">
        <v>2034</v>
      </c>
      <c r="AX5" s="309" t="s">
        <v>2034</v>
      </c>
      <c r="BY5" s="309" t="s">
        <v>2372</v>
      </c>
      <c r="BZ5" s="309" t="s">
        <v>2036</v>
      </c>
      <c r="CA5" s="309" t="s">
        <v>2359</v>
      </c>
    </row>
    <row r="6" spans="1:85" x14ac:dyDescent="0.25">
      <c r="A6" s="197">
        <v>2</v>
      </c>
      <c r="B6" s="197">
        <v>5</v>
      </c>
      <c r="C6" s="197">
        <v>1</v>
      </c>
      <c r="D6" s="197" t="s">
        <v>2377</v>
      </c>
      <c r="E6" s="197" t="s">
        <v>2435</v>
      </c>
      <c r="F6" s="197" t="s">
        <v>2435</v>
      </c>
      <c r="G6" s="197" t="s">
        <v>2435</v>
      </c>
      <c r="H6" s="197" t="s">
        <v>2375</v>
      </c>
      <c r="I6" s="197">
        <v>0</v>
      </c>
      <c r="J6" s="197">
        <v>0</v>
      </c>
      <c r="K6" s="197">
        <v>1</v>
      </c>
      <c r="L6" s="197">
        <v>1</v>
      </c>
      <c r="M6" s="359">
        <v>24</v>
      </c>
      <c r="N6" s="399" t="s">
        <v>420</v>
      </c>
      <c r="O6" s="237" t="s">
        <v>1482</v>
      </c>
      <c r="P6" s="237"/>
      <c r="Q6" s="360" t="s">
        <v>2113</v>
      </c>
      <c r="R6" s="361">
        <v>31491</v>
      </c>
      <c r="S6" s="362" t="s">
        <v>248</v>
      </c>
      <c r="T6" s="363">
        <v>3.5</v>
      </c>
      <c r="U6" s="364" t="s">
        <v>2114</v>
      </c>
      <c r="X6" s="309">
        <v>4</v>
      </c>
      <c r="Y6" s="309">
        <v>38</v>
      </c>
      <c r="Z6" s="309">
        <v>30</v>
      </c>
      <c r="AC6" s="263"/>
      <c r="AH6" s="309" t="s">
        <v>2370</v>
      </c>
      <c r="AI6" s="309" t="s">
        <v>2360</v>
      </c>
      <c r="AS6" s="309" t="s">
        <v>2033</v>
      </c>
      <c r="AT6" s="309" t="s">
        <v>2034</v>
      </c>
      <c r="AU6" s="309" t="s">
        <v>2034</v>
      </c>
      <c r="AV6" s="309" t="s">
        <v>2034</v>
      </c>
      <c r="AW6" s="309" t="s">
        <v>2034</v>
      </c>
      <c r="AX6" s="309" t="s">
        <v>2034</v>
      </c>
      <c r="BY6" s="309" t="s">
        <v>2362</v>
      </c>
      <c r="BZ6" s="309" t="s">
        <v>2036</v>
      </c>
      <c r="CA6" s="309" t="s">
        <v>2359</v>
      </c>
      <c r="CB6" s="309" t="s">
        <v>2359</v>
      </c>
    </row>
    <row r="7" spans="1:85" x14ac:dyDescent="0.25">
      <c r="A7" s="365">
        <v>1</v>
      </c>
      <c r="B7" s="365">
        <v>5</v>
      </c>
      <c r="C7" s="365">
        <v>1</v>
      </c>
      <c r="D7" s="365" t="s">
        <v>2374</v>
      </c>
      <c r="E7" s="365" t="s">
        <v>2435</v>
      </c>
      <c r="F7" s="365" t="s">
        <v>2378</v>
      </c>
      <c r="G7" s="365" t="s">
        <v>2435</v>
      </c>
      <c r="H7" s="365" t="s">
        <v>2435</v>
      </c>
      <c r="I7" s="365">
        <v>0</v>
      </c>
      <c r="J7" s="365">
        <v>1</v>
      </c>
      <c r="K7" s="365">
        <v>0</v>
      </c>
      <c r="L7" s="365">
        <v>1</v>
      </c>
      <c r="M7" s="366">
        <v>34</v>
      </c>
      <c r="N7" s="399" t="s">
        <v>673</v>
      </c>
      <c r="O7" s="237" t="s">
        <v>1486</v>
      </c>
      <c r="P7" s="237"/>
      <c r="Q7" s="360" t="s">
        <v>2137</v>
      </c>
      <c r="R7" s="361">
        <v>33774</v>
      </c>
      <c r="S7" s="362" t="s">
        <v>248</v>
      </c>
      <c r="T7" s="363">
        <v>4.0999999999999996</v>
      </c>
      <c r="U7" s="364" t="s">
        <v>2138</v>
      </c>
      <c r="X7" s="309">
        <v>6</v>
      </c>
      <c r="Y7" s="309">
        <v>46</v>
      </c>
      <c r="Z7" s="309">
        <v>40</v>
      </c>
      <c r="AH7" s="309" t="s">
        <v>2371</v>
      </c>
      <c r="AI7" s="309" t="s">
        <v>2370</v>
      </c>
      <c r="AS7" s="309" t="s">
        <v>2033</v>
      </c>
      <c r="AT7" s="309" t="s">
        <v>2034</v>
      </c>
      <c r="AU7" s="309" t="s">
        <v>2034</v>
      </c>
      <c r="AV7" s="309" t="s">
        <v>2034</v>
      </c>
      <c r="AW7" s="309" t="s">
        <v>2034</v>
      </c>
      <c r="AX7" s="309" t="s">
        <v>2034</v>
      </c>
      <c r="BY7" s="309" t="s">
        <v>2372</v>
      </c>
      <c r="BZ7" s="309" t="s">
        <v>2036</v>
      </c>
      <c r="CA7" s="309" t="s">
        <v>2359</v>
      </c>
    </row>
    <row r="8" spans="1:85" x14ac:dyDescent="0.25">
      <c r="A8" s="197">
        <v>2</v>
      </c>
      <c r="B8" s="197">
        <v>5</v>
      </c>
      <c r="C8" s="197">
        <v>1</v>
      </c>
      <c r="D8" s="197" t="s">
        <v>2374</v>
      </c>
      <c r="E8" s="197" t="s">
        <v>2435</v>
      </c>
      <c r="F8" s="197" t="s">
        <v>2435</v>
      </c>
      <c r="G8" s="197" t="s">
        <v>2435</v>
      </c>
      <c r="H8" s="197" t="s">
        <v>2375</v>
      </c>
      <c r="I8" s="197">
        <v>0</v>
      </c>
      <c r="J8" s="197">
        <v>0</v>
      </c>
      <c r="K8" s="197">
        <v>1</v>
      </c>
      <c r="L8" s="197">
        <v>1</v>
      </c>
      <c r="M8" s="359">
        <v>15</v>
      </c>
      <c r="N8" s="399" t="s">
        <v>455</v>
      </c>
      <c r="O8" s="237" t="s">
        <v>1486</v>
      </c>
      <c r="P8" s="237"/>
      <c r="Q8" s="360" t="s">
        <v>2119</v>
      </c>
      <c r="R8" s="361">
        <v>33850</v>
      </c>
      <c r="S8" s="362" t="s">
        <v>248</v>
      </c>
      <c r="T8" s="363">
        <v>3.5</v>
      </c>
      <c r="U8" s="364" t="s">
        <v>2120</v>
      </c>
      <c r="X8" s="309">
        <v>10</v>
      </c>
      <c r="Y8" s="309">
        <v>70</v>
      </c>
      <c r="Z8" s="309">
        <v>50</v>
      </c>
      <c r="AC8" s="263"/>
      <c r="AH8" s="309" t="s">
        <v>2370</v>
      </c>
      <c r="AI8" s="309" t="s">
        <v>2360</v>
      </c>
      <c r="AS8" s="309" t="s">
        <v>2033</v>
      </c>
      <c r="AT8" s="309" t="s">
        <v>2034</v>
      </c>
      <c r="AU8" s="309" t="s">
        <v>2034</v>
      </c>
      <c r="AV8" s="309" t="s">
        <v>2034</v>
      </c>
      <c r="AW8" s="309" t="s">
        <v>2034</v>
      </c>
      <c r="AX8" s="309" t="s">
        <v>2034</v>
      </c>
      <c r="BY8" s="309" t="s">
        <v>2362</v>
      </c>
      <c r="BZ8" s="309" t="s">
        <v>2036</v>
      </c>
      <c r="CA8" s="309" t="s">
        <v>2359</v>
      </c>
      <c r="CB8" s="309" t="s">
        <v>2359</v>
      </c>
    </row>
    <row r="9" spans="1:85" x14ac:dyDescent="0.25">
      <c r="A9" s="197">
        <v>2</v>
      </c>
      <c r="B9" s="197">
        <v>5</v>
      </c>
      <c r="C9" s="197">
        <v>1</v>
      </c>
      <c r="D9" s="197" t="s">
        <v>2376</v>
      </c>
      <c r="E9" s="197" t="s">
        <v>2435</v>
      </c>
      <c r="F9" s="197" t="s">
        <v>2435</v>
      </c>
      <c r="G9" s="197" t="s">
        <v>2435</v>
      </c>
      <c r="H9" s="197" t="s">
        <v>2375</v>
      </c>
      <c r="I9" s="197">
        <v>0</v>
      </c>
      <c r="J9" s="197">
        <v>0</v>
      </c>
      <c r="K9" s="197">
        <v>1</v>
      </c>
      <c r="L9" s="197">
        <v>1</v>
      </c>
      <c r="M9" s="359">
        <v>18</v>
      </c>
      <c r="N9" s="399" t="s">
        <v>458</v>
      </c>
      <c r="O9" s="237" t="s">
        <v>1486</v>
      </c>
      <c r="P9" s="237"/>
      <c r="Q9" s="360" t="s">
        <v>2121</v>
      </c>
      <c r="R9" s="361">
        <v>33895</v>
      </c>
      <c r="S9" s="362" t="s">
        <v>248</v>
      </c>
      <c r="T9" s="363">
        <v>3.5</v>
      </c>
      <c r="U9" s="364" t="s">
        <v>2122</v>
      </c>
      <c r="X9" s="309">
        <v>16</v>
      </c>
      <c r="Y9" s="309">
        <v>85</v>
      </c>
      <c r="Z9" s="309">
        <v>75</v>
      </c>
      <c r="AC9" s="263"/>
      <c r="AH9" s="309" t="s">
        <v>2370</v>
      </c>
      <c r="AI9" s="309" t="s">
        <v>2360</v>
      </c>
      <c r="AS9" s="309" t="s">
        <v>2033</v>
      </c>
      <c r="AT9" s="309" t="s">
        <v>2034</v>
      </c>
      <c r="AU9" s="309" t="s">
        <v>2034</v>
      </c>
      <c r="AV9" s="309" t="s">
        <v>2034</v>
      </c>
      <c r="AW9" s="309" t="s">
        <v>2034</v>
      </c>
      <c r="AX9" s="309" t="s">
        <v>2034</v>
      </c>
      <c r="BY9" s="309" t="s">
        <v>2362</v>
      </c>
      <c r="BZ9" s="309" t="s">
        <v>2036</v>
      </c>
      <c r="CA9" s="309" t="s">
        <v>2359</v>
      </c>
      <c r="CB9" s="309" t="s">
        <v>2359</v>
      </c>
    </row>
    <row r="10" spans="1:85" x14ac:dyDescent="0.25">
      <c r="A10" s="197">
        <v>2</v>
      </c>
      <c r="B10" s="197">
        <v>5</v>
      </c>
      <c r="C10" s="197">
        <v>1</v>
      </c>
      <c r="D10" s="197" t="s">
        <v>2377</v>
      </c>
      <c r="E10" s="197" t="s">
        <v>2435</v>
      </c>
      <c r="F10" s="197" t="s">
        <v>2435</v>
      </c>
      <c r="G10" s="197" t="s">
        <v>2435</v>
      </c>
      <c r="H10" s="197" t="s">
        <v>2375</v>
      </c>
      <c r="I10" s="197">
        <v>0</v>
      </c>
      <c r="J10" s="197">
        <v>0</v>
      </c>
      <c r="K10" s="197">
        <v>1</v>
      </c>
      <c r="L10" s="197">
        <v>1</v>
      </c>
      <c r="M10" s="359">
        <v>24</v>
      </c>
      <c r="N10" s="399" t="s">
        <v>460</v>
      </c>
      <c r="O10" s="237" t="s">
        <v>1486</v>
      </c>
      <c r="P10" s="237"/>
      <c r="Q10" s="360" t="s">
        <v>2123</v>
      </c>
      <c r="R10" s="361">
        <v>34778</v>
      </c>
      <c r="S10" s="362" t="s">
        <v>248</v>
      </c>
      <c r="T10" s="363">
        <v>3.5</v>
      </c>
      <c r="U10" s="364" t="s">
        <v>2124</v>
      </c>
      <c r="X10" s="309">
        <v>25</v>
      </c>
      <c r="Y10" s="309">
        <v>115</v>
      </c>
      <c r="Z10" s="309">
        <v>90</v>
      </c>
      <c r="AC10" s="263"/>
      <c r="AH10" s="309" t="s">
        <v>2370</v>
      </c>
      <c r="AI10" s="309" t="s">
        <v>2360</v>
      </c>
      <c r="AS10" s="309" t="s">
        <v>2033</v>
      </c>
      <c r="AT10" s="309" t="s">
        <v>2034</v>
      </c>
      <c r="AU10" s="309" t="s">
        <v>2034</v>
      </c>
      <c r="AV10" s="309" t="s">
        <v>2034</v>
      </c>
      <c r="AW10" s="309" t="s">
        <v>2034</v>
      </c>
      <c r="AX10" s="309" t="s">
        <v>2034</v>
      </c>
      <c r="BY10" s="309" t="s">
        <v>2362</v>
      </c>
      <c r="BZ10" s="309" t="s">
        <v>2036</v>
      </c>
      <c r="CA10" s="309" t="s">
        <v>2359</v>
      </c>
      <c r="CB10" s="309" t="s">
        <v>2359</v>
      </c>
    </row>
    <row r="11" spans="1:85" x14ac:dyDescent="0.25">
      <c r="A11" s="365">
        <v>1</v>
      </c>
      <c r="B11" s="365">
        <v>5</v>
      </c>
      <c r="C11" s="365">
        <v>1</v>
      </c>
      <c r="D11" s="365" t="s">
        <v>2381</v>
      </c>
      <c r="E11" s="197" t="s">
        <v>2374</v>
      </c>
      <c r="F11" s="365" t="s">
        <v>2435</v>
      </c>
      <c r="G11" s="365" t="s">
        <v>2435</v>
      </c>
      <c r="H11" s="365" t="s">
        <v>2435</v>
      </c>
      <c r="I11" s="365">
        <v>0</v>
      </c>
      <c r="J11" s="365">
        <v>1</v>
      </c>
      <c r="K11" s="365">
        <v>0</v>
      </c>
      <c r="L11" s="365">
        <v>0</v>
      </c>
      <c r="M11" s="366">
        <v>45</v>
      </c>
      <c r="N11" s="399" t="s">
        <v>496</v>
      </c>
      <c r="O11" s="237" t="s">
        <v>1482</v>
      </c>
      <c r="P11" s="237"/>
      <c r="Q11" s="360" t="s">
        <v>2133</v>
      </c>
      <c r="R11" s="361">
        <v>34791</v>
      </c>
      <c r="S11" s="362" t="s">
        <v>498</v>
      </c>
      <c r="T11" s="363">
        <v>5.6</v>
      </c>
      <c r="U11" s="364" t="s">
        <v>2134</v>
      </c>
      <c r="X11" s="309">
        <v>35</v>
      </c>
      <c r="Y11" s="309">
        <v>135</v>
      </c>
      <c r="Z11" s="309">
        <v>115</v>
      </c>
      <c r="AH11" s="309" t="s">
        <v>2370</v>
      </c>
      <c r="AI11" s="309" t="s">
        <v>2370</v>
      </c>
      <c r="AJ11" s="309" t="s">
        <v>2373</v>
      </c>
      <c r="AS11" s="309" t="s">
        <v>2033</v>
      </c>
      <c r="AT11" s="309" t="s">
        <v>2034</v>
      </c>
      <c r="AU11" s="309" t="s">
        <v>2034</v>
      </c>
      <c r="AV11" s="309" t="s">
        <v>2034</v>
      </c>
      <c r="AW11" s="309" t="s">
        <v>2034</v>
      </c>
      <c r="AX11" s="309" t="s">
        <v>2034</v>
      </c>
      <c r="BY11" s="309" t="s">
        <v>2372</v>
      </c>
      <c r="BZ11" s="309" t="s">
        <v>2359</v>
      </c>
    </row>
    <row r="12" spans="1:85" x14ac:dyDescent="0.25">
      <c r="A12" s="197">
        <v>2</v>
      </c>
      <c r="B12" s="197">
        <v>5</v>
      </c>
      <c r="C12" s="197">
        <v>1</v>
      </c>
      <c r="D12" s="197" t="s">
        <v>2378</v>
      </c>
      <c r="E12" s="197" t="s">
        <v>2435</v>
      </c>
      <c r="F12" s="197" t="s">
        <v>2435</v>
      </c>
      <c r="G12" s="197" t="s">
        <v>2435</v>
      </c>
      <c r="H12" s="197" t="s">
        <v>2375</v>
      </c>
      <c r="I12" s="197">
        <v>0</v>
      </c>
      <c r="J12" s="197">
        <v>0</v>
      </c>
      <c r="K12" s="197">
        <v>1</v>
      </c>
      <c r="L12" s="197">
        <v>1</v>
      </c>
      <c r="M12" s="359">
        <v>31</v>
      </c>
      <c r="N12" s="399" t="s">
        <v>423</v>
      </c>
      <c r="O12" s="237" t="s">
        <v>1482</v>
      </c>
      <c r="P12" s="237"/>
      <c r="Q12" s="360" t="s">
        <v>2115</v>
      </c>
      <c r="R12" s="361">
        <v>35207</v>
      </c>
      <c r="S12" s="362" t="s">
        <v>425</v>
      </c>
      <c r="T12" s="363">
        <v>4.8</v>
      </c>
      <c r="U12" s="364" t="s">
        <v>2116</v>
      </c>
      <c r="X12" s="309">
        <v>50</v>
      </c>
      <c r="Y12" s="309">
        <v>175</v>
      </c>
      <c r="Z12" s="309">
        <v>145</v>
      </c>
      <c r="AC12" s="263"/>
      <c r="AH12" s="309" t="s">
        <v>2370</v>
      </c>
      <c r="AI12" s="309" t="s">
        <v>2360</v>
      </c>
      <c r="AS12" s="309" t="s">
        <v>2033</v>
      </c>
      <c r="AT12" s="309" t="s">
        <v>2034</v>
      </c>
      <c r="AU12" s="309" t="s">
        <v>2034</v>
      </c>
      <c r="AV12" s="309" t="s">
        <v>2034</v>
      </c>
      <c r="AW12" s="309" t="s">
        <v>2034</v>
      </c>
      <c r="AX12" s="309" t="s">
        <v>2034</v>
      </c>
      <c r="BY12" s="309" t="s">
        <v>2362</v>
      </c>
      <c r="BZ12" s="309" t="s">
        <v>2036</v>
      </c>
      <c r="CA12" s="309" t="s">
        <v>2359</v>
      </c>
      <c r="CB12" s="309" t="s">
        <v>2359</v>
      </c>
    </row>
    <row r="13" spans="1:85" x14ac:dyDescent="0.25">
      <c r="A13" s="365">
        <v>1</v>
      </c>
      <c r="B13" s="365">
        <v>5</v>
      </c>
      <c r="C13" s="365">
        <v>1</v>
      </c>
      <c r="D13" s="365" t="s">
        <v>2374</v>
      </c>
      <c r="E13" s="365" t="s">
        <v>2435</v>
      </c>
      <c r="F13" s="365" t="s">
        <v>2380</v>
      </c>
      <c r="G13" s="365" t="s">
        <v>2435</v>
      </c>
      <c r="H13" s="365" t="s">
        <v>2435</v>
      </c>
      <c r="I13" s="365">
        <v>0</v>
      </c>
      <c r="J13" s="365">
        <v>1</v>
      </c>
      <c r="K13" s="365">
        <v>0</v>
      </c>
      <c r="L13" s="365">
        <v>1</v>
      </c>
      <c r="M13" s="366">
        <v>49</v>
      </c>
      <c r="N13" s="399" t="s">
        <v>675</v>
      </c>
      <c r="O13" s="237" t="s">
        <v>1486</v>
      </c>
      <c r="P13" s="237"/>
      <c r="Q13" s="360" t="s">
        <v>2139</v>
      </c>
      <c r="R13" s="361">
        <v>35937</v>
      </c>
      <c r="S13" s="362" t="s">
        <v>248</v>
      </c>
      <c r="T13" s="363">
        <v>4.2</v>
      </c>
      <c r="U13" s="364" t="s">
        <v>2140</v>
      </c>
      <c r="X13" s="309">
        <v>70</v>
      </c>
      <c r="Y13" s="309">
        <v>215</v>
      </c>
      <c r="Z13" s="309">
        <v>180</v>
      </c>
      <c r="AH13" s="309" t="s">
        <v>2371</v>
      </c>
      <c r="AI13" s="309" t="s">
        <v>2370</v>
      </c>
      <c r="AS13" s="309" t="s">
        <v>2033</v>
      </c>
      <c r="AT13" s="309" t="s">
        <v>2034</v>
      </c>
      <c r="AU13" s="309" t="s">
        <v>2034</v>
      </c>
      <c r="AV13" s="309" t="s">
        <v>2034</v>
      </c>
      <c r="AW13" s="309" t="s">
        <v>2034</v>
      </c>
      <c r="AX13" s="309" t="s">
        <v>2034</v>
      </c>
      <c r="BY13" s="309" t="s">
        <v>2372</v>
      </c>
      <c r="BZ13" s="309" t="s">
        <v>2036</v>
      </c>
      <c r="CA13" s="309" t="s">
        <v>2359</v>
      </c>
    </row>
    <row r="14" spans="1:85" x14ac:dyDescent="0.25">
      <c r="A14" s="197">
        <v>2</v>
      </c>
      <c r="B14" s="197">
        <v>5</v>
      </c>
      <c r="C14" s="197">
        <v>1</v>
      </c>
      <c r="D14" s="197" t="s">
        <v>2379</v>
      </c>
      <c r="E14" s="197" t="s">
        <v>2435</v>
      </c>
      <c r="F14" s="197" t="s">
        <v>2435</v>
      </c>
      <c r="G14" s="197" t="s">
        <v>2435</v>
      </c>
      <c r="H14" s="197" t="s">
        <v>2375</v>
      </c>
      <c r="I14" s="197">
        <v>0</v>
      </c>
      <c r="J14" s="197">
        <v>0</v>
      </c>
      <c r="K14" s="197">
        <v>1</v>
      </c>
      <c r="L14" s="197">
        <v>1</v>
      </c>
      <c r="M14" s="359">
        <v>38</v>
      </c>
      <c r="N14" s="399" t="s">
        <v>427</v>
      </c>
      <c r="O14" s="237" t="s">
        <v>1482</v>
      </c>
      <c r="P14" s="237"/>
      <c r="Q14" s="360" t="s">
        <v>2117</v>
      </c>
      <c r="R14" s="361">
        <v>37134</v>
      </c>
      <c r="S14" s="362" t="s">
        <v>425</v>
      </c>
      <c r="T14" s="363">
        <v>4.8</v>
      </c>
      <c r="U14" s="364" t="s">
        <v>2118</v>
      </c>
      <c r="X14" s="309">
        <v>95</v>
      </c>
      <c r="Y14" s="309">
        <v>260</v>
      </c>
      <c r="Z14" s="309">
        <v>220</v>
      </c>
      <c r="AC14" s="263"/>
      <c r="AH14" s="309" t="s">
        <v>2370</v>
      </c>
      <c r="AI14" s="309" t="s">
        <v>2360</v>
      </c>
      <c r="AS14" s="309" t="s">
        <v>2033</v>
      </c>
      <c r="AT14" s="309" t="s">
        <v>2034</v>
      </c>
      <c r="AU14" s="309" t="s">
        <v>2034</v>
      </c>
      <c r="AV14" s="309" t="s">
        <v>2034</v>
      </c>
      <c r="AW14" s="309" t="s">
        <v>2034</v>
      </c>
      <c r="AX14" s="309" t="s">
        <v>2034</v>
      </c>
      <c r="BY14" s="309" t="s">
        <v>2362</v>
      </c>
      <c r="BZ14" s="309" t="s">
        <v>2036</v>
      </c>
      <c r="CA14" s="309" t="s">
        <v>2359</v>
      </c>
      <c r="CB14" s="309" t="s">
        <v>2359</v>
      </c>
    </row>
    <row r="15" spans="1:85" x14ac:dyDescent="0.25">
      <c r="A15" s="197">
        <v>2</v>
      </c>
      <c r="B15" s="197">
        <v>5</v>
      </c>
      <c r="C15" s="197">
        <v>1</v>
      </c>
      <c r="D15" s="197" t="s">
        <v>2378</v>
      </c>
      <c r="E15" s="197" t="s">
        <v>2435</v>
      </c>
      <c r="F15" s="197" t="s">
        <v>2435</v>
      </c>
      <c r="G15" s="197" t="s">
        <v>2435</v>
      </c>
      <c r="H15" s="197" t="s">
        <v>2375</v>
      </c>
      <c r="I15" s="197">
        <v>0</v>
      </c>
      <c r="J15" s="197">
        <v>0</v>
      </c>
      <c r="K15" s="197">
        <v>1</v>
      </c>
      <c r="L15" s="197">
        <v>1</v>
      </c>
      <c r="M15" s="359">
        <v>31</v>
      </c>
      <c r="N15" s="399" t="s">
        <v>462</v>
      </c>
      <c r="O15" s="237" t="s">
        <v>1486</v>
      </c>
      <c r="P15" s="237"/>
      <c r="Q15" s="360" t="s">
        <v>2125</v>
      </c>
      <c r="R15" s="361">
        <v>38546</v>
      </c>
      <c r="S15" s="362" t="s">
        <v>425</v>
      </c>
      <c r="T15" s="363">
        <v>4.8</v>
      </c>
      <c r="U15" s="364" t="s">
        <v>2126</v>
      </c>
      <c r="X15" s="309">
        <v>120</v>
      </c>
      <c r="Y15" s="309">
        <v>300</v>
      </c>
      <c r="Z15" s="309">
        <v>260</v>
      </c>
      <c r="AC15" s="263"/>
      <c r="AH15" s="309" t="s">
        <v>2370</v>
      </c>
      <c r="AI15" s="309" t="s">
        <v>2360</v>
      </c>
      <c r="AS15" s="309" t="s">
        <v>2033</v>
      </c>
      <c r="AT15" s="309" t="s">
        <v>2034</v>
      </c>
      <c r="AU15" s="309" t="s">
        <v>2034</v>
      </c>
      <c r="AV15" s="309" t="s">
        <v>2034</v>
      </c>
      <c r="AW15" s="309" t="s">
        <v>2034</v>
      </c>
      <c r="AX15" s="309" t="s">
        <v>2034</v>
      </c>
      <c r="BY15" s="309" t="s">
        <v>2362</v>
      </c>
      <c r="BZ15" s="309" t="s">
        <v>2036</v>
      </c>
      <c r="CA15" s="309" t="s">
        <v>2359</v>
      </c>
      <c r="CB15" s="309" t="s">
        <v>2359</v>
      </c>
    </row>
    <row r="16" spans="1:85" x14ac:dyDescent="0.25">
      <c r="A16" s="365">
        <v>3</v>
      </c>
      <c r="B16" s="365">
        <v>5</v>
      </c>
      <c r="C16" s="365">
        <v>1</v>
      </c>
      <c r="D16" s="365" t="s">
        <v>2374</v>
      </c>
      <c r="E16" s="365" t="s">
        <v>2435</v>
      </c>
      <c r="F16" s="365" t="s">
        <v>2435</v>
      </c>
      <c r="G16" s="365" t="s">
        <v>2383</v>
      </c>
      <c r="H16" s="365" t="s">
        <v>2435</v>
      </c>
      <c r="I16" s="365">
        <v>0</v>
      </c>
      <c r="J16" s="365">
        <v>1</v>
      </c>
      <c r="K16" s="365">
        <v>0</v>
      </c>
      <c r="L16" s="365">
        <v>2</v>
      </c>
      <c r="M16" s="366">
        <v>41</v>
      </c>
      <c r="N16" s="399" t="s">
        <v>719</v>
      </c>
      <c r="O16" s="237" t="s">
        <v>1482</v>
      </c>
      <c r="P16" s="237"/>
      <c r="Q16" s="360" t="s">
        <v>2145</v>
      </c>
      <c r="R16" s="361">
        <v>39039</v>
      </c>
      <c r="S16" s="368" t="s">
        <v>498</v>
      </c>
      <c r="T16" s="363">
        <v>6.3</v>
      </c>
      <c r="U16" s="364" t="s">
        <v>2146</v>
      </c>
      <c r="AH16" s="309" t="s">
        <v>2037</v>
      </c>
      <c r="AI16" s="309" t="s">
        <v>2037</v>
      </c>
      <c r="AJ16" s="309" t="s">
        <v>2370</v>
      </c>
      <c r="AK16" s="309" t="s">
        <v>2037</v>
      </c>
      <c r="AL16" s="309" t="s">
        <v>2370</v>
      </c>
      <c r="AS16" s="309" t="s">
        <v>2033</v>
      </c>
      <c r="AT16" s="309" t="s">
        <v>2034</v>
      </c>
      <c r="AU16" s="309" t="s">
        <v>2034</v>
      </c>
      <c r="AV16" s="309" t="s">
        <v>2034</v>
      </c>
      <c r="AW16" s="309" t="s">
        <v>2034</v>
      </c>
      <c r="AX16" s="309" t="s">
        <v>2034</v>
      </c>
      <c r="AY16" s="309" t="s">
        <v>2033</v>
      </c>
      <c r="AZ16" s="309" t="s">
        <v>2033</v>
      </c>
      <c r="BA16" s="309" t="s">
        <v>2034</v>
      </c>
      <c r="BB16" s="309" t="s">
        <v>2034</v>
      </c>
      <c r="BC16" s="309" t="s">
        <v>2034</v>
      </c>
      <c r="BD16" s="309" t="s">
        <v>2034</v>
      </c>
      <c r="BE16" s="309" t="s">
        <v>2034</v>
      </c>
      <c r="BF16" s="309" t="s">
        <v>2034</v>
      </c>
      <c r="BG16" s="309" t="s">
        <v>2034</v>
      </c>
      <c r="BH16" s="309" t="s">
        <v>2034</v>
      </c>
      <c r="BI16" s="309" t="s">
        <v>2034</v>
      </c>
      <c r="BJ16" s="309" t="s">
        <v>2034</v>
      </c>
      <c r="BK16" s="309" t="s">
        <v>2034</v>
      </c>
      <c r="BY16" s="309" t="s">
        <v>2372</v>
      </c>
      <c r="BZ16" s="309" t="s">
        <v>2036</v>
      </c>
      <c r="CA16" s="309" t="s">
        <v>2036</v>
      </c>
      <c r="CB16" s="309" t="s">
        <v>2359</v>
      </c>
      <c r="CC16" s="309" t="s">
        <v>2359</v>
      </c>
      <c r="CD16" s="309" t="s">
        <v>2359</v>
      </c>
      <c r="CE16" s="309" t="s">
        <v>2359</v>
      </c>
      <c r="CF16" s="309" t="s">
        <v>2359</v>
      </c>
      <c r="CG16" s="309" t="s">
        <v>2359</v>
      </c>
    </row>
    <row r="17" spans="1:88 1090:1369" x14ac:dyDescent="0.25">
      <c r="A17" s="365">
        <v>1</v>
      </c>
      <c r="B17" s="365">
        <v>5</v>
      </c>
      <c r="C17" s="365">
        <v>1</v>
      </c>
      <c r="D17" s="365" t="s">
        <v>2382</v>
      </c>
      <c r="E17" s="197" t="s">
        <v>2374</v>
      </c>
      <c r="F17" s="365" t="s">
        <v>2435</v>
      </c>
      <c r="G17" s="365" t="s">
        <v>2435</v>
      </c>
      <c r="H17" s="365" t="s">
        <v>2435</v>
      </c>
      <c r="I17" s="365">
        <v>0</v>
      </c>
      <c r="J17" s="365">
        <v>1</v>
      </c>
      <c r="K17" s="365">
        <v>0</v>
      </c>
      <c r="L17" s="365">
        <v>0</v>
      </c>
      <c r="M17" s="366">
        <v>73</v>
      </c>
      <c r="N17" s="399" t="s">
        <v>500</v>
      </c>
      <c r="O17" s="237" t="s">
        <v>1482</v>
      </c>
      <c r="P17" s="237"/>
      <c r="Q17" s="360" t="s">
        <v>2135</v>
      </c>
      <c r="R17" s="361">
        <v>39714</v>
      </c>
      <c r="S17" s="362" t="s">
        <v>498</v>
      </c>
      <c r="T17" s="363">
        <v>5.8</v>
      </c>
      <c r="U17" s="364" t="s">
        <v>2136</v>
      </c>
      <c r="AH17" s="309" t="s">
        <v>2370</v>
      </c>
      <c r="AI17" s="309" t="s">
        <v>2370</v>
      </c>
      <c r="AJ17" s="309" t="s">
        <v>2373</v>
      </c>
      <c r="AS17" s="309" t="s">
        <v>2033</v>
      </c>
      <c r="AT17" s="309" t="s">
        <v>2034</v>
      </c>
      <c r="AU17" s="309" t="s">
        <v>2034</v>
      </c>
      <c r="AV17" s="309" t="s">
        <v>2034</v>
      </c>
      <c r="AW17" s="309" t="s">
        <v>2034</v>
      </c>
      <c r="AX17" s="309" t="s">
        <v>2034</v>
      </c>
      <c r="BY17" s="309" t="s">
        <v>2372</v>
      </c>
      <c r="BZ17" s="309" t="s">
        <v>2359</v>
      </c>
    </row>
    <row r="18" spans="1:88 1090:1369" x14ac:dyDescent="0.25">
      <c r="A18" s="197">
        <v>2</v>
      </c>
      <c r="B18" s="197">
        <v>5</v>
      </c>
      <c r="C18" s="197">
        <v>1</v>
      </c>
      <c r="D18" s="197" t="s">
        <v>2379</v>
      </c>
      <c r="E18" s="197" t="s">
        <v>2435</v>
      </c>
      <c r="F18" s="197" t="s">
        <v>2435</v>
      </c>
      <c r="G18" s="197" t="s">
        <v>2435</v>
      </c>
      <c r="H18" s="197" t="s">
        <v>2375</v>
      </c>
      <c r="I18" s="197">
        <v>0</v>
      </c>
      <c r="J18" s="197">
        <v>0</v>
      </c>
      <c r="K18" s="197">
        <v>1</v>
      </c>
      <c r="L18" s="197">
        <v>1</v>
      </c>
      <c r="M18" s="359">
        <v>38</v>
      </c>
      <c r="N18" s="399" t="s">
        <v>464</v>
      </c>
      <c r="O18" s="237" t="s">
        <v>1486</v>
      </c>
      <c r="P18" s="237"/>
      <c r="Q18" s="360" t="s">
        <v>2127</v>
      </c>
      <c r="R18" s="361">
        <v>40532</v>
      </c>
      <c r="S18" s="362" t="s">
        <v>425</v>
      </c>
      <c r="T18" s="363">
        <v>4.8</v>
      </c>
      <c r="U18" s="364" t="s">
        <v>2128</v>
      </c>
      <c r="AH18" s="309" t="s">
        <v>2370</v>
      </c>
      <c r="AI18" s="309" t="s">
        <v>2360</v>
      </c>
      <c r="AS18" s="309" t="s">
        <v>2033</v>
      </c>
      <c r="AT18" s="309" t="s">
        <v>2034</v>
      </c>
      <c r="AU18" s="309" t="s">
        <v>2034</v>
      </c>
      <c r="AV18" s="309" t="s">
        <v>2034</v>
      </c>
      <c r="AW18" s="309" t="s">
        <v>2034</v>
      </c>
      <c r="AX18" s="309" t="s">
        <v>2034</v>
      </c>
      <c r="BY18" s="309" t="s">
        <v>2362</v>
      </c>
      <c r="BZ18" s="309" t="s">
        <v>2036</v>
      </c>
      <c r="CA18" s="309" t="s">
        <v>2359</v>
      </c>
      <c r="CB18" s="309" t="s">
        <v>2359</v>
      </c>
    </row>
    <row r="19" spans="1:88 1090:1369" x14ac:dyDescent="0.25">
      <c r="A19" s="365">
        <v>3</v>
      </c>
      <c r="B19" s="365">
        <v>5</v>
      </c>
      <c r="C19" s="365">
        <v>1</v>
      </c>
      <c r="D19" s="365" t="s">
        <v>2374</v>
      </c>
      <c r="E19" s="365" t="s">
        <v>2435</v>
      </c>
      <c r="F19" s="365" t="s">
        <v>2435</v>
      </c>
      <c r="G19" s="365" t="s">
        <v>2384</v>
      </c>
      <c r="H19" s="365" t="s">
        <v>2435</v>
      </c>
      <c r="I19" s="365">
        <v>0</v>
      </c>
      <c r="J19" s="365">
        <v>1</v>
      </c>
      <c r="K19" s="365">
        <v>0</v>
      </c>
      <c r="L19" s="365">
        <v>2</v>
      </c>
      <c r="M19" s="366">
        <v>49</v>
      </c>
      <c r="N19" s="399" t="s">
        <v>722</v>
      </c>
      <c r="O19" s="237" t="s">
        <v>1482</v>
      </c>
      <c r="P19" s="237"/>
      <c r="Q19" s="360" t="s">
        <v>2147</v>
      </c>
      <c r="R19" s="361">
        <v>40662</v>
      </c>
      <c r="S19" s="368" t="s">
        <v>498</v>
      </c>
      <c r="T19" s="363">
        <v>6.3</v>
      </c>
      <c r="U19" s="364" t="s">
        <v>2148</v>
      </c>
      <c r="AH19" s="309" t="s">
        <v>2037</v>
      </c>
      <c r="AI19" s="309" t="s">
        <v>2037</v>
      </c>
      <c r="AJ19" s="309" t="s">
        <v>2370</v>
      </c>
      <c r="AK19" s="309" t="s">
        <v>2037</v>
      </c>
      <c r="AL19" s="309" t="s">
        <v>2370</v>
      </c>
      <c r="AS19" s="309" t="s">
        <v>2033</v>
      </c>
      <c r="AT19" s="309" t="s">
        <v>2034</v>
      </c>
      <c r="AU19" s="309" t="s">
        <v>2034</v>
      </c>
      <c r="AV19" s="309" t="s">
        <v>2034</v>
      </c>
      <c r="AW19" s="309" t="s">
        <v>2034</v>
      </c>
      <c r="AX19" s="309" t="s">
        <v>2034</v>
      </c>
      <c r="AY19" s="309" t="s">
        <v>2033</v>
      </c>
      <c r="AZ19" s="309" t="s">
        <v>2033</v>
      </c>
      <c r="BA19" s="309" t="s">
        <v>2034</v>
      </c>
      <c r="BB19" s="309" t="s">
        <v>2034</v>
      </c>
      <c r="BC19" s="309" t="s">
        <v>2034</v>
      </c>
      <c r="BD19" s="309" t="s">
        <v>2034</v>
      </c>
      <c r="BE19" s="309" t="s">
        <v>2034</v>
      </c>
      <c r="BF19" s="309" t="s">
        <v>2034</v>
      </c>
      <c r="BG19" s="309" t="s">
        <v>2034</v>
      </c>
      <c r="BH19" s="309" t="s">
        <v>2034</v>
      </c>
      <c r="BI19" s="309" t="s">
        <v>2034</v>
      </c>
      <c r="BJ19" s="309" t="s">
        <v>2034</v>
      </c>
      <c r="BK19" s="309" t="s">
        <v>2034</v>
      </c>
      <c r="BY19" s="309" t="s">
        <v>2372</v>
      </c>
      <c r="BZ19" s="309" t="s">
        <v>2036</v>
      </c>
      <c r="CA19" s="309" t="s">
        <v>2036</v>
      </c>
      <c r="CB19" s="309" t="s">
        <v>2359</v>
      </c>
      <c r="CC19" s="309" t="s">
        <v>2359</v>
      </c>
      <c r="CD19" s="309" t="s">
        <v>2359</v>
      </c>
      <c r="CE19" s="309" t="s">
        <v>2359</v>
      </c>
      <c r="CF19" s="309" t="s">
        <v>2359</v>
      </c>
      <c r="CG19" s="309" t="s">
        <v>2359</v>
      </c>
    </row>
    <row r="20" spans="1:88 1090:1369" x14ac:dyDescent="0.25">
      <c r="A20" s="197">
        <v>3</v>
      </c>
      <c r="B20" s="197">
        <v>5</v>
      </c>
      <c r="C20" s="197">
        <v>1</v>
      </c>
      <c r="D20" s="197" t="s">
        <v>2386</v>
      </c>
      <c r="E20" s="197" t="s">
        <v>2435</v>
      </c>
      <c r="F20" s="197" t="s">
        <v>2435</v>
      </c>
      <c r="G20" s="197" t="s">
        <v>2435</v>
      </c>
      <c r="H20" s="197" t="s">
        <v>2435</v>
      </c>
      <c r="I20" s="197">
        <v>2</v>
      </c>
      <c r="J20" s="197">
        <v>0</v>
      </c>
      <c r="K20" s="197">
        <v>0</v>
      </c>
      <c r="L20" s="197">
        <v>0</v>
      </c>
      <c r="M20" s="359">
        <v>34</v>
      </c>
      <c r="N20" s="399" t="s">
        <v>772</v>
      </c>
      <c r="O20" s="237" t="s">
        <v>1482</v>
      </c>
      <c r="P20" s="237"/>
      <c r="Q20" s="371" t="s">
        <v>2185</v>
      </c>
      <c r="R20" s="361">
        <v>40891</v>
      </c>
      <c r="S20" s="368" t="s">
        <v>498</v>
      </c>
      <c r="T20" s="363">
        <v>6.6</v>
      </c>
      <c r="U20" s="364" t="s">
        <v>2186</v>
      </c>
      <c r="AH20" s="309" t="s">
        <v>2370</v>
      </c>
      <c r="AI20" s="309" t="s">
        <v>2370</v>
      </c>
      <c r="AJ20" s="309" t="s">
        <v>2370</v>
      </c>
      <c r="AK20" s="309" t="s">
        <v>2370</v>
      </c>
      <c r="AL20" s="309" t="s">
        <v>2370</v>
      </c>
      <c r="AS20" s="309" t="s">
        <v>2033</v>
      </c>
      <c r="AT20" s="309" t="s">
        <v>2034</v>
      </c>
      <c r="AU20" s="309" t="s">
        <v>2034</v>
      </c>
      <c r="AV20" s="309" t="s">
        <v>2034</v>
      </c>
      <c r="AW20" s="309" t="s">
        <v>2034</v>
      </c>
      <c r="AX20" s="309" t="s">
        <v>2034</v>
      </c>
      <c r="AY20" s="309" t="s">
        <v>2033</v>
      </c>
      <c r="AZ20" s="309" t="s">
        <v>2033</v>
      </c>
      <c r="BA20" s="309" t="s">
        <v>2034</v>
      </c>
      <c r="BB20" s="309" t="s">
        <v>2034</v>
      </c>
      <c r="BC20" s="309" t="s">
        <v>2034</v>
      </c>
      <c r="BD20" s="309" t="s">
        <v>2034</v>
      </c>
      <c r="BE20" s="309" t="s">
        <v>2034</v>
      </c>
      <c r="BF20" s="309" t="s">
        <v>2034</v>
      </c>
      <c r="BG20" s="309" t="s">
        <v>2034</v>
      </c>
      <c r="BY20" s="309" t="s">
        <v>2361</v>
      </c>
      <c r="BZ20" s="309" t="s">
        <v>2361</v>
      </c>
      <c r="CA20" s="309" t="s">
        <v>2359</v>
      </c>
      <c r="CB20" s="309" t="s">
        <v>2359</v>
      </c>
      <c r="CC20" s="309" t="s">
        <v>2359</v>
      </c>
      <c r="CD20" s="309" t="s">
        <v>2359</v>
      </c>
      <c r="AOX20" s="309" t="s">
        <v>2361</v>
      </c>
      <c r="AOY20" s="309" t="s">
        <v>2361</v>
      </c>
      <c r="AOZ20" s="309" t="s">
        <v>2361</v>
      </c>
      <c r="APA20" s="309" t="s">
        <v>2361</v>
      </c>
      <c r="APB20" s="309" t="s">
        <v>2361</v>
      </c>
      <c r="APC20" s="309" t="s">
        <v>2372</v>
      </c>
      <c r="APD20" s="309" t="s">
        <v>2372</v>
      </c>
      <c r="APE20" s="309" t="s">
        <v>2372</v>
      </c>
      <c r="APF20" s="309" t="s">
        <v>2372</v>
      </c>
      <c r="APG20" s="309" t="s">
        <v>2372</v>
      </c>
      <c r="APH20" s="309" t="s">
        <v>2362</v>
      </c>
      <c r="API20" s="309" t="s">
        <v>2362</v>
      </c>
      <c r="APJ20" s="309" t="s">
        <v>2362</v>
      </c>
      <c r="APK20" s="309" t="s">
        <v>2362</v>
      </c>
      <c r="APL20" s="309" t="s">
        <v>2362</v>
      </c>
      <c r="APM20" s="309" t="s">
        <v>2036</v>
      </c>
      <c r="APN20" s="309" t="s">
        <v>2036</v>
      </c>
      <c r="APO20" s="309" t="s">
        <v>2036</v>
      </c>
      <c r="APP20" s="309" t="s">
        <v>2036</v>
      </c>
      <c r="APQ20" s="309" t="s">
        <v>2036</v>
      </c>
    </row>
    <row r="21" spans="1:88 1090:1369" x14ac:dyDescent="0.25">
      <c r="A21" s="365">
        <v>1</v>
      </c>
      <c r="B21" s="365">
        <v>5</v>
      </c>
      <c r="C21" s="365">
        <v>1</v>
      </c>
      <c r="D21" s="365" t="s">
        <v>2381</v>
      </c>
      <c r="E21" s="197" t="s">
        <v>2374</v>
      </c>
      <c r="F21" s="365" t="s">
        <v>2435</v>
      </c>
      <c r="G21" s="365" t="s">
        <v>2435</v>
      </c>
      <c r="H21" s="365" t="s">
        <v>2435</v>
      </c>
      <c r="I21" s="365">
        <v>0</v>
      </c>
      <c r="J21" s="365">
        <v>1</v>
      </c>
      <c r="K21" s="365">
        <v>0</v>
      </c>
      <c r="L21" s="365">
        <v>0</v>
      </c>
      <c r="M21" s="366">
        <v>45</v>
      </c>
      <c r="N21" s="399" t="s">
        <v>677</v>
      </c>
      <c r="O21" s="237" t="s">
        <v>1486</v>
      </c>
      <c r="P21" s="237"/>
      <c r="Q21" s="360" t="s">
        <v>2141</v>
      </c>
      <c r="R21" s="361">
        <v>41499</v>
      </c>
      <c r="S21" s="362" t="s">
        <v>498</v>
      </c>
      <c r="T21" s="363">
        <v>5.6</v>
      </c>
      <c r="U21" s="364" t="s">
        <v>2142</v>
      </c>
      <c r="Y21" s="309" t="s">
        <v>2800</v>
      </c>
      <c r="Z21" s="309" t="s">
        <v>2801</v>
      </c>
      <c r="AH21" s="309" t="s">
        <v>2370</v>
      </c>
      <c r="AI21" s="309" t="s">
        <v>2370</v>
      </c>
      <c r="AJ21" s="309" t="s">
        <v>2373</v>
      </c>
      <c r="AS21" s="309" t="s">
        <v>2033</v>
      </c>
      <c r="AT21" s="309" t="s">
        <v>2034</v>
      </c>
      <c r="AU21" s="309" t="s">
        <v>2034</v>
      </c>
      <c r="AV21" s="309" t="s">
        <v>2034</v>
      </c>
      <c r="AW21" s="309" t="s">
        <v>2034</v>
      </c>
      <c r="AX21" s="309" t="s">
        <v>2034</v>
      </c>
      <c r="BY21" s="309" t="s">
        <v>2372</v>
      </c>
      <c r="BZ21" s="309" t="s">
        <v>2359</v>
      </c>
      <c r="APR21" s="309" t="s">
        <v>2361</v>
      </c>
      <c r="APS21" s="309" t="s">
        <v>2361</v>
      </c>
      <c r="APT21" s="309" t="s">
        <v>2361</v>
      </c>
      <c r="APU21" s="309" t="s">
        <v>2361</v>
      </c>
      <c r="APV21" s="309" t="s">
        <v>2361</v>
      </c>
      <c r="APW21" s="309" t="s">
        <v>2372</v>
      </c>
      <c r="APX21" s="309" t="s">
        <v>2372</v>
      </c>
      <c r="APY21" s="309" t="s">
        <v>2372</v>
      </c>
      <c r="APZ21" s="309" t="s">
        <v>2372</v>
      </c>
      <c r="AQA21" s="309" t="s">
        <v>2372</v>
      </c>
      <c r="AQB21" s="309" t="s">
        <v>2362</v>
      </c>
      <c r="AQC21" s="309" t="s">
        <v>2362</v>
      </c>
      <c r="AQD21" s="309" t="s">
        <v>2362</v>
      </c>
      <c r="AQE21" s="309" t="s">
        <v>2362</v>
      </c>
      <c r="AQF21" s="309" t="s">
        <v>2362</v>
      </c>
      <c r="AQG21" s="309" t="s">
        <v>2036</v>
      </c>
      <c r="AQH21" s="309" t="s">
        <v>2036</v>
      </c>
      <c r="AQI21" s="309" t="s">
        <v>2036</v>
      </c>
      <c r="AQJ21" s="309" t="s">
        <v>2036</v>
      </c>
      <c r="AQK21" s="309" t="s">
        <v>2036</v>
      </c>
    </row>
    <row r="22" spans="1:88 1090:1369" x14ac:dyDescent="0.25">
      <c r="A22" s="365">
        <v>3</v>
      </c>
      <c r="B22" s="365">
        <v>5</v>
      </c>
      <c r="C22" s="365">
        <v>1</v>
      </c>
      <c r="D22" s="365" t="s">
        <v>2374</v>
      </c>
      <c r="E22" s="365" t="s">
        <v>2435</v>
      </c>
      <c r="F22" s="365" t="s">
        <v>2435</v>
      </c>
      <c r="G22" s="365" t="s">
        <v>2383</v>
      </c>
      <c r="H22" s="365" t="s">
        <v>2435</v>
      </c>
      <c r="I22" s="365">
        <v>0</v>
      </c>
      <c r="J22" s="365">
        <v>1</v>
      </c>
      <c r="K22" s="365">
        <v>0</v>
      </c>
      <c r="L22" s="365">
        <v>2</v>
      </c>
      <c r="M22" s="366">
        <v>41</v>
      </c>
      <c r="N22" s="399" t="s">
        <v>731</v>
      </c>
      <c r="O22" s="237" t="s">
        <v>1486</v>
      </c>
      <c r="P22" s="237"/>
      <c r="Q22" s="360" t="s">
        <v>2153</v>
      </c>
      <c r="R22" s="361">
        <v>41980</v>
      </c>
      <c r="S22" s="368" t="s">
        <v>498</v>
      </c>
      <c r="T22" s="363">
        <v>6.3</v>
      </c>
      <c r="U22" s="364" t="s">
        <v>2154</v>
      </c>
      <c r="X22" s="514" t="s">
        <v>2777</v>
      </c>
      <c r="Y22" s="515" t="s">
        <v>2778</v>
      </c>
      <c r="Z22" s="515"/>
      <c r="AH22" s="309" t="s">
        <v>2037</v>
      </c>
      <c r="AI22" s="309" t="s">
        <v>2037</v>
      </c>
      <c r="AJ22" s="309" t="s">
        <v>2370</v>
      </c>
      <c r="AK22" s="309" t="s">
        <v>2037</v>
      </c>
      <c r="AL22" s="309" t="s">
        <v>2037</v>
      </c>
      <c r="AM22" s="309" t="s">
        <v>2370</v>
      </c>
      <c r="AS22" s="309" t="s">
        <v>2033</v>
      </c>
      <c r="AT22" s="309" t="s">
        <v>2034</v>
      </c>
      <c r="AU22" s="309" t="s">
        <v>2034</v>
      </c>
      <c r="AV22" s="309" t="s">
        <v>2034</v>
      </c>
      <c r="AW22" s="309" t="s">
        <v>2034</v>
      </c>
      <c r="AX22" s="309" t="s">
        <v>2034</v>
      </c>
      <c r="AY22" s="309" t="s">
        <v>2033</v>
      </c>
      <c r="AZ22" s="309" t="s">
        <v>2033</v>
      </c>
      <c r="BA22" s="309" t="s">
        <v>2033</v>
      </c>
      <c r="BB22" s="309" t="s">
        <v>2033</v>
      </c>
      <c r="BC22" s="309" t="s">
        <v>2033</v>
      </c>
      <c r="BD22" s="309" t="s">
        <v>2033</v>
      </c>
      <c r="BE22" s="309" t="s">
        <v>2034</v>
      </c>
      <c r="BF22" s="309" t="s">
        <v>2034</v>
      </c>
      <c r="BG22" s="309" t="s">
        <v>2034</v>
      </c>
      <c r="BH22" s="309" t="s">
        <v>2034</v>
      </c>
      <c r="BI22" s="309" t="s">
        <v>2034</v>
      </c>
      <c r="BJ22" s="309" t="s">
        <v>2034</v>
      </c>
      <c r="BK22" s="309" t="s">
        <v>2034</v>
      </c>
      <c r="BL22" s="309" t="s">
        <v>2034</v>
      </c>
      <c r="BM22" s="309" t="s">
        <v>2034</v>
      </c>
      <c r="BN22" s="309" t="s">
        <v>2034</v>
      </c>
      <c r="BO22" s="309" t="s">
        <v>2034</v>
      </c>
      <c r="BY22" s="309" t="s">
        <v>2372</v>
      </c>
      <c r="BZ22" s="309" t="s">
        <v>2036</v>
      </c>
      <c r="CA22" s="309" t="s">
        <v>2036</v>
      </c>
      <c r="CB22" s="309" t="s">
        <v>2359</v>
      </c>
      <c r="CC22" s="309" t="s">
        <v>2359</v>
      </c>
      <c r="CD22" s="309" t="s">
        <v>2359</v>
      </c>
      <c r="CE22" s="309" t="s">
        <v>2359</v>
      </c>
      <c r="CF22" s="309" t="s">
        <v>2359</v>
      </c>
      <c r="CG22" s="309" t="s">
        <v>2359</v>
      </c>
      <c r="CH22" s="309" t="s">
        <v>2359</v>
      </c>
      <c r="CI22" s="309" t="s">
        <v>2359</v>
      </c>
      <c r="CJ22" s="309" t="s">
        <v>2359</v>
      </c>
      <c r="AQL22" s="309" t="s">
        <v>2361</v>
      </c>
      <c r="AQM22" s="309" t="s">
        <v>2361</v>
      </c>
      <c r="AQN22" s="309" t="s">
        <v>2361</v>
      </c>
      <c r="AQO22" s="309" t="s">
        <v>2361</v>
      </c>
      <c r="AQP22" s="309" t="s">
        <v>2361</v>
      </c>
      <c r="AQQ22" s="309" t="s">
        <v>2372</v>
      </c>
      <c r="AQR22" s="309" t="s">
        <v>2372</v>
      </c>
      <c r="AQS22" s="309" t="s">
        <v>2372</v>
      </c>
      <c r="AQT22" s="309" t="s">
        <v>2372</v>
      </c>
      <c r="AQU22" s="309" t="s">
        <v>2372</v>
      </c>
      <c r="AQV22" s="309" t="s">
        <v>2362</v>
      </c>
      <c r="AQW22" s="309" t="s">
        <v>2362</v>
      </c>
      <c r="AQX22" s="309" t="s">
        <v>2362</v>
      </c>
      <c r="AQY22" s="309" t="s">
        <v>2362</v>
      </c>
      <c r="AQZ22" s="309" t="s">
        <v>2362</v>
      </c>
      <c r="ARA22" s="309" t="s">
        <v>2036</v>
      </c>
      <c r="ARB22" s="309" t="s">
        <v>2036</v>
      </c>
      <c r="ARC22" s="309" t="s">
        <v>2036</v>
      </c>
      <c r="ARD22" s="309" t="s">
        <v>2036</v>
      </c>
      <c r="ARE22" s="309" t="s">
        <v>2036</v>
      </c>
    </row>
    <row r="23" spans="1:88 1090:1369" x14ac:dyDescent="0.25">
      <c r="A23" s="365">
        <v>3</v>
      </c>
      <c r="B23" s="365">
        <v>5</v>
      </c>
      <c r="C23" s="365">
        <v>1</v>
      </c>
      <c r="D23" s="365" t="s">
        <v>2374</v>
      </c>
      <c r="E23" s="365" t="s">
        <v>2435</v>
      </c>
      <c r="F23" s="365" t="s">
        <v>2435</v>
      </c>
      <c r="G23" s="365" t="s">
        <v>2385</v>
      </c>
      <c r="H23" s="365" t="s">
        <v>2435</v>
      </c>
      <c r="I23" s="365">
        <v>0</v>
      </c>
      <c r="J23" s="365">
        <v>1</v>
      </c>
      <c r="K23" s="365">
        <v>0</v>
      </c>
      <c r="L23" s="365">
        <v>2</v>
      </c>
      <c r="M23" s="366">
        <v>59</v>
      </c>
      <c r="N23" s="399" t="s">
        <v>725</v>
      </c>
      <c r="O23" s="237" t="s">
        <v>1482</v>
      </c>
      <c r="P23" s="237"/>
      <c r="Q23" s="360" t="s">
        <v>2149</v>
      </c>
      <c r="R23" s="361">
        <v>42157</v>
      </c>
      <c r="S23" s="368" t="s">
        <v>498</v>
      </c>
      <c r="T23" s="363">
        <v>6.5</v>
      </c>
      <c r="U23" s="364" t="s">
        <v>2150</v>
      </c>
      <c r="X23" s="514"/>
      <c r="Y23" s="149" t="s">
        <v>2779</v>
      </c>
      <c r="Z23" s="149" t="s">
        <v>2780</v>
      </c>
      <c r="AH23" s="309" t="s">
        <v>2037</v>
      </c>
      <c r="AI23" s="309" t="s">
        <v>2037</v>
      </c>
      <c r="AJ23" s="309" t="s">
        <v>2370</v>
      </c>
      <c r="AK23" s="309" t="s">
        <v>2037</v>
      </c>
      <c r="AL23" s="309" t="s">
        <v>2370</v>
      </c>
      <c r="AS23" s="309" t="s">
        <v>2033</v>
      </c>
      <c r="AT23" s="309" t="s">
        <v>2034</v>
      </c>
      <c r="AU23" s="309" t="s">
        <v>2034</v>
      </c>
      <c r="AV23" s="309" t="s">
        <v>2034</v>
      </c>
      <c r="AW23" s="309" t="s">
        <v>2034</v>
      </c>
      <c r="AX23" s="309" t="s">
        <v>2034</v>
      </c>
      <c r="AY23" s="309" t="s">
        <v>2033</v>
      </c>
      <c r="AZ23" s="309" t="s">
        <v>2033</v>
      </c>
      <c r="BA23" s="309" t="s">
        <v>2034</v>
      </c>
      <c r="BB23" s="309" t="s">
        <v>2034</v>
      </c>
      <c r="BC23" s="309" t="s">
        <v>2034</v>
      </c>
      <c r="BD23" s="309" t="s">
        <v>2034</v>
      </c>
      <c r="BE23" s="309" t="s">
        <v>2034</v>
      </c>
      <c r="BF23" s="309" t="s">
        <v>2034</v>
      </c>
      <c r="BG23" s="309" t="s">
        <v>2034</v>
      </c>
      <c r="BH23" s="309" t="s">
        <v>2034</v>
      </c>
      <c r="BI23" s="309" t="s">
        <v>2034</v>
      </c>
      <c r="BJ23" s="309" t="s">
        <v>2034</v>
      </c>
      <c r="BK23" s="309" t="s">
        <v>2034</v>
      </c>
      <c r="BY23" s="309" t="s">
        <v>2372</v>
      </c>
      <c r="BZ23" s="309" t="s">
        <v>2036</v>
      </c>
      <c r="CA23" s="309" t="s">
        <v>2036</v>
      </c>
      <c r="CB23" s="309" t="s">
        <v>2359</v>
      </c>
      <c r="CC23" s="309" t="s">
        <v>2359</v>
      </c>
      <c r="CD23" s="309" t="s">
        <v>2359</v>
      </c>
      <c r="CE23" s="309" t="s">
        <v>2359</v>
      </c>
      <c r="CF23" s="309" t="s">
        <v>2359</v>
      </c>
      <c r="CG23" s="309" t="s">
        <v>2359</v>
      </c>
      <c r="ARF23" s="309" t="s">
        <v>2361</v>
      </c>
      <c r="ARG23" s="309" t="s">
        <v>2361</v>
      </c>
      <c r="ARH23" s="309" t="s">
        <v>2361</v>
      </c>
      <c r="ARI23" s="309" t="s">
        <v>2361</v>
      </c>
      <c r="ARJ23" s="309" t="s">
        <v>2361</v>
      </c>
      <c r="ARK23" s="309" t="s">
        <v>2372</v>
      </c>
      <c r="ARL23" s="309" t="s">
        <v>2372</v>
      </c>
      <c r="ARM23" s="309" t="s">
        <v>2372</v>
      </c>
      <c r="ARN23" s="309" t="s">
        <v>2372</v>
      </c>
      <c r="ARO23" s="309" t="s">
        <v>2372</v>
      </c>
      <c r="ARP23" s="309" t="s">
        <v>2362</v>
      </c>
      <c r="ARQ23" s="309" t="s">
        <v>2362</v>
      </c>
      <c r="ARR23" s="309" t="s">
        <v>2362</v>
      </c>
      <c r="ARS23" s="309" t="s">
        <v>2362</v>
      </c>
      <c r="ART23" s="309" t="s">
        <v>2362</v>
      </c>
      <c r="ARU23" s="309" t="s">
        <v>2036</v>
      </c>
      <c r="ARV23" s="309" t="s">
        <v>2036</v>
      </c>
      <c r="ARW23" s="309" t="s">
        <v>2036</v>
      </c>
      <c r="ARX23" s="309" t="s">
        <v>2036</v>
      </c>
      <c r="ARY23" s="309" t="s">
        <v>2036</v>
      </c>
    </row>
    <row r="24" spans="1:88 1090:1369" x14ac:dyDescent="0.25">
      <c r="A24" s="197">
        <v>3</v>
      </c>
      <c r="B24" s="197">
        <v>5</v>
      </c>
      <c r="C24" s="197">
        <v>1</v>
      </c>
      <c r="D24" s="197" t="s">
        <v>2381</v>
      </c>
      <c r="E24" s="197" t="s">
        <v>2435</v>
      </c>
      <c r="F24" s="197" t="s">
        <v>2435</v>
      </c>
      <c r="G24" s="197" t="s">
        <v>2435</v>
      </c>
      <c r="H24" s="197" t="s">
        <v>2435</v>
      </c>
      <c r="I24" s="197">
        <v>2</v>
      </c>
      <c r="J24" s="197">
        <v>0</v>
      </c>
      <c r="K24" s="197">
        <v>0</v>
      </c>
      <c r="L24" s="197">
        <v>0</v>
      </c>
      <c r="M24" s="359">
        <v>46</v>
      </c>
      <c r="N24" s="399" t="s">
        <v>775</v>
      </c>
      <c r="O24" s="237" t="s">
        <v>1482</v>
      </c>
      <c r="P24" s="237"/>
      <c r="Q24" s="371" t="s">
        <v>2187</v>
      </c>
      <c r="R24" s="361">
        <v>42561</v>
      </c>
      <c r="S24" s="368" t="s">
        <v>498</v>
      </c>
      <c r="T24" s="363">
        <v>6.6</v>
      </c>
      <c r="U24" s="364" t="s">
        <v>2188</v>
      </c>
      <c r="X24" s="149" t="s">
        <v>2781</v>
      </c>
      <c r="Y24" s="149">
        <v>6</v>
      </c>
      <c r="Z24" s="149">
        <v>20</v>
      </c>
      <c r="AH24" s="309" t="s">
        <v>2370</v>
      </c>
      <c r="AI24" s="309" t="s">
        <v>2370</v>
      </c>
      <c r="AJ24" s="309" t="s">
        <v>2370</v>
      </c>
      <c r="AK24" s="309" t="s">
        <v>2370</v>
      </c>
      <c r="AL24" s="309" t="s">
        <v>2370</v>
      </c>
      <c r="AS24" s="309" t="s">
        <v>2033</v>
      </c>
      <c r="AT24" s="309" t="s">
        <v>2034</v>
      </c>
      <c r="AU24" s="309" t="s">
        <v>2034</v>
      </c>
      <c r="AV24" s="309" t="s">
        <v>2034</v>
      </c>
      <c r="AW24" s="309" t="s">
        <v>2034</v>
      </c>
      <c r="AX24" s="309" t="s">
        <v>2034</v>
      </c>
      <c r="AY24" s="309" t="s">
        <v>2033</v>
      </c>
      <c r="AZ24" s="309" t="s">
        <v>2033</v>
      </c>
      <c r="BA24" s="309" t="s">
        <v>2034</v>
      </c>
      <c r="BB24" s="309" t="s">
        <v>2034</v>
      </c>
      <c r="BC24" s="309" t="s">
        <v>2034</v>
      </c>
      <c r="BD24" s="309" t="s">
        <v>2034</v>
      </c>
      <c r="BE24" s="309" t="s">
        <v>2034</v>
      </c>
      <c r="BF24" s="309" t="s">
        <v>2034</v>
      </c>
      <c r="BG24" s="309" t="s">
        <v>2034</v>
      </c>
      <c r="BY24" s="309" t="s">
        <v>2361</v>
      </c>
      <c r="BZ24" s="309" t="s">
        <v>2361</v>
      </c>
      <c r="CA24" s="309" t="s">
        <v>2359</v>
      </c>
      <c r="CB24" s="309" t="s">
        <v>2359</v>
      </c>
      <c r="CC24" s="309" t="s">
        <v>2359</v>
      </c>
      <c r="CD24" s="309" t="s">
        <v>2359</v>
      </c>
      <c r="ARZ24" s="309" t="s">
        <v>2361</v>
      </c>
      <c r="ASA24" s="309" t="s">
        <v>2361</v>
      </c>
      <c r="ASB24" s="309" t="s">
        <v>2361</v>
      </c>
      <c r="ASC24" s="309" t="s">
        <v>2361</v>
      </c>
      <c r="ASD24" s="309" t="s">
        <v>2361</v>
      </c>
      <c r="ASE24" s="309" t="s">
        <v>2361</v>
      </c>
      <c r="ASF24" s="309" t="s">
        <v>2372</v>
      </c>
      <c r="ASG24" s="309" t="s">
        <v>2372</v>
      </c>
      <c r="ASH24" s="309" t="s">
        <v>2372</v>
      </c>
      <c r="ASI24" s="309" t="s">
        <v>2372</v>
      </c>
      <c r="ASJ24" s="309" t="s">
        <v>2372</v>
      </c>
      <c r="ASK24" s="309" t="s">
        <v>2372</v>
      </c>
      <c r="ASL24" s="309" t="s">
        <v>2362</v>
      </c>
      <c r="ASM24" s="309" t="s">
        <v>2362</v>
      </c>
      <c r="ASN24" s="309" t="s">
        <v>2362</v>
      </c>
      <c r="ASO24" s="309" t="s">
        <v>2362</v>
      </c>
      <c r="ASP24" s="309" t="s">
        <v>2362</v>
      </c>
      <c r="ASQ24" s="309" t="s">
        <v>2362</v>
      </c>
      <c r="ASR24" s="309" t="s">
        <v>2036</v>
      </c>
      <c r="ASS24" s="309" t="s">
        <v>2036</v>
      </c>
      <c r="AST24" s="309" t="s">
        <v>2036</v>
      </c>
      <c r="ASU24" s="309" t="s">
        <v>2036</v>
      </c>
      <c r="ASV24" s="309" t="s">
        <v>2036</v>
      </c>
      <c r="ASW24" s="309" t="s">
        <v>2036</v>
      </c>
    </row>
    <row r="25" spans="1:88 1090:1369" x14ac:dyDescent="0.25">
      <c r="A25" s="365">
        <v>3</v>
      </c>
      <c r="B25" s="365">
        <v>5</v>
      </c>
      <c r="C25" s="365">
        <v>1</v>
      </c>
      <c r="D25" s="365" t="s">
        <v>2374</v>
      </c>
      <c r="E25" s="365" t="s">
        <v>2435</v>
      </c>
      <c r="F25" s="365" t="s">
        <v>2435</v>
      </c>
      <c r="G25" s="365" t="s">
        <v>2384</v>
      </c>
      <c r="H25" s="365" t="s">
        <v>2435</v>
      </c>
      <c r="I25" s="365">
        <v>0</v>
      </c>
      <c r="J25" s="365">
        <v>1</v>
      </c>
      <c r="K25" s="365">
        <v>0</v>
      </c>
      <c r="L25" s="365">
        <v>2</v>
      </c>
      <c r="M25" s="366">
        <v>49</v>
      </c>
      <c r="N25" s="399" t="s">
        <v>733</v>
      </c>
      <c r="O25" s="237" t="s">
        <v>1486</v>
      </c>
      <c r="P25" s="237"/>
      <c r="Q25" s="360" t="s">
        <v>2155</v>
      </c>
      <c r="R25" s="361">
        <v>43653</v>
      </c>
      <c r="S25" s="368" t="s">
        <v>498</v>
      </c>
      <c r="T25" s="363">
        <v>6.3</v>
      </c>
      <c r="U25" s="364" t="s">
        <v>2156</v>
      </c>
      <c r="X25" s="149" t="s">
        <v>2782</v>
      </c>
      <c r="Y25" s="149">
        <v>9</v>
      </c>
      <c r="Z25" s="149">
        <v>25</v>
      </c>
      <c r="AH25" s="309" t="s">
        <v>2037</v>
      </c>
      <c r="AI25" s="309" t="s">
        <v>2037</v>
      </c>
      <c r="AJ25" s="309" t="s">
        <v>2370</v>
      </c>
      <c r="AK25" s="309" t="s">
        <v>2037</v>
      </c>
      <c r="AL25" s="309" t="s">
        <v>2037</v>
      </c>
      <c r="AM25" s="309" t="s">
        <v>2370</v>
      </c>
      <c r="AS25" s="309" t="s">
        <v>2033</v>
      </c>
      <c r="AT25" s="309" t="s">
        <v>2034</v>
      </c>
      <c r="AU25" s="309" t="s">
        <v>2034</v>
      </c>
      <c r="AV25" s="309" t="s">
        <v>2034</v>
      </c>
      <c r="AW25" s="309" t="s">
        <v>2034</v>
      </c>
      <c r="AX25" s="309" t="s">
        <v>2034</v>
      </c>
      <c r="AY25" s="309" t="s">
        <v>2033</v>
      </c>
      <c r="AZ25" s="309" t="s">
        <v>2033</v>
      </c>
      <c r="BA25" s="309" t="s">
        <v>2033</v>
      </c>
      <c r="BB25" s="309" t="s">
        <v>2033</v>
      </c>
      <c r="BC25" s="309" t="s">
        <v>2033</v>
      </c>
      <c r="BD25" s="309" t="s">
        <v>2033</v>
      </c>
      <c r="BE25" s="309" t="s">
        <v>2034</v>
      </c>
      <c r="BF25" s="309" t="s">
        <v>2034</v>
      </c>
      <c r="BG25" s="309" t="s">
        <v>2034</v>
      </c>
      <c r="BH25" s="309" t="s">
        <v>2034</v>
      </c>
      <c r="BI25" s="309" t="s">
        <v>2034</v>
      </c>
      <c r="BJ25" s="309" t="s">
        <v>2034</v>
      </c>
      <c r="BK25" s="309" t="s">
        <v>2034</v>
      </c>
      <c r="BL25" s="309" t="s">
        <v>2034</v>
      </c>
      <c r="BM25" s="309" t="s">
        <v>2034</v>
      </c>
      <c r="BN25" s="309" t="s">
        <v>2034</v>
      </c>
      <c r="BO25" s="309" t="s">
        <v>2034</v>
      </c>
      <c r="BY25" s="309" t="s">
        <v>2372</v>
      </c>
      <c r="BZ25" s="309" t="s">
        <v>2036</v>
      </c>
      <c r="CA25" s="309" t="s">
        <v>2036</v>
      </c>
      <c r="CB25" s="309" t="s">
        <v>2359</v>
      </c>
      <c r="CC25" s="309" t="s">
        <v>2359</v>
      </c>
      <c r="CD25" s="309" t="s">
        <v>2359</v>
      </c>
      <c r="CE25" s="309" t="s">
        <v>2359</v>
      </c>
      <c r="CF25" s="309" t="s">
        <v>2359</v>
      </c>
      <c r="CG25" s="309" t="s">
        <v>2359</v>
      </c>
      <c r="CH25" s="309" t="s">
        <v>2359</v>
      </c>
      <c r="CI25" s="309" t="s">
        <v>2359</v>
      </c>
      <c r="CJ25" s="309" t="s">
        <v>2359</v>
      </c>
      <c r="ASX25" s="309" t="s">
        <v>2361</v>
      </c>
      <c r="ASY25" s="309" t="s">
        <v>2361</v>
      </c>
      <c r="ASZ25" s="309" t="s">
        <v>2361</v>
      </c>
      <c r="ATA25" s="309" t="s">
        <v>2361</v>
      </c>
      <c r="ATB25" s="309" t="s">
        <v>2361</v>
      </c>
      <c r="ATC25" s="309" t="s">
        <v>2361</v>
      </c>
      <c r="ATD25" s="309" t="s">
        <v>2372</v>
      </c>
      <c r="ATE25" s="309" t="s">
        <v>2372</v>
      </c>
      <c r="ATF25" s="309" t="s">
        <v>2372</v>
      </c>
      <c r="ATG25" s="309" t="s">
        <v>2372</v>
      </c>
      <c r="ATH25" s="309" t="s">
        <v>2372</v>
      </c>
      <c r="ATI25" s="309" t="s">
        <v>2372</v>
      </c>
      <c r="ATJ25" s="309" t="s">
        <v>2362</v>
      </c>
      <c r="ATK25" s="309" t="s">
        <v>2362</v>
      </c>
      <c r="ATL25" s="309" t="s">
        <v>2362</v>
      </c>
      <c r="ATM25" s="309" t="s">
        <v>2362</v>
      </c>
      <c r="ATN25" s="309" t="s">
        <v>2362</v>
      </c>
      <c r="ATO25" s="309" t="s">
        <v>2362</v>
      </c>
      <c r="ATP25" s="309" t="s">
        <v>2036</v>
      </c>
      <c r="ATQ25" s="309" t="s">
        <v>2036</v>
      </c>
      <c r="ATR25" s="309" t="s">
        <v>2036</v>
      </c>
      <c r="ATS25" s="309" t="s">
        <v>2036</v>
      </c>
      <c r="ATT25" s="309" t="s">
        <v>2036</v>
      </c>
      <c r="ATU25" s="309" t="s">
        <v>2036</v>
      </c>
    </row>
    <row r="26" spans="1:88 1090:1369" x14ac:dyDescent="0.25">
      <c r="A26" s="197">
        <v>3</v>
      </c>
      <c r="B26" s="197">
        <v>5</v>
      </c>
      <c r="C26" s="197">
        <v>1</v>
      </c>
      <c r="D26" s="197" t="s">
        <v>2386</v>
      </c>
      <c r="E26" s="197" t="s">
        <v>2435</v>
      </c>
      <c r="F26" s="197" t="s">
        <v>2435</v>
      </c>
      <c r="G26" s="197" t="s">
        <v>2435</v>
      </c>
      <c r="H26" s="197" t="s">
        <v>2435</v>
      </c>
      <c r="I26" s="197">
        <v>2</v>
      </c>
      <c r="J26" s="197">
        <v>0</v>
      </c>
      <c r="K26" s="197">
        <v>0</v>
      </c>
      <c r="L26" s="197">
        <v>0</v>
      </c>
      <c r="M26" s="359">
        <v>34</v>
      </c>
      <c r="N26" s="399" t="s">
        <v>784</v>
      </c>
      <c r="O26" s="237" t="s">
        <v>1486</v>
      </c>
      <c r="P26" s="237"/>
      <c r="Q26" s="371" t="s">
        <v>2193</v>
      </c>
      <c r="R26" s="361">
        <v>43833</v>
      </c>
      <c r="S26" s="368" t="s">
        <v>498</v>
      </c>
      <c r="T26" s="363">
        <v>6.6</v>
      </c>
      <c r="U26" s="364" t="s">
        <v>2194</v>
      </c>
      <c r="X26" s="149" t="s">
        <v>2783</v>
      </c>
      <c r="Y26" s="149">
        <v>12</v>
      </c>
      <c r="Z26" s="149">
        <v>25</v>
      </c>
      <c r="AH26" s="309" t="s">
        <v>2370</v>
      </c>
      <c r="AI26" s="309" t="s">
        <v>2370</v>
      </c>
      <c r="AJ26" s="309" t="s">
        <v>2370</v>
      </c>
      <c r="AK26" s="309" t="s">
        <v>2370</v>
      </c>
      <c r="AL26" s="309" t="s">
        <v>2370</v>
      </c>
      <c r="AS26" s="309" t="s">
        <v>2033</v>
      </c>
      <c r="AT26" s="309" t="s">
        <v>2034</v>
      </c>
      <c r="AU26" s="309" t="s">
        <v>2034</v>
      </c>
      <c r="AV26" s="309" t="s">
        <v>2034</v>
      </c>
      <c r="AW26" s="309" t="s">
        <v>2034</v>
      </c>
      <c r="AX26" s="309" t="s">
        <v>2034</v>
      </c>
      <c r="AY26" s="309" t="s">
        <v>2033</v>
      </c>
      <c r="AZ26" s="309" t="s">
        <v>2033</v>
      </c>
      <c r="BA26" s="309" t="s">
        <v>2034</v>
      </c>
      <c r="BB26" s="309" t="s">
        <v>2034</v>
      </c>
      <c r="BC26" s="309" t="s">
        <v>2034</v>
      </c>
      <c r="BD26" s="309" t="s">
        <v>2034</v>
      </c>
      <c r="BE26" s="309" t="s">
        <v>2034</v>
      </c>
      <c r="BF26" s="309" t="s">
        <v>2034</v>
      </c>
      <c r="BG26" s="309" t="s">
        <v>2034</v>
      </c>
      <c r="BY26" s="309" t="s">
        <v>2361</v>
      </c>
      <c r="BZ26" s="309" t="s">
        <v>2361</v>
      </c>
      <c r="CA26" s="309" t="s">
        <v>2359</v>
      </c>
      <c r="CB26" s="309" t="s">
        <v>2359</v>
      </c>
      <c r="CC26" s="309" t="s">
        <v>2359</v>
      </c>
      <c r="CD26" s="309" t="s">
        <v>2359</v>
      </c>
      <c r="ATV26" s="309" t="s">
        <v>2361</v>
      </c>
      <c r="ATW26" s="309" t="s">
        <v>2361</v>
      </c>
      <c r="ATX26" s="309" t="s">
        <v>2361</v>
      </c>
      <c r="ATY26" s="309" t="s">
        <v>2361</v>
      </c>
      <c r="ATZ26" s="309" t="s">
        <v>2361</v>
      </c>
      <c r="AUA26" s="309" t="s">
        <v>2361</v>
      </c>
      <c r="AUB26" s="309" t="s">
        <v>2372</v>
      </c>
      <c r="AUC26" s="309" t="s">
        <v>2372</v>
      </c>
      <c r="AUD26" s="309" t="s">
        <v>2372</v>
      </c>
      <c r="AUE26" s="309" t="s">
        <v>2372</v>
      </c>
      <c r="AUF26" s="309" t="s">
        <v>2372</v>
      </c>
      <c r="AUG26" s="309" t="s">
        <v>2372</v>
      </c>
      <c r="AUH26" s="309" t="s">
        <v>2362</v>
      </c>
      <c r="AUI26" s="309" t="s">
        <v>2362</v>
      </c>
      <c r="AUJ26" s="309" t="s">
        <v>2362</v>
      </c>
      <c r="AUK26" s="309" t="s">
        <v>2362</v>
      </c>
      <c r="AUL26" s="309" t="s">
        <v>2362</v>
      </c>
      <c r="AUM26" s="309" t="s">
        <v>2362</v>
      </c>
      <c r="AUN26" s="309" t="s">
        <v>2036</v>
      </c>
      <c r="AUO26" s="309" t="s">
        <v>2036</v>
      </c>
      <c r="AUP26" s="309" t="s">
        <v>2036</v>
      </c>
      <c r="AUQ26" s="309" t="s">
        <v>2036</v>
      </c>
      <c r="AUR26" s="309" t="s">
        <v>2036</v>
      </c>
      <c r="AUS26" s="309" t="s">
        <v>2036</v>
      </c>
    </row>
    <row r="27" spans="1:88 1090:1369" x14ac:dyDescent="0.25">
      <c r="A27" s="365">
        <v>3</v>
      </c>
      <c r="B27" s="365">
        <v>5</v>
      </c>
      <c r="C27" s="365">
        <v>1</v>
      </c>
      <c r="D27" s="365" t="s">
        <v>2374</v>
      </c>
      <c r="E27" s="365" t="s">
        <v>2435</v>
      </c>
      <c r="F27" s="365" t="s">
        <v>2435</v>
      </c>
      <c r="G27" s="365" t="s">
        <v>2382</v>
      </c>
      <c r="H27" s="365" t="s">
        <v>2435</v>
      </c>
      <c r="I27" s="365">
        <v>0</v>
      </c>
      <c r="J27" s="365">
        <v>1</v>
      </c>
      <c r="K27" s="365">
        <v>0</v>
      </c>
      <c r="L27" s="365">
        <v>2</v>
      </c>
      <c r="M27" s="366">
        <v>73</v>
      </c>
      <c r="N27" s="399" t="s">
        <v>728</v>
      </c>
      <c r="O27" s="237" t="s">
        <v>1482</v>
      </c>
      <c r="P27" s="237"/>
      <c r="Q27" s="360" t="s">
        <v>2151</v>
      </c>
      <c r="R27" s="361">
        <v>44944</v>
      </c>
      <c r="S27" s="368" t="s">
        <v>498</v>
      </c>
      <c r="T27" s="363">
        <v>6.5</v>
      </c>
      <c r="U27" s="364" t="s">
        <v>2152</v>
      </c>
      <c r="X27" s="149" t="s">
        <v>2784</v>
      </c>
      <c r="Y27" s="149">
        <v>18</v>
      </c>
      <c r="Z27" s="149">
        <v>32</v>
      </c>
      <c r="AH27" s="309" t="s">
        <v>2037</v>
      </c>
      <c r="AI27" s="309" t="s">
        <v>2037</v>
      </c>
      <c r="AJ27" s="309" t="s">
        <v>2370</v>
      </c>
      <c r="AK27" s="309" t="s">
        <v>2037</v>
      </c>
      <c r="AL27" s="309" t="s">
        <v>2370</v>
      </c>
      <c r="AS27" s="309" t="s">
        <v>2033</v>
      </c>
      <c r="AT27" s="309" t="s">
        <v>2034</v>
      </c>
      <c r="AU27" s="309" t="s">
        <v>2034</v>
      </c>
      <c r="AV27" s="309" t="s">
        <v>2034</v>
      </c>
      <c r="AW27" s="309" t="s">
        <v>2034</v>
      </c>
      <c r="AX27" s="309" t="s">
        <v>2034</v>
      </c>
      <c r="AY27" s="309" t="s">
        <v>2033</v>
      </c>
      <c r="AZ27" s="309" t="s">
        <v>2033</v>
      </c>
      <c r="BA27" s="309" t="s">
        <v>2034</v>
      </c>
      <c r="BB27" s="309" t="s">
        <v>2034</v>
      </c>
      <c r="BC27" s="309" t="s">
        <v>2034</v>
      </c>
      <c r="BD27" s="309" t="s">
        <v>2034</v>
      </c>
      <c r="BE27" s="309" t="s">
        <v>2034</v>
      </c>
      <c r="BF27" s="309" t="s">
        <v>2034</v>
      </c>
      <c r="BG27" s="309" t="s">
        <v>2034</v>
      </c>
      <c r="BH27" s="309" t="s">
        <v>2034</v>
      </c>
      <c r="BI27" s="309" t="s">
        <v>2034</v>
      </c>
      <c r="BJ27" s="309" t="s">
        <v>2034</v>
      </c>
      <c r="BK27" s="309" t="s">
        <v>2034</v>
      </c>
      <c r="BY27" s="309" t="s">
        <v>2372</v>
      </c>
      <c r="BZ27" s="309" t="s">
        <v>2036</v>
      </c>
      <c r="CA27" s="309" t="s">
        <v>2036</v>
      </c>
      <c r="CB27" s="309" t="s">
        <v>2359</v>
      </c>
      <c r="CC27" s="309" t="s">
        <v>2359</v>
      </c>
      <c r="CD27" s="309" t="s">
        <v>2359</v>
      </c>
      <c r="CE27" s="309" t="s">
        <v>2359</v>
      </c>
      <c r="CF27" s="309" t="s">
        <v>2359</v>
      </c>
      <c r="CG27" s="309" t="s">
        <v>2359</v>
      </c>
      <c r="AUT27" s="309" t="s">
        <v>2361</v>
      </c>
      <c r="AUU27" s="309" t="s">
        <v>2361</v>
      </c>
      <c r="AUV27" s="309" t="s">
        <v>2361</v>
      </c>
      <c r="AUW27" s="309" t="s">
        <v>2361</v>
      </c>
      <c r="AUX27" s="309" t="s">
        <v>2361</v>
      </c>
      <c r="AUY27" s="309" t="s">
        <v>2361</v>
      </c>
      <c r="AUZ27" s="309" t="s">
        <v>2372</v>
      </c>
      <c r="AVA27" s="309" t="s">
        <v>2372</v>
      </c>
      <c r="AVB27" s="309" t="s">
        <v>2372</v>
      </c>
      <c r="AVC27" s="309" t="s">
        <v>2372</v>
      </c>
      <c r="AVD27" s="309" t="s">
        <v>2372</v>
      </c>
      <c r="AVE27" s="309" t="s">
        <v>2372</v>
      </c>
      <c r="AVF27" s="309" t="s">
        <v>2362</v>
      </c>
      <c r="AVG27" s="309" t="s">
        <v>2362</v>
      </c>
      <c r="AVH27" s="309" t="s">
        <v>2362</v>
      </c>
      <c r="AVI27" s="309" t="s">
        <v>2362</v>
      </c>
      <c r="AVJ27" s="309" t="s">
        <v>2362</v>
      </c>
      <c r="AVK27" s="309" t="s">
        <v>2362</v>
      </c>
      <c r="AVL27" s="309" t="s">
        <v>2036</v>
      </c>
      <c r="AVM27" s="309" t="s">
        <v>2036</v>
      </c>
      <c r="AVN27" s="309" t="s">
        <v>2036</v>
      </c>
      <c r="AVO27" s="309" t="s">
        <v>2036</v>
      </c>
      <c r="AVP27" s="309" t="s">
        <v>2036</v>
      </c>
      <c r="AVQ27" s="309" t="s">
        <v>2036</v>
      </c>
    </row>
    <row r="28" spans="1:88 1090:1369" x14ac:dyDescent="0.25">
      <c r="A28" s="365">
        <v>3</v>
      </c>
      <c r="B28" s="365">
        <v>5</v>
      </c>
      <c r="C28" s="365">
        <v>1</v>
      </c>
      <c r="D28" s="365" t="s">
        <v>2374</v>
      </c>
      <c r="E28" s="365" t="s">
        <v>2435</v>
      </c>
      <c r="F28" s="365" t="s">
        <v>2435</v>
      </c>
      <c r="G28" s="365" t="s">
        <v>2385</v>
      </c>
      <c r="H28" s="365" t="s">
        <v>2435</v>
      </c>
      <c r="I28" s="365">
        <v>0</v>
      </c>
      <c r="J28" s="365">
        <v>1</v>
      </c>
      <c r="K28" s="365">
        <v>0</v>
      </c>
      <c r="L28" s="365">
        <v>2</v>
      </c>
      <c r="M28" s="366">
        <v>59</v>
      </c>
      <c r="N28" s="399" t="s">
        <v>735</v>
      </c>
      <c r="O28" s="237" t="s">
        <v>1486</v>
      </c>
      <c r="P28" s="237"/>
      <c r="Q28" s="360" t="s">
        <v>2157</v>
      </c>
      <c r="R28" s="361">
        <v>45198</v>
      </c>
      <c r="S28" s="368" t="s">
        <v>498</v>
      </c>
      <c r="T28" s="363">
        <v>6.5</v>
      </c>
      <c r="U28" s="364" t="s">
        <v>2158</v>
      </c>
      <c r="X28" s="149" t="s">
        <v>2785</v>
      </c>
      <c r="Y28" s="149">
        <v>25</v>
      </c>
      <c r="Z28" s="149">
        <v>36</v>
      </c>
      <c r="AH28" s="309" t="s">
        <v>2037</v>
      </c>
      <c r="AI28" s="309" t="s">
        <v>2037</v>
      </c>
      <c r="AJ28" s="309" t="s">
        <v>2370</v>
      </c>
      <c r="AK28" s="309" t="s">
        <v>2037</v>
      </c>
      <c r="AL28" s="309" t="s">
        <v>2037</v>
      </c>
      <c r="AM28" s="309" t="s">
        <v>2370</v>
      </c>
      <c r="AS28" s="309" t="s">
        <v>2033</v>
      </c>
      <c r="AT28" s="309" t="s">
        <v>2034</v>
      </c>
      <c r="AU28" s="309" t="s">
        <v>2034</v>
      </c>
      <c r="AV28" s="309" t="s">
        <v>2034</v>
      </c>
      <c r="AW28" s="309" t="s">
        <v>2034</v>
      </c>
      <c r="AX28" s="309" t="s">
        <v>2034</v>
      </c>
      <c r="AY28" s="309" t="s">
        <v>2033</v>
      </c>
      <c r="AZ28" s="309" t="s">
        <v>2033</v>
      </c>
      <c r="BA28" s="309" t="s">
        <v>2033</v>
      </c>
      <c r="BB28" s="309" t="s">
        <v>2033</v>
      </c>
      <c r="BC28" s="309" t="s">
        <v>2033</v>
      </c>
      <c r="BD28" s="309" t="s">
        <v>2033</v>
      </c>
      <c r="BE28" s="309" t="s">
        <v>2034</v>
      </c>
      <c r="BF28" s="309" t="s">
        <v>2034</v>
      </c>
      <c r="BG28" s="309" t="s">
        <v>2034</v>
      </c>
      <c r="BH28" s="309" t="s">
        <v>2034</v>
      </c>
      <c r="BI28" s="309" t="s">
        <v>2034</v>
      </c>
      <c r="BJ28" s="309" t="s">
        <v>2034</v>
      </c>
      <c r="BK28" s="309" t="s">
        <v>2034</v>
      </c>
      <c r="BL28" s="309" t="s">
        <v>2034</v>
      </c>
      <c r="BM28" s="309" t="s">
        <v>2034</v>
      </c>
      <c r="BN28" s="309" t="s">
        <v>2034</v>
      </c>
      <c r="BO28" s="309" t="s">
        <v>2034</v>
      </c>
      <c r="BY28" s="309" t="s">
        <v>2372</v>
      </c>
      <c r="BZ28" s="309" t="s">
        <v>2036</v>
      </c>
      <c r="CA28" s="309" t="s">
        <v>2036</v>
      </c>
      <c r="CB28" s="309" t="s">
        <v>2359</v>
      </c>
      <c r="CC28" s="309" t="s">
        <v>2359</v>
      </c>
      <c r="CD28" s="309" t="s">
        <v>2359</v>
      </c>
      <c r="CE28" s="309" t="s">
        <v>2359</v>
      </c>
      <c r="CF28" s="309" t="s">
        <v>2359</v>
      </c>
      <c r="CG28" s="309" t="s">
        <v>2359</v>
      </c>
      <c r="CH28" s="309" t="s">
        <v>2359</v>
      </c>
      <c r="CI28" s="309" t="s">
        <v>2359</v>
      </c>
      <c r="CJ28" s="309" t="s">
        <v>2359</v>
      </c>
      <c r="AVR28" s="309" t="s">
        <v>2361</v>
      </c>
      <c r="AVS28" s="309" t="s">
        <v>2361</v>
      </c>
      <c r="AVT28" s="309" t="s">
        <v>2361</v>
      </c>
      <c r="AVU28" s="309" t="s">
        <v>2361</v>
      </c>
      <c r="AVV28" s="309" t="s">
        <v>2361</v>
      </c>
      <c r="AVW28" s="309" t="s">
        <v>2361</v>
      </c>
      <c r="AVX28" s="309" t="s">
        <v>2372</v>
      </c>
      <c r="AVY28" s="309" t="s">
        <v>2372</v>
      </c>
      <c r="AVZ28" s="309" t="s">
        <v>2372</v>
      </c>
      <c r="AWA28" s="309" t="s">
        <v>2372</v>
      </c>
      <c r="AWB28" s="309" t="s">
        <v>2372</v>
      </c>
      <c r="AWC28" s="309" t="s">
        <v>2372</v>
      </c>
      <c r="AWD28" s="309" t="s">
        <v>2362</v>
      </c>
      <c r="AWE28" s="309" t="s">
        <v>2362</v>
      </c>
      <c r="AWF28" s="309" t="s">
        <v>2362</v>
      </c>
      <c r="AWG28" s="309" t="s">
        <v>2362</v>
      </c>
      <c r="AWH28" s="309" t="s">
        <v>2362</v>
      </c>
      <c r="AWI28" s="309" t="s">
        <v>2362</v>
      </c>
      <c r="AWJ28" s="309" t="s">
        <v>2036</v>
      </c>
      <c r="AWK28" s="309" t="s">
        <v>2036</v>
      </c>
      <c r="AWL28" s="309" t="s">
        <v>2036</v>
      </c>
      <c r="AWM28" s="309" t="s">
        <v>2036</v>
      </c>
      <c r="AWN28" s="309" t="s">
        <v>2036</v>
      </c>
      <c r="AWO28" s="309" t="s">
        <v>2036</v>
      </c>
    </row>
    <row r="29" spans="1:88 1090:1369" x14ac:dyDescent="0.25">
      <c r="A29" s="197">
        <v>3</v>
      </c>
      <c r="B29" s="197">
        <v>5</v>
      </c>
      <c r="C29" s="197">
        <v>1</v>
      </c>
      <c r="D29" s="197" t="s">
        <v>2385</v>
      </c>
      <c r="E29" s="197" t="s">
        <v>2435</v>
      </c>
      <c r="F29" s="197" t="s">
        <v>2435</v>
      </c>
      <c r="G29" s="197" t="s">
        <v>2435</v>
      </c>
      <c r="H29" s="197" t="s">
        <v>2435</v>
      </c>
      <c r="I29" s="197">
        <v>2</v>
      </c>
      <c r="J29" s="197">
        <v>0</v>
      </c>
      <c r="K29" s="197">
        <v>0</v>
      </c>
      <c r="L29" s="197">
        <v>0</v>
      </c>
      <c r="M29" s="359">
        <v>60</v>
      </c>
      <c r="N29" s="399" t="s">
        <v>778</v>
      </c>
      <c r="O29" s="237" t="s">
        <v>1482</v>
      </c>
      <c r="P29" s="237"/>
      <c r="Q29" s="371" t="s">
        <v>2189</v>
      </c>
      <c r="R29" s="361">
        <v>45329</v>
      </c>
      <c r="S29" s="368" t="s">
        <v>498</v>
      </c>
      <c r="T29" s="363">
        <v>6.8</v>
      </c>
      <c r="U29" s="364" t="s">
        <v>2190</v>
      </c>
      <c r="X29" s="149" t="s">
        <v>2786</v>
      </c>
      <c r="Y29" s="149">
        <v>32</v>
      </c>
      <c r="Z29" s="149">
        <v>50</v>
      </c>
      <c r="AH29" s="309" t="s">
        <v>2370</v>
      </c>
      <c r="AI29" s="309" t="s">
        <v>2370</v>
      </c>
      <c r="AJ29" s="309" t="s">
        <v>2370</v>
      </c>
      <c r="AK29" s="309" t="s">
        <v>2370</v>
      </c>
      <c r="AL29" s="309" t="s">
        <v>2370</v>
      </c>
      <c r="AS29" s="309" t="s">
        <v>2033</v>
      </c>
      <c r="AT29" s="309" t="s">
        <v>2034</v>
      </c>
      <c r="AU29" s="309" t="s">
        <v>2034</v>
      </c>
      <c r="AV29" s="309" t="s">
        <v>2034</v>
      </c>
      <c r="AW29" s="309" t="s">
        <v>2034</v>
      </c>
      <c r="AX29" s="309" t="s">
        <v>2034</v>
      </c>
      <c r="AY29" s="309" t="s">
        <v>2033</v>
      </c>
      <c r="AZ29" s="309" t="s">
        <v>2033</v>
      </c>
      <c r="BA29" s="309" t="s">
        <v>2034</v>
      </c>
      <c r="BB29" s="309" t="s">
        <v>2034</v>
      </c>
      <c r="BC29" s="309" t="s">
        <v>2034</v>
      </c>
      <c r="BD29" s="309" t="s">
        <v>2034</v>
      </c>
      <c r="BE29" s="309" t="s">
        <v>2034</v>
      </c>
      <c r="BF29" s="309" t="s">
        <v>2034</v>
      </c>
      <c r="BG29" s="309" t="s">
        <v>2034</v>
      </c>
      <c r="BY29" s="309" t="s">
        <v>2361</v>
      </c>
      <c r="BZ29" s="309" t="s">
        <v>2361</v>
      </c>
      <c r="CA29" s="309" t="s">
        <v>2359</v>
      </c>
      <c r="CB29" s="309" t="s">
        <v>2359</v>
      </c>
      <c r="CC29" s="309" t="s">
        <v>2359</v>
      </c>
      <c r="CD29" s="309" t="s">
        <v>2359</v>
      </c>
      <c r="AWP29" s="309" t="s">
        <v>2361</v>
      </c>
      <c r="AWQ29" s="309" t="s">
        <v>2361</v>
      </c>
      <c r="AWR29" s="309" t="s">
        <v>2361</v>
      </c>
      <c r="AWS29" s="309" t="s">
        <v>2361</v>
      </c>
      <c r="AWT29" s="309" t="s">
        <v>2361</v>
      </c>
      <c r="AWU29" s="309" t="s">
        <v>2361</v>
      </c>
      <c r="AWV29" s="309" t="s">
        <v>2372</v>
      </c>
      <c r="AWW29" s="309" t="s">
        <v>2372</v>
      </c>
      <c r="AWX29" s="309" t="s">
        <v>2372</v>
      </c>
      <c r="AWY29" s="309" t="s">
        <v>2372</v>
      </c>
      <c r="AWZ29" s="309" t="s">
        <v>2372</v>
      </c>
      <c r="AXA29" s="309" t="s">
        <v>2372</v>
      </c>
      <c r="AXB29" s="309" t="s">
        <v>2362</v>
      </c>
      <c r="AXC29" s="309" t="s">
        <v>2362</v>
      </c>
      <c r="AXD29" s="309" t="s">
        <v>2362</v>
      </c>
      <c r="AXE29" s="309" t="s">
        <v>2362</v>
      </c>
      <c r="AXF29" s="309" t="s">
        <v>2362</v>
      </c>
      <c r="AXG29" s="309" t="s">
        <v>2362</v>
      </c>
      <c r="AXH29" s="309" t="s">
        <v>2036</v>
      </c>
      <c r="AXI29" s="309" t="s">
        <v>2036</v>
      </c>
      <c r="AXJ29" s="309" t="s">
        <v>2036</v>
      </c>
      <c r="AXK29" s="309" t="s">
        <v>2036</v>
      </c>
      <c r="AXL29" s="309" t="s">
        <v>2036</v>
      </c>
      <c r="AXM29" s="309" t="s">
        <v>2036</v>
      </c>
    </row>
    <row r="30" spans="1:88 1090:1369" x14ac:dyDescent="0.25">
      <c r="A30" s="197">
        <v>3</v>
      </c>
      <c r="B30" s="197">
        <v>5</v>
      </c>
      <c r="C30" s="197">
        <v>1</v>
      </c>
      <c r="D30" s="197" t="s">
        <v>2381</v>
      </c>
      <c r="E30" s="197" t="s">
        <v>2435</v>
      </c>
      <c r="F30" s="197" t="s">
        <v>2435</v>
      </c>
      <c r="G30" s="197" t="s">
        <v>2435</v>
      </c>
      <c r="H30" s="197" t="s">
        <v>2435</v>
      </c>
      <c r="I30" s="197">
        <v>2</v>
      </c>
      <c r="J30" s="197">
        <v>0</v>
      </c>
      <c r="K30" s="197">
        <v>0</v>
      </c>
      <c r="L30" s="197">
        <v>0</v>
      </c>
      <c r="M30" s="359">
        <v>46</v>
      </c>
      <c r="N30" s="399" t="s">
        <v>787</v>
      </c>
      <c r="O30" s="237" t="s">
        <v>1486</v>
      </c>
      <c r="P30" s="237"/>
      <c r="Q30" s="371" t="s">
        <v>2195</v>
      </c>
      <c r="R30" s="361">
        <v>45553</v>
      </c>
      <c r="S30" s="368" t="s">
        <v>498</v>
      </c>
      <c r="T30" s="363">
        <v>6.6</v>
      </c>
      <c r="U30" s="364" t="s">
        <v>2196</v>
      </c>
      <c r="X30" s="149" t="s">
        <v>2787</v>
      </c>
      <c r="Y30" s="149">
        <v>40</v>
      </c>
      <c r="Z30" s="149">
        <v>60</v>
      </c>
      <c r="AH30" s="309" t="s">
        <v>2370</v>
      </c>
      <c r="AI30" s="309" t="s">
        <v>2370</v>
      </c>
      <c r="AJ30" s="309" t="s">
        <v>2370</v>
      </c>
      <c r="AK30" s="309" t="s">
        <v>2370</v>
      </c>
      <c r="AL30" s="309" t="s">
        <v>2370</v>
      </c>
      <c r="AM30" s="309" t="s">
        <v>2370</v>
      </c>
      <c r="AS30" s="309" t="s">
        <v>2033</v>
      </c>
      <c r="AT30" s="309" t="s">
        <v>2034</v>
      </c>
      <c r="AU30" s="309" t="s">
        <v>2034</v>
      </c>
      <c r="AV30" s="309" t="s">
        <v>2034</v>
      </c>
      <c r="AW30" s="309" t="s">
        <v>2034</v>
      </c>
      <c r="AX30" s="309" t="s">
        <v>2034</v>
      </c>
      <c r="AY30" s="309" t="s">
        <v>2033</v>
      </c>
      <c r="AZ30" s="309" t="s">
        <v>2033</v>
      </c>
      <c r="BA30" s="309" t="s">
        <v>2033</v>
      </c>
      <c r="BB30" s="309" t="s">
        <v>2033</v>
      </c>
      <c r="BC30" s="309" t="s">
        <v>2033</v>
      </c>
      <c r="BD30" s="309" t="s">
        <v>2033</v>
      </c>
      <c r="BE30" s="309" t="s">
        <v>2034</v>
      </c>
      <c r="BF30" s="309" t="s">
        <v>2034</v>
      </c>
      <c r="BG30" s="309" t="s">
        <v>2034</v>
      </c>
      <c r="BH30" s="309" t="s">
        <v>2034</v>
      </c>
      <c r="BI30" s="309" t="s">
        <v>2034</v>
      </c>
      <c r="BJ30" s="309" t="s">
        <v>2034</v>
      </c>
      <c r="BK30" s="309" t="s">
        <v>2034</v>
      </c>
      <c r="BL30" s="309" t="s">
        <v>2034</v>
      </c>
      <c r="BM30" s="309" t="s">
        <v>2034</v>
      </c>
      <c r="BN30" s="309" t="s">
        <v>2034</v>
      </c>
      <c r="BO30" s="309" t="s">
        <v>2034</v>
      </c>
      <c r="BP30" s="309" t="s">
        <v>2034</v>
      </c>
      <c r="BQ30" s="309" t="s">
        <v>2034</v>
      </c>
      <c r="BR30" s="309" t="s">
        <v>2034</v>
      </c>
      <c r="BS30" s="309" t="s">
        <v>2034</v>
      </c>
      <c r="BY30" s="309" t="s">
        <v>2361</v>
      </c>
      <c r="BZ30" s="309" t="s">
        <v>2361</v>
      </c>
      <c r="CA30" s="309" t="s">
        <v>2359</v>
      </c>
      <c r="CB30" s="309" t="s">
        <v>2359</v>
      </c>
      <c r="CC30" s="309" t="s">
        <v>2359</v>
      </c>
      <c r="CD30" s="309" t="s">
        <v>2359</v>
      </c>
      <c r="CE30" s="309" t="s">
        <v>2359</v>
      </c>
      <c r="CF30" s="309" t="s">
        <v>2359</v>
      </c>
      <c r="CG30" s="309" t="s">
        <v>2359</v>
      </c>
      <c r="CH30" s="309" t="s">
        <v>2359</v>
      </c>
      <c r="AXN30" s="309" t="s">
        <v>2361</v>
      </c>
      <c r="AXO30" s="309" t="s">
        <v>2361</v>
      </c>
      <c r="AXP30" s="309" t="s">
        <v>2361</v>
      </c>
      <c r="AXQ30" s="309" t="s">
        <v>2361</v>
      </c>
      <c r="AXR30" s="309" t="s">
        <v>2361</v>
      </c>
      <c r="AXS30" s="309" t="s">
        <v>2361</v>
      </c>
      <c r="AXT30" s="309" t="s">
        <v>2372</v>
      </c>
      <c r="AXU30" s="309" t="s">
        <v>2372</v>
      </c>
      <c r="AXV30" s="309" t="s">
        <v>2372</v>
      </c>
      <c r="AXW30" s="309" t="s">
        <v>2372</v>
      </c>
      <c r="AXX30" s="309" t="s">
        <v>2372</v>
      </c>
      <c r="AXY30" s="309" t="s">
        <v>2372</v>
      </c>
      <c r="AXZ30" s="309" t="s">
        <v>2362</v>
      </c>
      <c r="AYA30" s="309" t="s">
        <v>2362</v>
      </c>
      <c r="AYB30" s="309" t="s">
        <v>2362</v>
      </c>
      <c r="AYC30" s="309" t="s">
        <v>2362</v>
      </c>
      <c r="AYD30" s="309" t="s">
        <v>2362</v>
      </c>
      <c r="AYE30" s="309" t="s">
        <v>2362</v>
      </c>
      <c r="AYF30" s="309" t="s">
        <v>2036</v>
      </c>
      <c r="AYG30" s="309" t="s">
        <v>2036</v>
      </c>
      <c r="AYH30" s="309" t="s">
        <v>2036</v>
      </c>
      <c r="AYI30" s="309" t="s">
        <v>2036</v>
      </c>
      <c r="AYJ30" s="309" t="s">
        <v>2036</v>
      </c>
      <c r="AYK30" s="309" t="s">
        <v>2036</v>
      </c>
    </row>
    <row r="31" spans="1:88 1090:1369" x14ac:dyDescent="0.25">
      <c r="A31" s="365">
        <v>1</v>
      </c>
      <c r="B31" s="365">
        <v>5</v>
      </c>
      <c r="C31" s="365">
        <v>1</v>
      </c>
      <c r="D31" s="365" t="s">
        <v>2382</v>
      </c>
      <c r="E31" s="197" t="s">
        <v>2374</v>
      </c>
      <c r="F31" s="365" t="s">
        <v>2435</v>
      </c>
      <c r="G31" s="365" t="s">
        <v>2435</v>
      </c>
      <c r="H31" s="365" t="s">
        <v>2435</v>
      </c>
      <c r="I31" s="365">
        <v>0</v>
      </c>
      <c r="J31" s="365">
        <v>1</v>
      </c>
      <c r="K31" s="365">
        <v>0</v>
      </c>
      <c r="L31" s="365">
        <v>0</v>
      </c>
      <c r="M31" s="366">
        <v>73</v>
      </c>
      <c r="N31" s="399" t="s">
        <v>679</v>
      </c>
      <c r="O31" s="237" t="s">
        <v>1486</v>
      </c>
      <c r="P31" s="237"/>
      <c r="Q31" s="360" t="s">
        <v>2143</v>
      </c>
      <c r="R31" s="361">
        <v>45722</v>
      </c>
      <c r="S31" s="362" t="s">
        <v>498</v>
      </c>
      <c r="T31" s="363">
        <v>5.8</v>
      </c>
      <c r="U31" s="364" t="s">
        <v>2144</v>
      </c>
      <c r="X31" s="149" t="s">
        <v>2788</v>
      </c>
      <c r="Y31" s="149">
        <v>50</v>
      </c>
      <c r="Z31" s="149">
        <v>70</v>
      </c>
      <c r="AH31" s="309" t="s">
        <v>2370</v>
      </c>
      <c r="AI31" s="309" t="s">
        <v>2370</v>
      </c>
      <c r="AJ31" s="309" t="s">
        <v>2373</v>
      </c>
      <c r="AS31" s="309" t="s">
        <v>2033</v>
      </c>
      <c r="AT31" s="309" t="s">
        <v>2034</v>
      </c>
      <c r="AU31" s="309" t="s">
        <v>2034</v>
      </c>
      <c r="AV31" s="309" t="s">
        <v>2034</v>
      </c>
      <c r="AW31" s="309" t="s">
        <v>2034</v>
      </c>
      <c r="AX31" s="309" t="s">
        <v>2034</v>
      </c>
      <c r="BY31" s="309" t="s">
        <v>2372</v>
      </c>
      <c r="BZ31" s="309" t="s">
        <v>2359</v>
      </c>
      <c r="AYL31" s="309" t="s">
        <v>2361</v>
      </c>
      <c r="AYM31" s="309" t="s">
        <v>2361</v>
      </c>
      <c r="AYN31" s="309" t="s">
        <v>2361</v>
      </c>
      <c r="AYO31" s="309" t="s">
        <v>2361</v>
      </c>
      <c r="AYP31" s="309" t="s">
        <v>2372</v>
      </c>
      <c r="AYQ31" s="309" t="s">
        <v>2372</v>
      </c>
      <c r="AYR31" s="309" t="s">
        <v>2372</v>
      </c>
      <c r="AYS31" s="309" t="s">
        <v>2372</v>
      </c>
      <c r="AYT31" s="309" t="s">
        <v>2362</v>
      </c>
      <c r="AYU31" s="309" t="s">
        <v>2362</v>
      </c>
      <c r="AYV31" s="309" t="s">
        <v>2362</v>
      </c>
      <c r="AYW31" s="309" t="s">
        <v>2362</v>
      </c>
      <c r="AYX31" s="309" t="s">
        <v>2036</v>
      </c>
      <c r="AYY31" s="309" t="s">
        <v>2036</v>
      </c>
      <c r="AYZ31" s="309" t="s">
        <v>2036</v>
      </c>
      <c r="AZA31" s="309" t="s">
        <v>2036</v>
      </c>
    </row>
    <row r="32" spans="1:88 1090:1369" x14ac:dyDescent="0.25">
      <c r="A32" s="365">
        <v>3</v>
      </c>
      <c r="B32" s="365">
        <v>5</v>
      </c>
      <c r="C32" s="365">
        <v>1</v>
      </c>
      <c r="D32" s="365" t="s">
        <v>2374</v>
      </c>
      <c r="E32" s="365" t="s">
        <v>2435</v>
      </c>
      <c r="F32" s="365" t="s">
        <v>2435</v>
      </c>
      <c r="G32" s="365" t="s">
        <v>2382</v>
      </c>
      <c r="H32" s="365" t="s">
        <v>2435</v>
      </c>
      <c r="I32" s="365">
        <v>0</v>
      </c>
      <c r="J32" s="365">
        <v>1</v>
      </c>
      <c r="K32" s="365">
        <v>0</v>
      </c>
      <c r="L32" s="365">
        <v>2</v>
      </c>
      <c r="M32" s="366">
        <v>73</v>
      </c>
      <c r="N32" s="399" t="s">
        <v>737</v>
      </c>
      <c r="O32" s="237" t="s">
        <v>1486</v>
      </c>
      <c r="P32" s="237"/>
      <c r="Q32" s="360" t="s">
        <v>2159</v>
      </c>
      <c r="R32" s="361">
        <v>48037</v>
      </c>
      <c r="S32" s="368" t="s">
        <v>498</v>
      </c>
      <c r="T32" s="363">
        <v>6.5</v>
      </c>
      <c r="U32" s="364" t="s">
        <v>2160</v>
      </c>
      <c r="X32" s="149" t="s">
        <v>2789</v>
      </c>
      <c r="Y32" s="149">
        <v>65</v>
      </c>
      <c r="Z32" s="149">
        <v>80</v>
      </c>
      <c r="AH32" s="309" t="s">
        <v>2037</v>
      </c>
      <c r="AI32" s="309" t="s">
        <v>2037</v>
      </c>
      <c r="AJ32" s="309" t="s">
        <v>2370</v>
      </c>
      <c r="AK32" s="309" t="s">
        <v>2037</v>
      </c>
      <c r="AL32" s="309" t="s">
        <v>2037</v>
      </c>
      <c r="AM32" s="309" t="s">
        <v>2370</v>
      </c>
      <c r="AS32" s="309" t="s">
        <v>2033</v>
      </c>
      <c r="AT32" s="309" t="s">
        <v>2034</v>
      </c>
      <c r="AU32" s="309" t="s">
        <v>2034</v>
      </c>
      <c r="AV32" s="309" t="s">
        <v>2034</v>
      </c>
      <c r="AW32" s="309" t="s">
        <v>2034</v>
      </c>
      <c r="AX32" s="309" t="s">
        <v>2034</v>
      </c>
      <c r="AY32" s="309" t="s">
        <v>2033</v>
      </c>
      <c r="AZ32" s="309" t="s">
        <v>2033</v>
      </c>
      <c r="BA32" s="309" t="s">
        <v>2033</v>
      </c>
      <c r="BB32" s="309" t="s">
        <v>2033</v>
      </c>
      <c r="BC32" s="309" t="s">
        <v>2033</v>
      </c>
      <c r="BD32" s="309" t="s">
        <v>2033</v>
      </c>
      <c r="BE32" s="309" t="s">
        <v>2034</v>
      </c>
      <c r="BF32" s="309" t="s">
        <v>2034</v>
      </c>
      <c r="BG32" s="309" t="s">
        <v>2034</v>
      </c>
      <c r="BH32" s="309" t="s">
        <v>2034</v>
      </c>
      <c r="BI32" s="309" t="s">
        <v>2034</v>
      </c>
      <c r="BJ32" s="309" t="s">
        <v>2034</v>
      </c>
      <c r="BK32" s="309" t="s">
        <v>2034</v>
      </c>
      <c r="BL32" s="309" t="s">
        <v>2034</v>
      </c>
      <c r="BM32" s="309" t="s">
        <v>2034</v>
      </c>
      <c r="BN32" s="309" t="s">
        <v>2034</v>
      </c>
      <c r="BO32" s="309" t="s">
        <v>2034</v>
      </c>
      <c r="BY32" s="309" t="s">
        <v>2372</v>
      </c>
      <c r="BZ32" s="309" t="s">
        <v>2036</v>
      </c>
      <c r="CA32" s="309" t="s">
        <v>2036</v>
      </c>
      <c r="CB32" s="309" t="s">
        <v>2359</v>
      </c>
      <c r="CC32" s="309" t="s">
        <v>2359</v>
      </c>
      <c r="CD32" s="309" t="s">
        <v>2359</v>
      </c>
      <c r="CE32" s="309" t="s">
        <v>2359</v>
      </c>
      <c r="CF32" s="309" t="s">
        <v>2359</v>
      </c>
      <c r="CG32" s="309" t="s">
        <v>2359</v>
      </c>
      <c r="CH32" s="309" t="s">
        <v>2359</v>
      </c>
      <c r="CI32" s="309" t="s">
        <v>2359</v>
      </c>
      <c r="CJ32" s="309" t="s">
        <v>2359</v>
      </c>
      <c r="AZB32" s="309" t="s">
        <v>2361</v>
      </c>
      <c r="AZC32" s="309" t="s">
        <v>2361</v>
      </c>
      <c r="AZD32" s="309" t="s">
        <v>2361</v>
      </c>
      <c r="AZE32" s="309" t="s">
        <v>2361</v>
      </c>
      <c r="AZF32" s="309" t="s">
        <v>2372</v>
      </c>
      <c r="AZG32" s="309" t="s">
        <v>2372</v>
      </c>
      <c r="AZH32" s="309" t="s">
        <v>2372</v>
      </c>
      <c r="AZI32" s="309" t="s">
        <v>2372</v>
      </c>
      <c r="AZJ32" s="309" t="s">
        <v>2362</v>
      </c>
      <c r="AZK32" s="309" t="s">
        <v>2362</v>
      </c>
      <c r="AZL32" s="309" t="s">
        <v>2362</v>
      </c>
      <c r="AZM32" s="309" t="s">
        <v>2362</v>
      </c>
      <c r="AZN32" s="309" t="s">
        <v>2036</v>
      </c>
      <c r="AZO32" s="309" t="s">
        <v>2036</v>
      </c>
      <c r="AZP32" s="309" t="s">
        <v>2036</v>
      </c>
      <c r="AZQ32" s="309" t="s">
        <v>2036</v>
      </c>
    </row>
    <row r="33" spans="1:88 1370:1685" x14ac:dyDescent="0.25">
      <c r="A33" s="197">
        <v>3</v>
      </c>
      <c r="B33" s="197">
        <v>5</v>
      </c>
      <c r="C33" s="197">
        <v>1</v>
      </c>
      <c r="D33" s="197" t="s">
        <v>2385</v>
      </c>
      <c r="E33" s="197" t="s">
        <v>2435</v>
      </c>
      <c r="F33" s="197" t="s">
        <v>2435</v>
      </c>
      <c r="G33" s="197" t="s">
        <v>2435</v>
      </c>
      <c r="H33" s="197" t="s">
        <v>2435</v>
      </c>
      <c r="I33" s="197">
        <v>2</v>
      </c>
      <c r="J33" s="197">
        <v>0</v>
      </c>
      <c r="K33" s="197">
        <v>0</v>
      </c>
      <c r="L33" s="197">
        <v>0</v>
      </c>
      <c r="M33" s="359">
        <v>60</v>
      </c>
      <c r="N33" s="399" t="s">
        <v>789</v>
      </c>
      <c r="O33" s="237" t="s">
        <v>1486</v>
      </c>
      <c r="P33" s="237"/>
      <c r="Q33" s="371" t="s">
        <v>2197</v>
      </c>
      <c r="R33" s="361">
        <v>48372</v>
      </c>
      <c r="S33" s="368" t="s">
        <v>498</v>
      </c>
      <c r="T33" s="363">
        <v>6.8</v>
      </c>
      <c r="U33" s="364" t="s">
        <v>2198</v>
      </c>
      <c r="X33" s="149" t="s">
        <v>2790</v>
      </c>
      <c r="Y33" s="149">
        <v>80</v>
      </c>
      <c r="Z33" s="149">
        <v>110</v>
      </c>
      <c r="AH33" s="309" t="s">
        <v>2370</v>
      </c>
      <c r="AI33" s="309" t="s">
        <v>2370</v>
      </c>
      <c r="AJ33" s="309" t="s">
        <v>2370</v>
      </c>
      <c r="AK33" s="309" t="s">
        <v>2370</v>
      </c>
      <c r="AL33" s="309" t="s">
        <v>2370</v>
      </c>
      <c r="AM33" s="309" t="s">
        <v>2370</v>
      </c>
      <c r="AS33" s="309" t="s">
        <v>2033</v>
      </c>
      <c r="AT33" s="309" t="s">
        <v>2034</v>
      </c>
      <c r="AU33" s="309" t="s">
        <v>2034</v>
      </c>
      <c r="AV33" s="309" t="s">
        <v>2034</v>
      </c>
      <c r="AW33" s="309" t="s">
        <v>2034</v>
      </c>
      <c r="AX33" s="309" t="s">
        <v>2034</v>
      </c>
      <c r="AY33" s="309" t="s">
        <v>2033</v>
      </c>
      <c r="AZ33" s="309" t="s">
        <v>2033</v>
      </c>
      <c r="BA33" s="309" t="s">
        <v>2033</v>
      </c>
      <c r="BB33" s="309" t="s">
        <v>2033</v>
      </c>
      <c r="BC33" s="309" t="s">
        <v>2033</v>
      </c>
      <c r="BD33" s="309" t="s">
        <v>2033</v>
      </c>
      <c r="BE33" s="309" t="s">
        <v>2034</v>
      </c>
      <c r="BF33" s="309" t="s">
        <v>2034</v>
      </c>
      <c r="BG33" s="309" t="s">
        <v>2034</v>
      </c>
      <c r="BH33" s="309" t="s">
        <v>2034</v>
      </c>
      <c r="BI33" s="309" t="s">
        <v>2034</v>
      </c>
      <c r="BJ33" s="309" t="s">
        <v>2034</v>
      </c>
      <c r="BK33" s="309" t="s">
        <v>2034</v>
      </c>
      <c r="BL33" s="309" t="s">
        <v>2034</v>
      </c>
      <c r="BM33" s="309" t="s">
        <v>2034</v>
      </c>
      <c r="BN33" s="309" t="s">
        <v>2034</v>
      </c>
      <c r="BO33" s="309" t="s">
        <v>2034</v>
      </c>
      <c r="BP33" s="309" t="s">
        <v>2034</v>
      </c>
      <c r="BQ33" s="309" t="s">
        <v>2034</v>
      </c>
      <c r="BR33" s="309" t="s">
        <v>2034</v>
      </c>
      <c r="BS33" s="309" t="s">
        <v>2034</v>
      </c>
      <c r="BY33" s="309" t="s">
        <v>2361</v>
      </c>
      <c r="BZ33" s="309" t="s">
        <v>2361</v>
      </c>
      <c r="CA33" s="309" t="s">
        <v>2359</v>
      </c>
      <c r="CB33" s="309" t="s">
        <v>2359</v>
      </c>
      <c r="CC33" s="309" t="s">
        <v>2359</v>
      </c>
      <c r="CD33" s="309" t="s">
        <v>2359</v>
      </c>
      <c r="CE33" s="309" t="s">
        <v>2359</v>
      </c>
      <c r="CF33" s="309" t="s">
        <v>2359</v>
      </c>
      <c r="CG33" s="309" t="s">
        <v>2359</v>
      </c>
      <c r="CH33" s="309" t="s">
        <v>2359</v>
      </c>
      <c r="AZR33" s="309" t="s">
        <v>2361</v>
      </c>
      <c r="AZS33" s="309" t="s">
        <v>2361</v>
      </c>
      <c r="AZT33" s="309" t="s">
        <v>2361</v>
      </c>
      <c r="AZU33" s="309" t="s">
        <v>2361</v>
      </c>
      <c r="AZV33" s="309" t="s">
        <v>2372</v>
      </c>
      <c r="AZW33" s="309" t="s">
        <v>2372</v>
      </c>
      <c r="AZX33" s="309" t="s">
        <v>2372</v>
      </c>
      <c r="AZY33" s="309" t="s">
        <v>2372</v>
      </c>
      <c r="AZZ33" s="309" t="s">
        <v>2362</v>
      </c>
      <c r="BAA33" s="309" t="s">
        <v>2362</v>
      </c>
      <c r="BAB33" s="309" t="s">
        <v>2362</v>
      </c>
      <c r="BAC33" s="309" t="s">
        <v>2362</v>
      </c>
      <c r="BAD33" s="309" t="s">
        <v>2036</v>
      </c>
      <c r="BAE33" s="309" t="s">
        <v>2036</v>
      </c>
      <c r="BAF33" s="309" t="s">
        <v>2036</v>
      </c>
      <c r="BAG33" s="309" t="s">
        <v>2036</v>
      </c>
    </row>
    <row r="34" spans="1:88 1370:1685" x14ac:dyDescent="0.25">
      <c r="A34" s="197">
        <v>3</v>
      </c>
      <c r="B34" s="197">
        <v>5</v>
      </c>
      <c r="C34" s="197">
        <v>5</v>
      </c>
      <c r="D34" s="365" t="s">
        <v>2374</v>
      </c>
      <c r="E34" s="197" t="s">
        <v>2435</v>
      </c>
      <c r="F34" s="197" t="s">
        <v>2435</v>
      </c>
      <c r="G34" s="197" t="s">
        <v>2383</v>
      </c>
      <c r="H34" s="197" t="s">
        <v>2435</v>
      </c>
      <c r="I34" s="197">
        <v>0</v>
      </c>
      <c r="J34" s="197">
        <v>2</v>
      </c>
      <c r="K34" s="197">
        <v>0</v>
      </c>
      <c r="L34" s="197">
        <v>3</v>
      </c>
      <c r="M34" s="366">
        <v>41</v>
      </c>
      <c r="N34" s="399" t="s">
        <v>739</v>
      </c>
      <c r="O34" s="237" t="s">
        <v>1489</v>
      </c>
      <c r="P34" s="237"/>
      <c r="Q34" s="360" t="s">
        <v>2161</v>
      </c>
      <c r="R34" s="361">
        <v>48777</v>
      </c>
      <c r="S34" s="368" t="s">
        <v>498</v>
      </c>
      <c r="T34" s="363">
        <v>6.3</v>
      </c>
      <c r="U34" s="364" t="s">
        <v>2162</v>
      </c>
      <c r="X34" s="149" t="s">
        <v>2791</v>
      </c>
      <c r="Y34" s="149">
        <v>95</v>
      </c>
      <c r="Z34" s="149">
        <v>120</v>
      </c>
      <c r="AH34" s="309" t="s">
        <v>2037</v>
      </c>
      <c r="AI34" s="309" t="s">
        <v>2037</v>
      </c>
      <c r="AJ34" s="309" t="s">
        <v>2370</v>
      </c>
      <c r="AK34" s="309" t="s">
        <v>2037</v>
      </c>
      <c r="AL34" s="309" t="s">
        <v>2037</v>
      </c>
      <c r="AM34" s="309" t="s">
        <v>2370</v>
      </c>
      <c r="AS34" s="309" t="s">
        <v>2033</v>
      </c>
      <c r="AT34" s="309" t="s">
        <v>2033</v>
      </c>
      <c r="AU34" s="309" t="s">
        <v>2033</v>
      </c>
      <c r="AV34" s="309" t="s">
        <v>2033</v>
      </c>
      <c r="AW34" s="309" t="s">
        <v>2033</v>
      </c>
      <c r="AX34" s="309" t="s">
        <v>2034</v>
      </c>
      <c r="AY34" s="309" t="s">
        <v>2034</v>
      </c>
      <c r="AZ34" s="309" t="s">
        <v>2034</v>
      </c>
      <c r="BA34" s="309" t="s">
        <v>2034</v>
      </c>
      <c r="BB34" s="309" t="s">
        <v>2034</v>
      </c>
      <c r="BC34" s="309" t="s">
        <v>2033</v>
      </c>
      <c r="BD34" s="309" t="s">
        <v>2033</v>
      </c>
      <c r="BE34" s="309" t="s">
        <v>2034</v>
      </c>
      <c r="BF34" s="309" t="s">
        <v>2034</v>
      </c>
      <c r="BG34" s="309" t="s">
        <v>2034</v>
      </c>
      <c r="BH34" s="309" t="s">
        <v>2034</v>
      </c>
      <c r="BI34" s="309" t="s">
        <v>2034</v>
      </c>
      <c r="BJ34" s="309" t="s">
        <v>2034</v>
      </c>
      <c r="BK34" s="309" t="s">
        <v>2034</v>
      </c>
      <c r="BL34" s="309" t="s">
        <v>2034</v>
      </c>
      <c r="BM34" s="309" t="s">
        <v>2034</v>
      </c>
      <c r="BN34" s="309" t="s">
        <v>2034</v>
      </c>
      <c r="BO34" s="309" t="s">
        <v>2034</v>
      </c>
      <c r="BY34" s="309" t="s">
        <v>2372</v>
      </c>
      <c r="BZ34" s="309" t="s">
        <v>2372</v>
      </c>
      <c r="CA34" s="309" t="s">
        <v>2036</v>
      </c>
      <c r="CB34" s="309" t="s">
        <v>2036</v>
      </c>
      <c r="CC34" s="309" t="s">
        <v>2036</v>
      </c>
      <c r="CD34" s="309" t="s">
        <v>2359</v>
      </c>
      <c r="CE34" s="309" t="s">
        <v>2359</v>
      </c>
      <c r="CF34" s="309" t="s">
        <v>2359</v>
      </c>
      <c r="CG34" s="309" t="s">
        <v>2359</v>
      </c>
      <c r="CH34" s="309" t="s">
        <v>2359</v>
      </c>
      <c r="CI34" s="309" t="s">
        <v>2359</v>
      </c>
      <c r="CJ34" s="309" t="s">
        <v>2359</v>
      </c>
      <c r="BAH34" s="309" t="s">
        <v>2361</v>
      </c>
      <c r="BAI34" s="309" t="s">
        <v>2361</v>
      </c>
      <c r="BAJ34" s="309" t="s">
        <v>2361</v>
      </c>
      <c r="BAK34" s="309" t="s">
        <v>2361</v>
      </c>
      <c r="BAL34" s="309" t="s">
        <v>2372</v>
      </c>
      <c r="BAM34" s="309" t="s">
        <v>2372</v>
      </c>
      <c r="BAN34" s="309" t="s">
        <v>2372</v>
      </c>
      <c r="BAO34" s="309" t="s">
        <v>2372</v>
      </c>
      <c r="BAP34" s="309" t="s">
        <v>2362</v>
      </c>
      <c r="BAQ34" s="309" t="s">
        <v>2362</v>
      </c>
      <c r="BAR34" s="309" t="s">
        <v>2362</v>
      </c>
      <c r="BAS34" s="309" t="s">
        <v>2362</v>
      </c>
      <c r="BAT34" s="309" t="s">
        <v>2036</v>
      </c>
      <c r="BAU34" s="309" t="s">
        <v>2036</v>
      </c>
      <c r="BAV34" s="309" t="s">
        <v>2036</v>
      </c>
      <c r="BAW34" s="309" t="s">
        <v>2036</v>
      </c>
    </row>
    <row r="35" spans="1:88 1370:1685" x14ac:dyDescent="0.25">
      <c r="A35" s="197">
        <v>3</v>
      </c>
      <c r="B35" s="197">
        <v>5</v>
      </c>
      <c r="C35" s="197">
        <v>1</v>
      </c>
      <c r="D35" s="197" t="s">
        <v>2382</v>
      </c>
      <c r="E35" s="197" t="s">
        <v>2435</v>
      </c>
      <c r="F35" s="197" t="s">
        <v>2435</v>
      </c>
      <c r="G35" s="197" t="s">
        <v>2435</v>
      </c>
      <c r="H35" s="197" t="s">
        <v>2435</v>
      </c>
      <c r="I35" s="197">
        <v>2</v>
      </c>
      <c r="J35" s="197">
        <v>0</v>
      </c>
      <c r="K35" s="197">
        <v>0</v>
      </c>
      <c r="L35" s="197">
        <v>0</v>
      </c>
      <c r="M35" s="359">
        <v>74</v>
      </c>
      <c r="N35" s="399" t="s">
        <v>781</v>
      </c>
      <c r="O35" s="237" t="s">
        <v>1482</v>
      </c>
      <c r="P35" s="237"/>
      <c r="Q35" s="371" t="s">
        <v>2191</v>
      </c>
      <c r="R35" s="361">
        <v>48978</v>
      </c>
      <c r="S35" s="368" t="s">
        <v>498</v>
      </c>
      <c r="T35" s="363">
        <v>6.8</v>
      </c>
      <c r="U35" s="364" t="s">
        <v>2192</v>
      </c>
      <c r="X35" s="149" t="s">
        <v>2792</v>
      </c>
      <c r="Y35" s="149">
        <v>120</v>
      </c>
      <c r="Z35" s="149">
        <v>150</v>
      </c>
      <c r="AH35" s="309" t="s">
        <v>2370</v>
      </c>
      <c r="AI35" s="309" t="s">
        <v>2370</v>
      </c>
      <c r="AJ35" s="309" t="s">
        <v>2370</v>
      </c>
      <c r="AK35" s="309" t="s">
        <v>2370</v>
      </c>
      <c r="AL35" s="309" t="s">
        <v>2370</v>
      </c>
      <c r="AS35" s="309" t="s">
        <v>2033</v>
      </c>
      <c r="AT35" s="309" t="s">
        <v>2034</v>
      </c>
      <c r="AU35" s="309" t="s">
        <v>2034</v>
      </c>
      <c r="AV35" s="309" t="s">
        <v>2034</v>
      </c>
      <c r="AW35" s="309" t="s">
        <v>2034</v>
      </c>
      <c r="AX35" s="309" t="s">
        <v>2034</v>
      </c>
      <c r="AY35" s="309" t="s">
        <v>2033</v>
      </c>
      <c r="AZ35" s="309" t="s">
        <v>2033</v>
      </c>
      <c r="BA35" s="309" t="s">
        <v>2034</v>
      </c>
      <c r="BB35" s="309" t="s">
        <v>2034</v>
      </c>
      <c r="BC35" s="309" t="s">
        <v>2034</v>
      </c>
      <c r="BD35" s="309" t="s">
        <v>2034</v>
      </c>
      <c r="BE35" s="309" t="s">
        <v>2034</v>
      </c>
      <c r="BF35" s="309" t="s">
        <v>2034</v>
      </c>
      <c r="BG35" s="309" t="s">
        <v>2034</v>
      </c>
      <c r="BY35" s="309" t="s">
        <v>2361</v>
      </c>
      <c r="BZ35" s="309" t="s">
        <v>2361</v>
      </c>
      <c r="CA35" s="309" t="s">
        <v>2359</v>
      </c>
      <c r="CB35" s="309" t="s">
        <v>2359</v>
      </c>
      <c r="CC35" s="309" t="s">
        <v>2359</v>
      </c>
      <c r="CD35" s="309" t="s">
        <v>2359</v>
      </c>
      <c r="BAX35" s="309" t="s">
        <v>2361</v>
      </c>
      <c r="BAY35" s="309" t="s">
        <v>2361</v>
      </c>
      <c r="BAZ35" s="309" t="s">
        <v>2361</v>
      </c>
      <c r="BBA35" s="309" t="s">
        <v>2361</v>
      </c>
      <c r="BBB35" s="309" t="s">
        <v>2372</v>
      </c>
      <c r="BBC35" s="309" t="s">
        <v>2372</v>
      </c>
      <c r="BBD35" s="309" t="s">
        <v>2372</v>
      </c>
      <c r="BBE35" s="309" t="s">
        <v>2372</v>
      </c>
      <c r="BBF35" s="309" t="s">
        <v>2362</v>
      </c>
      <c r="BBG35" s="309" t="s">
        <v>2362</v>
      </c>
      <c r="BBH35" s="309" t="s">
        <v>2362</v>
      </c>
      <c r="BBI35" s="309" t="s">
        <v>2362</v>
      </c>
      <c r="BBJ35" s="309" t="s">
        <v>2036</v>
      </c>
      <c r="BBK35" s="309" t="s">
        <v>2036</v>
      </c>
      <c r="BBL35" s="309" t="s">
        <v>2036</v>
      </c>
      <c r="BBM35" s="309" t="s">
        <v>2036</v>
      </c>
    </row>
    <row r="36" spans="1:88 1370:1685" x14ac:dyDescent="0.25">
      <c r="A36" s="197">
        <v>3</v>
      </c>
      <c r="B36" s="197">
        <v>5</v>
      </c>
      <c r="C36" s="197">
        <v>5</v>
      </c>
      <c r="D36" s="365" t="s">
        <v>2374</v>
      </c>
      <c r="E36" s="365" t="s">
        <v>2435</v>
      </c>
      <c r="F36" s="365" t="s">
        <v>2435</v>
      </c>
      <c r="G36" s="365" t="s">
        <v>2384</v>
      </c>
      <c r="H36" s="365" t="s">
        <v>2435</v>
      </c>
      <c r="I36" s="365">
        <v>0</v>
      </c>
      <c r="J36" s="197">
        <v>2</v>
      </c>
      <c r="K36" s="365">
        <v>0</v>
      </c>
      <c r="L36" s="197">
        <v>3</v>
      </c>
      <c r="M36" s="366">
        <v>49</v>
      </c>
      <c r="N36" s="399" t="s">
        <v>742</v>
      </c>
      <c r="O36" s="237" t="s">
        <v>1489</v>
      </c>
      <c r="P36" s="237"/>
      <c r="Q36" s="360" t="s">
        <v>2163</v>
      </c>
      <c r="R36" s="361">
        <v>50564</v>
      </c>
      <c r="S36" s="368" t="s">
        <v>498</v>
      </c>
      <c r="T36" s="363">
        <v>6.3</v>
      </c>
      <c r="U36" s="364" t="s">
        <v>2164</v>
      </c>
      <c r="X36" s="149" t="s">
        <v>2793</v>
      </c>
      <c r="Y36" s="149">
        <v>160</v>
      </c>
      <c r="Z36" s="149">
        <v>200</v>
      </c>
      <c r="AH36" s="309" t="s">
        <v>2037</v>
      </c>
      <c r="AI36" s="309" t="s">
        <v>2037</v>
      </c>
      <c r="AJ36" s="309" t="s">
        <v>2370</v>
      </c>
      <c r="AK36" s="309" t="s">
        <v>2037</v>
      </c>
      <c r="AL36" s="309" t="s">
        <v>2037</v>
      </c>
      <c r="AM36" s="309" t="s">
        <v>2370</v>
      </c>
      <c r="AS36" s="309" t="s">
        <v>2033</v>
      </c>
      <c r="AT36" s="309" t="s">
        <v>2033</v>
      </c>
      <c r="AU36" s="309" t="s">
        <v>2033</v>
      </c>
      <c r="AV36" s="309" t="s">
        <v>2033</v>
      </c>
      <c r="AW36" s="309" t="s">
        <v>2033</v>
      </c>
      <c r="AX36" s="309" t="s">
        <v>2034</v>
      </c>
      <c r="AY36" s="309" t="s">
        <v>2034</v>
      </c>
      <c r="AZ36" s="309" t="s">
        <v>2034</v>
      </c>
      <c r="BA36" s="309" t="s">
        <v>2034</v>
      </c>
      <c r="BB36" s="309" t="s">
        <v>2034</v>
      </c>
      <c r="BC36" s="309" t="s">
        <v>2033</v>
      </c>
      <c r="BD36" s="309" t="s">
        <v>2033</v>
      </c>
      <c r="BE36" s="309" t="s">
        <v>2034</v>
      </c>
      <c r="BF36" s="309" t="s">
        <v>2034</v>
      </c>
      <c r="BG36" s="309" t="s">
        <v>2034</v>
      </c>
      <c r="BH36" s="309" t="s">
        <v>2034</v>
      </c>
      <c r="BI36" s="309" t="s">
        <v>2034</v>
      </c>
      <c r="BJ36" s="309" t="s">
        <v>2034</v>
      </c>
      <c r="BK36" s="309" t="s">
        <v>2034</v>
      </c>
      <c r="BL36" s="309" t="s">
        <v>2034</v>
      </c>
      <c r="BM36" s="309" t="s">
        <v>2034</v>
      </c>
      <c r="BN36" s="309" t="s">
        <v>2034</v>
      </c>
      <c r="BO36" s="309" t="s">
        <v>2034</v>
      </c>
      <c r="BY36" s="309" t="s">
        <v>2372</v>
      </c>
      <c r="BZ36" s="309" t="s">
        <v>2372</v>
      </c>
      <c r="CA36" s="309" t="s">
        <v>2036</v>
      </c>
      <c r="CB36" s="309" t="s">
        <v>2036</v>
      </c>
      <c r="CC36" s="309" t="s">
        <v>2036</v>
      </c>
      <c r="CD36" s="309" t="s">
        <v>2359</v>
      </c>
      <c r="CE36" s="309" t="s">
        <v>2359</v>
      </c>
      <c r="CF36" s="309" t="s">
        <v>2359</v>
      </c>
      <c r="CG36" s="309" t="s">
        <v>2359</v>
      </c>
      <c r="CH36" s="309" t="s">
        <v>2359</v>
      </c>
      <c r="CI36" s="309" t="s">
        <v>2359</v>
      </c>
      <c r="CJ36" s="309" t="s">
        <v>2359</v>
      </c>
      <c r="BBN36" s="309" t="s">
        <v>2361</v>
      </c>
      <c r="BBO36" s="309" t="s">
        <v>2361</v>
      </c>
      <c r="BBP36" s="309" t="s">
        <v>2361</v>
      </c>
      <c r="BBQ36" s="309" t="s">
        <v>2361</v>
      </c>
      <c r="BBR36" s="309" t="s">
        <v>2372</v>
      </c>
      <c r="BBS36" s="309" t="s">
        <v>2372</v>
      </c>
      <c r="BBT36" s="309" t="s">
        <v>2372</v>
      </c>
      <c r="BBU36" s="309" t="s">
        <v>2372</v>
      </c>
      <c r="BBV36" s="309" t="s">
        <v>2362</v>
      </c>
      <c r="BBW36" s="309" t="s">
        <v>2362</v>
      </c>
      <c r="BBX36" s="309" t="s">
        <v>2362</v>
      </c>
      <c r="BBY36" s="309" t="s">
        <v>2362</v>
      </c>
      <c r="BBZ36" s="309" t="s">
        <v>2036</v>
      </c>
      <c r="BCA36" s="309" t="s">
        <v>2036</v>
      </c>
      <c r="BCB36" s="309" t="s">
        <v>2036</v>
      </c>
      <c r="BCC36" s="309" t="s">
        <v>2036</v>
      </c>
    </row>
    <row r="37" spans="1:88 1370:1685" x14ac:dyDescent="0.25">
      <c r="A37" s="197">
        <v>3</v>
      </c>
      <c r="B37" s="197">
        <v>5</v>
      </c>
      <c r="C37" s="197">
        <v>1</v>
      </c>
      <c r="D37" s="197" t="s">
        <v>2382</v>
      </c>
      <c r="E37" s="197" t="s">
        <v>2435</v>
      </c>
      <c r="F37" s="197" t="s">
        <v>2435</v>
      </c>
      <c r="G37" s="197" t="s">
        <v>2435</v>
      </c>
      <c r="H37" s="197" t="s">
        <v>2435</v>
      </c>
      <c r="I37" s="197">
        <v>2</v>
      </c>
      <c r="J37" s="197">
        <v>0</v>
      </c>
      <c r="K37" s="197">
        <v>0</v>
      </c>
      <c r="L37" s="197">
        <v>0</v>
      </c>
      <c r="M37" s="359">
        <v>74</v>
      </c>
      <c r="N37" s="399" t="s">
        <v>791</v>
      </c>
      <c r="O37" s="237" t="s">
        <v>1486</v>
      </c>
      <c r="P37" s="237"/>
      <c r="Q37" s="371" t="s">
        <v>2199</v>
      </c>
      <c r="R37" s="361">
        <v>52072</v>
      </c>
      <c r="S37" s="368" t="s">
        <v>498</v>
      </c>
      <c r="T37" s="363">
        <v>6.8</v>
      </c>
      <c r="U37" s="364" t="s">
        <v>2200</v>
      </c>
      <c r="X37" s="149" t="s">
        <v>2794</v>
      </c>
      <c r="Y37" s="149">
        <v>200</v>
      </c>
      <c r="Z37" s="149">
        <v>250</v>
      </c>
      <c r="AH37" s="309" t="s">
        <v>2370</v>
      </c>
      <c r="AI37" s="309" t="s">
        <v>2370</v>
      </c>
      <c r="AJ37" s="309" t="s">
        <v>2370</v>
      </c>
      <c r="AK37" s="309" t="s">
        <v>2370</v>
      </c>
      <c r="AL37" s="309" t="s">
        <v>2370</v>
      </c>
      <c r="AM37" s="309" t="s">
        <v>2370</v>
      </c>
      <c r="AS37" s="309" t="s">
        <v>2033</v>
      </c>
      <c r="AT37" s="309" t="s">
        <v>2034</v>
      </c>
      <c r="AU37" s="309" t="s">
        <v>2034</v>
      </c>
      <c r="AV37" s="309" t="s">
        <v>2034</v>
      </c>
      <c r="AW37" s="309" t="s">
        <v>2034</v>
      </c>
      <c r="AX37" s="309" t="s">
        <v>2034</v>
      </c>
      <c r="AY37" s="309" t="s">
        <v>2033</v>
      </c>
      <c r="AZ37" s="309" t="s">
        <v>2033</v>
      </c>
      <c r="BA37" s="309" t="s">
        <v>2033</v>
      </c>
      <c r="BB37" s="309" t="s">
        <v>2033</v>
      </c>
      <c r="BC37" s="309" t="s">
        <v>2033</v>
      </c>
      <c r="BD37" s="309" t="s">
        <v>2033</v>
      </c>
      <c r="BE37" s="309" t="s">
        <v>2034</v>
      </c>
      <c r="BF37" s="309" t="s">
        <v>2034</v>
      </c>
      <c r="BG37" s="309" t="s">
        <v>2034</v>
      </c>
      <c r="BH37" s="309" t="s">
        <v>2034</v>
      </c>
      <c r="BI37" s="309" t="s">
        <v>2034</v>
      </c>
      <c r="BJ37" s="309" t="s">
        <v>2034</v>
      </c>
      <c r="BK37" s="309" t="s">
        <v>2034</v>
      </c>
      <c r="BL37" s="309" t="s">
        <v>2034</v>
      </c>
      <c r="BM37" s="309" t="s">
        <v>2034</v>
      </c>
      <c r="BN37" s="309" t="s">
        <v>2034</v>
      </c>
      <c r="BO37" s="309" t="s">
        <v>2034</v>
      </c>
      <c r="BP37" s="309" t="s">
        <v>2034</v>
      </c>
      <c r="BQ37" s="309" t="s">
        <v>2034</v>
      </c>
      <c r="BR37" s="309" t="s">
        <v>2034</v>
      </c>
      <c r="BS37" s="309" t="s">
        <v>2034</v>
      </c>
      <c r="BY37" s="309" t="s">
        <v>2361</v>
      </c>
      <c r="BZ37" s="309" t="s">
        <v>2361</v>
      </c>
      <c r="CA37" s="309" t="s">
        <v>2359</v>
      </c>
      <c r="CB37" s="309" t="s">
        <v>2359</v>
      </c>
      <c r="CC37" s="309" t="s">
        <v>2359</v>
      </c>
      <c r="CD37" s="309" t="s">
        <v>2359</v>
      </c>
      <c r="CE37" s="309" t="s">
        <v>2359</v>
      </c>
      <c r="CF37" s="309" t="s">
        <v>2359</v>
      </c>
      <c r="CG37" s="309" t="s">
        <v>2359</v>
      </c>
      <c r="CH37" s="309" t="s">
        <v>2359</v>
      </c>
      <c r="BCD37" s="309" t="s">
        <v>2361</v>
      </c>
      <c r="BCE37" s="309" t="s">
        <v>2361</v>
      </c>
      <c r="BCF37" s="309" t="s">
        <v>2361</v>
      </c>
      <c r="BCG37" s="309" t="s">
        <v>2361</v>
      </c>
      <c r="BCH37" s="309" t="s">
        <v>2372</v>
      </c>
      <c r="BCI37" s="309" t="s">
        <v>2372</v>
      </c>
      <c r="BCJ37" s="309" t="s">
        <v>2372</v>
      </c>
      <c r="BCK37" s="309" t="s">
        <v>2372</v>
      </c>
      <c r="BCL37" s="309" t="s">
        <v>2362</v>
      </c>
      <c r="BCM37" s="309" t="s">
        <v>2362</v>
      </c>
      <c r="BCN37" s="309" t="s">
        <v>2362</v>
      </c>
      <c r="BCO37" s="309" t="s">
        <v>2362</v>
      </c>
      <c r="BCP37" s="309" t="s">
        <v>2036</v>
      </c>
      <c r="BCQ37" s="309" t="s">
        <v>2036</v>
      </c>
      <c r="BCR37" s="309" t="s">
        <v>2036</v>
      </c>
      <c r="BCS37" s="309" t="s">
        <v>2036</v>
      </c>
    </row>
    <row r="38" spans="1:88 1370:1685" x14ac:dyDescent="0.25">
      <c r="A38" s="197">
        <v>3</v>
      </c>
      <c r="B38" s="197">
        <v>5</v>
      </c>
      <c r="C38" s="197">
        <v>5</v>
      </c>
      <c r="D38" s="365" t="s">
        <v>2374</v>
      </c>
      <c r="E38" s="197" t="s">
        <v>2435</v>
      </c>
      <c r="F38" s="197" t="s">
        <v>2435</v>
      </c>
      <c r="G38" s="365" t="s">
        <v>2385</v>
      </c>
      <c r="H38" s="197" t="s">
        <v>2435</v>
      </c>
      <c r="I38" s="197">
        <v>0</v>
      </c>
      <c r="J38" s="197">
        <v>2</v>
      </c>
      <c r="K38" s="197">
        <v>0</v>
      </c>
      <c r="L38" s="197">
        <v>3</v>
      </c>
      <c r="M38" s="366">
        <v>59</v>
      </c>
      <c r="N38" s="399" t="s">
        <v>745</v>
      </c>
      <c r="O38" s="237" t="s">
        <v>1489</v>
      </c>
      <c r="P38" s="237"/>
      <c r="Q38" s="360" t="s">
        <v>2165</v>
      </c>
      <c r="R38" s="361">
        <v>52220</v>
      </c>
      <c r="S38" s="368" t="s">
        <v>498</v>
      </c>
      <c r="T38" s="363">
        <v>6.5</v>
      </c>
      <c r="U38" s="364" t="s">
        <v>2166</v>
      </c>
      <c r="X38" s="149" t="s">
        <v>2795</v>
      </c>
      <c r="Y38" s="149">
        <v>250</v>
      </c>
      <c r="Z38" s="149">
        <v>300</v>
      </c>
      <c r="AH38" s="309" t="s">
        <v>2037</v>
      </c>
      <c r="AI38" s="309" t="s">
        <v>2037</v>
      </c>
      <c r="AJ38" s="309" t="s">
        <v>2370</v>
      </c>
      <c r="AK38" s="309" t="s">
        <v>2037</v>
      </c>
      <c r="AL38" s="309" t="s">
        <v>2037</v>
      </c>
      <c r="AM38" s="309" t="s">
        <v>2370</v>
      </c>
      <c r="AS38" s="309" t="s">
        <v>2033</v>
      </c>
      <c r="AT38" s="309" t="s">
        <v>2033</v>
      </c>
      <c r="AU38" s="309" t="s">
        <v>2033</v>
      </c>
      <c r="AV38" s="309" t="s">
        <v>2033</v>
      </c>
      <c r="AW38" s="309" t="s">
        <v>2033</v>
      </c>
      <c r="AX38" s="309" t="s">
        <v>2034</v>
      </c>
      <c r="AY38" s="309" t="s">
        <v>2034</v>
      </c>
      <c r="AZ38" s="309" t="s">
        <v>2034</v>
      </c>
      <c r="BA38" s="309" t="s">
        <v>2034</v>
      </c>
      <c r="BB38" s="309" t="s">
        <v>2034</v>
      </c>
      <c r="BC38" s="309" t="s">
        <v>2033</v>
      </c>
      <c r="BD38" s="309" t="s">
        <v>2033</v>
      </c>
      <c r="BE38" s="309" t="s">
        <v>2034</v>
      </c>
      <c r="BF38" s="309" t="s">
        <v>2034</v>
      </c>
      <c r="BG38" s="309" t="s">
        <v>2034</v>
      </c>
      <c r="BH38" s="309" t="s">
        <v>2034</v>
      </c>
      <c r="BI38" s="309" t="s">
        <v>2034</v>
      </c>
      <c r="BJ38" s="309" t="s">
        <v>2034</v>
      </c>
      <c r="BK38" s="309" t="s">
        <v>2034</v>
      </c>
      <c r="BL38" s="309" t="s">
        <v>2034</v>
      </c>
      <c r="BM38" s="309" t="s">
        <v>2034</v>
      </c>
      <c r="BN38" s="309" t="s">
        <v>2034</v>
      </c>
      <c r="BO38" s="309" t="s">
        <v>2034</v>
      </c>
      <c r="BY38" s="309" t="s">
        <v>2372</v>
      </c>
      <c r="BZ38" s="309" t="s">
        <v>2372</v>
      </c>
      <c r="CA38" s="309" t="s">
        <v>2036</v>
      </c>
      <c r="CB38" s="309" t="s">
        <v>2036</v>
      </c>
      <c r="CC38" s="309" t="s">
        <v>2036</v>
      </c>
      <c r="CD38" s="309" t="s">
        <v>2359</v>
      </c>
      <c r="CE38" s="309" t="s">
        <v>2359</v>
      </c>
      <c r="CF38" s="309" t="s">
        <v>2359</v>
      </c>
      <c r="CG38" s="309" t="s">
        <v>2359</v>
      </c>
      <c r="CH38" s="309" t="s">
        <v>2359</v>
      </c>
      <c r="CI38" s="309" t="s">
        <v>2359</v>
      </c>
      <c r="CJ38" s="309" t="s">
        <v>2359</v>
      </c>
      <c r="BCT38" s="309" t="s">
        <v>2361</v>
      </c>
      <c r="BCU38" s="309" t="s">
        <v>2361</v>
      </c>
      <c r="BCV38" s="309" t="s">
        <v>2361</v>
      </c>
      <c r="BCW38" s="309" t="s">
        <v>2361</v>
      </c>
      <c r="BCX38" s="309" t="s">
        <v>2361</v>
      </c>
      <c r="BCY38" s="309" t="s">
        <v>2372</v>
      </c>
      <c r="BCZ38" s="309" t="s">
        <v>2372</v>
      </c>
      <c r="BDA38" s="309" t="s">
        <v>2372</v>
      </c>
      <c r="BDB38" s="309" t="s">
        <v>2372</v>
      </c>
      <c r="BDC38" s="309" t="s">
        <v>2372</v>
      </c>
      <c r="BDD38" s="309" t="s">
        <v>2362</v>
      </c>
      <c r="BDE38" s="309" t="s">
        <v>2362</v>
      </c>
      <c r="BDF38" s="309" t="s">
        <v>2362</v>
      </c>
      <c r="BDG38" s="309" t="s">
        <v>2362</v>
      </c>
      <c r="BDH38" s="309" t="s">
        <v>2362</v>
      </c>
      <c r="BDI38" s="309" t="s">
        <v>2036</v>
      </c>
      <c r="BDJ38" s="309" t="s">
        <v>2036</v>
      </c>
      <c r="BDK38" s="309" t="s">
        <v>2036</v>
      </c>
      <c r="BDL38" s="309" t="s">
        <v>2036</v>
      </c>
      <c r="BDM38" s="309" t="s">
        <v>2036</v>
      </c>
    </row>
    <row r="39" spans="1:88 1370:1685" x14ac:dyDescent="0.25">
      <c r="A39" s="197">
        <v>3</v>
      </c>
      <c r="B39" s="197">
        <v>5</v>
      </c>
      <c r="C39" s="197">
        <v>5</v>
      </c>
      <c r="D39" s="365" t="s">
        <v>2374</v>
      </c>
      <c r="E39" s="197" t="s">
        <v>2435</v>
      </c>
      <c r="F39" s="197" t="s">
        <v>2435</v>
      </c>
      <c r="G39" s="197" t="s">
        <v>2383</v>
      </c>
      <c r="H39" s="197" t="s">
        <v>2435</v>
      </c>
      <c r="I39" s="197">
        <v>0</v>
      </c>
      <c r="J39" s="197">
        <v>2</v>
      </c>
      <c r="K39" s="197">
        <v>0</v>
      </c>
      <c r="L39" s="197">
        <v>3</v>
      </c>
      <c r="M39" s="366">
        <v>41</v>
      </c>
      <c r="N39" s="399" t="s">
        <v>751</v>
      </c>
      <c r="O39" s="237" t="s">
        <v>1492</v>
      </c>
      <c r="P39" s="237"/>
      <c r="Q39" s="360" t="s">
        <v>2169</v>
      </c>
      <c r="R39" s="361">
        <v>52298</v>
      </c>
      <c r="S39" s="368" t="s">
        <v>498</v>
      </c>
      <c r="T39" s="363">
        <v>6.3</v>
      </c>
      <c r="U39" s="364" t="s">
        <v>2170</v>
      </c>
      <c r="X39" s="149" t="s">
        <v>2796</v>
      </c>
      <c r="Y39" s="149">
        <v>300</v>
      </c>
      <c r="Z39" s="149">
        <v>320</v>
      </c>
      <c r="AH39" s="309" t="s">
        <v>2037</v>
      </c>
      <c r="AI39" s="309" t="s">
        <v>2037</v>
      </c>
      <c r="AJ39" s="309" t="s">
        <v>2370</v>
      </c>
      <c r="AK39" s="309" t="s">
        <v>2370</v>
      </c>
      <c r="AS39" s="309" t="s">
        <v>2033</v>
      </c>
      <c r="AT39" s="309" t="s">
        <v>2033</v>
      </c>
      <c r="AU39" s="309" t="s">
        <v>2033</v>
      </c>
      <c r="AV39" s="309" t="s">
        <v>2033</v>
      </c>
      <c r="AW39" s="309" t="s">
        <v>2033</v>
      </c>
      <c r="AX39" s="309" t="s">
        <v>2034</v>
      </c>
      <c r="AY39" s="309" t="s">
        <v>2034</v>
      </c>
      <c r="AZ39" s="309" t="s">
        <v>2034</v>
      </c>
      <c r="BA39" s="309" t="s">
        <v>2034</v>
      </c>
      <c r="BB39" s="309" t="s">
        <v>2034</v>
      </c>
      <c r="BC39" s="309" t="s">
        <v>2034</v>
      </c>
      <c r="BY39" s="309" t="s">
        <v>2372</v>
      </c>
      <c r="BZ39" s="309" t="s">
        <v>2372</v>
      </c>
      <c r="CA39" s="309" t="s">
        <v>2036</v>
      </c>
      <c r="CB39" s="309" t="s">
        <v>2036</v>
      </c>
      <c r="CC39" s="309" t="s">
        <v>2036</v>
      </c>
      <c r="CD39" s="309" t="s">
        <v>2359</v>
      </c>
      <c r="CE39" s="309" t="s">
        <v>2359</v>
      </c>
      <c r="CF39" s="309" t="s">
        <v>2359</v>
      </c>
      <c r="BDN39" s="309" t="s">
        <v>2361</v>
      </c>
      <c r="BDO39" s="309" t="s">
        <v>2361</v>
      </c>
      <c r="BDP39" s="309" t="s">
        <v>2361</v>
      </c>
      <c r="BDQ39" s="309" t="s">
        <v>2361</v>
      </c>
      <c r="BDR39" s="309" t="s">
        <v>2361</v>
      </c>
      <c r="BDS39" s="309" t="s">
        <v>2372</v>
      </c>
      <c r="BDT39" s="309" t="s">
        <v>2372</v>
      </c>
      <c r="BDU39" s="309" t="s">
        <v>2372</v>
      </c>
      <c r="BDV39" s="309" t="s">
        <v>2372</v>
      </c>
      <c r="BDW39" s="309" t="s">
        <v>2372</v>
      </c>
      <c r="BDX39" s="309" t="s">
        <v>2362</v>
      </c>
      <c r="BDY39" s="309" t="s">
        <v>2362</v>
      </c>
      <c r="BDZ39" s="309" t="s">
        <v>2362</v>
      </c>
      <c r="BEA39" s="309" t="s">
        <v>2362</v>
      </c>
      <c r="BEB39" s="309" t="s">
        <v>2362</v>
      </c>
      <c r="BEC39" s="309" t="s">
        <v>2036</v>
      </c>
      <c r="BED39" s="309" t="s">
        <v>2036</v>
      </c>
      <c r="BEE39" s="309" t="s">
        <v>2036</v>
      </c>
      <c r="BEF39" s="309" t="s">
        <v>2036</v>
      </c>
      <c r="BEG39" s="309" t="s">
        <v>2036</v>
      </c>
    </row>
    <row r="40" spans="1:88 1370:1685" x14ac:dyDescent="0.25">
      <c r="A40" s="197">
        <v>3</v>
      </c>
      <c r="B40" s="197">
        <v>5</v>
      </c>
      <c r="C40" s="197">
        <v>5</v>
      </c>
      <c r="D40" s="365" t="s">
        <v>2374</v>
      </c>
      <c r="E40" s="365" t="s">
        <v>2435</v>
      </c>
      <c r="F40" s="365" t="s">
        <v>2435</v>
      </c>
      <c r="G40" s="365" t="s">
        <v>2384</v>
      </c>
      <c r="H40" s="365" t="s">
        <v>2435</v>
      </c>
      <c r="I40" s="365">
        <v>0</v>
      </c>
      <c r="J40" s="197">
        <v>2</v>
      </c>
      <c r="K40" s="365">
        <v>0</v>
      </c>
      <c r="L40" s="197">
        <v>3</v>
      </c>
      <c r="M40" s="366">
        <v>49</v>
      </c>
      <c r="N40" s="399" t="s">
        <v>753</v>
      </c>
      <c r="O40" s="237" t="s">
        <v>1492</v>
      </c>
      <c r="P40" s="237"/>
      <c r="Q40" s="360" t="s">
        <v>2171</v>
      </c>
      <c r="R40" s="361">
        <v>54143</v>
      </c>
      <c r="S40" s="368" t="s">
        <v>498</v>
      </c>
      <c r="T40" s="363">
        <v>6.3</v>
      </c>
      <c r="U40" s="364" t="s">
        <v>2172</v>
      </c>
      <c r="X40" s="149" t="s">
        <v>2797</v>
      </c>
      <c r="Y40" s="149">
        <v>400</v>
      </c>
      <c r="Z40" s="149">
        <v>500</v>
      </c>
      <c r="AH40" s="309" t="s">
        <v>2037</v>
      </c>
      <c r="AI40" s="309" t="s">
        <v>2037</v>
      </c>
      <c r="AJ40" s="309" t="s">
        <v>2370</v>
      </c>
      <c r="AK40" s="309" t="s">
        <v>2370</v>
      </c>
      <c r="AS40" s="309" t="s">
        <v>2033</v>
      </c>
      <c r="AT40" s="309" t="s">
        <v>2033</v>
      </c>
      <c r="AU40" s="309" t="s">
        <v>2033</v>
      </c>
      <c r="AV40" s="309" t="s">
        <v>2033</v>
      </c>
      <c r="AW40" s="309" t="s">
        <v>2033</v>
      </c>
      <c r="AX40" s="309" t="s">
        <v>2034</v>
      </c>
      <c r="AY40" s="309" t="s">
        <v>2034</v>
      </c>
      <c r="AZ40" s="309" t="s">
        <v>2034</v>
      </c>
      <c r="BA40" s="309" t="s">
        <v>2034</v>
      </c>
      <c r="BB40" s="309" t="s">
        <v>2034</v>
      </c>
      <c r="BC40" s="309" t="s">
        <v>2034</v>
      </c>
      <c r="BY40" s="309" t="s">
        <v>2372</v>
      </c>
      <c r="BZ40" s="309" t="s">
        <v>2372</v>
      </c>
      <c r="CA40" s="309" t="s">
        <v>2036</v>
      </c>
      <c r="CB40" s="309" t="s">
        <v>2036</v>
      </c>
      <c r="CC40" s="309" t="s">
        <v>2036</v>
      </c>
      <c r="CD40" s="309" t="s">
        <v>2359</v>
      </c>
      <c r="CE40" s="309" t="s">
        <v>2359</v>
      </c>
      <c r="CF40" s="309" t="s">
        <v>2359</v>
      </c>
      <c r="BEH40" s="309" t="s">
        <v>2361</v>
      </c>
      <c r="BEI40" s="309" t="s">
        <v>2361</v>
      </c>
      <c r="BEJ40" s="309" t="s">
        <v>2361</v>
      </c>
      <c r="BEK40" s="309" t="s">
        <v>2361</v>
      </c>
      <c r="BEL40" s="309" t="s">
        <v>2361</v>
      </c>
      <c r="BEM40" s="309" t="s">
        <v>2372</v>
      </c>
      <c r="BEN40" s="309" t="s">
        <v>2372</v>
      </c>
      <c r="BEO40" s="309" t="s">
        <v>2372</v>
      </c>
      <c r="BEP40" s="309" t="s">
        <v>2372</v>
      </c>
      <c r="BEQ40" s="309" t="s">
        <v>2372</v>
      </c>
      <c r="BER40" s="309" t="s">
        <v>2362</v>
      </c>
      <c r="BES40" s="309" t="s">
        <v>2362</v>
      </c>
      <c r="BET40" s="309" t="s">
        <v>2362</v>
      </c>
      <c r="BEU40" s="309" t="s">
        <v>2362</v>
      </c>
      <c r="BEV40" s="309" t="s">
        <v>2362</v>
      </c>
      <c r="BEW40" s="309" t="s">
        <v>2036</v>
      </c>
      <c r="BEX40" s="309" t="s">
        <v>2036</v>
      </c>
      <c r="BEY40" s="309" t="s">
        <v>2036</v>
      </c>
      <c r="BEZ40" s="309" t="s">
        <v>2036</v>
      </c>
      <c r="BFA40" s="309" t="s">
        <v>2036</v>
      </c>
    </row>
    <row r="41" spans="1:88 1370:1685" x14ac:dyDescent="0.25">
      <c r="A41" s="197">
        <v>3</v>
      </c>
      <c r="B41" s="197">
        <v>5</v>
      </c>
      <c r="C41" s="197">
        <v>5</v>
      </c>
      <c r="D41" s="365" t="s">
        <v>2374</v>
      </c>
      <c r="E41" s="365" t="s">
        <v>2435</v>
      </c>
      <c r="F41" s="365" t="s">
        <v>2435</v>
      </c>
      <c r="G41" s="365" t="s">
        <v>2382</v>
      </c>
      <c r="H41" s="365" t="s">
        <v>2435</v>
      </c>
      <c r="I41" s="365">
        <v>0</v>
      </c>
      <c r="J41" s="197">
        <v>2</v>
      </c>
      <c r="K41" s="365">
        <v>0</v>
      </c>
      <c r="L41" s="197">
        <v>3</v>
      </c>
      <c r="M41" s="366">
        <v>73</v>
      </c>
      <c r="N41" s="399" t="s">
        <v>748</v>
      </c>
      <c r="O41" s="237" t="s">
        <v>1489</v>
      </c>
      <c r="P41" s="237"/>
      <c r="Q41" s="360" t="s">
        <v>2167</v>
      </c>
      <c r="R41" s="361">
        <v>55197</v>
      </c>
      <c r="S41" s="368" t="s">
        <v>498</v>
      </c>
      <c r="T41" s="363">
        <v>6.5</v>
      </c>
      <c r="U41" s="364" t="s">
        <v>2168</v>
      </c>
      <c r="X41" s="149" t="s">
        <v>2798</v>
      </c>
      <c r="Y41" s="149">
        <v>500</v>
      </c>
      <c r="Z41" s="149">
        <v>700</v>
      </c>
      <c r="AH41" s="309" t="s">
        <v>2037</v>
      </c>
      <c r="AI41" s="309" t="s">
        <v>2037</v>
      </c>
      <c r="AJ41" s="309" t="s">
        <v>2370</v>
      </c>
      <c r="AK41" s="309" t="s">
        <v>2370</v>
      </c>
      <c r="AS41" s="309" t="s">
        <v>2033</v>
      </c>
      <c r="AT41" s="309" t="s">
        <v>2033</v>
      </c>
      <c r="AU41" s="309" t="s">
        <v>2033</v>
      </c>
      <c r="AV41" s="309" t="s">
        <v>2033</v>
      </c>
      <c r="AW41" s="309" t="s">
        <v>2033</v>
      </c>
      <c r="AX41" s="309" t="s">
        <v>2034</v>
      </c>
      <c r="AY41" s="309" t="s">
        <v>2034</v>
      </c>
      <c r="AZ41" s="309" t="s">
        <v>2034</v>
      </c>
      <c r="BA41" s="309" t="s">
        <v>2034</v>
      </c>
      <c r="BB41" s="309" t="s">
        <v>2034</v>
      </c>
      <c r="BC41" s="309" t="s">
        <v>2034</v>
      </c>
      <c r="BY41" s="309" t="s">
        <v>2372</v>
      </c>
      <c r="BZ41" s="309" t="s">
        <v>2372</v>
      </c>
      <c r="CA41" s="309" t="s">
        <v>2036</v>
      </c>
      <c r="CB41" s="309" t="s">
        <v>2036</v>
      </c>
      <c r="CC41" s="309" t="s">
        <v>2036</v>
      </c>
      <c r="CD41" s="309" t="s">
        <v>2359</v>
      </c>
      <c r="CE41" s="309" t="s">
        <v>2359</v>
      </c>
      <c r="CF41" s="309" t="s">
        <v>2359</v>
      </c>
      <c r="BFB41" s="309" t="s">
        <v>2361</v>
      </c>
      <c r="BFC41" s="309" t="s">
        <v>2361</v>
      </c>
      <c r="BFD41" s="309" t="s">
        <v>2361</v>
      </c>
      <c r="BFE41" s="309" t="s">
        <v>2361</v>
      </c>
      <c r="BFF41" s="309" t="s">
        <v>2361</v>
      </c>
      <c r="BFG41" s="309" t="s">
        <v>2372</v>
      </c>
      <c r="BFH41" s="309" t="s">
        <v>2372</v>
      </c>
      <c r="BFI41" s="309" t="s">
        <v>2372</v>
      </c>
      <c r="BFJ41" s="309" t="s">
        <v>2372</v>
      </c>
      <c r="BFK41" s="309" t="s">
        <v>2372</v>
      </c>
      <c r="BFL41" s="309" t="s">
        <v>2362</v>
      </c>
      <c r="BFM41" s="309" t="s">
        <v>2362</v>
      </c>
      <c r="BFN41" s="309" t="s">
        <v>2362</v>
      </c>
      <c r="BFO41" s="309" t="s">
        <v>2362</v>
      </c>
      <c r="BFP41" s="309" t="s">
        <v>2362</v>
      </c>
      <c r="BFQ41" s="309" t="s">
        <v>2036</v>
      </c>
      <c r="BFR41" s="309" t="s">
        <v>2036</v>
      </c>
      <c r="BFS41" s="309" t="s">
        <v>2036</v>
      </c>
      <c r="BFT41" s="309" t="s">
        <v>2036</v>
      </c>
      <c r="BFU41" s="309" t="s">
        <v>2036</v>
      </c>
    </row>
    <row r="42" spans="1:88 1370:1685" x14ac:dyDescent="0.25">
      <c r="A42" s="197">
        <v>3</v>
      </c>
      <c r="B42" s="197">
        <v>5</v>
      </c>
      <c r="C42" s="197">
        <v>5</v>
      </c>
      <c r="D42" s="365" t="s">
        <v>2374</v>
      </c>
      <c r="E42" s="197" t="s">
        <v>2435</v>
      </c>
      <c r="F42" s="197" t="s">
        <v>2435</v>
      </c>
      <c r="G42" s="365" t="s">
        <v>2385</v>
      </c>
      <c r="H42" s="197" t="s">
        <v>2435</v>
      </c>
      <c r="I42" s="197">
        <v>0</v>
      </c>
      <c r="J42" s="197">
        <v>2</v>
      </c>
      <c r="K42" s="197">
        <v>0</v>
      </c>
      <c r="L42" s="197">
        <v>3</v>
      </c>
      <c r="M42" s="366">
        <v>59</v>
      </c>
      <c r="N42" s="399" t="s">
        <v>755</v>
      </c>
      <c r="O42" s="237" t="s">
        <v>1492</v>
      </c>
      <c r="P42" s="237"/>
      <c r="Q42" s="360" t="s">
        <v>2173</v>
      </c>
      <c r="R42" s="361">
        <v>55859</v>
      </c>
      <c r="S42" s="368" t="s">
        <v>498</v>
      </c>
      <c r="T42" s="363">
        <v>6.5</v>
      </c>
      <c r="U42" s="364" t="s">
        <v>2174</v>
      </c>
      <c r="X42" s="149" t="s">
        <v>2799</v>
      </c>
      <c r="Y42" s="149">
        <v>630</v>
      </c>
      <c r="Z42" s="149">
        <v>1000</v>
      </c>
      <c r="AH42" s="309" t="s">
        <v>2037</v>
      </c>
      <c r="AI42" s="309" t="s">
        <v>2037</v>
      </c>
      <c r="AJ42" s="309" t="s">
        <v>2370</v>
      </c>
      <c r="AK42" s="309" t="s">
        <v>2370</v>
      </c>
      <c r="AS42" s="309" t="s">
        <v>2033</v>
      </c>
      <c r="AT42" s="309" t="s">
        <v>2033</v>
      </c>
      <c r="AU42" s="309" t="s">
        <v>2033</v>
      </c>
      <c r="AV42" s="309" t="s">
        <v>2033</v>
      </c>
      <c r="AW42" s="309" t="s">
        <v>2033</v>
      </c>
      <c r="AX42" s="309" t="s">
        <v>2034</v>
      </c>
      <c r="AY42" s="309" t="s">
        <v>2034</v>
      </c>
      <c r="AZ42" s="309" t="s">
        <v>2034</v>
      </c>
      <c r="BA42" s="309" t="s">
        <v>2034</v>
      </c>
      <c r="BB42" s="309" t="s">
        <v>2034</v>
      </c>
      <c r="BC42" s="309" t="s">
        <v>2034</v>
      </c>
      <c r="BY42" s="309" t="s">
        <v>2372</v>
      </c>
      <c r="BZ42" s="309" t="s">
        <v>2372</v>
      </c>
      <c r="CA42" s="309" t="s">
        <v>2036</v>
      </c>
      <c r="CB42" s="309" t="s">
        <v>2036</v>
      </c>
      <c r="CC42" s="309" t="s">
        <v>2036</v>
      </c>
      <c r="CD42" s="309" t="s">
        <v>2359</v>
      </c>
      <c r="CE42" s="309" t="s">
        <v>2359</v>
      </c>
      <c r="CF42" s="309" t="s">
        <v>2359</v>
      </c>
      <c r="BFV42" s="309" t="s">
        <v>2361</v>
      </c>
      <c r="BFW42" s="309" t="s">
        <v>2361</v>
      </c>
      <c r="BFX42" s="309" t="s">
        <v>2361</v>
      </c>
      <c r="BFY42" s="309" t="s">
        <v>2361</v>
      </c>
      <c r="BFZ42" s="309" t="s">
        <v>2361</v>
      </c>
      <c r="BGA42" s="309" t="s">
        <v>2372</v>
      </c>
      <c r="BGB42" s="309" t="s">
        <v>2372</v>
      </c>
      <c r="BGC42" s="309" t="s">
        <v>2372</v>
      </c>
      <c r="BGD42" s="309" t="s">
        <v>2372</v>
      </c>
      <c r="BGE42" s="309" t="s">
        <v>2372</v>
      </c>
      <c r="BGF42" s="309" t="s">
        <v>2362</v>
      </c>
      <c r="BGG42" s="309" t="s">
        <v>2362</v>
      </c>
      <c r="BGH42" s="309" t="s">
        <v>2362</v>
      </c>
      <c r="BGI42" s="309" t="s">
        <v>2362</v>
      </c>
      <c r="BGJ42" s="309" t="s">
        <v>2362</v>
      </c>
      <c r="BGK42" s="309" t="s">
        <v>2036</v>
      </c>
      <c r="BGL42" s="309" t="s">
        <v>2036</v>
      </c>
      <c r="BGM42" s="309" t="s">
        <v>2036</v>
      </c>
      <c r="BGN42" s="309" t="s">
        <v>2036</v>
      </c>
      <c r="BGO42" s="309" t="s">
        <v>2036</v>
      </c>
    </row>
    <row r="43" spans="1:88 1370:1685" x14ac:dyDescent="0.25">
      <c r="A43" s="197">
        <v>3</v>
      </c>
      <c r="B43" s="197">
        <v>5</v>
      </c>
      <c r="C43" s="197">
        <v>5</v>
      </c>
      <c r="D43" s="365" t="s">
        <v>2374</v>
      </c>
      <c r="E43" s="197" t="s">
        <v>2435</v>
      </c>
      <c r="F43" s="197" t="s">
        <v>2435</v>
      </c>
      <c r="G43" s="197" t="s">
        <v>2383</v>
      </c>
      <c r="H43" s="197" t="s">
        <v>2435</v>
      </c>
      <c r="I43" s="197">
        <v>0</v>
      </c>
      <c r="J43" s="197">
        <v>2</v>
      </c>
      <c r="K43" s="197">
        <v>0</v>
      </c>
      <c r="L43" s="197">
        <v>3</v>
      </c>
      <c r="M43" s="366">
        <v>41</v>
      </c>
      <c r="N43" s="399" t="s">
        <v>759</v>
      </c>
      <c r="O43" s="237" t="s">
        <v>1494</v>
      </c>
      <c r="P43" s="237"/>
      <c r="Q43" s="360" t="s">
        <v>2177</v>
      </c>
      <c r="R43" s="361">
        <v>57218</v>
      </c>
      <c r="S43" s="369" t="s">
        <v>761</v>
      </c>
      <c r="T43" s="370">
        <v>16.399999999999999</v>
      </c>
      <c r="U43" s="364" t="s">
        <v>2178</v>
      </c>
      <c r="AH43" s="309" t="s">
        <v>2037</v>
      </c>
      <c r="AI43" s="309" t="s">
        <v>2037</v>
      </c>
      <c r="AJ43" s="309" t="s">
        <v>2370</v>
      </c>
      <c r="AK43" s="309" t="s">
        <v>2370</v>
      </c>
      <c r="AS43" s="309" t="s">
        <v>2033</v>
      </c>
      <c r="AT43" s="309" t="s">
        <v>2033</v>
      </c>
      <c r="AU43" s="309" t="s">
        <v>2033</v>
      </c>
      <c r="AV43" s="309" t="s">
        <v>2033</v>
      </c>
      <c r="AW43" s="309" t="s">
        <v>2033</v>
      </c>
      <c r="AX43" s="309" t="s">
        <v>2034</v>
      </c>
      <c r="AY43" s="309" t="s">
        <v>2034</v>
      </c>
      <c r="AZ43" s="309" t="s">
        <v>2034</v>
      </c>
      <c r="BA43" s="309" t="s">
        <v>2034</v>
      </c>
      <c r="BB43" s="309" t="s">
        <v>2034</v>
      </c>
      <c r="BC43" s="309" t="s">
        <v>2034</v>
      </c>
      <c r="BY43" s="309" t="s">
        <v>2372</v>
      </c>
      <c r="BZ43" s="309" t="s">
        <v>2372</v>
      </c>
      <c r="CA43" s="309" t="s">
        <v>2036</v>
      </c>
      <c r="CB43" s="309" t="s">
        <v>2036</v>
      </c>
      <c r="CC43" s="309" t="s">
        <v>2036</v>
      </c>
      <c r="CD43" s="309" t="s">
        <v>2359</v>
      </c>
      <c r="CE43" s="309" t="s">
        <v>2359</v>
      </c>
      <c r="CF43" s="309" t="s">
        <v>2359</v>
      </c>
      <c r="BGP43" s="309" t="s">
        <v>2361</v>
      </c>
      <c r="BGQ43" s="309" t="s">
        <v>2361</v>
      </c>
      <c r="BGR43" s="309" t="s">
        <v>2361</v>
      </c>
      <c r="BGS43" s="309" t="s">
        <v>2361</v>
      </c>
      <c r="BGT43" s="309" t="s">
        <v>2361</v>
      </c>
      <c r="BGU43" s="309" t="s">
        <v>2372</v>
      </c>
      <c r="BGV43" s="309" t="s">
        <v>2372</v>
      </c>
      <c r="BGW43" s="309" t="s">
        <v>2372</v>
      </c>
      <c r="BGX43" s="309" t="s">
        <v>2372</v>
      </c>
      <c r="BGY43" s="309" t="s">
        <v>2372</v>
      </c>
      <c r="BGZ43" s="309" t="s">
        <v>2362</v>
      </c>
      <c r="BHA43" s="309" t="s">
        <v>2362</v>
      </c>
      <c r="BHB43" s="309" t="s">
        <v>2362</v>
      </c>
      <c r="BHC43" s="309" t="s">
        <v>2362</v>
      </c>
      <c r="BHD43" s="309" t="s">
        <v>2362</v>
      </c>
      <c r="BHE43" s="309" t="s">
        <v>2036</v>
      </c>
      <c r="BHF43" s="309" t="s">
        <v>2036</v>
      </c>
      <c r="BHG43" s="309" t="s">
        <v>2036</v>
      </c>
      <c r="BHH43" s="309" t="s">
        <v>2036</v>
      </c>
      <c r="BHI43" s="309" t="s">
        <v>2036</v>
      </c>
    </row>
    <row r="44" spans="1:88 1370:1685" x14ac:dyDescent="0.25">
      <c r="A44" s="197">
        <v>3</v>
      </c>
      <c r="B44" s="197">
        <v>5</v>
      </c>
      <c r="C44" s="197">
        <v>5</v>
      </c>
      <c r="D44" s="197" t="s">
        <v>2387</v>
      </c>
      <c r="E44" s="197" t="s">
        <v>2435</v>
      </c>
      <c r="F44" s="197" t="s">
        <v>2435</v>
      </c>
      <c r="G44" s="197" t="s">
        <v>2435</v>
      </c>
      <c r="H44" s="197" t="s">
        <v>2435</v>
      </c>
      <c r="I44" s="197">
        <v>4</v>
      </c>
      <c r="J44" s="197">
        <v>0</v>
      </c>
      <c r="K44" s="197">
        <v>0</v>
      </c>
      <c r="L44" s="197">
        <v>0</v>
      </c>
      <c r="M44" s="359">
        <v>56</v>
      </c>
      <c r="N44" s="399" t="s">
        <v>793</v>
      </c>
      <c r="O44" s="237" t="s">
        <v>1489</v>
      </c>
      <c r="P44" s="237"/>
      <c r="Q44" s="371" t="s">
        <v>2201</v>
      </c>
      <c r="R44" s="361">
        <v>58647</v>
      </c>
      <c r="S44" s="368" t="s">
        <v>795</v>
      </c>
      <c r="T44" s="363">
        <v>8.4</v>
      </c>
      <c r="U44" s="364" t="s">
        <v>2202</v>
      </c>
      <c r="AH44" s="309" t="s">
        <v>2370</v>
      </c>
      <c r="AI44" s="309" t="s">
        <v>2370</v>
      </c>
      <c r="AJ44" s="309" t="s">
        <v>2370</v>
      </c>
      <c r="AK44" s="309" t="s">
        <v>2370</v>
      </c>
      <c r="AL44" s="309" t="s">
        <v>2370</v>
      </c>
      <c r="AM44" s="309" t="s">
        <v>2370</v>
      </c>
      <c r="AS44" s="309" t="s">
        <v>2033</v>
      </c>
      <c r="AT44" s="309" t="s">
        <v>2033</v>
      </c>
      <c r="AU44" s="309" t="s">
        <v>2033</v>
      </c>
      <c r="AV44" s="309" t="s">
        <v>2033</v>
      </c>
      <c r="AW44" s="309" t="s">
        <v>2033</v>
      </c>
      <c r="AX44" s="309" t="s">
        <v>2034</v>
      </c>
      <c r="AY44" s="309" t="s">
        <v>2034</v>
      </c>
      <c r="AZ44" s="309" t="s">
        <v>2034</v>
      </c>
      <c r="BA44" s="309" t="s">
        <v>2034</v>
      </c>
      <c r="BB44" s="309" t="s">
        <v>2034</v>
      </c>
      <c r="BC44" s="309" t="s">
        <v>2033</v>
      </c>
      <c r="BD44" s="309" t="s">
        <v>2033</v>
      </c>
      <c r="BE44" s="309" t="s">
        <v>2034</v>
      </c>
      <c r="BF44" s="309" t="s">
        <v>2034</v>
      </c>
      <c r="BG44" s="309" t="s">
        <v>2034</v>
      </c>
      <c r="BH44" s="309" t="s">
        <v>2034</v>
      </c>
      <c r="BI44" s="309" t="s">
        <v>2034</v>
      </c>
      <c r="BJ44" s="309" t="s">
        <v>2034</v>
      </c>
      <c r="BK44" s="309" t="s">
        <v>2034</v>
      </c>
      <c r="BL44" s="309" t="s">
        <v>2034</v>
      </c>
      <c r="BM44" s="309" t="s">
        <v>2034</v>
      </c>
      <c r="BN44" s="309" t="s">
        <v>2034</v>
      </c>
      <c r="BO44" s="309" t="s">
        <v>2034</v>
      </c>
      <c r="BP44" s="309" t="s">
        <v>2034</v>
      </c>
      <c r="BQ44" s="309" t="s">
        <v>2034</v>
      </c>
      <c r="BR44" s="309" t="s">
        <v>2034</v>
      </c>
      <c r="BS44" s="309" t="s">
        <v>2034</v>
      </c>
      <c r="BY44" s="309" t="s">
        <v>2361</v>
      </c>
      <c r="BZ44" s="309" t="s">
        <v>2361</v>
      </c>
      <c r="CA44" s="309" t="s">
        <v>2361</v>
      </c>
      <c r="CB44" s="309" t="s">
        <v>2361</v>
      </c>
      <c r="CC44" s="309" t="s">
        <v>2359</v>
      </c>
      <c r="CD44" s="309" t="s">
        <v>2359</v>
      </c>
      <c r="CE44" s="309" t="s">
        <v>2359</v>
      </c>
      <c r="CF44" s="309" t="s">
        <v>2359</v>
      </c>
      <c r="CG44" s="309" t="s">
        <v>2359</v>
      </c>
      <c r="CH44" s="309" t="s">
        <v>2359</v>
      </c>
      <c r="BHJ44" s="309" t="s">
        <v>2361</v>
      </c>
      <c r="BHK44" s="309" t="s">
        <v>2361</v>
      </c>
      <c r="BHL44" s="309" t="s">
        <v>2361</v>
      </c>
      <c r="BHM44" s="309" t="s">
        <v>2361</v>
      </c>
      <c r="BHN44" s="309" t="s">
        <v>2361</v>
      </c>
      <c r="BHO44" s="309" t="s">
        <v>2372</v>
      </c>
      <c r="BHP44" s="309" t="s">
        <v>2372</v>
      </c>
      <c r="BHQ44" s="309" t="s">
        <v>2372</v>
      </c>
      <c r="BHR44" s="309" t="s">
        <v>2372</v>
      </c>
      <c r="BHS44" s="309" t="s">
        <v>2372</v>
      </c>
      <c r="BHT44" s="309" t="s">
        <v>2362</v>
      </c>
      <c r="BHU44" s="309" t="s">
        <v>2362</v>
      </c>
      <c r="BHV44" s="309" t="s">
        <v>2362</v>
      </c>
      <c r="BHW44" s="309" t="s">
        <v>2362</v>
      </c>
      <c r="BHX44" s="309" t="s">
        <v>2362</v>
      </c>
      <c r="BHY44" s="309" t="s">
        <v>2036</v>
      </c>
      <c r="BHZ44" s="309" t="s">
        <v>2036</v>
      </c>
      <c r="BIA44" s="309" t="s">
        <v>2036</v>
      </c>
      <c r="BIB44" s="309" t="s">
        <v>2036</v>
      </c>
      <c r="BIC44" s="309" t="s">
        <v>2036</v>
      </c>
    </row>
    <row r="45" spans="1:88 1370:1685" x14ac:dyDescent="0.25">
      <c r="A45" s="197">
        <v>3</v>
      </c>
      <c r="B45" s="197">
        <v>5</v>
      </c>
      <c r="C45" s="197">
        <v>5</v>
      </c>
      <c r="D45" s="365" t="s">
        <v>2374</v>
      </c>
      <c r="E45" s="365" t="s">
        <v>2435</v>
      </c>
      <c r="F45" s="365" t="s">
        <v>2435</v>
      </c>
      <c r="G45" s="365" t="s">
        <v>2382</v>
      </c>
      <c r="H45" s="365" t="s">
        <v>2435</v>
      </c>
      <c r="I45" s="365">
        <v>0</v>
      </c>
      <c r="J45" s="197">
        <v>2</v>
      </c>
      <c r="K45" s="365">
        <v>0</v>
      </c>
      <c r="L45" s="197">
        <v>3</v>
      </c>
      <c r="M45" s="366">
        <v>73</v>
      </c>
      <c r="N45" s="399" t="s">
        <v>757</v>
      </c>
      <c r="O45" s="237" t="s">
        <v>1492</v>
      </c>
      <c r="P45" s="237"/>
      <c r="Q45" s="360" t="s">
        <v>2175</v>
      </c>
      <c r="R45" s="361">
        <v>58895</v>
      </c>
      <c r="S45" s="368" t="s">
        <v>498</v>
      </c>
      <c r="T45" s="363">
        <v>6.5</v>
      </c>
      <c r="U45" s="364" t="s">
        <v>2176</v>
      </c>
      <c r="AH45" s="309" t="s">
        <v>2037</v>
      </c>
      <c r="AI45" s="309" t="s">
        <v>2037</v>
      </c>
      <c r="AJ45" s="309" t="s">
        <v>2370</v>
      </c>
      <c r="AK45" s="309" t="s">
        <v>2370</v>
      </c>
      <c r="AS45" s="309" t="s">
        <v>2033</v>
      </c>
      <c r="AT45" s="309" t="s">
        <v>2033</v>
      </c>
      <c r="AU45" s="309" t="s">
        <v>2033</v>
      </c>
      <c r="AV45" s="309" t="s">
        <v>2033</v>
      </c>
      <c r="AW45" s="309" t="s">
        <v>2033</v>
      </c>
      <c r="AX45" s="309" t="s">
        <v>2034</v>
      </c>
      <c r="AY45" s="309" t="s">
        <v>2034</v>
      </c>
      <c r="AZ45" s="309" t="s">
        <v>2034</v>
      </c>
      <c r="BA45" s="309" t="s">
        <v>2034</v>
      </c>
      <c r="BB45" s="309" t="s">
        <v>2034</v>
      </c>
      <c r="BC45" s="309" t="s">
        <v>2034</v>
      </c>
      <c r="BY45" s="309" t="s">
        <v>2372</v>
      </c>
      <c r="BZ45" s="309" t="s">
        <v>2372</v>
      </c>
      <c r="CA45" s="309" t="s">
        <v>2036</v>
      </c>
      <c r="CB45" s="309" t="s">
        <v>2036</v>
      </c>
      <c r="CC45" s="309" t="s">
        <v>2036</v>
      </c>
      <c r="CD45" s="309" t="s">
        <v>2359</v>
      </c>
      <c r="CE45" s="309" t="s">
        <v>2359</v>
      </c>
      <c r="CF45" s="309" t="s">
        <v>2359</v>
      </c>
      <c r="BID45" s="309" t="s">
        <v>2361</v>
      </c>
      <c r="BIE45" s="309" t="s">
        <v>2361</v>
      </c>
      <c r="BIF45" s="309" t="s">
        <v>2361</v>
      </c>
      <c r="BIG45" s="309" t="s">
        <v>2361</v>
      </c>
      <c r="BIH45" s="309" t="s">
        <v>2361</v>
      </c>
      <c r="BII45" s="309" t="s">
        <v>2361</v>
      </c>
      <c r="BIJ45" s="309" t="s">
        <v>2372</v>
      </c>
      <c r="BIK45" s="309" t="s">
        <v>2372</v>
      </c>
      <c r="BIL45" s="309" t="s">
        <v>2372</v>
      </c>
      <c r="BIM45" s="309" t="s">
        <v>2372</v>
      </c>
      <c r="BIN45" s="309" t="s">
        <v>2372</v>
      </c>
      <c r="BIO45" s="309" t="s">
        <v>2372</v>
      </c>
      <c r="BIP45" s="309" t="s">
        <v>2362</v>
      </c>
      <c r="BIQ45" s="309" t="s">
        <v>2362</v>
      </c>
      <c r="BIR45" s="309" t="s">
        <v>2362</v>
      </c>
      <c r="BIS45" s="309" t="s">
        <v>2362</v>
      </c>
      <c r="BIT45" s="309" t="s">
        <v>2362</v>
      </c>
      <c r="BIU45" s="309" t="s">
        <v>2362</v>
      </c>
      <c r="BIV45" s="309" t="s">
        <v>2036</v>
      </c>
      <c r="BIW45" s="309" t="s">
        <v>2036</v>
      </c>
      <c r="BIX45" s="309" t="s">
        <v>2036</v>
      </c>
      <c r="BIY45" s="309" t="s">
        <v>2036</v>
      </c>
      <c r="BIZ45" s="309" t="s">
        <v>2036</v>
      </c>
      <c r="BJA45" s="309" t="s">
        <v>2036</v>
      </c>
    </row>
    <row r="46" spans="1:88 1370:1685" x14ac:dyDescent="0.25">
      <c r="A46" s="197">
        <v>3</v>
      </c>
      <c r="B46" s="197">
        <v>5</v>
      </c>
      <c r="C46" s="197">
        <v>5</v>
      </c>
      <c r="D46" s="365" t="s">
        <v>2374</v>
      </c>
      <c r="E46" s="365" t="s">
        <v>2435</v>
      </c>
      <c r="F46" s="365" t="s">
        <v>2435</v>
      </c>
      <c r="G46" s="365" t="s">
        <v>2384</v>
      </c>
      <c r="H46" s="365" t="s">
        <v>2435</v>
      </c>
      <c r="I46" s="365">
        <v>0</v>
      </c>
      <c r="J46" s="197">
        <v>2</v>
      </c>
      <c r="K46" s="365">
        <v>0</v>
      </c>
      <c r="L46" s="197">
        <v>3</v>
      </c>
      <c r="M46" s="366">
        <v>49</v>
      </c>
      <c r="N46" s="399" t="s">
        <v>763</v>
      </c>
      <c r="O46" s="237" t="s">
        <v>1494</v>
      </c>
      <c r="P46" s="237"/>
      <c r="Q46" s="360" t="s">
        <v>2179</v>
      </c>
      <c r="R46" s="361">
        <v>59148</v>
      </c>
      <c r="S46" s="369" t="s">
        <v>761</v>
      </c>
      <c r="T46" s="370">
        <v>16.399999999999999</v>
      </c>
      <c r="U46" s="364" t="s">
        <v>2180</v>
      </c>
      <c r="AH46" s="309" t="s">
        <v>2037</v>
      </c>
      <c r="AI46" s="309" t="s">
        <v>2037</v>
      </c>
      <c r="AJ46" s="309" t="s">
        <v>2370</v>
      </c>
      <c r="AK46" s="309" t="s">
        <v>2370</v>
      </c>
      <c r="AS46" s="309" t="s">
        <v>2033</v>
      </c>
      <c r="AT46" s="309" t="s">
        <v>2033</v>
      </c>
      <c r="AU46" s="309" t="s">
        <v>2033</v>
      </c>
      <c r="AV46" s="309" t="s">
        <v>2033</v>
      </c>
      <c r="AW46" s="309" t="s">
        <v>2033</v>
      </c>
      <c r="AX46" s="309" t="s">
        <v>2034</v>
      </c>
      <c r="AY46" s="309" t="s">
        <v>2034</v>
      </c>
      <c r="AZ46" s="309" t="s">
        <v>2034</v>
      </c>
      <c r="BA46" s="309" t="s">
        <v>2034</v>
      </c>
      <c r="BB46" s="309" t="s">
        <v>2034</v>
      </c>
      <c r="BC46" s="309" t="s">
        <v>2034</v>
      </c>
      <c r="BY46" s="309" t="s">
        <v>2372</v>
      </c>
      <c r="BZ46" s="309" t="s">
        <v>2372</v>
      </c>
      <c r="CA46" s="309" t="s">
        <v>2036</v>
      </c>
      <c r="CB46" s="309" t="s">
        <v>2036</v>
      </c>
      <c r="CC46" s="309" t="s">
        <v>2036</v>
      </c>
      <c r="CD46" s="309" t="s">
        <v>2359</v>
      </c>
      <c r="CE46" s="309" t="s">
        <v>2359</v>
      </c>
      <c r="CF46" s="309" t="s">
        <v>2359</v>
      </c>
      <c r="BJB46" s="309" t="s">
        <v>2361</v>
      </c>
      <c r="BJC46" s="309" t="s">
        <v>2361</v>
      </c>
      <c r="BJD46" s="309" t="s">
        <v>2361</v>
      </c>
      <c r="BJE46" s="309" t="s">
        <v>2361</v>
      </c>
      <c r="BJF46" s="309" t="s">
        <v>2361</v>
      </c>
      <c r="BJG46" s="309" t="s">
        <v>2361</v>
      </c>
      <c r="BJH46" s="309" t="s">
        <v>2372</v>
      </c>
      <c r="BJI46" s="309" t="s">
        <v>2372</v>
      </c>
      <c r="BJJ46" s="309" t="s">
        <v>2372</v>
      </c>
      <c r="BJK46" s="309" t="s">
        <v>2372</v>
      </c>
      <c r="BJL46" s="309" t="s">
        <v>2372</v>
      </c>
      <c r="BJM46" s="309" t="s">
        <v>2372</v>
      </c>
      <c r="BJN46" s="309" t="s">
        <v>2362</v>
      </c>
      <c r="BJO46" s="309" t="s">
        <v>2362</v>
      </c>
      <c r="BJP46" s="309" t="s">
        <v>2362</v>
      </c>
      <c r="BJQ46" s="309" t="s">
        <v>2362</v>
      </c>
      <c r="BJR46" s="309" t="s">
        <v>2362</v>
      </c>
      <c r="BJS46" s="309" t="s">
        <v>2362</v>
      </c>
      <c r="BJT46" s="309" t="s">
        <v>2036</v>
      </c>
      <c r="BJU46" s="309" t="s">
        <v>2036</v>
      </c>
      <c r="BJV46" s="309" t="s">
        <v>2036</v>
      </c>
      <c r="BJW46" s="309" t="s">
        <v>2036</v>
      </c>
      <c r="BJX46" s="309" t="s">
        <v>2036</v>
      </c>
      <c r="BJY46" s="309" t="s">
        <v>2036</v>
      </c>
    </row>
    <row r="47" spans="1:88 1370:1685" x14ac:dyDescent="0.25">
      <c r="A47" s="197">
        <v>3</v>
      </c>
      <c r="B47" s="197">
        <v>5</v>
      </c>
      <c r="C47" s="197">
        <v>5</v>
      </c>
      <c r="D47" s="197" t="s">
        <v>2388</v>
      </c>
      <c r="E47" s="197" t="s">
        <v>2435</v>
      </c>
      <c r="F47" s="197" t="s">
        <v>2435</v>
      </c>
      <c r="G47" s="197" t="s">
        <v>2435</v>
      </c>
      <c r="H47" s="197" t="s">
        <v>2435</v>
      </c>
      <c r="I47" s="197">
        <v>4</v>
      </c>
      <c r="J47" s="197">
        <v>0</v>
      </c>
      <c r="K47" s="197">
        <v>0</v>
      </c>
      <c r="L47" s="197">
        <v>0</v>
      </c>
      <c r="M47" s="359">
        <v>74</v>
      </c>
      <c r="N47" s="399" t="s">
        <v>797</v>
      </c>
      <c r="O47" s="237" t="s">
        <v>1489</v>
      </c>
      <c r="P47" s="237"/>
      <c r="Q47" s="371" t="s">
        <v>2203</v>
      </c>
      <c r="R47" s="361">
        <v>60622</v>
      </c>
      <c r="S47" s="368" t="s">
        <v>795</v>
      </c>
      <c r="T47" s="363">
        <v>8.4</v>
      </c>
      <c r="U47" s="364" t="s">
        <v>2204</v>
      </c>
      <c r="AH47" s="309" t="s">
        <v>2370</v>
      </c>
      <c r="AI47" s="309" t="s">
        <v>2370</v>
      </c>
      <c r="AJ47" s="309" t="s">
        <v>2370</v>
      </c>
      <c r="AK47" s="309" t="s">
        <v>2370</v>
      </c>
      <c r="AL47" s="309" t="s">
        <v>2370</v>
      </c>
      <c r="AM47" s="309" t="s">
        <v>2370</v>
      </c>
      <c r="AS47" s="309" t="s">
        <v>2033</v>
      </c>
      <c r="AT47" s="309" t="s">
        <v>2033</v>
      </c>
      <c r="AU47" s="309" t="s">
        <v>2033</v>
      </c>
      <c r="AV47" s="309" t="s">
        <v>2033</v>
      </c>
      <c r="AW47" s="309" t="s">
        <v>2033</v>
      </c>
      <c r="AX47" s="309" t="s">
        <v>2034</v>
      </c>
      <c r="AY47" s="309" t="s">
        <v>2034</v>
      </c>
      <c r="AZ47" s="309" t="s">
        <v>2034</v>
      </c>
      <c r="BA47" s="309" t="s">
        <v>2034</v>
      </c>
      <c r="BB47" s="309" t="s">
        <v>2034</v>
      </c>
      <c r="BC47" s="309" t="s">
        <v>2033</v>
      </c>
      <c r="BD47" s="309" t="s">
        <v>2033</v>
      </c>
      <c r="BE47" s="309" t="s">
        <v>2034</v>
      </c>
      <c r="BF47" s="309" t="s">
        <v>2034</v>
      </c>
      <c r="BG47" s="309" t="s">
        <v>2034</v>
      </c>
      <c r="BH47" s="309" t="s">
        <v>2034</v>
      </c>
      <c r="BI47" s="309" t="s">
        <v>2034</v>
      </c>
      <c r="BJ47" s="309" t="s">
        <v>2034</v>
      </c>
      <c r="BK47" s="309" t="s">
        <v>2034</v>
      </c>
      <c r="BL47" s="309" t="s">
        <v>2034</v>
      </c>
      <c r="BM47" s="309" t="s">
        <v>2034</v>
      </c>
      <c r="BN47" s="309" t="s">
        <v>2034</v>
      </c>
      <c r="BO47" s="309" t="s">
        <v>2034</v>
      </c>
      <c r="BP47" s="309" t="s">
        <v>2034</v>
      </c>
      <c r="BQ47" s="309" t="s">
        <v>2034</v>
      </c>
      <c r="BR47" s="309" t="s">
        <v>2034</v>
      </c>
      <c r="BS47" s="309" t="s">
        <v>2034</v>
      </c>
      <c r="BY47" s="309" t="s">
        <v>2361</v>
      </c>
      <c r="BZ47" s="309" t="s">
        <v>2361</v>
      </c>
      <c r="CA47" s="309" t="s">
        <v>2361</v>
      </c>
      <c r="CB47" s="309" t="s">
        <v>2361</v>
      </c>
      <c r="CC47" s="309" t="s">
        <v>2359</v>
      </c>
      <c r="CD47" s="309" t="s">
        <v>2359</v>
      </c>
      <c r="CE47" s="309" t="s">
        <v>2359</v>
      </c>
      <c r="CF47" s="309" t="s">
        <v>2359</v>
      </c>
      <c r="CG47" s="309" t="s">
        <v>2359</v>
      </c>
      <c r="CH47" s="309" t="s">
        <v>2359</v>
      </c>
      <c r="BJZ47" s="309" t="s">
        <v>2361</v>
      </c>
      <c r="BKA47" s="309" t="s">
        <v>2361</v>
      </c>
      <c r="BKB47" s="309" t="s">
        <v>2361</v>
      </c>
      <c r="BKC47" s="309" t="s">
        <v>2361</v>
      </c>
      <c r="BKD47" s="309" t="s">
        <v>2361</v>
      </c>
      <c r="BKE47" s="309" t="s">
        <v>2361</v>
      </c>
      <c r="BKF47" s="309" t="s">
        <v>2372</v>
      </c>
      <c r="BKG47" s="309" t="s">
        <v>2372</v>
      </c>
      <c r="BKH47" s="309" t="s">
        <v>2372</v>
      </c>
      <c r="BKI47" s="309" t="s">
        <v>2372</v>
      </c>
      <c r="BKJ47" s="309" t="s">
        <v>2372</v>
      </c>
      <c r="BKK47" s="309" t="s">
        <v>2372</v>
      </c>
      <c r="BKL47" s="309" t="s">
        <v>2362</v>
      </c>
      <c r="BKM47" s="309" t="s">
        <v>2362</v>
      </c>
      <c r="BKN47" s="309" t="s">
        <v>2362</v>
      </c>
      <c r="BKO47" s="309" t="s">
        <v>2362</v>
      </c>
      <c r="BKP47" s="309" t="s">
        <v>2362</v>
      </c>
      <c r="BKQ47" s="309" t="s">
        <v>2362</v>
      </c>
      <c r="BKR47" s="309" t="s">
        <v>2036</v>
      </c>
      <c r="BKS47" s="309" t="s">
        <v>2036</v>
      </c>
      <c r="BKT47" s="309" t="s">
        <v>2036</v>
      </c>
      <c r="BKU47" s="309" t="s">
        <v>2036</v>
      </c>
      <c r="BKV47" s="309" t="s">
        <v>2036</v>
      </c>
      <c r="BKW47" s="309" t="s">
        <v>2036</v>
      </c>
    </row>
    <row r="48" spans="1:88 1370:1685" x14ac:dyDescent="0.25">
      <c r="A48" s="197">
        <v>3</v>
      </c>
      <c r="B48" s="197">
        <v>5</v>
      </c>
      <c r="C48" s="197">
        <v>5</v>
      </c>
      <c r="D48" s="365" t="s">
        <v>2374</v>
      </c>
      <c r="E48" s="197" t="s">
        <v>2435</v>
      </c>
      <c r="F48" s="197" t="s">
        <v>2435</v>
      </c>
      <c r="G48" s="365" t="s">
        <v>2385</v>
      </c>
      <c r="H48" s="197" t="s">
        <v>2435</v>
      </c>
      <c r="I48" s="197">
        <v>0</v>
      </c>
      <c r="J48" s="197">
        <v>2</v>
      </c>
      <c r="K48" s="197">
        <v>0</v>
      </c>
      <c r="L48" s="197">
        <v>3</v>
      </c>
      <c r="M48" s="366">
        <v>59</v>
      </c>
      <c r="N48" s="399" t="s">
        <v>766</v>
      </c>
      <c r="O48" s="237" t="s">
        <v>1494</v>
      </c>
      <c r="P48" s="237"/>
      <c r="Q48" s="360" t="s">
        <v>2181</v>
      </c>
      <c r="R48" s="361">
        <v>60951</v>
      </c>
      <c r="S48" s="369" t="s">
        <v>761</v>
      </c>
      <c r="T48" s="370">
        <v>16.399999999999999</v>
      </c>
      <c r="U48" s="364" t="s">
        <v>2182</v>
      </c>
      <c r="AH48" s="309" t="s">
        <v>2037</v>
      </c>
      <c r="AI48" s="309" t="s">
        <v>2037</v>
      </c>
      <c r="AJ48" s="309" t="s">
        <v>2370</v>
      </c>
      <c r="AK48" s="309" t="s">
        <v>2370</v>
      </c>
      <c r="AL48" s="309" t="s">
        <v>2370</v>
      </c>
      <c r="AS48" s="309" t="s">
        <v>2033</v>
      </c>
      <c r="AT48" s="309" t="s">
        <v>2033</v>
      </c>
      <c r="AU48" s="309" t="s">
        <v>2033</v>
      </c>
      <c r="AV48" s="309" t="s">
        <v>2033</v>
      </c>
      <c r="AW48" s="309" t="s">
        <v>2033</v>
      </c>
      <c r="AX48" s="309" t="s">
        <v>2034</v>
      </c>
      <c r="AY48" s="309" t="s">
        <v>2034</v>
      </c>
      <c r="AZ48" s="309" t="s">
        <v>2034</v>
      </c>
      <c r="BA48" s="309" t="s">
        <v>2034</v>
      </c>
      <c r="BB48" s="309" t="s">
        <v>2034</v>
      </c>
      <c r="BC48" s="309" t="s">
        <v>2034</v>
      </c>
      <c r="BD48" s="309" t="s">
        <v>2034</v>
      </c>
      <c r="BE48" s="309" t="s">
        <v>2034</v>
      </c>
      <c r="BF48" s="309" t="s">
        <v>2034</v>
      </c>
      <c r="BG48" s="309" t="s">
        <v>2034</v>
      </c>
      <c r="BY48" s="309" t="s">
        <v>2372</v>
      </c>
      <c r="BZ48" s="309" t="s">
        <v>2372</v>
      </c>
      <c r="CA48" s="309" t="s">
        <v>2036</v>
      </c>
      <c r="CB48" s="309" t="s">
        <v>2036</v>
      </c>
      <c r="CC48" s="309" t="s">
        <v>2036</v>
      </c>
      <c r="CD48" s="309" t="s">
        <v>2359</v>
      </c>
      <c r="CE48" s="309" t="s">
        <v>2359</v>
      </c>
      <c r="CF48" s="309" t="s">
        <v>2359</v>
      </c>
      <c r="BKX48" s="309" t="s">
        <v>2361</v>
      </c>
      <c r="BKY48" s="309" t="s">
        <v>2361</v>
      </c>
      <c r="BKZ48" s="309" t="s">
        <v>2361</v>
      </c>
      <c r="BLA48" s="309" t="s">
        <v>2361</v>
      </c>
      <c r="BLB48" s="309" t="s">
        <v>2361</v>
      </c>
      <c r="BLC48" s="309" t="s">
        <v>2361</v>
      </c>
      <c r="BLD48" s="309" t="s">
        <v>2372</v>
      </c>
      <c r="BLE48" s="309" t="s">
        <v>2372</v>
      </c>
      <c r="BLF48" s="309" t="s">
        <v>2372</v>
      </c>
      <c r="BLG48" s="309" t="s">
        <v>2372</v>
      </c>
      <c r="BLH48" s="309" t="s">
        <v>2372</v>
      </c>
      <c r="BLI48" s="309" t="s">
        <v>2372</v>
      </c>
      <c r="BLJ48" s="309" t="s">
        <v>2362</v>
      </c>
      <c r="BLK48" s="309" t="s">
        <v>2362</v>
      </c>
      <c r="BLL48" s="309" t="s">
        <v>2362</v>
      </c>
      <c r="BLM48" s="309" t="s">
        <v>2362</v>
      </c>
      <c r="BLN48" s="309" t="s">
        <v>2362</v>
      </c>
      <c r="BLO48" s="309" t="s">
        <v>2362</v>
      </c>
      <c r="BLP48" s="309" t="s">
        <v>2036</v>
      </c>
      <c r="BLQ48" s="309" t="s">
        <v>2036</v>
      </c>
      <c r="BLR48" s="309" t="s">
        <v>2036</v>
      </c>
      <c r="BLS48" s="309" t="s">
        <v>2036</v>
      </c>
      <c r="BLT48" s="309" t="s">
        <v>2036</v>
      </c>
      <c r="BLU48" s="309" t="s">
        <v>2036</v>
      </c>
    </row>
    <row r="49" spans="1:92 1590:1757" x14ac:dyDescent="0.25">
      <c r="A49" s="365">
        <v>3</v>
      </c>
      <c r="B49" s="365">
        <v>5</v>
      </c>
      <c r="C49" s="365">
        <v>5</v>
      </c>
      <c r="D49" s="365" t="s">
        <v>2387</v>
      </c>
      <c r="E49" s="365" t="s">
        <v>2435</v>
      </c>
      <c r="F49" s="365" t="s">
        <v>2435</v>
      </c>
      <c r="G49" s="365" t="s">
        <v>2435</v>
      </c>
      <c r="H49" s="365" t="s">
        <v>2435</v>
      </c>
      <c r="I49" s="365">
        <v>4</v>
      </c>
      <c r="J49" s="365">
        <v>0</v>
      </c>
      <c r="K49" s="365">
        <v>0</v>
      </c>
      <c r="L49" s="365">
        <v>0</v>
      </c>
      <c r="M49" s="366">
        <v>56</v>
      </c>
      <c r="N49" s="397" t="s">
        <v>806</v>
      </c>
      <c r="O49" s="374" t="s">
        <v>1492</v>
      </c>
      <c r="P49" s="374"/>
      <c r="Q49" s="385" t="s">
        <v>2209</v>
      </c>
      <c r="R49" s="386">
        <v>62166</v>
      </c>
      <c r="S49" s="387" t="s">
        <v>795</v>
      </c>
      <c r="T49" s="388">
        <v>8.4</v>
      </c>
      <c r="U49" s="389" t="s">
        <v>2210</v>
      </c>
      <c r="V49" s="390"/>
      <c r="W49" s="390"/>
      <c r="X49" s="390"/>
      <c r="Y49" s="390"/>
      <c r="Z49" s="390"/>
      <c r="AA49" s="390"/>
      <c r="AB49" s="390"/>
      <c r="AC49" s="390"/>
      <c r="AD49" s="390"/>
      <c r="AE49" s="390"/>
      <c r="AF49" s="390"/>
      <c r="AG49" s="390"/>
      <c r="AH49" s="390" t="s">
        <v>2370</v>
      </c>
      <c r="AI49" s="390" t="s">
        <v>2370</v>
      </c>
      <c r="AJ49" s="390" t="s">
        <v>2370</v>
      </c>
      <c r="AK49" s="390" t="s">
        <v>2370</v>
      </c>
      <c r="AL49" s="390" t="s">
        <v>2370</v>
      </c>
      <c r="AM49" s="390" t="s">
        <v>2370</v>
      </c>
      <c r="AN49" s="390"/>
      <c r="AO49" s="390"/>
      <c r="AP49" s="390"/>
      <c r="AQ49" s="390"/>
      <c r="AR49" s="390"/>
      <c r="AS49" s="390" t="s">
        <v>2033</v>
      </c>
      <c r="AT49" s="390" t="s">
        <v>2033</v>
      </c>
      <c r="AU49" s="390" t="s">
        <v>2033</v>
      </c>
      <c r="AV49" s="390" t="s">
        <v>2033</v>
      </c>
      <c r="AW49" s="390" t="s">
        <v>2033</v>
      </c>
      <c r="AX49" s="390" t="s">
        <v>2034</v>
      </c>
      <c r="AY49" s="390" t="s">
        <v>2034</v>
      </c>
      <c r="AZ49" s="390" t="s">
        <v>2034</v>
      </c>
      <c r="BA49" s="390" t="s">
        <v>2034</v>
      </c>
      <c r="BB49" s="390" t="s">
        <v>2034</v>
      </c>
      <c r="BC49" s="390" t="s">
        <v>2033</v>
      </c>
      <c r="BD49" s="390" t="s">
        <v>2033</v>
      </c>
      <c r="BE49" s="390" t="s">
        <v>2034</v>
      </c>
      <c r="BF49" s="390" t="s">
        <v>2034</v>
      </c>
      <c r="BG49" s="390" t="s">
        <v>2034</v>
      </c>
      <c r="BH49" s="390" t="s">
        <v>2034</v>
      </c>
      <c r="BI49" s="390" t="s">
        <v>2034</v>
      </c>
      <c r="BJ49" s="390" t="s">
        <v>2034</v>
      </c>
      <c r="BK49" s="390" t="s">
        <v>2034</v>
      </c>
      <c r="BL49" s="390" t="s">
        <v>2034</v>
      </c>
      <c r="BM49" s="390" t="s">
        <v>2034</v>
      </c>
      <c r="BN49" s="390" t="s">
        <v>2034</v>
      </c>
      <c r="BO49" s="390" t="s">
        <v>2034</v>
      </c>
      <c r="BP49" s="390" t="s">
        <v>2034</v>
      </c>
      <c r="BQ49" s="390" t="s">
        <v>2034</v>
      </c>
      <c r="BR49" s="390" t="s">
        <v>2034</v>
      </c>
      <c r="BS49" s="390" t="s">
        <v>2034</v>
      </c>
      <c r="BT49" s="390"/>
      <c r="BU49" s="390"/>
      <c r="BV49" s="390"/>
      <c r="BW49" s="390"/>
      <c r="BX49" s="390"/>
      <c r="BY49" s="390" t="s">
        <v>2361</v>
      </c>
      <c r="BZ49" s="390" t="s">
        <v>2361</v>
      </c>
      <c r="CA49" s="390" t="s">
        <v>2361</v>
      </c>
      <c r="CB49" s="390" t="s">
        <v>2361</v>
      </c>
      <c r="CC49" s="390" t="s">
        <v>2359</v>
      </c>
      <c r="CD49" s="390" t="s">
        <v>2359</v>
      </c>
      <c r="CE49" s="390" t="s">
        <v>2359</v>
      </c>
      <c r="CF49" s="390" t="s">
        <v>2359</v>
      </c>
      <c r="CG49" s="390" t="s">
        <v>2359</v>
      </c>
      <c r="CH49" s="390" t="s">
        <v>2359</v>
      </c>
      <c r="CI49" s="390"/>
      <c r="CJ49" s="390"/>
      <c r="CK49" s="390"/>
      <c r="CL49" s="390"/>
      <c r="CM49" s="390"/>
      <c r="CN49" s="390"/>
      <c r="BLV49" s="309" t="s">
        <v>2361</v>
      </c>
      <c r="BLW49" s="309" t="s">
        <v>2361</v>
      </c>
      <c r="BLX49" s="309" t="s">
        <v>2361</v>
      </c>
      <c r="BLY49" s="309" t="s">
        <v>2361</v>
      </c>
      <c r="BLZ49" s="309" t="s">
        <v>2361</v>
      </c>
      <c r="BMA49" s="309" t="s">
        <v>2361</v>
      </c>
      <c r="BMB49" s="309" t="s">
        <v>2372</v>
      </c>
      <c r="BMC49" s="309" t="s">
        <v>2372</v>
      </c>
      <c r="BMD49" s="309" t="s">
        <v>2372</v>
      </c>
      <c r="BME49" s="309" t="s">
        <v>2372</v>
      </c>
      <c r="BMF49" s="309" t="s">
        <v>2372</v>
      </c>
      <c r="BMG49" s="309" t="s">
        <v>2372</v>
      </c>
      <c r="BMH49" s="309" t="s">
        <v>2362</v>
      </c>
      <c r="BMI49" s="309" t="s">
        <v>2362</v>
      </c>
      <c r="BMJ49" s="309" t="s">
        <v>2362</v>
      </c>
      <c r="BMK49" s="309" t="s">
        <v>2362</v>
      </c>
      <c r="BML49" s="309" t="s">
        <v>2362</v>
      </c>
      <c r="BMM49" s="309" t="s">
        <v>2362</v>
      </c>
      <c r="BMN49" s="309" t="s">
        <v>2036</v>
      </c>
      <c r="BMO49" s="309" t="s">
        <v>2036</v>
      </c>
      <c r="BMP49" s="309" t="s">
        <v>2036</v>
      </c>
      <c r="BMQ49" s="309" t="s">
        <v>2036</v>
      </c>
      <c r="BMR49" s="309" t="s">
        <v>2036</v>
      </c>
      <c r="BMS49" s="309" t="s">
        <v>2036</v>
      </c>
    </row>
    <row r="50" spans="1:92 1590:1757" x14ac:dyDescent="0.25">
      <c r="A50" s="365">
        <v>3</v>
      </c>
      <c r="B50" s="365">
        <v>5</v>
      </c>
      <c r="C50" s="365">
        <v>5</v>
      </c>
      <c r="D50" s="365" t="s">
        <v>2388</v>
      </c>
      <c r="E50" s="365" t="s">
        <v>2435</v>
      </c>
      <c r="F50" s="365" t="s">
        <v>2435</v>
      </c>
      <c r="G50" s="365" t="s">
        <v>2435</v>
      </c>
      <c r="H50" s="365" t="s">
        <v>2435</v>
      </c>
      <c r="I50" s="365">
        <v>4</v>
      </c>
      <c r="J50" s="365">
        <v>0</v>
      </c>
      <c r="K50" s="365">
        <v>0</v>
      </c>
      <c r="L50" s="365">
        <v>0</v>
      </c>
      <c r="M50" s="366">
        <v>74</v>
      </c>
      <c r="N50" s="397" t="s">
        <v>808</v>
      </c>
      <c r="O50" s="374" t="s">
        <v>1492</v>
      </c>
      <c r="P50" s="374"/>
      <c r="Q50" s="385" t="s">
        <v>2211</v>
      </c>
      <c r="R50" s="386">
        <v>64201</v>
      </c>
      <c r="S50" s="387" t="s">
        <v>795</v>
      </c>
      <c r="T50" s="388">
        <v>8.4</v>
      </c>
      <c r="U50" s="389" t="s">
        <v>2212</v>
      </c>
      <c r="V50" s="390"/>
      <c r="W50" s="390"/>
      <c r="X50" s="390"/>
      <c r="Y50" s="390"/>
      <c r="Z50" s="390"/>
      <c r="AA50" s="390"/>
      <c r="AB50" s="390"/>
      <c r="AC50" s="390"/>
      <c r="AD50" s="390"/>
      <c r="AE50" s="390"/>
      <c r="AF50" s="390"/>
      <c r="AG50" s="390"/>
      <c r="AH50" s="390" t="s">
        <v>2370</v>
      </c>
      <c r="AI50" s="390" t="s">
        <v>2370</v>
      </c>
      <c r="AJ50" s="390" t="s">
        <v>2370</v>
      </c>
      <c r="AK50" s="390" t="s">
        <v>2370</v>
      </c>
      <c r="AL50" s="390" t="s">
        <v>2370</v>
      </c>
      <c r="AM50" s="390" t="s">
        <v>2370</v>
      </c>
      <c r="AN50" s="390"/>
      <c r="AO50" s="390"/>
      <c r="AP50" s="390"/>
      <c r="AQ50" s="390"/>
      <c r="AR50" s="390"/>
      <c r="AS50" s="390" t="s">
        <v>2033</v>
      </c>
      <c r="AT50" s="390" t="s">
        <v>2033</v>
      </c>
      <c r="AU50" s="390" t="s">
        <v>2033</v>
      </c>
      <c r="AV50" s="390" t="s">
        <v>2033</v>
      </c>
      <c r="AW50" s="390" t="s">
        <v>2033</v>
      </c>
      <c r="AX50" s="390" t="s">
        <v>2034</v>
      </c>
      <c r="AY50" s="390" t="s">
        <v>2034</v>
      </c>
      <c r="AZ50" s="390" t="s">
        <v>2034</v>
      </c>
      <c r="BA50" s="390" t="s">
        <v>2034</v>
      </c>
      <c r="BB50" s="390" t="s">
        <v>2034</v>
      </c>
      <c r="BC50" s="390" t="s">
        <v>2033</v>
      </c>
      <c r="BD50" s="390" t="s">
        <v>2033</v>
      </c>
      <c r="BE50" s="390" t="s">
        <v>2034</v>
      </c>
      <c r="BF50" s="390" t="s">
        <v>2034</v>
      </c>
      <c r="BG50" s="390" t="s">
        <v>2034</v>
      </c>
      <c r="BH50" s="390" t="s">
        <v>2034</v>
      </c>
      <c r="BI50" s="390" t="s">
        <v>2034</v>
      </c>
      <c r="BJ50" s="390" t="s">
        <v>2034</v>
      </c>
      <c r="BK50" s="390" t="s">
        <v>2034</v>
      </c>
      <c r="BL50" s="390" t="s">
        <v>2034</v>
      </c>
      <c r="BM50" s="390" t="s">
        <v>2034</v>
      </c>
      <c r="BN50" s="390" t="s">
        <v>2034</v>
      </c>
      <c r="BO50" s="390" t="s">
        <v>2034</v>
      </c>
      <c r="BP50" s="390" t="s">
        <v>2034</v>
      </c>
      <c r="BQ50" s="390" t="s">
        <v>2034</v>
      </c>
      <c r="BR50" s="390" t="s">
        <v>2034</v>
      </c>
      <c r="BS50" s="390" t="s">
        <v>2034</v>
      </c>
      <c r="BT50" s="390"/>
      <c r="BU50" s="390"/>
      <c r="BV50" s="390"/>
      <c r="BW50" s="390"/>
      <c r="BX50" s="390"/>
      <c r="BY50" s="390" t="s">
        <v>2361</v>
      </c>
      <c r="BZ50" s="390" t="s">
        <v>2361</v>
      </c>
      <c r="CA50" s="390" t="s">
        <v>2361</v>
      </c>
      <c r="CB50" s="390" t="s">
        <v>2361</v>
      </c>
      <c r="CC50" s="390" t="s">
        <v>2359</v>
      </c>
      <c r="CD50" s="390" t="s">
        <v>2359</v>
      </c>
      <c r="CE50" s="390" t="s">
        <v>2359</v>
      </c>
      <c r="CF50" s="390" t="s">
        <v>2359</v>
      </c>
      <c r="CG50" s="390" t="s">
        <v>2359</v>
      </c>
      <c r="CH50" s="390" t="s">
        <v>2359</v>
      </c>
      <c r="CI50" s="390"/>
      <c r="CJ50" s="390"/>
      <c r="CK50" s="390"/>
      <c r="CL50" s="390"/>
      <c r="CM50" s="390"/>
      <c r="CN50" s="390"/>
      <c r="BMT50" s="309" t="s">
        <v>2361</v>
      </c>
      <c r="BMU50" s="309" t="s">
        <v>2361</v>
      </c>
      <c r="BMV50" s="309" t="s">
        <v>2361</v>
      </c>
      <c r="BMW50" s="309" t="s">
        <v>2361</v>
      </c>
      <c r="BMX50" s="309" t="s">
        <v>2361</v>
      </c>
      <c r="BMY50" s="309" t="s">
        <v>2361</v>
      </c>
      <c r="BMZ50" s="309" t="s">
        <v>2372</v>
      </c>
      <c r="BNA50" s="309" t="s">
        <v>2372</v>
      </c>
      <c r="BNB50" s="309" t="s">
        <v>2372</v>
      </c>
      <c r="BNC50" s="309" t="s">
        <v>2372</v>
      </c>
      <c r="BND50" s="309" t="s">
        <v>2372</v>
      </c>
      <c r="BNE50" s="309" t="s">
        <v>2372</v>
      </c>
      <c r="BNF50" s="309" t="s">
        <v>2362</v>
      </c>
      <c r="BNG50" s="309" t="s">
        <v>2362</v>
      </c>
      <c r="BNH50" s="309" t="s">
        <v>2362</v>
      </c>
      <c r="BNI50" s="309" t="s">
        <v>2362</v>
      </c>
      <c r="BNJ50" s="309" t="s">
        <v>2362</v>
      </c>
      <c r="BNK50" s="309" t="s">
        <v>2362</v>
      </c>
      <c r="BNL50" s="309" t="s">
        <v>2036</v>
      </c>
      <c r="BNM50" s="309" t="s">
        <v>2036</v>
      </c>
      <c r="BNN50" s="309" t="s">
        <v>2036</v>
      </c>
      <c r="BNO50" s="309" t="s">
        <v>2036</v>
      </c>
      <c r="BNP50" s="309" t="s">
        <v>2036</v>
      </c>
      <c r="BNQ50" s="309" t="s">
        <v>2036</v>
      </c>
    </row>
    <row r="51" spans="1:92 1590:1757" x14ac:dyDescent="0.25">
      <c r="A51" s="197">
        <v>3</v>
      </c>
      <c r="B51" s="197">
        <v>5</v>
      </c>
      <c r="C51" s="197">
        <v>5</v>
      </c>
      <c r="D51" s="365" t="s">
        <v>2374</v>
      </c>
      <c r="E51" s="365" t="s">
        <v>2435</v>
      </c>
      <c r="F51" s="365" t="s">
        <v>2435</v>
      </c>
      <c r="G51" s="365" t="s">
        <v>2382</v>
      </c>
      <c r="H51" s="365" t="s">
        <v>2435</v>
      </c>
      <c r="I51" s="365">
        <v>0</v>
      </c>
      <c r="J51" s="197">
        <v>2</v>
      </c>
      <c r="K51" s="365">
        <v>0</v>
      </c>
      <c r="L51" s="197">
        <v>3</v>
      </c>
      <c r="M51" s="366">
        <v>73</v>
      </c>
      <c r="N51" s="399" t="s">
        <v>769</v>
      </c>
      <c r="O51" s="237" t="s">
        <v>1494</v>
      </c>
      <c r="P51" s="237"/>
      <c r="Q51" s="360" t="s">
        <v>2183</v>
      </c>
      <c r="R51" s="361">
        <v>64704</v>
      </c>
      <c r="S51" s="369" t="s">
        <v>761</v>
      </c>
      <c r="T51" s="370">
        <v>16.399999999999999</v>
      </c>
      <c r="U51" s="364" t="s">
        <v>2184</v>
      </c>
      <c r="AH51" s="309" t="s">
        <v>2037</v>
      </c>
      <c r="AI51" s="309" t="s">
        <v>2037</v>
      </c>
      <c r="AJ51" s="309" t="s">
        <v>2370</v>
      </c>
      <c r="AK51" s="309" t="s">
        <v>2370</v>
      </c>
      <c r="AL51" s="309" t="s">
        <v>2370</v>
      </c>
      <c r="AS51" s="309" t="s">
        <v>2033</v>
      </c>
      <c r="AT51" s="309" t="s">
        <v>2033</v>
      </c>
      <c r="AU51" s="309" t="s">
        <v>2033</v>
      </c>
      <c r="AV51" s="309" t="s">
        <v>2033</v>
      </c>
      <c r="AW51" s="309" t="s">
        <v>2033</v>
      </c>
      <c r="AX51" s="309" t="s">
        <v>2034</v>
      </c>
      <c r="AY51" s="309" t="s">
        <v>2034</v>
      </c>
      <c r="AZ51" s="309" t="s">
        <v>2034</v>
      </c>
      <c r="BA51" s="309" t="s">
        <v>2034</v>
      </c>
      <c r="BB51" s="309" t="s">
        <v>2034</v>
      </c>
      <c r="BC51" s="309" t="s">
        <v>2034</v>
      </c>
      <c r="BD51" s="309" t="s">
        <v>2034</v>
      </c>
      <c r="BE51" s="309" t="s">
        <v>2034</v>
      </c>
      <c r="BF51" s="309" t="s">
        <v>2034</v>
      </c>
      <c r="BG51" s="309" t="s">
        <v>2034</v>
      </c>
      <c r="BY51" s="309" t="s">
        <v>2372</v>
      </c>
      <c r="BZ51" s="309" t="s">
        <v>2372</v>
      </c>
      <c r="CA51" s="309" t="s">
        <v>2036</v>
      </c>
      <c r="CB51" s="309" t="s">
        <v>2036</v>
      </c>
      <c r="CC51" s="309" t="s">
        <v>2036</v>
      </c>
      <c r="CD51" s="309" t="s">
        <v>2359</v>
      </c>
      <c r="CE51" s="309" t="s">
        <v>2359</v>
      </c>
      <c r="CF51" s="309" t="s">
        <v>2359</v>
      </c>
      <c r="BNR51" s="309" t="s">
        <v>2361</v>
      </c>
      <c r="BNS51" s="309" t="s">
        <v>2361</v>
      </c>
      <c r="BNT51" s="309" t="s">
        <v>2361</v>
      </c>
      <c r="BNU51" s="309" t="s">
        <v>2361</v>
      </c>
      <c r="BNV51" s="309" t="s">
        <v>2361</v>
      </c>
      <c r="BNW51" s="309" t="s">
        <v>2361</v>
      </c>
      <c r="BNX51" s="309" t="s">
        <v>2372</v>
      </c>
      <c r="BNY51" s="309" t="s">
        <v>2372</v>
      </c>
      <c r="BNZ51" s="309" t="s">
        <v>2372</v>
      </c>
      <c r="BOA51" s="309" t="s">
        <v>2372</v>
      </c>
      <c r="BOB51" s="309" t="s">
        <v>2372</v>
      </c>
      <c r="BOC51" s="309" t="s">
        <v>2372</v>
      </c>
      <c r="BOD51" s="309" t="s">
        <v>2362</v>
      </c>
      <c r="BOE51" s="309" t="s">
        <v>2362</v>
      </c>
      <c r="BOF51" s="309" t="s">
        <v>2362</v>
      </c>
      <c r="BOG51" s="309" t="s">
        <v>2362</v>
      </c>
      <c r="BOH51" s="309" t="s">
        <v>2362</v>
      </c>
      <c r="BOI51" s="309" t="s">
        <v>2362</v>
      </c>
      <c r="BOJ51" s="309" t="s">
        <v>2036</v>
      </c>
      <c r="BOK51" s="309" t="s">
        <v>2036</v>
      </c>
      <c r="BOL51" s="309" t="s">
        <v>2036</v>
      </c>
      <c r="BOM51" s="309" t="s">
        <v>2036</v>
      </c>
      <c r="BON51" s="309" t="s">
        <v>2036</v>
      </c>
      <c r="BOO51" s="309" t="s">
        <v>2036</v>
      </c>
    </row>
    <row r="52" spans="1:92 1590:1757" s="390" customFormat="1" x14ac:dyDescent="0.25">
      <c r="A52" s="197">
        <v>3</v>
      </c>
      <c r="B52" s="197">
        <v>5</v>
      </c>
      <c r="C52" s="197">
        <v>5</v>
      </c>
      <c r="D52" s="197" t="s">
        <v>2389</v>
      </c>
      <c r="E52" s="197" t="s">
        <v>2435</v>
      </c>
      <c r="F52" s="197" t="s">
        <v>2435</v>
      </c>
      <c r="G52" s="197" t="s">
        <v>2435</v>
      </c>
      <c r="H52" s="197" t="s">
        <v>2435</v>
      </c>
      <c r="I52" s="197">
        <v>4</v>
      </c>
      <c r="J52" s="197">
        <v>0</v>
      </c>
      <c r="K52" s="197">
        <v>0</v>
      </c>
      <c r="L52" s="197">
        <v>0</v>
      </c>
      <c r="M52" s="359">
        <v>95</v>
      </c>
      <c r="N52" s="399" t="s">
        <v>800</v>
      </c>
      <c r="O52" s="237" t="s">
        <v>1489</v>
      </c>
      <c r="P52" s="237"/>
      <c r="Q52" s="371" t="s">
        <v>2205</v>
      </c>
      <c r="R52" s="361">
        <v>65035</v>
      </c>
      <c r="S52" s="368" t="s">
        <v>795</v>
      </c>
      <c r="T52" s="363">
        <v>8.6999999999999993</v>
      </c>
      <c r="U52" s="364" t="s">
        <v>2206</v>
      </c>
      <c r="V52" s="309"/>
      <c r="W52" s="309"/>
      <c r="X52" s="309"/>
      <c r="Y52" s="309"/>
      <c r="Z52" s="309"/>
      <c r="AA52" s="309"/>
      <c r="AB52" s="309"/>
      <c r="AC52" s="309"/>
      <c r="AD52" s="309"/>
      <c r="AE52" s="309"/>
      <c r="AF52" s="309"/>
      <c r="AG52" s="309"/>
      <c r="AH52" s="309" t="s">
        <v>2370</v>
      </c>
      <c r="AI52" s="309" t="s">
        <v>2370</v>
      </c>
      <c r="AJ52" s="309" t="s">
        <v>2370</v>
      </c>
      <c r="AK52" s="309" t="s">
        <v>2370</v>
      </c>
      <c r="AL52" s="309" t="s">
        <v>2370</v>
      </c>
      <c r="AM52" s="309" t="s">
        <v>2370</v>
      </c>
      <c r="AN52" s="309"/>
      <c r="AO52" s="309"/>
      <c r="AP52" s="309"/>
      <c r="AQ52" s="309"/>
      <c r="AR52" s="309"/>
      <c r="AS52" s="309" t="s">
        <v>2033</v>
      </c>
      <c r="AT52" s="309" t="s">
        <v>2033</v>
      </c>
      <c r="AU52" s="309" t="s">
        <v>2033</v>
      </c>
      <c r="AV52" s="309" t="s">
        <v>2033</v>
      </c>
      <c r="AW52" s="309" t="s">
        <v>2033</v>
      </c>
      <c r="AX52" s="309" t="s">
        <v>2034</v>
      </c>
      <c r="AY52" s="309" t="s">
        <v>2034</v>
      </c>
      <c r="AZ52" s="309" t="s">
        <v>2034</v>
      </c>
      <c r="BA52" s="309" t="s">
        <v>2034</v>
      </c>
      <c r="BB52" s="309" t="s">
        <v>2034</v>
      </c>
      <c r="BC52" s="309" t="s">
        <v>2033</v>
      </c>
      <c r="BD52" s="309" t="s">
        <v>2033</v>
      </c>
      <c r="BE52" s="309" t="s">
        <v>2034</v>
      </c>
      <c r="BF52" s="309" t="s">
        <v>2034</v>
      </c>
      <c r="BG52" s="309" t="s">
        <v>2034</v>
      </c>
      <c r="BH52" s="309" t="s">
        <v>2034</v>
      </c>
      <c r="BI52" s="309" t="s">
        <v>2034</v>
      </c>
      <c r="BJ52" s="309" t="s">
        <v>2034</v>
      </c>
      <c r="BK52" s="309" t="s">
        <v>2034</v>
      </c>
      <c r="BL52" s="309" t="s">
        <v>2034</v>
      </c>
      <c r="BM52" s="309" t="s">
        <v>2034</v>
      </c>
      <c r="BN52" s="309" t="s">
        <v>2034</v>
      </c>
      <c r="BO52" s="309" t="s">
        <v>2034</v>
      </c>
      <c r="BP52" s="309" t="s">
        <v>2034</v>
      </c>
      <c r="BQ52" s="309" t="s">
        <v>2034</v>
      </c>
      <c r="BR52" s="309" t="s">
        <v>2034</v>
      </c>
      <c r="BS52" s="309" t="s">
        <v>2034</v>
      </c>
      <c r="BT52" s="309"/>
      <c r="BU52" s="309"/>
      <c r="BV52" s="309"/>
      <c r="BW52" s="309"/>
      <c r="BX52" s="309"/>
      <c r="BY52" s="309" t="s">
        <v>2361</v>
      </c>
      <c r="BZ52" s="309" t="s">
        <v>2361</v>
      </c>
      <c r="CA52" s="309" t="s">
        <v>2361</v>
      </c>
      <c r="CB52" s="309" t="s">
        <v>2361</v>
      </c>
      <c r="CC52" s="309" t="s">
        <v>2359</v>
      </c>
      <c r="CD52" s="309" t="s">
        <v>2359</v>
      </c>
      <c r="CE52" s="309" t="s">
        <v>2359</v>
      </c>
      <c r="CF52" s="309" t="s">
        <v>2359</v>
      </c>
      <c r="CG52" s="309" t="s">
        <v>2359</v>
      </c>
      <c r="CH52" s="309" t="s">
        <v>2359</v>
      </c>
      <c r="CI52" s="309"/>
      <c r="CJ52" s="309"/>
      <c r="CK52" s="309"/>
      <c r="CL52" s="309"/>
      <c r="CM52" s="309"/>
      <c r="CN52" s="309"/>
      <c r="BID52" s="390" t="s">
        <v>2361</v>
      </c>
      <c r="BIE52" s="390" t="s">
        <v>2361</v>
      </c>
      <c r="BIF52" s="390" t="s">
        <v>2361</v>
      </c>
      <c r="BIG52" s="390" t="s">
        <v>2361</v>
      </c>
      <c r="BIH52" s="390" t="s">
        <v>2361</v>
      </c>
      <c r="BII52" s="390" t="s">
        <v>2361</v>
      </c>
      <c r="BIJ52" s="390" t="s">
        <v>2372</v>
      </c>
      <c r="BIK52" s="390" t="s">
        <v>2372</v>
      </c>
      <c r="BIL52" s="390" t="s">
        <v>2372</v>
      </c>
      <c r="BIM52" s="390" t="s">
        <v>2372</v>
      </c>
      <c r="BIN52" s="390" t="s">
        <v>2372</v>
      </c>
      <c r="BIO52" s="390" t="s">
        <v>2372</v>
      </c>
      <c r="BIP52" s="390" t="s">
        <v>2362</v>
      </c>
      <c r="BIQ52" s="390" t="s">
        <v>2362</v>
      </c>
      <c r="BIR52" s="390" t="s">
        <v>2362</v>
      </c>
      <c r="BIS52" s="390" t="s">
        <v>2362</v>
      </c>
      <c r="BIT52" s="390" t="s">
        <v>2362</v>
      </c>
      <c r="BIU52" s="390" t="s">
        <v>2362</v>
      </c>
      <c r="BIV52" s="390" t="s">
        <v>2036</v>
      </c>
      <c r="BIW52" s="390" t="s">
        <v>2036</v>
      </c>
      <c r="BIX52" s="390" t="s">
        <v>2036</v>
      </c>
      <c r="BIY52" s="390" t="s">
        <v>2036</v>
      </c>
      <c r="BIZ52" s="390" t="s">
        <v>2036</v>
      </c>
      <c r="BJA52" s="390" t="s">
        <v>2036</v>
      </c>
    </row>
    <row r="53" spans="1:92 1590:1757" s="390" customFormat="1" x14ac:dyDescent="0.25">
      <c r="A53" s="197">
        <v>3</v>
      </c>
      <c r="B53" s="197">
        <v>5</v>
      </c>
      <c r="C53" s="197">
        <v>5</v>
      </c>
      <c r="D53" s="197" t="s">
        <v>2390</v>
      </c>
      <c r="E53" s="197" t="s">
        <v>2435</v>
      </c>
      <c r="F53" s="197" t="s">
        <v>2435</v>
      </c>
      <c r="G53" s="197" t="s">
        <v>2435</v>
      </c>
      <c r="H53" s="197" t="s">
        <v>2435</v>
      </c>
      <c r="I53" s="197">
        <v>4</v>
      </c>
      <c r="J53" s="197">
        <v>0</v>
      </c>
      <c r="K53" s="197">
        <v>0</v>
      </c>
      <c r="L53" s="197">
        <v>0</v>
      </c>
      <c r="M53" s="359">
        <v>116</v>
      </c>
      <c r="N53" s="399" t="s">
        <v>803</v>
      </c>
      <c r="O53" s="237" t="s">
        <v>1489</v>
      </c>
      <c r="P53" s="237"/>
      <c r="Q53" s="371" t="s">
        <v>2207</v>
      </c>
      <c r="R53" s="361">
        <v>68495</v>
      </c>
      <c r="S53" s="368" t="s">
        <v>795</v>
      </c>
      <c r="T53" s="363">
        <v>8.6999999999999993</v>
      </c>
      <c r="U53" s="364" t="s">
        <v>2208</v>
      </c>
      <c r="V53" s="309"/>
      <c r="W53" s="309"/>
      <c r="X53" s="309"/>
      <c r="Y53" s="309"/>
      <c r="Z53" s="309"/>
      <c r="AA53" s="309"/>
      <c r="AB53" s="309"/>
      <c r="AC53" s="309"/>
      <c r="AD53" s="309"/>
      <c r="AE53" s="309"/>
      <c r="AF53" s="309"/>
      <c r="AG53" s="309"/>
      <c r="AH53" s="309" t="s">
        <v>2370</v>
      </c>
      <c r="AI53" s="309" t="s">
        <v>2370</v>
      </c>
      <c r="AJ53" s="309" t="s">
        <v>2370</v>
      </c>
      <c r="AK53" s="309" t="s">
        <v>2370</v>
      </c>
      <c r="AL53" s="309" t="s">
        <v>2370</v>
      </c>
      <c r="AM53" s="309" t="s">
        <v>2370</v>
      </c>
      <c r="AN53" s="309"/>
      <c r="AO53" s="309"/>
      <c r="AP53" s="309"/>
      <c r="AQ53" s="309"/>
      <c r="AR53" s="309"/>
      <c r="AS53" s="309" t="s">
        <v>2033</v>
      </c>
      <c r="AT53" s="309" t="s">
        <v>2033</v>
      </c>
      <c r="AU53" s="309" t="s">
        <v>2033</v>
      </c>
      <c r="AV53" s="309" t="s">
        <v>2033</v>
      </c>
      <c r="AW53" s="309" t="s">
        <v>2033</v>
      </c>
      <c r="AX53" s="309" t="s">
        <v>2034</v>
      </c>
      <c r="AY53" s="309" t="s">
        <v>2034</v>
      </c>
      <c r="AZ53" s="309" t="s">
        <v>2034</v>
      </c>
      <c r="BA53" s="309" t="s">
        <v>2034</v>
      </c>
      <c r="BB53" s="309" t="s">
        <v>2034</v>
      </c>
      <c r="BC53" s="309" t="s">
        <v>2033</v>
      </c>
      <c r="BD53" s="309" t="s">
        <v>2033</v>
      </c>
      <c r="BE53" s="309" t="s">
        <v>2034</v>
      </c>
      <c r="BF53" s="309" t="s">
        <v>2034</v>
      </c>
      <c r="BG53" s="309" t="s">
        <v>2034</v>
      </c>
      <c r="BH53" s="309" t="s">
        <v>2034</v>
      </c>
      <c r="BI53" s="309" t="s">
        <v>2034</v>
      </c>
      <c r="BJ53" s="309" t="s">
        <v>2034</v>
      </c>
      <c r="BK53" s="309" t="s">
        <v>2034</v>
      </c>
      <c r="BL53" s="309" t="s">
        <v>2034</v>
      </c>
      <c r="BM53" s="309" t="s">
        <v>2034</v>
      </c>
      <c r="BN53" s="309" t="s">
        <v>2034</v>
      </c>
      <c r="BO53" s="309" t="s">
        <v>2034</v>
      </c>
      <c r="BP53" s="309" t="s">
        <v>2034</v>
      </c>
      <c r="BQ53" s="309" t="s">
        <v>2034</v>
      </c>
      <c r="BR53" s="309" t="s">
        <v>2034</v>
      </c>
      <c r="BS53" s="309" t="s">
        <v>2034</v>
      </c>
      <c r="BT53" s="309"/>
      <c r="BU53" s="309"/>
      <c r="BV53" s="309"/>
      <c r="BW53" s="309"/>
      <c r="BX53" s="309"/>
      <c r="BY53" s="309" t="s">
        <v>2361</v>
      </c>
      <c r="BZ53" s="309" t="s">
        <v>2361</v>
      </c>
      <c r="CA53" s="309" t="s">
        <v>2361</v>
      </c>
      <c r="CB53" s="309" t="s">
        <v>2361</v>
      </c>
      <c r="CC53" s="309" t="s">
        <v>2359</v>
      </c>
      <c r="CD53" s="309" t="s">
        <v>2359</v>
      </c>
      <c r="CE53" s="309" t="s">
        <v>2359</v>
      </c>
      <c r="CF53" s="309" t="s">
        <v>2359</v>
      </c>
      <c r="CG53" s="309" t="s">
        <v>2359</v>
      </c>
      <c r="CH53" s="309" t="s">
        <v>2359</v>
      </c>
      <c r="CI53" s="309"/>
      <c r="CJ53" s="309"/>
      <c r="CK53" s="309"/>
      <c r="CL53" s="309"/>
      <c r="CM53" s="309"/>
      <c r="CN53" s="309"/>
      <c r="BJB53" s="390" t="s">
        <v>2361</v>
      </c>
      <c r="BJC53" s="390" t="s">
        <v>2361</v>
      </c>
      <c r="BJD53" s="390" t="s">
        <v>2361</v>
      </c>
      <c r="BJE53" s="390" t="s">
        <v>2361</v>
      </c>
      <c r="BJF53" s="390" t="s">
        <v>2361</v>
      </c>
      <c r="BJG53" s="390" t="s">
        <v>2361</v>
      </c>
      <c r="BJH53" s="390" t="s">
        <v>2372</v>
      </c>
      <c r="BJI53" s="390" t="s">
        <v>2372</v>
      </c>
      <c r="BJJ53" s="390" t="s">
        <v>2372</v>
      </c>
      <c r="BJK53" s="390" t="s">
        <v>2372</v>
      </c>
      <c r="BJL53" s="390" t="s">
        <v>2372</v>
      </c>
      <c r="BJM53" s="390" t="s">
        <v>2372</v>
      </c>
      <c r="BJN53" s="390" t="s">
        <v>2362</v>
      </c>
      <c r="BJO53" s="390" t="s">
        <v>2362</v>
      </c>
      <c r="BJP53" s="390" t="s">
        <v>2362</v>
      </c>
      <c r="BJQ53" s="390" t="s">
        <v>2362</v>
      </c>
      <c r="BJR53" s="390" t="s">
        <v>2362</v>
      </c>
      <c r="BJS53" s="390" t="s">
        <v>2362</v>
      </c>
      <c r="BJT53" s="390" t="s">
        <v>2036</v>
      </c>
      <c r="BJU53" s="390" t="s">
        <v>2036</v>
      </c>
      <c r="BJV53" s="390" t="s">
        <v>2036</v>
      </c>
      <c r="BJW53" s="390" t="s">
        <v>2036</v>
      </c>
      <c r="BJX53" s="390" t="s">
        <v>2036</v>
      </c>
      <c r="BJY53" s="390" t="s">
        <v>2036</v>
      </c>
    </row>
    <row r="54" spans="1:92 1590:1757" s="390" customFormat="1" x14ac:dyDescent="0.25">
      <c r="A54" s="365">
        <v>3</v>
      </c>
      <c r="B54" s="365">
        <v>5</v>
      </c>
      <c r="C54" s="365">
        <v>5</v>
      </c>
      <c r="D54" s="365" t="s">
        <v>2389</v>
      </c>
      <c r="E54" s="365" t="s">
        <v>2435</v>
      </c>
      <c r="F54" s="365" t="s">
        <v>2435</v>
      </c>
      <c r="G54" s="365" t="s">
        <v>2435</v>
      </c>
      <c r="H54" s="365" t="s">
        <v>2435</v>
      </c>
      <c r="I54" s="365">
        <v>4</v>
      </c>
      <c r="J54" s="365">
        <v>0</v>
      </c>
      <c r="K54" s="365">
        <v>0</v>
      </c>
      <c r="L54" s="365">
        <v>0</v>
      </c>
      <c r="M54" s="366">
        <v>95</v>
      </c>
      <c r="N54" s="397" t="s">
        <v>810</v>
      </c>
      <c r="O54" s="374" t="s">
        <v>1492</v>
      </c>
      <c r="P54" s="374"/>
      <c r="Q54" s="385" t="s">
        <v>2213</v>
      </c>
      <c r="R54" s="386">
        <v>68673</v>
      </c>
      <c r="S54" s="387" t="s">
        <v>795</v>
      </c>
      <c r="T54" s="388">
        <v>8.6999999999999993</v>
      </c>
      <c r="U54" s="389" t="s">
        <v>2214</v>
      </c>
      <c r="AH54" s="390" t="s">
        <v>2370</v>
      </c>
      <c r="AI54" s="390" t="s">
        <v>2370</v>
      </c>
      <c r="AJ54" s="390" t="s">
        <v>2370</v>
      </c>
      <c r="AK54" s="390" t="s">
        <v>2370</v>
      </c>
      <c r="AL54" s="390" t="s">
        <v>2370</v>
      </c>
      <c r="AM54" s="390" t="s">
        <v>2370</v>
      </c>
      <c r="AS54" s="390" t="s">
        <v>2033</v>
      </c>
      <c r="AT54" s="390" t="s">
        <v>2033</v>
      </c>
      <c r="AU54" s="390" t="s">
        <v>2033</v>
      </c>
      <c r="AV54" s="390" t="s">
        <v>2033</v>
      </c>
      <c r="AW54" s="390" t="s">
        <v>2033</v>
      </c>
      <c r="AX54" s="390" t="s">
        <v>2034</v>
      </c>
      <c r="AY54" s="390" t="s">
        <v>2034</v>
      </c>
      <c r="AZ54" s="390" t="s">
        <v>2034</v>
      </c>
      <c r="BA54" s="390" t="s">
        <v>2034</v>
      </c>
      <c r="BB54" s="390" t="s">
        <v>2034</v>
      </c>
      <c r="BC54" s="390" t="s">
        <v>2033</v>
      </c>
      <c r="BD54" s="390" t="s">
        <v>2033</v>
      </c>
      <c r="BE54" s="390" t="s">
        <v>2034</v>
      </c>
      <c r="BF54" s="390" t="s">
        <v>2034</v>
      </c>
      <c r="BG54" s="390" t="s">
        <v>2034</v>
      </c>
      <c r="BH54" s="390" t="s">
        <v>2034</v>
      </c>
      <c r="BI54" s="390" t="s">
        <v>2034</v>
      </c>
      <c r="BJ54" s="390" t="s">
        <v>2034</v>
      </c>
      <c r="BK54" s="390" t="s">
        <v>2034</v>
      </c>
      <c r="BL54" s="390" t="s">
        <v>2034</v>
      </c>
      <c r="BM54" s="390" t="s">
        <v>2034</v>
      </c>
      <c r="BN54" s="390" t="s">
        <v>2034</v>
      </c>
      <c r="BO54" s="390" t="s">
        <v>2034</v>
      </c>
      <c r="BP54" s="390" t="s">
        <v>2034</v>
      </c>
      <c r="BQ54" s="390" t="s">
        <v>2034</v>
      </c>
      <c r="BR54" s="390" t="s">
        <v>2034</v>
      </c>
      <c r="BS54" s="390" t="s">
        <v>2034</v>
      </c>
      <c r="BY54" s="390" t="s">
        <v>2361</v>
      </c>
      <c r="BZ54" s="390" t="s">
        <v>2361</v>
      </c>
      <c r="CA54" s="390" t="s">
        <v>2361</v>
      </c>
      <c r="CB54" s="390" t="s">
        <v>2361</v>
      </c>
      <c r="CC54" s="390" t="s">
        <v>2359</v>
      </c>
      <c r="CD54" s="390" t="s">
        <v>2359</v>
      </c>
      <c r="CE54" s="390" t="s">
        <v>2359</v>
      </c>
      <c r="CF54" s="390" t="s">
        <v>2359</v>
      </c>
      <c r="CG54" s="390" t="s">
        <v>2359</v>
      </c>
      <c r="CH54" s="390" t="s">
        <v>2359</v>
      </c>
      <c r="BJZ54" s="390" t="s">
        <v>2361</v>
      </c>
      <c r="BKA54" s="390" t="s">
        <v>2361</v>
      </c>
      <c r="BKB54" s="390" t="s">
        <v>2361</v>
      </c>
      <c r="BKC54" s="390" t="s">
        <v>2361</v>
      </c>
      <c r="BKD54" s="390" t="s">
        <v>2361</v>
      </c>
      <c r="BKE54" s="390" t="s">
        <v>2361</v>
      </c>
      <c r="BKF54" s="390" t="s">
        <v>2372</v>
      </c>
      <c r="BKG54" s="390" t="s">
        <v>2372</v>
      </c>
      <c r="BKH54" s="390" t="s">
        <v>2372</v>
      </c>
      <c r="BKI54" s="390" t="s">
        <v>2372</v>
      </c>
      <c r="BKJ54" s="390" t="s">
        <v>2372</v>
      </c>
      <c r="BKK54" s="390" t="s">
        <v>2372</v>
      </c>
      <c r="BKL54" s="390" t="s">
        <v>2362</v>
      </c>
      <c r="BKM54" s="390" t="s">
        <v>2362</v>
      </c>
      <c r="BKN54" s="390" t="s">
        <v>2362</v>
      </c>
      <c r="BKO54" s="390" t="s">
        <v>2362</v>
      </c>
      <c r="BKP54" s="390" t="s">
        <v>2362</v>
      </c>
      <c r="BKQ54" s="390" t="s">
        <v>2362</v>
      </c>
      <c r="BKR54" s="390" t="s">
        <v>2036</v>
      </c>
      <c r="BKS54" s="390" t="s">
        <v>2036</v>
      </c>
      <c r="BKT54" s="390" t="s">
        <v>2036</v>
      </c>
      <c r="BKU54" s="390" t="s">
        <v>2036</v>
      </c>
      <c r="BKV54" s="390" t="s">
        <v>2036</v>
      </c>
      <c r="BKW54" s="390" t="s">
        <v>2036</v>
      </c>
    </row>
    <row r="55" spans="1:92 1590:1757" s="390" customFormat="1" x14ac:dyDescent="0.25">
      <c r="A55" s="365">
        <v>3</v>
      </c>
      <c r="B55" s="365">
        <v>5</v>
      </c>
      <c r="C55" s="365">
        <v>5</v>
      </c>
      <c r="D55" s="365" t="s">
        <v>2387</v>
      </c>
      <c r="E55" s="365" t="s">
        <v>2435</v>
      </c>
      <c r="F55" s="365" t="s">
        <v>2435</v>
      </c>
      <c r="G55" s="365" t="s">
        <v>2435</v>
      </c>
      <c r="H55" s="365" t="s">
        <v>2435</v>
      </c>
      <c r="I55" s="365">
        <v>4</v>
      </c>
      <c r="J55" s="365">
        <v>0</v>
      </c>
      <c r="K55" s="365">
        <v>0</v>
      </c>
      <c r="L55" s="365">
        <v>0</v>
      </c>
      <c r="M55" s="366">
        <v>56</v>
      </c>
      <c r="N55" s="397" t="s">
        <v>814</v>
      </c>
      <c r="O55" s="374" t="s">
        <v>1492</v>
      </c>
      <c r="P55" s="374"/>
      <c r="Q55" s="391" t="s">
        <v>2217</v>
      </c>
      <c r="R55" s="386">
        <v>69454</v>
      </c>
      <c r="S55" s="392" t="s">
        <v>816</v>
      </c>
      <c r="T55" s="393">
        <v>22.5</v>
      </c>
      <c r="U55" s="389" t="s">
        <v>2218</v>
      </c>
      <c r="AH55" s="390" t="s">
        <v>2370</v>
      </c>
      <c r="AI55" s="390" t="s">
        <v>2370</v>
      </c>
      <c r="AJ55" s="390" t="s">
        <v>2370</v>
      </c>
      <c r="AK55" s="390" t="s">
        <v>2370</v>
      </c>
      <c r="AL55" s="390" t="s">
        <v>2370</v>
      </c>
      <c r="AM55" s="390" t="s">
        <v>2370</v>
      </c>
      <c r="AS55" s="390" t="s">
        <v>2033</v>
      </c>
      <c r="AT55" s="390" t="s">
        <v>2033</v>
      </c>
      <c r="AU55" s="390" t="s">
        <v>2033</v>
      </c>
      <c r="AV55" s="390" t="s">
        <v>2033</v>
      </c>
      <c r="AW55" s="390" t="s">
        <v>2033</v>
      </c>
      <c r="AX55" s="390" t="s">
        <v>2034</v>
      </c>
      <c r="AY55" s="390" t="s">
        <v>2034</v>
      </c>
      <c r="AZ55" s="390" t="s">
        <v>2034</v>
      </c>
      <c r="BA55" s="390" t="s">
        <v>2034</v>
      </c>
      <c r="BB55" s="390" t="s">
        <v>2034</v>
      </c>
      <c r="BC55" s="390" t="s">
        <v>2033</v>
      </c>
      <c r="BD55" s="390" t="s">
        <v>2033</v>
      </c>
      <c r="BE55" s="390" t="s">
        <v>2034</v>
      </c>
      <c r="BF55" s="390" t="s">
        <v>2034</v>
      </c>
      <c r="BG55" s="390" t="s">
        <v>2034</v>
      </c>
      <c r="BH55" s="390" t="s">
        <v>2034</v>
      </c>
      <c r="BI55" s="390" t="s">
        <v>2034</v>
      </c>
      <c r="BJ55" s="390" t="s">
        <v>2034</v>
      </c>
      <c r="BK55" s="390" t="s">
        <v>2034</v>
      </c>
      <c r="BL55" s="390" t="s">
        <v>2034</v>
      </c>
      <c r="BM55" s="390" t="s">
        <v>2034</v>
      </c>
      <c r="BN55" s="390" t="s">
        <v>2034</v>
      </c>
      <c r="BO55" s="390" t="s">
        <v>2034</v>
      </c>
      <c r="BP55" s="390" t="s">
        <v>2034</v>
      </c>
      <c r="BQ55" s="390" t="s">
        <v>2034</v>
      </c>
      <c r="BR55" s="390" t="s">
        <v>2034</v>
      </c>
      <c r="BS55" s="390" t="s">
        <v>2034</v>
      </c>
      <c r="BY55" s="390" t="s">
        <v>2361</v>
      </c>
      <c r="BZ55" s="390" t="s">
        <v>2361</v>
      </c>
      <c r="CA55" s="390" t="s">
        <v>2361</v>
      </c>
      <c r="CB55" s="390" t="s">
        <v>2361</v>
      </c>
      <c r="CC55" s="390" t="s">
        <v>2359</v>
      </c>
      <c r="CD55" s="390" t="s">
        <v>2359</v>
      </c>
      <c r="CE55" s="390" t="s">
        <v>2359</v>
      </c>
      <c r="CF55" s="390" t="s">
        <v>2359</v>
      </c>
      <c r="CG55" s="390" t="s">
        <v>2359</v>
      </c>
      <c r="CH55" s="390" t="s">
        <v>2359</v>
      </c>
      <c r="BKX55" s="390" t="s">
        <v>2361</v>
      </c>
      <c r="BKY55" s="390" t="s">
        <v>2361</v>
      </c>
      <c r="BKZ55" s="390" t="s">
        <v>2361</v>
      </c>
      <c r="BLA55" s="390" t="s">
        <v>2361</v>
      </c>
      <c r="BLB55" s="390" t="s">
        <v>2361</v>
      </c>
      <c r="BLC55" s="390" t="s">
        <v>2361</v>
      </c>
      <c r="BLD55" s="390" t="s">
        <v>2372</v>
      </c>
      <c r="BLE55" s="390" t="s">
        <v>2372</v>
      </c>
      <c r="BLF55" s="390" t="s">
        <v>2372</v>
      </c>
      <c r="BLG55" s="390" t="s">
        <v>2372</v>
      </c>
      <c r="BLH55" s="390" t="s">
        <v>2372</v>
      </c>
      <c r="BLI55" s="390" t="s">
        <v>2372</v>
      </c>
      <c r="BLJ55" s="390" t="s">
        <v>2362</v>
      </c>
      <c r="BLK55" s="390" t="s">
        <v>2362</v>
      </c>
      <c r="BLL55" s="390" t="s">
        <v>2362</v>
      </c>
      <c r="BLM55" s="390" t="s">
        <v>2362</v>
      </c>
      <c r="BLN55" s="390" t="s">
        <v>2362</v>
      </c>
      <c r="BLO55" s="390" t="s">
        <v>2362</v>
      </c>
      <c r="BLP55" s="390" t="s">
        <v>2036</v>
      </c>
      <c r="BLQ55" s="390" t="s">
        <v>2036</v>
      </c>
      <c r="BLR55" s="390" t="s">
        <v>2036</v>
      </c>
      <c r="BLS55" s="390" t="s">
        <v>2036</v>
      </c>
      <c r="BLT55" s="390" t="s">
        <v>2036</v>
      </c>
      <c r="BLU55" s="390" t="s">
        <v>2036</v>
      </c>
    </row>
    <row r="56" spans="1:92 1590:1757" s="390" customFormat="1" x14ac:dyDescent="0.25">
      <c r="A56" s="365">
        <v>3</v>
      </c>
      <c r="B56" s="365">
        <v>5</v>
      </c>
      <c r="C56" s="365">
        <v>5</v>
      </c>
      <c r="D56" s="365" t="s">
        <v>2388</v>
      </c>
      <c r="E56" s="365" t="s">
        <v>2435</v>
      </c>
      <c r="F56" s="365" t="s">
        <v>2435</v>
      </c>
      <c r="G56" s="365" t="s">
        <v>2435</v>
      </c>
      <c r="H56" s="365" t="s">
        <v>2435</v>
      </c>
      <c r="I56" s="365">
        <v>4</v>
      </c>
      <c r="J56" s="365">
        <v>0</v>
      </c>
      <c r="K56" s="365">
        <v>0</v>
      </c>
      <c r="L56" s="365">
        <v>0</v>
      </c>
      <c r="M56" s="366">
        <v>74</v>
      </c>
      <c r="N56" s="397" t="s">
        <v>818</v>
      </c>
      <c r="O56" s="374" t="s">
        <v>1492</v>
      </c>
      <c r="P56" s="374"/>
      <c r="Q56" s="391" t="s">
        <v>2219</v>
      </c>
      <c r="R56" s="386">
        <v>71649</v>
      </c>
      <c r="S56" s="392" t="s">
        <v>816</v>
      </c>
      <c r="T56" s="393">
        <v>22.5</v>
      </c>
      <c r="U56" s="389" t="s">
        <v>2220</v>
      </c>
      <c r="AH56" s="390" t="s">
        <v>2370</v>
      </c>
      <c r="AI56" s="390" t="s">
        <v>2370</v>
      </c>
      <c r="AJ56" s="390" t="s">
        <v>2370</v>
      </c>
      <c r="AK56" s="390" t="s">
        <v>2370</v>
      </c>
      <c r="AL56" s="390" t="s">
        <v>2370</v>
      </c>
      <c r="AM56" s="390" t="s">
        <v>2370</v>
      </c>
      <c r="AS56" s="390" t="s">
        <v>2033</v>
      </c>
      <c r="AT56" s="390" t="s">
        <v>2033</v>
      </c>
      <c r="AU56" s="390" t="s">
        <v>2033</v>
      </c>
      <c r="AV56" s="390" t="s">
        <v>2033</v>
      </c>
      <c r="AW56" s="390" t="s">
        <v>2033</v>
      </c>
      <c r="AX56" s="390" t="s">
        <v>2034</v>
      </c>
      <c r="AY56" s="390" t="s">
        <v>2034</v>
      </c>
      <c r="AZ56" s="390" t="s">
        <v>2034</v>
      </c>
      <c r="BA56" s="390" t="s">
        <v>2034</v>
      </c>
      <c r="BB56" s="390" t="s">
        <v>2034</v>
      </c>
      <c r="BC56" s="390" t="s">
        <v>2033</v>
      </c>
      <c r="BD56" s="390" t="s">
        <v>2033</v>
      </c>
      <c r="BE56" s="390" t="s">
        <v>2034</v>
      </c>
      <c r="BF56" s="390" t="s">
        <v>2034</v>
      </c>
      <c r="BG56" s="390" t="s">
        <v>2034</v>
      </c>
      <c r="BH56" s="390" t="s">
        <v>2034</v>
      </c>
      <c r="BI56" s="390" t="s">
        <v>2034</v>
      </c>
      <c r="BJ56" s="390" t="s">
        <v>2034</v>
      </c>
      <c r="BK56" s="390" t="s">
        <v>2034</v>
      </c>
      <c r="BL56" s="390" t="s">
        <v>2034</v>
      </c>
      <c r="BM56" s="390" t="s">
        <v>2034</v>
      </c>
      <c r="BN56" s="390" t="s">
        <v>2034</v>
      </c>
      <c r="BO56" s="390" t="s">
        <v>2034</v>
      </c>
      <c r="BP56" s="390" t="s">
        <v>2034</v>
      </c>
      <c r="BQ56" s="390" t="s">
        <v>2034</v>
      </c>
      <c r="BR56" s="390" t="s">
        <v>2034</v>
      </c>
      <c r="BS56" s="390" t="s">
        <v>2034</v>
      </c>
      <c r="BY56" s="390" t="s">
        <v>2361</v>
      </c>
      <c r="BZ56" s="390" t="s">
        <v>2361</v>
      </c>
      <c r="CA56" s="390" t="s">
        <v>2361</v>
      </c>
      <c r="CB56" s="390" t="s">
        <v>2361</v>
      </c>
      <c r="CC56" s="390" t="s">
        <v>2359</v>
      </c>
      <c r="CD56" s="390" t="s">
        <v>2359</v>
      </c>
      <c r="CE56" s="390" t="s">
        <v>2359</v>
      </c>
      <c r="CF56" s="390" t="s">
        <v>2359</v>
      </c>
      <c r="CG56" s="390" t="s">
        <v>2359</v>
      </c>
      <c r="CH56" s="390" t="s">
        <v>2359</v>
      </c>
      <c r="BLV56" s="390" t="s">
        <v>2361</v>
      </c>
      <c r="BLW56" s="390" t="s">
        <v>2361</v>
      </c>
      <c r="BLX56" s="390" t="s">
        <v>2361</v>
      </c>
      <c r="BLY56" s="390" t="s">
        <v>2361</v>
      </c>
      <c r="BLZ56" s="390" t="s">
        <v>2361</v>
      </c>
      <c r="BMA56" s="390" t="s">
        <v>2361</v>
      </c>
      <c r="BMB56" s="390" t="s">
        <v>2372</v>
      </c>
      <c r="BMC56" s="390" t="s">
        <v>2372</v>
      </c>
      <c r="BMD56" s="390" t="s">
        <v>2372</v>
      </c>
      <c r="BME56" s="390" t="s">
        <v>2372</v>
      </c>
      <c r="BMF56" s="390" t="s">
        <v>2372</v>
      </c>
      <c r="BMG56" s="390" t="s">
        <v>2372</v>
      </c>
      <c r="BMH56" s="390" t="s">
        <v>2362</v>
      </c>
      <c r="BMI56" s="390" t="s">
        <v>2362</v>
      </c>
      <c r="BMJ56" s="390" t="s">
        <v>2362</v>
      </c>
      <c r="BMK56" s="390" t="s">
        <v>2362</v>
      </c>
      <c r="BML56" s="390" t="s">
        <v>2362</v>
      </c>
      <c r="BMM56" s="390" t="s">
        <v>2362</v>
      </c>
      <c r="BMN56" s="390" t="s">
        <v>2036</v>
      </c>
      <c r="BMO56" s="390" t="s">
        <v>2036</v>
      </c>
      <c r="BMP56" s="390" t="s">
        <v>2036</v>
      </c>
      <c r="BMQ56" s="390" t="s">
        <v>2036</v>
      </c>
      <c r="BMR56" s="390" t="s">
        <v>2036</v>
      </c>
      <c r="BMS56" s="390" t="s">
        <v>2036</v>
      </c>
    </row>
    <row r="57" spans="1:92 1590:1757" s="390" customFormat="1" x14ac:dyDescent="0.25">
      <c r="A57" s="365">
        <v>3</v>
      </c>
      <c r="B57" s="365">
        <v>5</v>
      </c>
      <c r="C57" s="365">
        <v>5</v>
      </c>
      <c r="D57" s="365" t="s">
        <v>2390</v>
      </c>
      <c r="E57" s="365" t="s">
        <v>2435</v>
      </c>
      <c r="F57" s="365" t="s">
        <v>2435</v>
      </c>
      <c r="G57" s="365" t="s">
        <v>2435</v>
      </c>
      <c r="H57" s="365" t="s">
        <v>2435</v>
      </c>
      <c r="I57" s="365">
        <v>4</v>
      </c>
      <c r="J57" s="365">
        <v>0</v>
      </c>
      <c r="K57" s="365">
        <v>0</v>
      </c>
      <c r="L57" s="365">
        <v>0</v>
      </c>
      <c r="M57" s="366">
        <v>116</v>
      </c>
      <c r="N57" s="397" t="s">
        <v>812</v>
      </c>
      <c r="O57" s="374" t="s">
        <v>1492</v>
      </c>
      <c r="P57" s="374"/>
      <c r="Q57" s="385" t="s">
        <v>2215</v>
      </c>
      <c r="R57" s="386">
        <v>72193</v>
      </c>
      <c r="S57" s="387" t="s">
        <v>795</v>
      </c>
      <c r="T57" s="388">
        <v>8.6999999999999993</v>
      </c>
      <c r="U57" s="389" t="s">
        <v>2216</v>
      </c>
      <c r="AH57" s="390" t="s">
        <v>2370</v>
      </c>
      <c r="AI57" s="390" t="s">
        <v>2370</v>
      </c>
      <c r="AJ57" s="390" t="s">
        <v>2370</v>
      </c>
      <c r="AK57" s="390" t="s">
        <v>2370</v>
      </c>
      <c r="AL57" s="390" t="s">
        <v>2370</v>
      </c>
      <c r="AM57" s="390" t="s">
        <v>2370</v>
      </c>
      <c r="AS57" s="390" t="s">
        <v>2033</v>
      </c>
      <c r="AT57" s="390" t="s">
        <v>2033</v>
      </c>
      <c r="AU57" s="390" t="s">
        <v>2033</v>
      </c>
      <c r="AV57" s="390" t="s">
        <v>2033</v>
      </c>
      <c r="AW57" s="390" t="s">
        <v>2033</v>
      </c>
      <c r="AX57" s="390" t="s">
        <v>2034</v>
      </c>
      <c r="AY57" s="390" t="s">
        <v>2034</v>
      </c>
      <c r="AZ57" s="390" t="s">
        <v>2034</v>
      </c>
      <c r="BA57" s="390" t="s">
        <v>2034</v>
      </c>
      <c r="BB57" s="390" t="s">
        <v>2034</v>
      </c>
      <c r="BC57" s="390" t="s">
        <v>2033</v>
      </c>
      <c r="BD57" s="390" t="s">
        <v>2033</v>
      </c>
      <c r="BE57" s="390" t="s">
        <v>2034</v>
      </c>
      <c r="BF57" s="390" t="s">
        <v>2034</v>
      </c>
      <c r="BG57" s="390" t="s">
        <v>2034</v>
      </c>
      <c r="BH57" s="390" t="s">
        <v>2034</v>
      </c>
      <c r="BI57" s="390" t="s">
        <v>2034</v>
      </c>
      <c r="BJ57" s="390" t="s">
        <v>2034</v>
      </c>
      <c r="BK57" s="390" t="s">
        <v>2034</v>
      </c>
      <c r="BL57" s="390" t="s">
        <v>2034</v>
      </c>
      <c r="BM57" s="390" t="s">
        <v>2034</v>
      </c>
      <c r="BN57" s="390" t="s">
        <v>2034</v>
      </c>
      <c r="BO57" s="390" t="s">
        <v>2034</v>
      </c>
      <c r="BP57" s="390" t="s">
        <v>2034</v>
      </c>
      <c r="BQ57" s="390" t="s">
        <v>2034</v>
      </c>
      <c r="BR57" s="390" t="s">
        <v>2034</v>
      </c>
      <c r="BS57" s="390" t="s">
        <v>2034</v>
      </c>
      <c r="BY57" s="390" t="s">
        <v>2361</v>
      </c>
      <c r="BZ57" s="390" t="s">
        <v>2361</v>
      </c>
      <c r="CA57" s="390" t="s">
        <v>2361</v>
      </c>
      <c r="CB57" s="390" t="s">
        <v>2361</v>
      </c>
      <c r="CC57" s="390" t="s">
        <v>2359</v>
      </c>
      <c r="CD57" s="390" t="s">
        <v>2359</v>
      </c>
      <c r="CE57" s="390" t="s">
        <v>2359</v>
      </c>
      <c r="CF57" s="390" t="s">
        <v>2359</v>
      </c>
      <c r="CG57" s="390" t="s">
        <v>2359</v>
      </c>
      <c r="CH57" s="390" t="s">
        <v>2359</v>
      </c>
      <c r="BMT57" s="390" t="s">
        <v>2361</v>
      </c>
      <c r="BMU57" s="390" t="s">
        <v>2361</v>
      </c>
      <c r="BMV57" s="390" t="s">
        <v>2361</v>
      </c>
      <c r="BMW57" s="390" t="s">
        <v>2361</v>
      </c>
      <c r="BMX57" s="390" t="s">
        <v>2361</v>
      </c>
      <c r="BMY57" s="390" t="s">
        <v>2361</v>
      </c>
      <c r="BMZ57" s="390" t="s">
        <v>2372</v>
      </c>
      <c r="BNA57" s="390" t="s">
        <v>2372</v>
      </c>
      <c r="BNB57" s="390" t="s">
        <v>2372</v>
      </c>
      <c r="BNC57" s="390" t="s">
        <v>2372</v>
      </c>
      <c r="BND57" s="390" t="s">
        <v>2372</v>
      </c>
      <c r="BNE57" s="390" t="s">
        <v>2372</v>
      </c>
      <c r="BNF57" s="390" t="s">
        <v>2362</v>
      </c>
      <c r="BNG57" s="390" t="s">
        <v>2362</v>
      </c>
      <c r="BNH57" s="390" t="s">
        <v>2362</v>
      </c>
      <c r="BNI57" s="390" t="s">
        <v>2362</v>
      </c>
      <c r="BNJ57" s="390" t="s">
        <v>2362</v>
      </c>
      <c r="BNK57" s="390" t="s">
        <v>2362</v>
      </c>
      <c r="BNL57" s="390" t="s">
        <v>2036</v>
      </c>
      <c r="BNM57" s="390" t="s">
        <v>2036</v>
      </c>
      <c r="BNN57" s="390" t="s">
        <v>2036</v>
      </c>
      <c r="BNO57" s="390" t="s">
        <v>2036</v>
      </c>
      <c r="BNP57" s="390" t="s">
        <v>2036</v>
      </c>
      <c r="BNQ57" s="390" t="s">
        <v>2036</v>
      </c>
    </row>
    <row r="58" spans="1:92 1590:1757" s="390" customFormat="1" x14ac:dyDescent="0.25">
      <c r="A58" s="365">
        <v>3</v>
      </c>
      <c r="B58" s="365">
        <v>5</v>
      </c>
      <c r="C58" s="365">
        <v>5</v>
      </c>
      <c r="D58" s="365" t="s">
        <v>2389</v>
      </c>
      <c r="E58" s="365" t="s">
        <v>2435</v>
      </c>
      <c r="F58" s="365" t="s">
        <v>2435</v>
      </c>
      <c r="G58" s="365" t="s">
        <v>2435</v>
      </c>
      <c r="H58" s="365" t="s">
        <v>2435</v>
      </c>
      <c r="I58" s="365">
        <v>4</v>
      </c>
      <c r="J58" s="365">
        <v>0</v>
      </c>
      <c r="K58" s="365">
        <v>0</v>
      </c>
      <c r="L58" s="365">
        <v>0</v>
      </c>
      <c r="M58" s="366">
        <v>95</v>
      </c>
      <c r="N58" s="397" t="s">
        <v>821</v>
      </c>
      <c r="O58" s="374" t="s">
        <v>1492</v>
      </c>
      <c r="P58" s="374"/>
      <c r="Q58" s="391" t="s">
        <v>2221</v>
      </c>
      <c r="R58" s="386">
        <v>76852</v>
      </c>
      <c r="S58" s="392" t="s">
        <v>816</v>
      </c>
      <c r="T58" s="393">
        <v>22.5</v>
      </c>
      <c r="U58" s="389" t="s">
        <v>2222</v>
      </c>
      <c r="AH58" s="390" t="s">
        <v>2370</v>
      </c>
      <c r="AI58" s="390" t="s">
        <v>2370</v>
      </c>
      <c r="AJ58" s="390" t="s">
        <v>2370</v>
      </c>
      <c r="AK58" s="390" t="s">
        <v>2370</v>
      </c>
      <c r="AL58" s="390" t="s">
        <v>2370</v>
      </c>
      <c r="AM58" s="390" t="s">
        <v>2370</v>
      </c>
      <c r="AS58" s="390" t="s">
        <v>2033</v>
      </c>
      <c r="AT58" s="390" t="s">
        <v>2033</v>
      </c>
      <c r="AU58" s="390" t="s">
        <v>2033</v>
      </c>
      <c r="AV58" s="390" t="s">
        <v>2033</v>
      </c>
      <c r="AW58" s="390" t="s">
        <v>2033</v>
      </c>
      <c r="AX58" s="390" t="s">
        <v>2034</v>
      </c>
      <c r="AY58" s="390" t="s">
        <v>2034</v>
      </c>
      <c r="AZ58" s="390" t="s">
        <v>2034</v>
      </c>
      <c r="BA58" s="390" t="s">
        <v>2034</v>
      </c>
      <c r="BB58" s="390" t="s">
        <v>2034</v>
      </c>
      <c r="BC58" s="390" t="s">
        <v>2033</v>
      </c>
      <c r="BD58" s="390" t="s">
        <v>2033</v>
      </c>
      <c r="BE58" s="390" t="s">
        <v>2034</v>
      </c>
      <c r="BF58" s="390" t="s">
        <v>2034</v>
      </c>
      <c r="BG58" s="390" t="s">
        <v>2034</v>
      </c>
      <c r="BH58" s="390" t="s">
        <v>2034</v>
      </c>
      <c r="BI58" s="390" t="s">
        <v>2034</v>
      </c>
      <c r="BJ58" s="390" t="s">
        <v>2034</v>
      </c>
      <c r="BK58" s="390" t="s">
        <v>2034</v>
      </c>
      <c r="BL58" s="390" t="s">
        <v>2034</v>
      </c>
      <c r="BM58" s="390" t="s">
        <v>2034</v>
      </c>
      <c r="BN58" s="390" t="s">
        <v>2034</v>
      </c>
      <c r="BO58" s="390" t="s">
        <v>2034</v>
      </c>
      <c r="BP58" s="390" t="s">
        <v>2034</v>
      </c>
      <c r="BQ58" s="390" t="s">
        <v>2034</v>
      </c>
      <c r="BR58" s="390" t="s">
        <v>2034</v>
      </c>
      <c r="BS58" s="390" t="s">
        <v>2034</v>
      </c>
      <c r="BY58" s="390" t="s">
        <v>2361</v>
      </c>
      <c r="BZ58" s="390" t="s">
        <v>2361</v>
      </c>
      <c r="CA58" s="390" t="s">
        <v>2361</v>
      </c>
      <c r="CB58" s="390" t="s">
        <v>2361</v>
      </c>
      <c r="CC58" s="390" t="s">
        <v>2359</v>
      </c>
      <c r="CD58" s="390" t="s">
        <v>2359</v>
      </c>
      <c r="CE58" s="390" t="s">
        <v>2359</v>
      </c>
      <c r="CF58" s="390" t="s">
        <v>2359</v>
      </c>
      <c r="CG58" s="390" t="s">
        <v>2359</v>
      </c>
      <c r="CH58" s="390" t="s">
        <v>2359</v>
      </c>
      <c r="BNR58" s="390" t="s">
        <v>2361</v>
      </c>
      <c r="BNS58" s="390" t="s">
        <v>2361</v>
      </c>
      <c r="BNT58" s="390" t="s">
        <v>2361</v>
      </c>
      <c r="BNU58" s="390" t="s">
        <v>2361</v>
      </c>
      <c r="BNV58" s="390" t="s">
        <v>2361</v>
      </c>
      <c r="BNW58" s="390" t="s">
        <v>2361</v>
      </c>
      <c r="BNX58" s="390" t="s">
        <v>2372</v>
      </c>
      <c r="BNY58" s="390" t="s">
        <v>2372</v>
      </c>
      <c r="BNZ58" s="390" t="s">
        <v>2372</v>
      </c>
      <c r="BOA58" s="390" t="s">
        <v>2372</v>
      </c>
      <c r="BOB58" s="390" t="s">
        <v>2372</v>
      </c>
      <c r="BOC58" s="390" t="s">
        <v>2372</v>
      </c>
      <c r="BOD58" s="390" t="s">
        <v>2362</v>
      </c>
      <c r="BOE58" s="390" t="s">
        <v>2362</v>
      </c>
      <c r="BOF58" s="390" t="s">
        <v>2362</v>
      </c>
      <c r="BOG58" s="390" t="s">
        <v>2362</v>
      </c>
      <c r="BOH58" s="390" t="s">
        <v>2362</v>
      </c>
      <c r="BOI58" s="390" t="s">
        <v>2362</v>
      </c>
      <c r="BOJ58" s="390" t="s">
        <v>2036</v>
      </c>
      <c r="BOK58" s="390" t="s">
        <v>2036</v>
      </c>
      <c r="BOL58" s="390" t="s">
        <v>2036</v>
      </c>
      <c r="BOM58" s="390" t="s">
        <v>2036</v>
      </c>
      <c r="BON58" s="390" t="s">
        <v>2036</v>
      </c>
      <c r="BOO58" s="390" t="s">
        <v>2036</v>
      </c>
    </row>
    <row r="59" spans="1:92 1590:1757" s="390" customFormat="1" ht="18.75" customHeight="1" x14ac:dyDescent="0.25">
      <c r="A59" s="365">
        <v>3</v>
      </c>
      <c r="B59" s="365">
        <v>5</v>
      </c>
      <c r="C59" s="365">
        <v>5</v>
      </c>
      <c r="D59" s="365" t="s">
        <v>2390</v>
      </c>
      <c r="E59" s="365" t="s">
        <v>2435</v>
      </c>
      <c r="F59" s="365" t="s">
        <v>2435</v>
      </c>
      <c r="G59" s="365" t="s">
        <v>2435</v>
      </c>
      <c r="H59" s="365" t="s">
        <v>2435</v>
      </c>
      <c r="I59" s="365">
        <v>4</v>
      </c>
      <c r="J59" s="365">
        <v>0</v>
      </c>
      <c r="K59" s="365">
        <v>0</v>
      </c>
      <c r="L59" s="365">
        <v>0</v>
      </c>
      <c r="M59" s="366">
        <v>116</v>
      </c>
      <c r="N59" s="397" t="s">
        <v>824</v>
      </c>
      <c r="O59" s="374" t="s">
        <v>1492</v>
      </c>
      <c r="P59" s="374"/>
      <c r="Q59" s="391" t="s">
        <v>2223</v>
      </c>
      <c r="R59" s="386">
        <v>80571</v>
      </c>
      <c r="S59" s="392" t="s">
        <v>816</v>
      </c>
      <c r="T59" s="393">
        <v>22.5</v>
      </c>
      <c r="U59" s="389" t="s">
        <v>2224</v>
      </c>
      <c r="AH59" s="390" t="s">
        <v>2370</v>
      </c>
      <c r="AI59" s="390" t="s">
        <v>2370</v>
      </c>
      <c r="AJ59" s="390" t="s">
        <v>2370</v>
      </c>
      <c r="AK59" s="390" t="s">
        <v>2370</v>
      </c>
      <c r="AL59" s="390" t="s">
        <v>2370</v>
      </c>
      <c r="AM59" s="390" t="s">
        <v>2370</v>
      </c>
      <c r="AS59" s="390" t="s">
        <v>2033</v>
      </c>
      <c r="AT59" s="390" t="s">
        <v>2033</v>
      </c>
      <c r="AU59" s="390" t="s">
        <v>2033</v>
      </c>
      <c r="AV59" s="390" t="s">
        <v>2033</v>
      </c>
      <c r="AW59" s="390" t="s">
        <v>2033</v>
      </c>
      <c r="AX59" s="390" t="s">
        <v>2034</v>
      </c>
      <c r="AY59" s="390" t="s">
        <v>2034</v>
      </c>
      <c r="AZ59" s="390" t="s">
        <v>2034</v>
      </c>
      <c r="BA59" s="390" t="s">
        <v>2034</v>
      </c>
      <c r="BB59" s="390" t="s">
        <v>2034</v>
      </c>
      <c r="BC59" s="390" t="s">
        <v>2033</v>
      </c>
      <c r="BD59" s="390" t="s">
        <v>2033</v>
      </c>
      <c r="BE59" s="390" t="s">
        <v>2034</v>
      </c>
      <c r="BF59" s="390" t="s">
        <v>2034</v>
      </c>
      <c r="BG59" s="390" t="s">
        <v>2034</v>
      </c>
      <c r="BH59" s="390" t="s">
        <v>2034</v>
      </c>
      <c r="BI59" s="390" t="s">
        <v>2034</v>
      </c>
      <c r="BJ59" s="390" t="s">
        <v>2034</v>
      </c>
      <c r="BK59" s="390" t="s">
        <v>2034</v>
      </c>
      <c r="BL59" s="390" t="s">
        <v>2034</v>
      </c>
      <c r="BM59" s="390" t="s">
        <v>2034</v>
      </c>
      <c r="BN59" s="390" t="s">
        <v>2034</v>
      </c>
      <c r="BO59" s="390" t="s">
        <v>2034</v>
      </c>
      <c r="BP59" s="390" t="s">
        <v>2034</v>
      </c>
      <c r="BQ59" s="390" t="s">
        <v>2034</v>
      </c>
      <c r="BR59" s="390" t="s">
        <v>2034</v>
      </c>
      <c r="BS59" s="390" t="s">
        <v>2034</v>
      </c>
      <c r="BY59" s="390" t="s">
        <v>2361</v>
      </c>
      <c r="BZ59" s="390" t="s">
        <v>2361</v>
      </c>
      <c r="CA59" s="390" t="s">
        <v>2361</v>
      </c>
      <c r="CB59" s="390" t="s">
        <v>2361</v>
      </c>
      <c r="CC59" s="390" t="s">
        <v>2359</v>
      </c>
      <c r="CD59" s="390" t="s">
        <v>2359</v>
      </c>
      <c r="CE59" s="390" t="s">
        <v>2359</v>
      </c>
      <c r="CF59" s="390" t="s">
        <v>2359</v>
      </c>
      <c r="CG59" s="390" t="s">
        <v>2359</v>
      </c>
      <c r="CH59" s="390" t="s">
        <v>2359</v>
      </c>
      <c r="BNR59" s="390" t="s">
        <v>2361</v>
      </c>
      <c r="BNS59" s="390" t="s">
        <v>2361</v>
      </c>
      <c r="BNT59" s="390" t="s">
        <v>2361</v>
      </c>
      <c r="BNU59" s="390" t="s">
        <v>2361</v>
      </c>
      <c r="BNV59" s="390" t="s">
        <v>2361</v>
      </c>
      <c r="BNW59" s="390" t="s">
        <v>2361</v>
      </c>
      <c r="BNX59" s="390" t="s">
        <v>2372</v>
      </c>
      <c r="BNY59" s="390" t="s">
        <v>2372</v>
      </c>
      <c r="BNZ59" s="390" t="s">
        <v>2372</v>
      </c>
      <c r="BOA59" s="390" t="s">
        <v>2372</v>
      </c>
      <c r="BOB59" s="390" t="s">
        <v>2372</v>
      </c>
      <c r="BOC59" s="390" t="s">
        <v>2372</v>
      </c>
      <c r="BOD59" s="390" t="s">
        <v>2362</v>
      </c>
      <c r="BOE59" s="390" t="s">
        <v>2362</v>
      </c>
      <c r="BOF59" s="390" t="s">
        <v>2362</v>
      </c>
      <c r="BOG59" s="390" t="s">
        <v>2362</v>
      </c>
      <c r="BOH59" s="390" t="s">
        <v>2362</v>
      </c>
      <c r="BOI59" s="390" t="s">
        <v>2362</v>
      </c>
      <c r="BOJ59" s="390" t="s">
        <v>2036</v>
      </c>
      <c r="BOK59" s="390" t="s">
        <v>2036</v>
      </c>
      <c r="BOL59" s="390" t="s">
        <v>2036</v>
      </c>
      <c r="BOM59" s="390" t="s">
        <v>2036</v>
      </c>
      <c r="BON59" s="390" t="s">
        <v>2036</v>
      </c>
      <c r="BOO59" s="390" t="s">
        <v>2036</v>
      </c>
    </row>
    <row r="60" spans="1:92 1590:1757" s="390" customFormat="1" ht="18.75" customHeight="1" x14ac:dyDescent="0.25">
      <c r="A60" s="373">
        <v>4</v>
      </c>
      <c r="B60" s="373">
        <v>7</v>
      </c>
      <c r="C60" s="373">
        <v>8</v>
      </c>
      <c r="D60" s="373" t="s">
        <v>2374</v>
      </c>
      <c r="E60" s="373" t="s">
        <v>2435</v>
      </c>
      <c r="F60" s="373" t="s">
        <v>2435</v>
      </c>
      <c r="G60" s="373" t="s">
        <v>2391</v>
      </c>
      <c r="H60" s="373" t="s">
        <v>2435</v>
      </c>
      <c r="I60" s="373">
        <v>0</v>
      </c>
      <c r="J60" s="373">
        <v>2</v>
      </c>
      <c r="K60" s="373">
        <v>0</v>
      </c>
      <c r="L60" s="373">
        <v>4</v>
      </c>
      <c r="M60" s="366">
        <v>57</v>
      </c>
      <c r="N60" s="397" t="s">
        <v>828</v>
      </c>
      <c r="O60" s="374" t="s">
        <v>1515</v>
      </c>
      <c r="P60" s="374"/>
      <c r="Q60" s="391" t="s">
        <v>2225</v>
      </c>
      <c r="R60" s="386">
        <v>83511</v>
      </c>
      <c r="S60" s="387" t="s">
        <v>795</v>
      </c>
      <c r="T60" s="388">
        <v>8.6999999999999993</v>
      </c>
      <c r="U60" s="389" t="s">
        <v>2226</v>
      </c>
      <c r="AH60" s="390" t="s">
        <v>2037</v>
      </c>
      <c r="AI60" s="390" t="s">
        <v>2037</v>
      </c>
      <c r="AJ60" s="390" t="s">
        <v>2037</v>
      </c>
      <c r="AK60" s="390" t="s">
        <v>2370</v>
      </c>
      <c r="AL60" s="390" t="s">
        <v>2370</v>
      </c>
      <c r="AM60" s="390" t="s">
        <v>2370</v>
      </c>
      <c r="AS60" s="390" t="s">
        <v>2033</v>
      </c>
      <c r="AT60" s="390" t="s">
        <v>2033</v>
      </c>
      <c r="AU60" s="390" t="s">
        <v>2033</v>
      </c>
      <c r="AV60" s="390" t="s">
        <v>2033</v>
      </c>
      <c r="AW60" s="390" t="s">
        <v>2033</v>
      </c>
      <c r="AX60" s="390" t="s">
        <v>2033</v>
      </c>
      <c r="AY60" s="390" t="s">
        <v>2033</v>
      </c>
      <c r="AZ60" s="390" t="s">
        <v>2033</v>
      </c>
      <c r="BA60" s="390" t="s">
        <v>2034</v>
      </c>
      <c r="BB60" s="390" t="s">
        <v>2034</v>
      </c>
      <c r="BC60" s="390" t="s">
        <v>2034</v>
      </c>
      <c r="BD60" s="390" t="s">
        <v>2034</v>
      </c>
      <c r="BE60" s="390" t="s">
        <v>2034</v>
      </c>
      <c r="BF60" s="390" t="s">
        <v>2034</v>
      </c>
      <c r="BG60" s="390" t="s">
        <v>2034</v>
      </c>
      <c r="BH60" s="390" t="s">
        <v>2034</v>
      </c>
      <c r="BI60" s="390" t="s">
        <v>2034</v>
      </c>
      <c r="BJ60" s="390" t="s">
        <v>2034</v>
      </c>
      <c r="BK60" s="390" t="s">
        <v>2034</v>
      </c>
      <c r="BL60" s="390" t="s">
        <v>2034</v>
      </c>
      <c r="BM60" s="390" t="s">
        <v>2034</v>
      </c>
      <c r="BN60" s="390" t="s">
        <v>2034</v>
      </c>
      <c r="BO60" s="390" t="s">
        <v>2034</v>
      </c>
      <c r="BP60" s="390" t="s">
        <v>2034</v>
      </c>
      <c r="BQ60" s="390" t="s">
        <v>2034</v>
      </c>
      <c r="BR60" s="390" t="s">
        <v>2034</v>
      </c>
      <c r="BS60" s="390" t="s">
        <v>2034</v>
      </c>
      <c r="BY60" s="390" t="s">
        <v>2372</v>
      </c>
      <c r="BZ60" s="390" t="s">
        <v>2372</v>
      </c>
      <c r="CA60" s="390" t="s">
        <v>2036</v>
      </c>
      <c r="CB60" s="390" t="s">
        <v>2036</v>
      </c>
      <c r="CC60" s="390" t="s">
        <v>2036</v>
      </c>
      <c r="CD60" s="390" t="s">
        <v>2036</v>
      </c>
      <c r="CE60" s="390" t="s">
        <v>2359</v>
      </c>
      <c r="CF60" s="390" t="s">
        <v>2359</v>
      </c>
      <c r="CG60" s="390" t="s">
        <v>2359</v>
      </c>
      <c r="CH60" s="390" t="s">
        <v>2359</v>
      </c>
      <c r="BNR60" s="390" t="s">
        <v>2361</v>
      </c>
      <c r="BNS60" s="390" t="s">
        <v>2361</v>
      </c>
      <c r="BNT60" s="390" t="s">
        <v>2361</v>
      </c>
      <c r="BNU60" s="390" t="s">
        <v>2361</v>
      </c>
      <c r="BNV60" s="390" t="s">
        <v>2361</v>
      </c>
      <c r="BNW60" s="390" t="s">
        <v>2361</v>
      </c>
      <c r="BNX60" s="390" t="s">
        <v>2372</v>
      </c>
      <c r="BNY60" s="390" t="s">
        <v>2372</v>
      </c>
      <c r="BNZ60" s="390" t="s">
        <v>2372</v>
      </c>
      <c r="BOA60" s="390" t="s">
        <v>2372</v>
      </c>
      <c r="BOB60" s="390" t="s">
        <v>2372</v>
      </c>
      <c r="BOC60" s="390" t="s">
        <v>2372</v>
      </c>
      <c r="BOD60" s="390" t="s">
        <v>2362</v>
      </c>
      <c r="BOE60" s="390" t="s">
        <v>2362</v>
      </c>
      <c r="BOF60" s="390" t="s">
        <v>2362</v>
      </c>
      <c r="BOG60" s="390" t="s">
        <v>2362</v>
      </c>
      <c r="BOH60" s="390" t="s">
        <v>2362</v>
      </c>
      <c r="BOI60" s="390" t="s">
        <v>2362</v>
      </c>
      <c r="BOJ60" s="390" t="s">
        <v>2036</v>
      </c>
      <c r="BOK60" s="390" t="s">
        <v>2036</v>
      </c>
      <c r="BOL60" s="390" t="s">
        <v>2036</v>
      </c>
      <c r="BOM60" s="390" t="s">
        <v>2036</v>
      </c>
      <c r="BON60" s="390" t="s">
        <v>2036</v>
      </c>
      <c r="BOO60" s="390" t="s">
        <v>2036</v>
      </c>
    </row>
    <row r="61" spans="1:92 1590:1757" s="390" customFormat="1" ht="18.75" customHeight="1" x14ac:dyDescent="0.25">
      <c r="A61" s="373">
        <v>4</v>
      </c>
      <c r="B61" s="373">
        <v>7</v>
      </c>
      <c r="C61" s="373">
        <v>8</v>
      </c>
      <c r="D61" s="373" t="s">
        <v>2374</v>
      </c>
      <c r="E61" s="373" t="s">
        <v>2435</v>
      </c>
      <c r="F61" s="373" t="s">
        <v>2435</v>
      </c>
      <c r="G61" s="373" t="s">
        <v>2392</v>
      </c>
      <c r="H61" s="373" t="s">
        <v>2435</v>
      </c>
      <c r="I61" s="373">
        <v>0</v>
      </c>
      <c r="J61" s="373">
        <v>2</v>
      </c>
      <c r="K61" s="373">
        <v>0</v>
      </c>
      <c r="L61" s="373">
        <v>4</v>
      </c>
      <c r="M61" s="366">
        <v>69</v>
      </c>
      <c r="N61" s="397" t="s">
        <v>831</v>
      </c>
      <c r="O61" s="374" t="s">
        <v>1515</v>
      </c>
      <c r="P61" s="374"/>
      <c r="Q61" s="391" t="s">
        <v>2227</v>
      </c>
      <c r="R61" s="386">
        <v>85375</v>
      </c>
      <c r="S61" s="387" t="s">
        <v>795</v>
      </c>
      <c r="T61" s="388">
        <v>8.6999999999999993</v>
      </c>
      <c r="U61" s="389" t="s">
        <v>2228</v>
      </c>
      <c r="AH61" s="390" t="s">
        <v>2037</v>
      </c>
      <c r="AI61" s="390" t="s">
        <v>2037</v>
      </c>
      <c r="AJ61" s="390" t="s">
        <v>2037</v>
      </c>
      <c r="AK61" s="390" t="s">
        <v>2370</v>
      </c>
      <c r="AL61" s="390" t="s">
        <v>2370</v>
      </c>
      <c r="AM61" s="390" t="s">
        <v>2370</v>
      </c>
      <c r="AS61" s="390" t="s">
        <v>2033</v>
      </c>
      <c r="AT61" s="390" t="s">
        <v>2033</v>
      </c>
      <c r="AU61" s="390" t="s">
        <v>2033</v>
      </c>
      <c r="AV61" s="390" t="s">
        <v>2033</v>
      </c>
      <c r="AW61" s="390" t="s">
        <v>2033</v>
      </c>
      <c r="AX61" s="390" t="s">
        <v>2033</v>
      </c>
      <c r="AY61" s="390" t="s">
        <v>2033</v>
      </c>
      <c r="AZ61" s="390" t="s">
        <v>2033</v>
      </c>
      <c r="BA61" s="390" t="s">
        <v>2034</v>
      </c>
      <c r="BB61" s="390" t="s">
        <v>2034</v>
      </c>
      <c r="BC61" s="390" t="s">
        <v>2034</v>
      </c>
      <c r="BD61" s="390" t="s">
        <v>2034</v>
      </c>
      <c r="BE61" s="390" t="s">
        <v>2034</v>
      </c>
      <c r="BF61" s="390" t="s">
        <v>2034</v>
      </c>
      <c r="BG61" s="390" t="s">
        <v>2034</v>
      </c>
      <c r="BH61" s="390" t="s">
        <v>2034</v>
      </c>
      <c r="BI61" s="390" t="s">
        <v>2034</v>
      </c>
      <c r="BJ61" s="390" t="s">
        <v>2034</v>
      </c>
      <c r="BK61" s="390" t="s">
        <v>2034</v>
      </c>
      <c r="BL61" s="390" t="s">
        <v>2034</v>
      </c>
      <c r="BM61" s="390" t="s">
        <v>2034</v>
      </c>
      <c r="BN61" s="390" t="s">
        <v>2034</v>
      </c>
      <c r="BO61" s="390" t="s">
        <v>2034</v>
      </c>
      <c r="BP61" s="390" t="s">
        <v>2034</v>
      </c>
      <c r="BQ61" s="390" t="s">
        <v>2034</v>
      </c>
      <c r="BR61" s="390" t="s">
        <v>2034</v>
      </c>
      <c r="BS61" s="390" t="s">
        <v>2034</v>
      </c>
      <c r="BY61" s="390" t="s">
        <v>2372</v>
      </c>
      <c r="BZ61" s="390" t="s">
        <v>2372</v>
      </c>
      <c r="CA61" s="390" t="s">
        <v>2036</v>
      </c>
      <c r="CB61" s="390" t="s">
        <v>2036</v>
      </c>
      <c r="CC61" s="390" t="s">
        <v>2036</v>
      </c>
      <c r="CD61" s="390" t="s">
        <v>2036</v>
      </c>
      <c r="CE61" s="390" t="s">
        <v>2359</v>
      </c>
      <c r="CF61" s="390" t="s">
        <v>2359</v>
      </c>
      <c r="CG61" s="390" t="s">
        <v>2359</v>
      </c>
      <c r="CH61" s="390" t="s">
        <v>2359</v>
      </c>
      <c r="BNR61" s="390" t="s">
        <v>2361</v>
      </c>
      <c r="BNS61" s="390" t="s">
        <v>2361</v>
      </c>
      <c r="BNT61" s="390" t="s">
        <v>2361</v>
      </c>
      <c r="BNU61" s="390" t="s">
        <v>2361</v>
      </c>
      <c r="BNV61" s="390" t="s">
        <v>2361</v>
      </c>
      <c r="BNW61" s="390" t="s">
        <v>2361</v>
      </c>
      <c r="BNX61" s="390" t="s">
        <v>2372</v>
      </c>
      <c r="BNY61" s="390" t="s">
        <v>2372</v>
      </c>
      <c r="BNZ61" s="390" t="s">
        <v>2372</v>
      </c>
      <c r="BOA61" s="390" t="s">
        <v>2372</v>
      </c>
      <c r="BOB61" s="390" t="s">
        <v>2372</v>
      </c>
      <c r="BOC61" s="390" t="s">
        <v>2372</v>
      </c>
      <c r="BOD61" s="390" t="s">
        <v>2362</v>
      </c>
      <c r="BOE61" s="390" t="s">
        <v>2362</v>
      </c>
      <c r="BOF61" s="390" t="s">
        <v>2362</v>
      </c>
      <c r="BOG61" s="390" t="s">
        <v>2362</v>
      </c>
      <c r="BOH61" s="390" t="s">
        <v>2362</v>
      </c>
      <c r="BOI61" s="390" t="s">
        <v>2362</v>
      </c>
      <c r="BOJ61" s="390" t="s">
        <v>2036</v>
      </c>
      <c r="BOK61" s="390" t="s">
        <v>2036</v>
      </c>
      <c r="BOL61" s="390" t="s">
        <v>2036</v>
      </c>
      <c r="BOM61" s="390" t="s">
        <v>2036</v>
      </c>
      <c r="BON61" s="390" t="s">
        <v>2036</v>
      </c>
      <c r="BOO61" s="390" t="s">
        <v>2036</v>
      </c>
    </row>
    <row r="62" spans="1:92 1590:1757" s="390" customFormat="1" ht="18.75" customHeight="1" x14ac:dyDescent="0.25">
      <c r="A62" s="373">
        <v>4</v>
      </c>
      <c r="B62" s="373">
        <v>7</v>
      </c>
      <c r="C62" s="373">
        <v>8</v>
      </c>
      <c r="D62" s="373" t="s">
        <v>2374</v>
      </c>
      <c r="E62" s="373" t="s">
        <v>2435</v>
      </c>
      <c r="F62" s="373" t="s">
        <v>2435</v>
      </c>
      <c r="G62" s="373" t="s">
        <v>2389</v>
      </c>
      <c r="H62" s="373" t="s">
        <v>2435</v>
      </c>
      <c r="I62" s="373">
        <v>0</v>
      </c>
      <c r="J62" s="373">
        <v>2</v>
      </c>
      <c r="K62" s="373">
        <v>0</v>
      </c>
      <c r="L62" s="373">
        <v>4</v>
      </c>
      <c r="M62" s="366">
        <v>84</v>
      </c>
      <c r="N62" s="397" t="s">
        <v>834</v>
      </c>
      <c r="O62" s="374" t="s">
        <v>1515</v>
      </c>
      <c r="P62" s="374"/>
      <c r="Q62" s="391" t="s">
        <v>2229</v>
      </c>
      <c r="R62" s="386">
        <v>87393</v>
      </c>
      <c r="S62" s="387" t="s">
        <v>795</v>
      </c>
      <c r="T62" s="388">
        <v>8.9</v>
      </c>
      <c r="U62" s="389" t="s">
        <v>2230</v>
      </c>
      <c r="AH62" s="390" t="s">
        <v>2037</v>
      </c>
      <c r="AI62" s="390" t="s">
        <v>2037</v>
      </c>
      <c r="AJ62" s="390" t="s">
        <v>2037</v>
      </c>
      <c r="AK62" s="390" t="s">
        <v>2370</v>
      </c>
      <c r="AL62" s="390" t="s">
        <v>2370</v>
      </c>
      <c r="AM62" s="390" t="s">
        <v>2370</v>
      </c>
      <c r="AS62" s="390" t="s">
        <v>2033</v>
      </c>
      <c r="AT62" s="390" t="s">
        <v>2033</v>
      </c>
      <c r="AU62" s="390" t="s">
        <v>2033</v>
      </c>
      <c r="AV62" s="390" t="s">
        <v>2033</v>
      </c>
      <c r="AW62" s="390" t="s">
        <v>2033</v>
      </c>
      <c r="AX62" s="390" t="s">
        <v>2033</v>
      </c>
      <c r="AY62" s="390" t="s">
        <v>2033</v>
      </c>
      <c r="AZ62" s="390" t="s">
        <v>2033</v>
      </c>
      <c r="BA62" s="390" t="s">
        <v>2034</v>
      </c>
      <c r="BB62" s="390" t="s">
        <v>2034</v>
      </c>
      <c r="BC62" s="390" t="s">
        <v>2034</v>
      </c>
      <c r="BD62" s="390" t="s">
        <v>2034</v>
      </c>
      <c r="BE62" s="390" t="s">
        <v>2034</v>
      </c>
      <c r="BF62" s="390" t="s">
        <v>2034</v>
      </c>
      <c r="BG62" s="390" t="s">
        <v>2034</v>
      </c>
      <c r="BH62" s="390" t="s">
        <v>2034</v>
      </c>
      <c r="BI62" s="390" t="s">
        <v>2034</v>
      </c>
      <c r="BJ62" s="390" t="s">
        <v>2034</v>
      </c>
      <c r="BK62" s="390" t="s">
        <v>2034</v>
      </c>
      <c r="BL62" s="390" t="s">
        <v>2034</v>
      </c>
      <c r="BM62" s="390" t="s">
        <v>2034</v>
      </c>
      <c r="BN62" s="390" t="s">
        <v>2034</v>
      </c>
      <c r="BO62" s="390" t="s">
        <v>2034</v>
      </c>
      <c r="BP62" s="390" t="s">
        <v>2034</v>
      </c>
      <c r="BQ62" s="390" t="s">
        <v>2034</v>
      </c>
      <c r="BR62" s="390" t="s">
        <v>2034</v>
      </c>
      <c r="BS62" s="390" t="s">
        <v>2034</v>
      </c>
      <c r="BY62" s="390" t="s">
        <v>2372</v>
      </c>
      <c r="BZ62" s="390" t="s">
        <v>2372</v>
      </c>
      <c r="CA62" s="390" t="s">
        <v>2036</v>
      </c>
      <c r="CB62" s="390" t="s">
        <v>2036</v>
      </c>
      <c r="CC62" s="390" t="s">
        <v>2036</v>
      </c>
      <c r="CD62" s="390" t="s">
        <v>2036</v>
      </c>
      <c r="CE62" s="390" t="s">
        <v>2359</v>
      </c>
      <c r="CF62" s="390" t="s">
        <v>2359</v>
      </c>
      <c r="CG62" s="390" t="s">
        <v>2359</v>
      </c>
      <c r="CH62" s="390" t="s">
        <v>2359</v>
      </c>
      <c r="BNR62" s="390" t="s">
        <v>2361</v>
      </c>
      <c r="BNS62" s="390" t="s">
        <v>2361</v>
      </c>
      <c r="BNT62" s="390" t="s">
        <v>2361</v>
      </c>
      <c r="BNU62" s="390" t="s">
        <v>2361</v>
      </c>
      <c r="BNV62" s="390" t="s">
        <v>2361</v>
      </c>
      <c r="BNW62" s="390" t="s">
        <v>2361</v>
      </c>
      <c r="BNX62" s="390" t="s">
        <v>2372</v>
      </c>
      <c r="BNY62" s="390" t="s">
        <v>2372</v>
      </c>
      <c r="BNZ62" s="390" t="s">
        <v>2372</v>
      </c>
      <c r="BOA62" s="390" t="s">
        <v>2372</v>
      </c>
      <c r="BOB62" s="390" t="s">
        <v>2372</v>
      </c>
      <c r="BOC62" s="390" t="s">
        <v>2372</v>
      </c>
      <c r="BOD62" s="390" t="s">
        <v>2362</v>
      </c>
      <c r="BOE62" s="390" t="s">
        <v>2362</v>
      </c>
      <c r="BOF62" s="390" t="s">
        <v>2362</v>
      </c>
      <c r="BOG62" s="390" t="s">
        <v>2362</v>
      </c>
      <c r="BOH62" s="390" t="s">
        <v>2362</v>
      </c>
      <c r="BOI62" s="390" t="s">
        <v>2362</v>
      </c>
      <c r="BOJ62" s="390" t="s">
        <v>2036</v>
      </c>
      <c r="BOK62" s="390" t="s">
        <v>2036</v>
      </c>
      <c r="BOL62" s="390" t="s">
        <v>2036</v>
      </c>
      <c r="BOM62" s="390" t="s">
        <v>2036</v>
      </c>
      <c r="BON62" s="390" t="s">
        <v>2036</v>
      </c>
      <c r="BOO62" s="390" t="s">
        <v>2036</v>
      </c>
    </row>
    <row r="63" spans="1:92 1590:1757" s="390" customFormat="1" x14ac:dyDescent="0.25">
      <c r="A63" s="373">
        <v>4</v>
      </c>
      <c r="B63" s="373">
        <v>7</v>
      </c>
      <c r="C63" s="373">
        <v>8</v>
      </c>
      <c r="D63" s="373" t="s">
        <v>2772</v>
      </c>
      <c r="E63" s="373" t="s">
        <v>2435</v>
      </c>
      <c r="F63" s="373" t="s">
        <v>2435</v>
      </c>
      <c r="G63" s="373" t="s">
        <v>2391</v>
      </c>
      <c r="H63" s="373" t="s">
        <v>2435</v>
      </c>
      <c r="I63" s="373">
        <v>0</v>
      </c>
      <c r="J63" s="373">
        <v>2</v>
      </c>
      <c r="K63" s="373">
        <v>0</v>
      </c>
      <c r="L63" s="373">
        <v>4</v>
      </c>
      <c r="M63" s="366">
        <v>74</v>
      </c>
      <c r="N63" s="397" t="s">
        <v>840</v>
      </c>
      <c r="O63" s="374" t="s">
        <v>1515</v>
      </c>
      <c r="P63" s="374"/>
      <c r="Q63" s="375" t="s">
        <v>841</v>
      </c>
      <c r="R63" s="396">
        <v>91140</v>
      </c>
      <c r="S63" s="377" t="s">
        <v>795</v>
      </c>
      <c r="T63" s="378">
        <v>8.6999999999999993</v>
      </c>
      <c r="U63" s="379" t="s">
        <v>842</v>
      </c>
      <c r="AH63" s="390" t="s">
        <v>2037</v>
      </c>
      <c r="AI63" s="390" t="s">
        <v>2037</v>
      </c>
      <c r="AJ63" s="390" t="s">
        <v>2037</v>
      </c>
      <c r="AK63" s="390" t="s">
        <v>2370</v>
      </c>
      <c r="AL63" s="390" t="s">
        <v>2370</v>
      </c>
      <c r="AM63" s="390" t="s">
        <v>2370</v>
      </c>
      <c r="AS63" s="390" t="s">
        <v>2033</v>
      </c>
      <c r="AT63" s="390" t="s">
        <v>2033</v>
      </c>
      <c r="AU63" s="390" t="s">
        <v>2033</v>
      </c>
      <c r="AV63" s="390" t="s">
        <v>2033</v>
      </c>
      <c r="AW63" s="390" t="s">
        <v>2033</v>
      </c>
      <c r="AX63" s="390" t="s">
        <v>2033</v>
      </c>
      <c r="AY63" s="390" t="s">
        <v>2033</v>
      </c>
      <c r="AZ63" s="390" t="s">
        <v>2033</v>
      </c>
      <c r="BA63" s="390" t="s">
        <v>2034</v>
      </c>
      <c r="BB63" s="390" t="s">
        <v>2034</v>
      </c>
      <c r="BC63" s="390" t="s">
        <v>2034</v>
      </c>
      <c r="BD63" s="390" t="s">
        <v>2034</v>
      </c>
      <c r="BE63" s="390" t="s">
        <v>2034</v>
      </c>
      <c r="BF63" s="390" t="s">
        <v>2034</v>
      </c>
      <c r="BG63" s="390" t="s">
        <v>2034</v>
      </c>
      <c r="BH63" s="390" t="s">
        <v>2034</v>
      </c>
      <c r="BI63" s="390" t="s">
        <v>2034</v>
      </c>
      <c r="BJ63" s="390" t="s">
        <v>2034</v>
      </c>
      <c r="BK63" s="390" t="s">
        <v>2034</v>
      </c>
      <c r="BL63" s="390" t="s">
        <v>2034</v>
      </c>
      <c r="BM63" s="390" t="s">
        <v>2034</v>
      </c>
      <c r="BN63" s="390" t="s">
        <v>2034</v>
      </c>
      <c r="BO63" s="390" t="s">
        <v>2034</v>
      </c>
      <c r="BP63" s="390" t="s">
        <v>2034</v>
      </c>
      <c r="BQ63" s="390" t="s">
        <v>2034</v>
      </c>
      <c r="BR63" s="390" t="s">
        <v>2034</v>
      </c>
      <c r="BS63" s="390" t="s">
        <v>2034</v>
      </c>
      <c r="BY63" s="390" t="s">
        <v>2372</v>
      </c>
      <c r="BZ63" s="390" t="s">
        <v>2372</v>
      </c>
      <c r="CA63" s="390" t="s">
        <v>2036</v>
      </c>
      <c r="CB63" s="390" t="s">
        <v>2036</v>
      </c>
      <c r="CC63" s="390" t="s">
        <v>2036</v>
      </c>
      <c r="CD63" s="390" t="s">
        <v>2036</v>
      </c>
      <c r="CE63" s="390" t="s">
        <v>2359</v>
      </c>
      <c r="CF63" s="390" t="s">
        <v>2359</v>
      </c>
      <c r="CG63" s="390" t="s">
        <v>2359</v>
      </c>
      <c r="CH63" s="390" t="s">
        <v>2359</v>
      </c>
      <c r="BID63" s="390" t="s">
        <v>2361</v>
      </c>
      <c r="BIE63" s="390" t="s">
        <v>2361</v>
      </c>
      <c r="BIF63" s="390" t="s">
        <v>2361</v>
      </c>
      <c r="BIG63" s="390" t="s">
        <v>2361</v>
      </c>
      <c r="BIH63" s="390" t="s">
        <v>2361</v>
      </c>
      <c r="BII63" s="390" t="s">
        <v>2361</v>
      </c>
      <c r="BIJ63" s="390" t="s">
        <v>2372</v>
      </c>
      <c r="BIK63" s="390" t="s">
        <v>2372</v>
      </c>
      <c r="BIL63" s="390" t="s">
        <v>2372</v>
      </c>
      <c r="BIM63" s="390" t="s">
        <v>2372</v>
      </c>
      <c r="BIN63" s="390" t="s">
        <v>2372</v>
      </c>
      <c r="BIO63" s="390" t="s">
        <v>2372</v>
      </c>
      <c r="BIP63" s="390" t="s">
        <v>2362</v>
      </c>
      <c r="BIQ63" s="390" t="s">
        <v>2362</v>
      </c>
      <c r="BIR63" s="390" t="s">
        <v>2362</v>
      </c>
      <c r="BIS63" s="390" t="s">
        <v>2362</v>
      </c>
      <c r="BIT63" s="390" t="s">
        <v>2362</v>
      </c>
      <c r="BIU63" s="390" t="s">
        <v>2362</v>
      </c>
      <c r="BIV63" s="390" t="s">
        <v>2036</v>
      </c>
      <c r="BIW63" s="390" t="s">
        <v>2036</v>
      </c>
      <c r="BIX63" s="390" t="s">
        <v>2036</v>
      </c>
      <c r="BIY63" s="390" t="s">
        <v>2036</v>
      </c>
      <c r="BIZ63" s="390" t="s">
        <v>2036</v>
      </c>
      <c r="BJA63" s="390" t="s">
        <v>2036</v>
      </c>
    </row>
    <row r="64" spans="1:92 1590:1757" s="390" customFormat="1" x14ac:dyDescent="0.25">
      <c r="A64" s="373">
        <v>4</v>
      </c>
      <c r="B64" s="373">
        <v>7</v>
      </c>
      <c r="C64" s="373">
        <v>8</v>
      </c>
      <c r="D64" s="373" t="s">
        <v>2374</v>
      </c>
      <c r="E64" s="373" t="s">
        <v>2435</v>
      </c>
      <c r="F64" s="373" t="s">
        <v>2435</v>
      </c>
      <c r="G64" s="373" t="s">
        <v>2390</v>
      </c>
      <c r="H64" s="373" t="s">
        <v>2435</v>
      </c>
      <c r="I64" s="373">
        <v>0</v>
      </c>
      <c r="J64" s="373">
        <v>2</v>
      </c>
      <c r="K64" s="373">
        <v>0</v>
      </c>
      <c r="L64" s="373">
        <v>4</v>
      </c>
      <c r="M64" s="366">
        <v>105</v>
      </c>
      <c r="N64" s="397" t="s">
        <v>837</v>
      </c>
      <c r="O64" s="374" t="s">
        <v>1515</v>
      </c>
      <c r="P64" s="374"/>
      <c r="Q64" s="391" t="s">
        <v>2231</v>
      </c>
      <c r="R64" s="386">
        <v>92156</v>
      </c>
      <c r="S64" s="387" t="s">
        <v>795</v>
      </c>
      <c r="T64" s="388">
        <v>8.9</v>
      </c>
      <c r="U64" s="389" t="s">
        <v>2232</v>
      </c>
      <c r="AH64" s="390" t="s">
        <v>2037</v>
      </c>
      <c r="AI64" s="390" t="s">
        <v>2037</v>
      </c>
      <c r="AJ64" s="390" t="s">
        <v>2037</v>
      </c>
      <c r="AK64" s="390" t="s">
        <v>2370</v>
      </c>
      <c r="AL64" s="390" t="s">
        <v>2370</v>
      </c>
      <c r="AM64" s="390" t="s">
        <v>2370</v>
      </c>
      <c r="AS64" s="390" t="s">
        <v>2033</v>
      </c>
      <c r="AT64" s="390" t="s">
        <v>2033</v>
      </c>
      <c r="AU64" s="390" t="s">
        <v>2033</v>
      </c>
      <c r="AV64" s="390" t="s">
        <v>2033</v>
      </c>
      <c r="AW64" s="390" t="s">
        <v>2033</v>
      </c>
      <c r="AX64" s="390" t="s">
        <v>2033</v>
      </c>
      <c r="AY64" s="390" t="s">
        <v>2033</v>
      </c>
      <c r="AZ64" s="390" t="s">
        <v>2033</v>
      </c>
      <c r="BA64" s="390" t="s">
        <v>2034</v>
      </c>
      <c r="BB64" s="390" t="s">
        <v>2034</v>
      </c>
      <c r="BC64" s="390" t="s">
        <v>2034</v>
      </c>
      <c r="BD64" s="390" t="s">
        <v>2034</v>
      </c>
      <c r="BE64" s="390" t="s">
        <v>2034</v>
      </c>
      <c r="BF64" s="390" t="s">
        <v>2034</v>
      </c>
      <c r="BG64" s="390" t="s">
        <v>2034</v>
      </c>
      <c r="BH64" s="390" t="s">
        <v>2034</v>
      </c>
      <c r="BI64" s="390" t="s">
        <v>2034</v>
      </c>
      <c r="BJ64" s="390" t="s">
        <v>2034</v>
      </c>
      <c r="BK64" s="390" t="s">
        <v>2034</v>
      </c>
      <c r="BL64" s="390" t="s">
        <v>2034</v>
      </c>
      <c r="BM64" s="390" t="s">
        <v>2034</v>
      </c>
      <c r="BN64" s="390" t="s">
        <v>2034</v>
      </c>
      <c r="BO64" s="390" t="s">
        <v>2034</v>
      </c>
      <c r="BP64" s="390" t="s">
        <v>2034</v>
      </c>
      <c r="BQ64" s="390" t="s">
        <v>2034</v>
      </c>
      <c r="BR64" s="390" t="s">
        <v>2034</v>
      </c>
      <c r="BS64" s="390" t="s">
        <v>2034</v>
      </c>
      <c r="BY64" s="390" t="s">
        <v>2372</v>
      </c>
      <c r="BZ64" s="390" t="s">
        <v>2372</v>
      </c>
      <c r="CA64" s="390" t="s">
        <v>2036</v>
      </c>
      <c r="CB64" s="390" t="s">
        <v>2036</v>
      </c>
      <c r="CC64" s="390" t="s">
        <v>2036</v>
      </c>
      <c r="CD64" s="390" t="s">
        <v>2036</v>
      </c>
      <c r="CE64" s="390" t="s">
        <v>2359</v>
      </c>
      <c r="CF64" s="390" t="s">
        <v>2359</v>
      </c>
      <c r="CG64" s="390" t="s">
        <v>2359</v>
      </c>
      <c r="CH64" s="390" t="s">
        <v>2359</v>
      </c>
      <c r="BJB64" s="390" t="s">
        <v>2361</v>
      </c>
      <c r="BJC64" s="390" t="s">
        <v>2361</v>
      </c>
      <c r="BJD64" s="390" t="s">
        <v>2361</v>
      </c>
      <c r="BJE64" s="390" t="s">
        <v>2361</v>
      </c>
      <c r="BJF64" s="390" t="s">
        <v>2361</v>
      </c>
      <c r="BJG64" s="390" t="s">
        <v>2361</v>
      </c>
      <c r="BJH64" s="390" t="s">
        <v>2372</v>
      </c>
      <c r="BJI64" s="390" t="s">
        <v>2372</v>
      </c>
      <c r="BJJ64" s="390" t="s">
        <v>2372</v>
      </c>
      <c r="BJK64" s="390" t="s">
        <v>2372</v>
      </c>
      <c r="BJL64" s="390" t="s">
        <v>2372</v>
      </c>
      <c r="BJM64" s="390" t="s">
        <v>2372</v>
      </c>
      <c r="BJN64" s="390" t="s">
        <v>2362</v>
      </c>
      <c r="BJO64" s="390" t="s">
        <v>2362</v>
      </c>
      <c r="BJP64" s="390" t="s">
        <v>2362</v>
      </c>
      <c r="BJQ64" s="390" t="s">
        <v>2362</v>
      </c>
      <c r="BJR64" s="390" t="s">
        <v>2362</v>
      </c>
      <c r="BJS64" s="390" t="s">
        <v>2362</v>
      </c>
      <c r="BJT64" s="390" t="s">
        <v>2036</v>
      </c>
      <c r="BJU64" s="390" t="s">
        <v>2036</v>
      </c>
      <c r="BJV64" s="390" t="s">
        <v>2036</v>
      </c>
      <c r="BJW64" s="390" t="s">
        <v>2036</v>
      </c>
      <c r="BJX64" s="390" t="s">
        <v>2036</v>
      </c>
      <c r="BJY64" s="390" t="s">
        <v>2036</v>
      </c>
    </row>
    <row r="65" spans="1:92 1638:1757" s="390" customFormat="1" x14ac:dyDescent="0.25">
      <c r="A65" s="373">
        <v>4</v>
      </c>
      <c r="B65" s="373">
        <v>7</v>
      </c>
      <c r="C65" s="373">
        <v>8</v>
      </c>
      <c r="D65" s="373" t="s">
        <v>2772</v>
      </c>
      <c r="E65" s="373" t="s">
        <v>2435</v>
      </c>
      <c r="F65" s="373" t="s">
        <v>2435</v>
      </c>
      <c r="G65" s="373" t="s">
        <v>2392</v>
      </c>
      <c r="H65" s="373" t="s">
        <v>2435</v>
      </c>
      <c r="I65" s="373">
        <v>0</v>
      </c>
      <c r="J65" s="373">
        <v>2</v>
      </c>
      <c r="K65" s="373">
        <v>0</v>
      </c>
      <c r="L65" s="373">
        <v>4</v>
      </c>
      <c r="M65" s="366">
        <v>86</v>
      </c>
      <c r="N65" s="397" t="s">
        <v>843</v>
      </c>
      <c r="O65" s="374" t="s">
        <v>1515</v>
      </c>
      <c r="P65" s="374"/>
      <c r="Q65" s="375" t="s">
        <v>844</v>
      </c>
      <c r="R65" s="396">
        <v>92650</v>
      </c>
      <c r="S65" s="377" t="s">
        <v>795</v>
      </c>
      <c r="T65" s="378">
        <v>8.6999999999999993</v>
      </c>
      <c r="U65" s="379" t="s">
        <v>845</v>
      </c>
      <c r="AH65" s="390" t="s">
        <v>2037</v>
      </c>
      <c r="AI65" s="390" t="s">
        <v>2037</v>
      </c>
      <c r="AJ65" s="390" t="s">
        <v>2037</v>
      </c>
      <c r="AK65" s="390" t="s">
        <v>2370</v>
      </c>
      <c r="AL65" s="390" t="s">
        <v>2370</v>
      </c>
      <c r="AM65" s="390" t="s">
        <v>2370</v>
      </c>
      <c r="AS65" s="390" t="s">
        <v>2033</v>
      </c>
      <c r="AT65" s="390" t="s">
        <v>2033</v>
      </c>
      <c r="AU65" s="390" t="s">
        <v>2033</v>
      </c>
      <c r="AV65" s="390" t="s">
        <v>2033</v>
      </c>
      <c r="AW65" s="390" t="s">
        <v>2033</v>
      </c>
      <c r="AX65" s="390" t="s">
        <v>2033</v>
      </c>
      <c r="AY65" s="390" t="s">
        <v>2033</v>
      </c>
      <c r="AZ65" s="390" t="s">
        <v>2033</v>
      </c>
      <c r="BA65" s="390" t="s">
        <v>2034</v>
      </c>
      <c r="BB65" s="390" t="s">
        <v>2034</v>
      </c>
      <c r="BC65" s="390" t="s">
        <v>2034</v>
      </c>
      <c r="BD65" s="390" t="s">
        <v>2034</v>
      </c>
      <c r="BE65" s="390" t="s">
        <v>2034</v>
      </c>
      <c r="BF65" s="390" t="s">
        <v>2034</v>
      </c>
      <c r="BG65" s="390" t="s">
        <v>2034</v>
      </c>
      <c r="BH65" s="390" t="s">
        <v>2034</v>
      </c>
      <c r="BI65" s="390" t="s">
        <v>2034</v>
      </c>
      <c r="BJ65" s="390" t="s">
        <v>2034</v>
      </c>
      <c r="BK65" s="390" t="s">
        <v>2034</v>
      </c>
      <c r="BL65" s="390" t="s">
        <v>2034</v>
      </c>
      <c r="BM65" s="390" t="s">
        <v>2034</v>
      </c>
      <c r="BN65" s="390" t="s">
        <v>2034</v>
      </c>
      <c r="BO65" s="390" t="s">
        <v>2034</v>
      </c>
      <c r="BP65" s="390" t="s">
        <v>2034</v>
      </c>
      <c r="BQ65" s="390" t="s">
        <v>2034</v>
      </c>
      <c r="BR65" s="390" t="s">
        <v>2034</v>
      </c>
      <c r="BS65" s="390" t="s">
        <v>2034</v>
      </c>
      <c r="BY65" s="390" t="s">
        <v>2372</v>
      </c>
      <c r="BZ65" s="390" t="s">
        <v>2372</v>
      </c>
      <c r="CA65" s="390" t="s">
        <v>2036</v>
      </c>
      <c r="CB65" s="390" t="s">
        <v>2036</v>
      </c>
      <c r="CC65" s="390" t="s">
        <v>2036</v>
      </c>
      <c r="CD65" s="390" t="s">
        <v>2036</v>
      </c>
      <c r="CE65" s="390" t="s">
        <v>2359</v>
      </c>
      <c r="CF65" s="390" t="s">
        <v>2359</v>
      </c>
      <c r="CG65" s="390" t="s">
        <v>2359</v>
      </c>
      <c r="CH65" s="390" t="s">
        <v>2359</v>
      </c>
      <c r="BJZ65" s="390" t="s">
        <v>2361</v>
      </c>
      <c r="BKA65" s="390" t="s">
        <v>2361</v>
      </c>
      <c r="BKB65" s="390" t="s">
        <v>2361</v>
      </c>
      <c r="BKC65" s="390" t="s">
        <v>2361</v>
      </c>
      <c r="BKD65" s="390" t="s">
        <v>2361</v>
      </c>
      <c r="BKE65" s="390" t="s">
        <v>2361</v>
      </c>
      <c r="BKF65" s="390" t="s">
        <v>2372</v>
      </c>
      <c r="BKG65" s="390" t="s">
        <v>2372</v>
      </c>
      <c r="BKH65" s="390" t="s">
        <v>2372</v>
      </c>
      <c r="BKI65" s="390" t="s">
        <v>2372</v>
      </c>
      <c r="BKJ65" s="390" t="s">
        <v>2372</v>
      </c>
      <c r="BKK65" s="390" t="s">
        <v>2372</v>
      </c>
      <c r="BKL65" s="390" t="s">
        <v>2362</v>
      </c>
      <c r="BKM65" s="390" t="s">
        <v>2362</v>
      </c>
      <c r="BKN65" s="390" t="s">
        <v>2362</v>
      </c>
      <c r="BKO65" s="390" t="s">
        <v>2362</v>
      </c>
      <c r="BKP65" s="390" t="s">
        <v>2362</v>
      </c>
      <c r="BKQ65" s="390" t="s">
        <v>2362</v>
      </c>
      <c r="BKR65" s="390" t="s">
        <v>2036</v>
      </c>
      <c r="BKS65" s="390" t="s">
        <v>2036</v>
      </c>
      <c r="BKT65" s="390" t="s">
        <v>2036</v>
      </c>
      <c r="BKU65" s="390" t="s">
        <v>2036</v>
      </c>
      <c r="BKV65" s="390" t="s">
        <v>2036</v>
      </c>
      <c r="BKW65" s="390" t="s">
        <v>2036</v>
      </c>
    </row>
    <row r="66" spans="1:92 1638:1757" s="390" customFormat="1" x14ac:dyDescent="0.25">
      <c r="A66" s="373">
        <v>4</v>
      </c>
      <c r="B66" s="373">
        <v>7</v>
      </c>
      <c r="C66" s="373">
        <v>8</v>
      </c>
      <c r="D66" s="373" t="s">
        <v>2772</v>
      </c>
      <c r="E66" s="373" t="s">
        <v>2435</v>
      </c>
      <c r="F66" s="373" t="s">
        <v>2435</v>
      </c>
      <c r="G66" s="373" t="s">
        <v>2389</v>
      </c>
      <c r="H66" s="373" t="s">
        <v>2435</v>
      </c>
      <c r="I66" s="373">
        <v>0</v>
      </c>
      <c r="J66" s="373">
        <v>2</v>
      </c>
      <c r="K66" s="373">
        <v>0</v>
      </c>
      <c r="L66" s="373">
        <v>4</v>
      </c>
      <c r="M66" s="366">
        <v>101</v>
      </c>
      <c r="N66" s="397" t="s">
        <v>846</v>
      </c>
      <c r="O66" s="374" t="s">
        <v>1515</v>
      </c>
      <c r="P66" s="374"/>
      <c r="Q66" s="375" t="s">
        <v>847</v>
      </c>
      <c r="R66" s="396">
        <v>94041</v>
      </c>
      <c r="S66" s="377" t="s">
        <v>795</v>
      </c>
      <c r="T66" s="378">
        <v>8.9</v>
      </c>
      <c r="U66" s="379" t="s">
        <v>848</v>
      </c>
      <c r="AH66" s="390" t="s">
        <v>2037</v>
      </c>
      <c r="AI66" s="390" t="s">
        <v>2037</v>
      </c>
      <c r="AJ66" s="390" t="s">
        <v>2037</v>
      </c>
      <c r="AK66" s="390" t="s">
        <v>2370</v>
      </c>
      <c r="AL66" s="390" t="s">
        <v>2370</v>
      </c>
      <c r="AM66" s="390" t="s">
        <v>2370</v>
      </c>
      <c r="AS66" s="390" t="s">
        <v>2033</v>
      </c>
      <c r="AT66" s="390" t="s">
        <v>2033</v>
      </c>
      <c r="AU66" s="390" t="s">
        <v>2033</v>
      </c>
      <c r="AV66" s="390" t="s">
        <v>2033</v>
      </c>
      <c r="AW66" s="390" t="s">
        <v>2033</v>
      </c>
      <c r="AX66" s="390" t="s">
        <v>2033</v>
      </c>
      <c r="AY66" s="390" t="s">
        <v>2033</v>
      </c>
      <c r="AZ66" s="390" t="s">
        <v>2033</v>
      </c>
      <c r="BA66" s="390" t="s">
        <v>2034</v>
      </c>
      <c r="BB66" s="390" t="s">
        <v>2034</v>
      </c>
      <c r="BC66" s="390" t="s">
        <v>2034</v>
      </c>
      <c r="BD66" s="390" t="s">
        <v>2034</v>
      </c>
      <c r="BE66" s="390" t="s">
        <v>2034</v>
      </c>
      <c r="BF66" s="390" t="s">
        <v>2034</v>
      </c>
      <c r="BG66" s="390" t="s">
        <v>2034</v>
      </c>
      <c r="BH66" s="390" t="s">
        <v>2034</v>
      </c>
      <c r="BI66" s="390" t="s">
        <v>2034</v>
      </c>
      <c r="BJ66" s="390" t="s">
        <v>2034</v>
      </c>
      <c r="BK66" s="390" t="s">
        <v>2034</v>
      </c>
      <c r="BL66" s="390" t="s">
        <v>2034</v>
      </c>
      <c r="BM66" s="390" t="s">
        <v>2034</v>
      </c>
      <c r="BN66" s="390" t="s">
        <v>2034</v>
      </c>
      <c r="BO66" s="390" t="s">
        <v>2034</v>
      </c>
      <c r="BP66" s="390" t="s">
        <v>2034</v>
      </c>
      <c r="BQ66" s="390" t="s">
        <v>2034</v>
      </c>
      <c r="BR66" s="390" t="s">
        <v>2034</v>
      </c>
      <c r="BS66" s="390" t="s">
        <v>2034</v>
      </c>
      <c r="BY66" s="390" t="s">
        <v>2372</v>
      </c>
      <c r="BZ66" s="390" t="s">
        <v>2372</v>
      </c>
      <c r="CA66" s="390" t="s">
        <v>2036</v>
      </c>
      <c r="CB66" s="390" t="s">
        <v>2036</v>
      </c>
      <c r="CC66" s="390" t="s">
        <v>2036</v>
      </c>
      <c r="CD66" s="390" t="s">
        <v>2036</v>
      </c>
      <c r="CE66" s="390" t="s">
        <v>2359</v>
      </c>
      <c r="CF66" s="390" t="s">
        <v>2359</v>
      </c>
      <c r="CG66" s="390" t="s">
        <v>2359</v>
      </c>
      <c r="CH66" s="390" t="s">
        <v>2359</v>
      </c>
      <c r="BKX66" s="390" t="s">
        <v>2361</v>
      </c>
      <c r="BKY66" s="390" t="s">
        <v>2361</v>
      </c>
      <c r="BKZ66" s="390" t="s">
        <v>2361</v>
      </c>
      <c r="BLA66" s="390" t="s">
        <v>2361</v>
      </c>
      <c r="BLB66" s="390" t="s">
        <v>2361</v>
      </c>
      <c r="BLC66" s="390" t="s">
        <v>2361</v>
      </c>
      <c r="BLD66" s="390" t="s">
        <v>2372</v>
      </c>
      <c r="BLE66" s="390" t="s">
        <v>2372</v>
      </c>
      <c r="BLF66" s="390" t="s">
        <v>2372</v>
      </c>
      <c r="BLG66" s="390" t="s">
        <v>2372</v>
      </c>
      <c r="BLH66" s="390" t="s">
        <v>2372</v>
      </c>
      <c r="BLI66" s="390" t="s">
        <v>2372</v>
      </c>
      <c r="BLJ66" s="390" t="s">
        <v>2362</v>
      </c>
      <c r="BLK66" s="390" t="s">
        <v>2362</v>
      </c>
      <c r="BLL66" s="390" t="s">
        <v>2362</v>
      </c>
      <c r="BLM66" s="390" t="s">
        <v>2362</v>
      </c>
      <c r="BLN66" s="390" t="s">
        <v>2362</v>
      </c>
      <c r="BLO66" s="390" t="s">
        <v>2362</v>
      </c>
      <c r="BLP66" s="390" t="s">
        <v>2036</v>
      </c>
      <c r="BLQ66" s="390" t="s">
        <v>2036</v>
      </c>
      <c r="BLR66" s="390" t="s">
        <v>2036</v>
      </c>
      <c r="BLS66" s="390" t="s">
        <v>2036</v>
      </c>
      <c r="BLT66" s="390" t="s">
        <v>2036</v>
      </c>
      <c r="BLU66" s="390" t="s">
        <v>2036</v>
      </c>
    </row>
    <row r="67" spans="1:92 1638:1757" s="390" customFormat="1" x14ac:dyDescent="0.25">
      <c r="A67" s="373">
        <v>4</v>
      </c>
      <c r="B67" s="373">
        <v>7</v>
      </c>
      <c r="C67" s="373">
        <v>8</v>
      </c>
      <c r="D67" s="373" t="s">
        <v>2773</v>
      </c>
      <c r="E67" s="373" t="s">
        <v>2435</v>
      </c>
      <c r="F67" s="373" t="s">
        <v>2435</v>
      </c>
      <c r="G67" s="373" t="s">
        <v>2391</v>
      </c>
      <c r="H67" s="373" t="s">
        <v>2435</v>
      </c>
      <c r="I67" s="373">
        <v>0</v>
      </c>
      <c r="J67" s="373">
        <v>2</v>
      </c>
      <c r="K67" s="373">
        <v>0</v>
      </c>
      <c r="L67" s="373">
        <v>3</v>
      </c>
      <c r="M67" s="366">
        <v>84</v>
      </c>
      <c r="N67" s="397" t="s">
        <v>852</v>
      </c>
      <c r="O67" s="374" t="s">
        <v>1515</v>
      </c>
      <c r="P67" s="374"/>
      <c r="Q67" s="375" t="s">
        <v>853</v>
      </c>
      <c r="R67" s="396">
        <v>94251</v>
      </c>
      <c r="S67" s="377" t="s">
        <v>795</v>
      </c>
      <c r="T67" s="378">
        <v>8.6999999999999993</v>
      </c>
      <c r="U67" s="379" t="s">
        <v>854</v>
      </c>
      <c r="AH67" s="390" t="s">
        <v>2037</v>
      </c>
      <c r="AI67" s="390" t="s">
        <v>2037</v>
      </c>
      <c r="AJ67" s="390" t="s">
        <v>2037</v>
      </c>
      <c r="AK67" s="390" t="s">
        <v>2370</v>
      </c>
      <c r="AL67" s="390" t="s">
        <v>2370</v>
      </c>
      <c r="AM67" s="390" t="s">
        <v>2370</v>
      </c>
      <c r="AS67" s="390" t="s">
        <v>2033</v>
      </c>
      <c r="AT67" s="390" t="s">
        <v>2033</v>
      </c>
      <c r="AU67" s="390" t="s">
        <v>2033</v>
      </c>
      <c r="AV67" s="390" t="s">
        <v>2033</v>
      </c>
      <c r="AW67" s="390" t="s">
        <v>2033</v>
      </c>
      <c r="AX67" s="390" t="s">
        <v>2033</v>
      </c>
      <c r="AY67" s="390" t="s">
        <v>2033</v>
      </c>
      <c r="AZ67" s="390" t="s">
        <v>2033</v>
      </c>
      <c r="BA67" s="390" t="s">
        <v>2034</v>
      </c>
      <c r="BB67" s="390" t="s">
        <v>2034</v>
      </c>
      <c r="BC67" s="390" t="s">
        <v>2034</v>
      </c>
      <c r="BD67" s="390" t="s">
        <v>2034</v>
      </c>
      <c r="BE67" s="390" t="s">
        <v>2034</v>
      </c>
      <c r="BF67" s="390" t="s">
        <v>2034</v>
      </c>
      <c r="BG67" s="390" t="s">
        <v>2034</v>
      </c>
      <c r="BH67" s="390" t="s">
        <v>2034</v>
      </c>
      <c r="BI67" s="390" t="s">
        <v>2034</v>
      </c>
      <c r="BJ67" s="390" t="s">
        <v>2034</v>
      </c>
      <c r="BK67" s="390" t="s">
        <v>2034</v>
      </c>
      <c r="BL67" s="390" t="s">
        <v>2034</v>
      </c>
      <c r="BM67" s="390" t="s">
        <v>2034</v>
      </c>
      <c r="BN67" s="390" t="s">
        <v>2034</v>
      </c>
      <c r="BO67" s="390" t="s">
        <v>2034</v>
      </c>
      <c r="BP67" s="390" t="s">
        <v>2034</v>
      </c>
      <c r="BQ67" s="390" t="s">
        <v>2034</v>
      </c>
      <c r="BR67" s="390" t="s">
        <v>2034</v>
      </c>
      <c r="BS67" s="390" t="s">
        <v>2034</v>
      </c>
      <c r="BY67" s="390" t="s">
        <v>2372</v>
      </c>
      <c r="BZ67" s="390" t="s">
        <v>2372</v>
      </c>
      <c r="CA67" s="390" t="s">
        <v>2036</v>
      </c>
      <c r="CB67" s="390" t="s">
        <v>2036</v>
      </c>
      <c r="CC67" s="390" t="s">
        <v>2036</v>
      </c>
      <c r="CD67" s="390" t="s">
        <v>2359</v>
      </c>
      <c r="CE67" s="390" t="s">
        <v>2359</v>
      </c>
      <c r="CF67" s="390" t="s">
        <v>2359</v>
      </c>
      <c r="CG67" s="390" t="s">
        <v>2359</v>
      </c>
      <c r="CH67" s="390" t="s">
        <v>2359</v>
      </c>
      <c r="BLV67" s="390" t="s">
        <v>2361</v>
      </c>
      <c r="BLW67" s="390" t="s">
        <v>2361</v>
      </c>
      <c r="BLX67" s="390" t="s">
        <v>2361</v>
      </c>
      <c r="BLY67" s="390" t="s">
        <v>2361</v>
      </c>
      <c r="BLZ67" s="390" t="s">
        <v>2361</v>
      </c>
      <c r="BMA67" s="390" t="s">
        <v>2361</v>
      </c>
      <c r="BMB67" s="390" t="s">
        <v>2372</v>
      </c>
      <c r="BMC67" s="390" t="s">
        <v>2372</v>
      </c>
      <c r="BMD67" s="390" t="s">
        <v>2372</v>
      </c>
      <c r="BME67" s="390" t="s">
        <v>2372</v>
      </c>
      <c r="BMF67" s="390" t="s">
        <v>2372</v>
      </c>
      <c r="BMG67" s="390" t="s">
        <v>2372</v>
      </c>
      <c r="BMH67" s="390" t="s">
        <v>2362</v>
      </c>
      <c r="BMI67" s="390" t="s">
        <v>2362</v>
      </c>
      <c r="BMJ67" s="390" t="s">
        <v>2362</v>
      </c>
      <c r="BMK67" s="390" t="s">
        <v>2362</v>
      </c>
      <c r="BML67" s="390" t="s">
        <v>2362</v>
      </c>
      <c r="BMM67" s="390" t="s">
        <v>2362</v>
      </c>
      <c r="BMN67" s="390" t="s">
        <v>2036</v>
      </c>
      <c r="BMO67" s="390" t="s">
        <v>2036</v>
      </c>
      <c r="BMP67" s="390" t="s">
        <v>2036</v>
      </c>
      <c r="BMQ67" s="390" t="s">
        <v>2036</v>
      </c>
      <c r="BMR67" s="390" t="s">
        <v>2036</v>
      </c>
      <c r="BMS67" s="390" t="s">
        <v>2036</v>
      </c>
    </row>
    <row r="68" spans="1:92 1638:1757" s="390" customFormat="1" x14ac:dyDescent="0.25">
      <c r="A68" s="373">
        <v>4</v>
      </c>
      <c r="B68" s="373">
        <v>7</v>
      </c>
      <c r="C68" s="373">
        <v>8</v>
      </c>
      <c r="D68" s="373" t="s">
        <v>2773</v>
      </c>
      <c r="E68" s="373" t="s">
        <v>2435</v>
      </c>
      <c r="F68" s="373" t="s">
        <v>2435</v>
      </c>
      <c r="G68" s="373" t="s">
        <v>2392</v>
      </c>
      <c r="H68" s="373" t="s">
        <v>2435</v>
      </c>
      <c r="I68" s="373">
        <v>0</v>
      </c>
      <c r="J68" s="373">
        <v>2</v>
      </c>
      <c r="K68" s="373">
        <v>0</v>
      </c>
      <c r="L68" s="373">
        <v>3</v>
      </c>
      <c r="M68" s="366">
        <v>96</v>
      </c>
      <c r="N68" s="397" t="s">
        <v>855</v>
      </c>
      <c r="O68" s="374" t="s">
        <v>1515</v>
      </c>
      <c r="P68" s="374"/>
      <c r="Q68" s="375" t="s">
        <v>856</v>
      </c>
      <c r="R68" s="396">
        <v>95786</v>
      </c>
      <c r="S68" s="377" t="s">
        <v>795</v>
      </c>
      <c r="T68" s="378">
        <v>8.6999999999999993</v>
      </c>
      <c r="U68" s="379" t="s">
        <v>857</v>
      </c>
      <c r="AH68" s="390" t="s">
        <v>2037</v>
      </c>
      <c r="AI68" s="390" t="s">
        <v>2037</v>
      </c>
      <c r="AJ68" s="390" t="s">
        <v>2037</v>
      </c>
      <c r="AK68" s="390" t="s">
        <v>2370</v>
      </c>
      <c r="AL68" s="390" t="s">
        <v>2370</v>
      </c>
      <c r="AM68" s="390" t="s">
        <v>2370</v>
      </c>
      <c r="AS68" s="390" t="s">
        <v>2033</v>
      </c>
      <c r="AT68" s="390" t="s">
        <v>2033</v>
      </c>
      <c r="AU68" s="390" t="s">
        <v>2033</v>
      </c>
      <c r="AV68" s="390" t="s">
        <v>2033</v>
      </c>
      <c r="AW68" s="390" t="s">
        <v>2033</v>
      </c>
      <c r="AX68" s="390" t="s">
        <v>2033</v>
      </c>
      <c r="AY68" s="390" t="s">
        <v>2033</v>
      </c>
      <c r="AZ68" s="390" t="s">
        <v>2033</v>
      </c>
      <c r="BA68" s="390" t="s">
        <v>2034</v>
      </c>
      <c r="BB68" s="390" t="s">
        <v>2034</v>
      </c>
      <c r="BC68" s="390" t="s">
        <v>2034</v>
      </c>
      <c r="BD68" s="390" t="s">
        <v>2034</v>
      </c>
      <c r="BE68" s="390" t="s">
        <v>2034</v>
      </c>
      <c r="BF68" s="390" t="s">
        <v>2034</v>
      </c>
      <c r="BG68" s="390" t="s">
        <v>2034</v>
      </c>
      <c r="BH68" s="390" t="s">
        <v>2034</v>
      </c>
      <c r="BI68" s="390" t="s">
        <v>2034</v>
      </c>
      <c r="BJ68" s="390" t="s">
        <v>2034</v>
      </c>
      <c r="BK68" s="390" t="s">
        <v>2034</v>
      </c>
      <c r="BL68" s="390" t="s">
        <v>2034</v>
      </c>
      <c r="BM68" s="390" t="s">
        <v>2034</v>
      </c>
      <c r="BN68" s="390" t="s">
        <v>2034</v>
      </c>
      <c r="BO68" s="390" t="s">
        <v>2034</v>
      </c>
      <c r="BP68" s="390" t="s">
        <v>2034</v>
      </c>
      <c r="BQ68" s="390" t="s">
        <v>2034</v>
      </c>
      <c r="BR68" s="390" t="s">
        <v>2034</v>
      </c>
      <c r="BS68" s="390" t="s">
        <v>2034</v>
      </c>
      <c r="BY68" s="390" t="s">
        <v>2372</v>
      </c>
      <c r="BZ68" s="390" t="s">
        <v>2372</v>
      </c>
      <c r="CA68" s="390" t="s">
        <v>2036</v>
      </c>
      <c r="CB68" s="390" t="s">
        <v>2036</v>
      </c>
      <c r="CC68" s="390" t="s">
        <v>2036</v>
      </c>
      <c r="CD68" s="390" t="s">
        <v>2359</v>
      </c>
      <c r="CE68" s="390" t="s">
        <v>2359</v>
      </c>
      <c r="CF68" s="390" t="s">
        <v>2359</v>
      </c>
      <c r="CG68" s="390" t="s">
        <v>2359</v>
      </c>
      <c r="CH68" s="390" t="s">
        <v>2359</v>
      </c>
      <c r="BMT68" s="390" t="s">
        <v>2361</v>
      </c>
      <c r="BMU68" s="390" t="s">
        <v>2361</v>
      </c>
      <c r="BMV68" s="390" t="s">
        <v>2361</v>
      </c>
      <c r="BMW68" s="390" t="s">
        <v>2361</v>
      </c>
      <c r="BMX68" s="390" t="s">
        <v>2361</v>
      </c>
      <c r="BMY68" s="390" t="s">
        <v>2361</v>
      </c>
      <c r="BMZ68" s="390" t="s">
        <v>2372</v>
      </c>
      <c r="BNA68" s="390" t="s">
        <v>2372</v>
      </c>
      <c r="BNB68" s="390" t="s">
        <v>2372</v>
      </c>
      <c r="BNC68" s="390" t="s">
        <v>2372</v>
      </c>
      <c r="BND68" s="390" t="s">
        <v>2372</v>
      </c>
      <c r="BNE68" s="390" t="s">
        <v>2372</v>
      </c>
      <c r="BNF68" s="390" t="s">
        <v>2362</v>
      </c>
      <c r="BNG68" s="390" t="s">
        <v>2362</v>
      </c>
      <c r="BNH68" s="390" t="s">
        <v>2362</v>
      </c>
      <c r="BNI68" s="390" t="s">
        <v>2362</v>
      </c>
      <c r="BNJ68" s="390" t="s">
        <v>2362</v>
      </c>
      <c r="BNK68" s="390" t="s">
        <v>2362</v>
      </c>
      <c r="BNL68" s="390" t="s">
        <v>2036</v>
      </c>
      <c r="BNM68" s="390" t="s">
        <v>2036</v>
      </c>
      <c r="BNN68" s="390" t="s">
        <v>2036</v>
      </c>
      <c r="BNO68" s="390" t="s">
        <v>2036</v>
      </c>
      <c r="BNP68" s="390" t="s">
        <v>2036</v>
      </c>
      <c r="BNQ68" s="390" t="s">
        <v>2036</v>
      </c>
    </row>
    <row r="69" spans="1:92 1638:1757" s="390" customFormat="1" x14ac:dyDescent="0.25">
      <c r="A69" s="373">
        <v>4</v>
      </c>
      <c r="B69" s="373">
        <v>7</v>
      </c>
      <c r="C69" s="373">
        <v>8</v>
      </c>
      <c r="D69" s="373" t="s">
        <v>2773</v>
      </c>
      <c r="E69" s="373" t="s">
        <v>2435</v>
      </c>
      <c r="F69" s="373" t="s">
        <v>2435</v>
      </c>
      <c r="G69" s="373" t="s">
        <v>2389</v>
      </c>
      <c r="H69" s="373" t="s">
        <v>2435</v>
      </c>
      <c r="I69" s="373">
        <v>0</v>
      </c>
      <c r="J69" s="373">
        <v>2</v>
      </c>
      <c r="K69" s="373">
        <v>0</v>
      </c>
      <c r="L69" s="373">
        <v>3</v>
      </c>
      <c r="M69" s="366">
        <v>111</v>
      </c>
      <c r="N69" s="397" t="s">
        <v>858</v>
      </c>
      <c r="O69" s="374" t="s">
        <v>1515</v>
      </c>
      <c r="P69" s="374"/>
      <c r="Q69" s="375" t="s">
        <v>859</v>
      </c>
      <c r="R69" s="396">
        <v>97201</v>
      </c>
      <c r="S69" s="377" t="s">
        <v>795</v>
      </c>
      <c r="T69" s="378">
        <v>8.9</v>
      </c>
      <c r="U69" s="379" t="s">
        <v>860</v>
      </c>
      <c r="AH69" s="390" t="s">
        <v>2037</v>
      </c>
      <c r="AI69" s="390" t="s">
        <v>2037</v>
      </c>
      <c r="AJ69" s="390" t="s">
        <v>2037</v>
      </c>
      <c r="AK69" s="390" t="s">
        <v>2370</v>
      </c>
      <c r="AL69" s="390" t="s">
        <v>2370</v>
      </c>
      <c r="AM69" s="390" t="s">
        <v>2370</v>
      </c>
      <c r="AS69" s="390" t="s">
        <v>2033</v>
      </c>
      <c r="AT69" s="390" t="s">
        <v>2033</v>
      </c>
      <c r="AU69" s="390" t="s">
        <v>2033</v>
      </c>
      <c r="AV69" s="390" t="s">
        <v>2033</v>
      </c>
      <c r="AW69" s="390" t="s">
        <v>2033</v>
      </c>
      <c r="AX69" s="390" t="s">
        <v>2033</v>
      </c>
      <c r="AY69" s="390" t="s">
        <v>2033</v>
      </c>
      <c r="AZ69" s="390" t="s">
        <v>2033</v>
      </c>
      <c r="BA69" s="390" t="s">
        <v>2034</v>
      </c>
      <c r="BB69" s="390" t="s">
        <v>2034</v>
      </c>
      <c r="BC69" s="390" t="s">
        <v>2034</v>
      </c>
      <c r="BD69" s="390" t="s">
        <v>2034</v>
      </c>
      <c r="BE69" s="390" t="s">
        <v>2034</v>
      </c>
      <c r="BF69" s="390" t="s">
        <v>2034</v>
      </c>
      <c r="BG69" s="390" t="s">
        <v>2034</v>
      </c>
      <c r="BH69" s="390" t="s">
        <v>2034</v>
      </c>
      <c r="BI69" s="390" t="s">
        <v>2034</v>
      </c>
      <c r="BJ69" s="390" t="s">
        <v>2034</v>
      </c>
      <c r="BK69" s="390" t="s">
        <v>2034</v>
      </c>
      <c r="BL69" s="390" t="s">
        <v>2034</v>
      </c>
      <c r="BM69" s="390" t="s">
        <v>2034</v>
      </c>
      <c r="BN69" s="390" t="s">
        <v>2034</v>
      </c>
      <c r="BO69" s="390" t="s">
        <v>2034</v>
      </c>
      <c r="BP69" s="390" t="s">
        <v>2034</v>
      </c>
      <c r="BQ69" s="390" t="s">
        <v>2034</v>
      </c>
      <c r="BR69" s="390" t="s">
        <v>2034</v>
      </c>
      <c r="BS69" s="390" t="s">
        <v>2034</v>
      </c>
      <c r="BY69" s="390" t="s">
        <v>2372</v>
      </c>
      <c r="BZ69" s="390" t="s">
        <v>2372</v>
      </c>
      <c r="CA69" s="390" t="s">
        <v>2036</v>
      </c>
      <c r="CB69" s="390" t="s">
        <v>2036</v>
      </c>
      <c r="CC69" s="390" t="s">
        <v>2036</v>
      </c>
      <c r="CD69" s="390" t="s">
        <v>2359</v>
      </c>
      <c r="CE69" s="390" t="s">
        <v>2359</v>
      </c>
      <c r="CF69" s="390" t="s">
        <v>2359</v>
      </c>
      <c r="CG69" s="390" t="s">
        <v>2359</v>
      </c>
      <c r="CH69" s="390" t="s">
        <v>2359</v>
      </c>
      <c r="BNR69" s="390" t="s">
        <v>2361</v>
      </c>
      <c r="BNS69" s="390" t="s">
        <v>2361</v>
      </c>
      <c r="BNT69" s="390" t="s">
        <v>2361</v>
      </c>
      <c r="BNU69" s="390" t="s">
        <v>2361</v>
      </c>
      <c r="BNV69" s="390" t="s">
        <v>2361</v>
      </c>
      <c r="BNW69" s="390" t="s">
        <v>2361</v>
      </c>
      <c r="BNX69" s="390" t="s">
        <v>2372</v>
      </c>
      <c r="BNY69" s="390" t="s">
        <v>2372</v>
      </c>
      <c r="BNZ69" s="390" t="s">
        <v>2372</v>
      </c>
      <c r="BOA69" s="390" t="s">
        <v>2372</v>
      </c>
      <c r="BOB69" s="390" t="s">
        <v>2372</v>
      </c>
      <c r="BOC69" s="390" t="s">
        <v>2372</v>
      </c>
      <c r="BOD69" s="390" t="s">
        <v>2362</v>
      </c>
      <c r="BOE69" s="390" t="s">
        <v>2362</v>
      </c>
      <c r="BOF69" s="390" t="s">
        <v>2362</v>
      </c>
      <c r="BOG69" s="390" t="s">
        <v>2362</v>
      </c>
      <c r="BOH69" s="390" t="s">
        <v>2362</v>
      </c>
      <c r="BOI69" s="390" t="s">
        <v>2362</v>
      </c>
      <c r="BOJ69" s="390" t="s">
        <v>2036</v>
      </c>
      <c r="BOK69" s="390" t="s">
        <v>2036</v>
      </c>
      <c r="BOL69" s="390" t="s">
        <v>2036</v>
      </c>
      <c r="BOM69" s="390" t="s">
        <v>2036</v>
      </c>
      <c r="BON69" s="390" t="s">
        <v>2036</v>
      </c>
      <c r="BOO69" s="390" t="s">
        <v>2036</v>
      </c>
    </row>
    <row r="70" spans="1:92 1638:1757" s="390" customFormat="1" x14ac:dyDescent="0.25">
      <c r="A70" s="373">
        <v>4</v>
      </c>
      <c r="B70" s="373">
        <v>7</v>
      </c>
      <c r="C70" s="373">
        <v>8</v>
      </c>
      <c r="D70" s="373" t="s">
        <v>2772</v>
      </c>
      <c r="E70" s="373" t="s">
        <v>2435</v>
      </c>
      <c r="F70" s="373" t="s">
        <v>2435</v>
      </c>
      <c r="G70" s="373" t="s">
        <v>2390</v>
      </c>
      <c r="H70" s="373" t="s">
        <v>2435</v>
      </c>
      <c r="I70" s="373">
        <v>0</v>
      </c>
      <c r="J70" s="373">
        <v>2</v>
      </c>
      <c r="K70" s="373">
        <v>0</v>
      </c>
      <c r="L70" s="373">
        <v>4</v>
      </c>
      <c r="M70" s="366">
        <v>122</v>
      </c>
      <c r="N70" s="397" t="s">
        <v>849</v>
      </c>
      <c r="O70" s="374" t="s">
        <v>1515</v>
      </c>
      <c r="P70" s="374"/>
      <c r="Q70" s="375" t="s">
        <v>850</v>
      </c>
      <c r="R70" s="396">
        <v>99313</v>
      </c>
      <c r="S70" s="377" t="s">
        <v>795</v>
      </c>
      <c r="T70" s="378">
        <v>8.9</v>
      </c>
      <c r="U70" s="379" t="s">
        <v>851</v>
      </c>
      <c r="AH70" s="390" t="s">
        <v>2037</v>
      </c>
      <c r="AI70" s="390" t="s">
        <v>2037</v>
      </c>
      <c r="AJ70" s="390" t="s">
        <v>2037</v>
      </c>
      <c r="AK70" s="390" t="s">
        <v>2370</v>
      </c>
      <c r="AL70" s="390" t="s">
        <v>2370</v>
      </c>
      <c r="AM70" s="390" t="s">
        <v>2370</v>
      </c>
      <c r="AS70" s="390" t="s">
        <v>2033</v>
      </c>
      <c r="AT70" s="390" t="s">
        <v>2033</v>
      </c>
      <c r="AU70" s="390" t="s">
        <v>2033</v>
      </c>
      <c r="AV70" s="390" t="s">
        <v>2033</v>
      </c>
      <c r="AW70" s="390" t="s">
        <v>2033</v>
      </c>
      <c r="AX70" s="390" t="s">
        <v>2033</v>
      </c>
      <c r="AY70" s="390" t="s">
        <v>2033</v>
      </c>
      <c r="AZ70" s="390" t="s">
        <v>2033</v>
      </c>
      <c r="BA70" s="390" t="s">
        <v>2034</v>
      </c>
      <c r="BB70" s="390" t="s">
        <v>2034</v>
      </c>
      <c r="BC70" s="390" t="s">
        <v>2034</v>
      </c>
      <c r="BD70" s="390" t="s">
        <v>2034</v>
      </c>
      <c r="BE70" s="390" t="s">
        <v>2034</v>
      </c>
      <c r="BF70" s="390" t="s">
        <v>2034</v>
      </c>
      <c r="BG70" s="390" t="s">
        <v>2034</v>
      </c>
      <c r="BH70" s="390" t="s">
        <v>2034</v>
      </c>
      <c r="BI70" s="390" t="s">
        <v>2034</v>
      </c>
      <c r="BJ70" s="390" t="s">
        <v>2034</v>
      </c>
      <c r="BK70" s="390" t="s">
        <v>2034</v>
      </c>
      <c r="BL70" s="390" t="s">
        <v>2034</v>
      </c>
      <c r="BM70" s="390" t="s">
        <v>2034</v>
      </c>
      <c r="BN70" s="390" t="s">
        <v>2034</v>
      </c>
      <c r="BO70" s="390" t="s">
        <v>2034</v>
      </c>
      <c r="BP70" s="390" t="s">
        <v>2034</v>
      </c>
      <c r="BQ70" s="390" t="s">
        <v>2034</v>
      </c>
      <c r="BR70" s="390" t="s">
        <v>2034</v>
      </c>
      <c r="BS70" s="390" t="s">
        <v>2034</v>
      </c>
      <c r="BY70" s="390" t="s">
        <v>2372</v>
      </c>
      <c r="BZ70" s="390" t="s">
        <v>2372</v>
      </c>
      <c r="CA70" s="390" t="s">
        <v>2036</v>
      </c>
      <c r="CB70" s="390" t="s">
        <v>2036</v>
      </c>
      <c r="CC70" s="390" t="s">
        <v>2036</v>
      </c>
      <c r="CD70" s="390" t="s">
        <v>2036</v>
      </c>
      <c r="CE70" s="390" t="s">
        <v>2359</v>
      </c>
      <c r="CF70" s="390" t="s">
        <v>2359</v>
      </c>
      <c r="CG70" s="390" t="s">
        <v>2359</v>
      </c>
      <c r="CH70" s="390" t="s">
        <v>2359</v>
      </c>
      <c r="BNR70" s="390" t="s">
        <v>2361</v>
      </c>
      <c r="BNS70" s="390" t="s">
        <v>2361</v>
      </c>
      <c r="BNT70" s="390" t="s">
        <v>2361</v>
      </c>
      <c r="BNU70" s="390" t="s">
        <v>2361</v>
      </c>
      <c r="BNV70" s="390" t="s">
        <v>2361</v>
      </c>
      <c r="BNW70" s="390" t="s">
        <v>2361</v>
      </c>
      <c r="BNX70" s="390" t="s">
        <v>2372</v>
      </c>
      <c r="BNY70" s="390" t="s">
        <v>2372</v>
      </c>
      <c r="BNZ70" s="390" t="s">
        <v>2372</v>
      </c>
      <c r="BOA70" s="390" t="s">
        <v>2372</v>
      </c>
      <c r="BOB70" s="390" t="s">
        <v>2372</v>
      </c>
      <c r="BOC70" s="390" t="s">
        <v>2372</v>
      </c>
      <c r="BOD70" s="390" t="s">
        <v>2362</v>
      </c>
      <c r="BOE70" s="390" t="s">
        <v>2362</v>
      </c>
      <c r="BOF70" s="390" t="s">
        <v>2362</v>
      </c>
      <c r="BOG70" s="390" t="s">
        <v>2362</v>
      </c>
      <c r="BOH70" s="390" t="s">
        <v>2362</v>
      </c>
      <c r="BOI70" s="390" t="s">
        <v>2362</v>
      </c>
      <c r="BOJ70" s="390" t="s">
        <v>2036</v>
      </c>
      <c r="BOK70" s="390" t="s">
        <v>2036</v>
      </c>
      <c r="BOL70" s="390" t="s">
        <v>2036</v>
      </c>
      <c r="BOM70" s="390" t="s">
        <v>2036</v>
      </c>
      <c r="BON70" s="390" t="s">
        <v>2036</v>
      </c>
      <c r="BOO70" s="390" t="s">
        <v>2036</v>
      </c>
    </row>
    <row r="71" spans="1:92 1638:1757" s="390" customFormat="1" x14ac:dyDescent="0.25">
      <c r="A71" s="373">
        <v>4</v>
      </c>
      <c r="B71" s="373">
        <v>7</v>
      </c>
      <c r="C71" s="373">
        <v>8</v>
      </c>
      <c r="D71" s="373" t="s">
        <v>2773</v>
      </c>
      <c r="E71" s="373" t="s">
        <v>2435</v>
      </c>
      <c r="F71" s="373" t="s">
        <v>2435</v>
      </c>
      <c r="G71" s="373" t="s">
        <v>2390</v>
      </c>
      <c r="H71" s="373" t="s">
        <v>2435</v>
      </c>
      <c r="I71" s="373">
        <v>0</v>
      </c>
      <c r="J71" s="373">
        <v>2</v>
      </c>
      <c r="K71" s="373">
        <v>0</v>
      </c>
      <c r="L71" s="373">
        <v>3</v>
      </c>
      <c r="M71" s="366">
        <v>132</v>
      </c>
      <c r="N71" s="397" t="s">
        <v>861</v>
      </c>
      <c r="O71" s="374" t="s">
        <v>1515</v>
      </c>
      <c r="P71" s="374"/>
      <c r="Q71" s="375" t="s">
        <v>862</v>
      </c>
      <c r="R71" s="396">
        <v>102498</v>
      </c>
      <c r="S71" s="377" t="s">
        <v>795</v>
      </c>
      <c r="T71" s="378">
        <v>8.9</v>
      </c>
      <c r="U71" s="379" t="s">
        <v>863</v>
      </c>
      <c r="AH71" s="390" t="s">
        <v>2037</v>
      </c>
      <c r="AI71" s="390" t="s">
        <v>2037</v>
      </c>
      <c r="AJ71" s="390" t="s">
        <v>2037</v>
      </c>
      <c r="AK71" s="390" t="s">
        <v>2370</v>
      </c>
      <c r="AL71" s="390" t="s">
        <v>2370</v>
      </c>
      <c r="AM71" s="390" t="s">
        <v>2370</v>
      </c>
      <c r="AS71" s="390" t="s">
        <v>2033</v>
      </c>
      <c r="AT71" s="390" t="s">
        <v>2033</v>
      </c>
      <c r="AU71" s="390" t="s">
        <v>2033</v>
      </c>
      <c r="AV71" s="390" t="s">
        <v>2033</v>
      </c>
      <c r="AW71" s="390" t="s">
        <v>2033</v>
      </c>
      <c r="AX71" s="390" t="s">
        <v>2033</v>
      </c>
      <c r="AY71" s="390" t="s">
        <v>2033</v>
      </c>
      <c r="AZ71" s="390" t="s">
        <v>2033</v>
      </c>
      <c r="BA71" s="390" t="s">
        <v>2034</v>
      </c>
      <c r="BB71" s="390" t="s">
        <v>2034</v>
      </c>
      <c r="BC71" s="390" t="s">
        <v>2034</v>
      </c>
      <c r="BD71" s="390" t="s">
        <v>2034</v>
      </c>
      <c r="BE71" s="390" t="s">
        <v>2034</v>
      </c>
      <c r="BF71" s="390" t="s">
        <v>2034</v>
      </c>
      <c r="BG71" s="390" t="s">
        <v>2034</v>
      </c>
      <c r="BH71" s="390" t="s">
        <v>2034</v>
      </c>
      <c r="BI71" s="390" t="s">
        <v>2034</v>
      </c>
      <c r="BJ71" s="390" t="s">
        <v>2034</v>
      </c>
      <c r="BK71" s="390" t="s">
        <v>2034</v>
      </c>
      <c r="BL71" s="390" t="s">
        <v>2034</v>
      </c>
      <c r="BM71" s="390" t="s">
        <v>2034</v>
      </c>
      <c r="BN71" s="390" t="s">
        <v>2034</v>
      </c>
      <c r="BO71" s="390" t="s">
        <v>2034</v>
      </c>
      <c r="BP71" s="390" t="s">
        <v>2034</v>
      </c>
      <c r="BQ71" s="390" t="s">
        <v>2034</v>
      </c>
      <c r="BR71" s="390" t="s">
        <v>2034</v>
      </c>
      <c r="BS71" s="390" t="s">
        <v>2034</v>
      </c>
      <c r="BY71" s="390" t="s">
        <v>2372</v>
      </c>
      <c r="BZ71" s="390" t="s">
        <v>2372</v>
      </c>
      <c r="CA71" s="390" t="s">
        <v>2036</v>
      </c>
      <c r="CB71" s="390" t="s">
        <v>2036</v>
      </c>
      <c r="CC71" s="390" t="s">
        <v>2036</v>
      </c>
      <c r="CD71" s="390" t="s">
        <v>2359</v>
      </c>
      <c r="CE71" s="390" t="s">
        <v>2359</v>
      </c>
      <c r="CF71" s="390" t="s">
        <v>2359</v>
      </c>
      <c r="CG71" s="390" t="s">
        <v>2359</v>
      </c>
      <c r="CH71" s="390" t="s">
        <v>2359</v>
      </c>
      <c r="BNR71" s="390" t="s">
        <v>2361</v>
      </c>
      <c r="BNS71" s="390" t="s">
        <v>2361</v>
      </c>
      <c r="BNT71" s="390" t="s">
        <v>2361</v>
      </c>
      <c r="BNU71" s="390" t="s">
        <v>2361</v>
      </c>
      <c r="BNV71" s="390" t="s">
        <v>2361</v>
      </c>
      <c r="BNW71" s="390" t="s">
        <v>2361</v>
      </c>
      <c r="BNX71" s="390" t="s">
        <v>2372</v>
      </c>
      <c r="BNY71" s="390" t="s">
        <v>2372</v>
      </c>
      <c r="BNZ71" s="390" t="s">
        <v>2372</v>
      </c>
      <c r="BOA71" s="390" t="s">
        <v>2372</v>
      </c>
      <c r="BOB71" s="390" t="s">
        <v>2372</v>
      </c>
      <c r="BOC71" s="390" t="s">
        <v>2372</v>
      </c>
      <c r="BOD71" s="390" t="s">
        <v>2362</v>
      </c>
      <c r="BOE71" s="390" t="s">
        <v>2362</v>
      </c>
      <c r="BOF71" s="390" t="s">
        <v>2362</v>
      </c>
      <c r="BOG71" s="390" t="s">
        <v>2362</v>
      </c>
      <c r="BOH71" s="390" t="s">
        <v>2362</v>
      </c>
      <c r="BOI71" s="390" t="s">
        <v>2362</v>
      </c>
      <c r="BOJ71" s="390" t="s">
        <v>2036</v>
      </c>
      <c r="BOK71" s="390" t="s">
        <v>2036</v>
      </c>
      <c r="BOL71" s="390" t="s">
        <v>2036</v>
      </c>
      <c r="BOM71" s="390" t="s">
        <v>2036</v>
      </c>
      <c r="BON71" s="390" t="s">
        <v>2036</v>
      </c>
      <c r="BOO71" s="390" t="s">
        <v>2036</v>
      </c>
    </row>
    <row r="72" spans="1:92 1638:1757" s="390" customFormat="1" x14ac:dyDescent="0.25">
      <c r="A72" s="373">
        <v>5</v>
      </c>
      <c r="B72" s="373">
        <v>11</v>
      </c>
      <c r="C72" s="373">
        <v>12</v>
      </c>
      <c r="D72" s="373" t="s">
        <v>2374</v>
      </c>
      <c r="E72" s="373" t="s">
        <v>2435</v>
      </c>
      <c r="F72" s="373" t="s">
        <v>2435</v>
      </c>
      <c r="G72" s="373" t="s">
        <v>2393</v>
      </c>
      <c r="H72" s="373" t="s">
        <v>2435</v>
      </c>
      <c r="I72" s="373">
        <v>0</v>
      </c>
      <c r="J72" s="373">
        <v>3</v>
      </c>
      <c r="K72" s="373">
        <v>0</v>
      </c>
      <c r="L72" s="373">
        <v>5</v>
      </c>
      <c r="M72" s="366">
        <v>73</v>
      </c>
      <c r="N72" s="397" t="s">
        <v>864</v>
      </c>
      <c r="O72" s="374" t="s">
        <v>1519</v>
      </c>
      <c r="P72" s="374"/>
      <c r="Q72" s="391" t="s">
        <v>2233</v>
      </c>
      <c r="R72" s="386">
        <v>104694</v>
      </c>
      <c r="S72" s="387" t="s">
        <v>795</v>
      </c>
      <c r="T72" s="388">
        <v>8.9</v>
      </c>
      <c r="U72" s="389" t="s">
        <v>2234</v>
      </c>
      <c r="AH72" s="390" t="s">
        <v>2037</v>
      </c>
      <c r="AI72" s="390" t="s">
        <v>2037</v>
      </c>
      <c r="AJ72" s="390" t="s">
        <v>2037</v>
      </c>
      <c r="AK72" s="390" t="s">
        <v>2037</v>
      </c>
      <c r="AL72" s="390" t="s">
        <v>2370</v>
      </c>
      <c r="AM72" s="390" t="s">
        <v>2370</v>
      </c>
      <c r="AS72" s="390" t="s">
        <v>2033</v>
      </c>
      <c r="AT72" s="390" t="s">
        <v>2033</v>
      </c>
      <c r="AU72" s="390" t="s">
        <v>2033</v>
      </c>
      <c r="AV72" s="390" t="s">
        <v>2033</v>
      </c>
      <c r="AW72" s="390" t="s">
        <v>2033</v>
      </c>
      <c r="AX72" s="390" t="s">
        <v>2033</v>
      </c>
      <c r="AY72" s="390" t="s">
        <v>2033</v>
      </c>
      <c r="AZ72" s="390" t="s">
        <v>2033</v>
      </c>
      <c r="BA72" s="390" t="s">
        <v>2033</v>
      </c>
      <c r="BB72" s="390" t="s">
        <v>2033</v>
      </c>
      <c r="BC72" s="390" t="s">
        <v>2033</v>
      </c>
      <c r="BD72" s="390" t="s">
        <v>2033</v>
      </c>
      <c r="BE72" s="390" t="s">
        <v>2034</v>
      </c>
      <c r="BF72" s="390" t="s">
        <v>2034</v>
      </c>
      <c r="BG72" s="390" t="s">
        <v>2034</v>
      </c>
      <c r="BH72" s="390" t="s">
        <v>2034</v>
      </c>
      <c r="BI72" s="390" t="s">
        <v>2034</v>
      </c>
      <c r="BJ72" s="390" t="s">
        <v>2034</v>
      </c>
      <c r="BK72" s="390" t="s">
        <v>2034</v>
      </c>
      <c r="BL72" s="390" t="s">
        <v>2034</v>
      </c>
      <c r="BM72" s="390" t="s">
        <v>2034</v>
      </c>
      <c r="BN72" s="390" t="s">
        <v>2034</v>
      </c>
      <c r="BO72" s="390" t="s">
        <v>2034</v>
      </c>
      <c r="BP72" s="390" t="s">
        <v>2034</v>
      </c>
      <c r="BQ72" s="390" t="s">
        <v>2034</v>
      </c>
      <c r="BR72" s="390" t="s">
        <v>2034</v>
      </c>
      <c r="BS72" s="390" t="s">
        <v>2034</v>
      </c>
      <c r="BY72" s="390" t="s">
        <v>2372</v>
      </c>
      <c r="BZ72" s="390" t="s">
        <v>2372</v>
      </c>
      <c r="CA72" s="390" t="s">
        <v>2372</v>
      </c>
      <c r="CB72" s="390" t="s">
        <v>2036</v>
      </c>
      <c r="CC72" s="390" t="s">
        <v>2036</v>
      </c>
      <c r="CD72" s="390" t="s">
        <v>2036</v>
      </c>
      <c r="CE72" s="390" t="s">
        <v>2036</v>
      </c>
      <c r="CF72" s="390" t="s">
        <v>2036</v>
      </c>
      <c r="CG72" s="390" t="s">
        <v>2359</v>
      </c>
      <c r="CH72" s="390" t="s">
        <v>2359</v>
      </c>
      <c r="CI72" s="390" t="s">
        <v>2359</v>
      </c>
      <c r="CJ72" s="390" t="s">
        <v>2359</v>
      </c>
      <c r="CK72" s="390" t="s">
        <v>2359</v>
      </c>
      <c r="BNR72" s="390" t="s">
        <v>2361</v>
      </c>
      <c r="BNS72" s="390" t="s">
        <v>2361</v>
      </c>
      <c r="BNT72" s="390" t="s">
        <v>2361</v>
      </c>
      <c r="BNU72" s="390" t="s">
        <v>2361</v>
      </c>
      <c r="BNV72" s="390" t="s">
        <v>2361</v>
      </c>
      <c r="BNW72" s="390" t="s">
        <v>2361</v>
      </c>
      <c r="BNX72" s="390" t="s">
        <v>2372</v>
      </c>
      <c r="BNY72" s="390" t="s">
        <v>2372</v>
      </c>
      <c r="BNZ72" s="390" t="s">
        <v>2372</v>
      </c>
      <c r="BOA72" s="390" t="s">
        <v>2372</v>
      </c>
      <c r="BOB72" s="390" t="s">
        <v>2372</v>
      </c>
      <c r="BOC72" s="390" t="s">
        <v>2372</v>
      </c>
      <c r="BOD72" s="390" t="s">
        <v>2362</v>
      </c>
      <c r="BOE72" s="390" t="s">
        <v>2362</v>
      </c>
      <c r="BOF72" s="390" t="s">
        <v>2362</v>
      </c>
      <c r="BOG72" s="390" t="s">
        <v>2362</v>
      </c>
      <c r="BOH72" s="390" t="s">
        <v>2362</v>
      </c>
      <c r="BOI72" s="390" t="s">
        <v>2362</v>
      </c>
      <c r="BOJ72" s="390" t="s">
        <v>2036</v>
      </c>
      <c r="BOK72" s="390" t="s">
        <v>2036</v>
      </c>
      <c r="BOL72" s="390" t="s">
        <v>2036</v>
      </c>
      <c r="BOM72" s="390" t="s">
        <v>2036</v>
      </c>
      <c r="BON72" s="390" t="s">
        <v>2036</v>
      </c>
      <c r="BOO72" s="390" t="s">
        <v>2036</v>
      </c>
    </row>
    <row r="73" spans="1:92 1638:1757" s="390" customFormat="1" x14ac:dyDescent="0.25">
      <c r="A73" s="372">
        <v>4</v>
      </c>
      <c r="B73" s="372">
        <v>7</v>
      </c>
      <c r="C73" s="372">
        <v>8</v>
      </c>
      <c r="D73" s="372" t="s">
        <v>2399</v>
      </c>
      <c r="E73" s="372" t="s">
        <v>2435</v>
      </c>
      <c r="F73" s="372" t="s">
        <v>2435</v>
      </c>
      <c r="G73" s="372" t="s">
        <v>2435</v>
      </c>
      <c r="H73" s="372" t="s">
        <v>2435</v>
      </c>
      <c r="I73" s="372">
        <v>4</v>
      </c>
      <c r="J73" s="372">
        <v>0</v>
      </c>
      <c r="K73" s="372">
        <v>0</v>
      </c>
      <c r="L73" s="372">
        <v>0</v>
      </c>
      <c r="M73" s="359">
        <v>68</v>
      </c>
      <c r="N73" s="399" t="s">
        <v>907</v>
      </c>
      <c r="O73" s="237" t="s">
        <v>1515</v>
      </c>
      <c r="P73" s="237"/>
      <c r="Q73" s="360" t="s">
        <v>2245</v>
      </c>
      <c r="R73" s="361">
        <v>106675</v>
      </c>
      <c r="S73" s="368" t="s">
        <v>902</v>
      </c>
      <c r="T73" s="370">
        <v>10.4</v>
      </c>
      <c r="U73" s="364" t="s">
        <v>2246</v>
      </c>
      <c r="V73" s="309"/>
      <c r="W73" s="309"/>
      <c r="X73" s="309"/>
      <c r="Y73" s="309"/>
      <c r="Z73" s="309"/>
      <c r="AA73" s="309"/>
      <c r="AB73" s="309"/>
      <c r="AC73" s="309"/>
      <c r="AD73" s="309"/>
      <c r="AE73" s="309"/>
      <c r="AF73" s="309"/>
      <c r="AG73" s="309"/>
      <c r="AH73" s="309" t="s">
        <v>2370</v>
      </c>
      <c r="AI73" s="309" t="s">
        <v>2370</v>
      </c>
      <c r="AJ73" s="309" t="s">
        <v>2370</v>
      </c>
      <c r="AK73" s="309" t="s">
        <v>2370</v>
      </c>
      <c r="AL73" s="309"/>
      <c r="AM73" s="309"/>
      <c r="AN73" s="309"/>
      <c r="AO73" s="309"/>
      <c r="AP73" s="309"/>
      <c r="AQ73" s="309"/>
      <c r="AR73" s="309"/>
      <c r="AS73" s="309" t="s">
        <v>2033</v>
      </c>
      <c r="AT73" s="309" t="s">
        <v>2033</v>
      </c>
      <c r="AU73" s="309" t="s">
        <v>2033</v>
      </c>
      <c r="AV73" s="309" t="s">
        <v>2033</v>
      </c>
      <c r="AW73" s="309" t="s">
        <v>2033</v>
      </c>
      <c r="AX73" s="309" t="s">
        <v>2033</v>
      </c>
      <c r="AY73" s="309" t="s">
        <v>2033</v>
      </c>
      <c r="AZ73" s="309" t="s">
        <v>2033</v>
      </c>
      <c r="BA73" s="309" t="s">
        <v>2034</v>
      </c>
      <c r="BB73" s="309" t="s">
        <v>2034</v>
      </c>
      <c r="BC73" s="309" t="s">
        <v>2034</v>
      </c>
      <c r="BD73" s="309" t="s">
        <v>2034</v>
      </c>
      <c r="BE73" s="309" t="s">
        <v>2034</v>
      </c>
      <c r="BF73" s="309" t="s">
        <v>2034</v>
      </c>
      <c r="BG73" s="309" t="s">
        <v>2034</v>
      </c>
      <c r="BH73" s="309"/>
      <c r="BI73" s="309"/>
      <c r="BJ73" s="309"/>
      <c r="BK73" s="309"/>
      <c r="BL73" s="309"/>
      <c r="BM73" s="309"/>
      <c r="BN73" s="309"/>
      <c r="BO73" s="309"/>
      <c r="BP73" s="309"/>
      <c r="BQ73" s="309"/>
      <c r="BR73" s="309"/>
      <c r="BS73" s="309"/>
      <c r="BT73" s="309"/>
      <c r="BU73" s="309"/>
      <c r="BV73" s="309"/>
      <c r="BW73" s="309"/>
      <c r="BX73" s="309"/>
      <c r="BY73" s="309" t="s">
        <v>2361</v>
      </c>
      <c r="BZ73" s="309" t="s">
        <v>2361</v>
      </c>
      <c r="CA73" s="309" t="s">
        <v>2361</v>
      </c>
      <c r="CB73" s="309" t="s">
        <v>2361</v>
      </c>
      <c r="CC73" s="309" t="s">
        <v>2359</v>
      </c>
      <c r="CD73" s="309" t="s">
        <v>2359</v>
      </c>
      <c r="CE73" s="309" t="s">
        <v>2359</v>
      </c>
      <c r="CF73" s="309" t="s">
        <v>2359</v>
      </c>
      <c r="CG73" s="309"/>
      <c r="CH73" s="309"/>
      <c r="CI73" s="309"/>
      <c r="CJ73" s="309"/>
      <c r="CK73" s="309"/>
      <c r="CL73" s="309"/>
      <c r="CM73" s="309"/>
      <c r="CN73" s="309"/>
      <c r="BNR73" s="390" t="s">
        <v>2361</v>
      </c>
      <c r="BNS73" s="390" t="s">
        <v>2361</v>
      </c>
      <c r="BNT73" s="390" t="s">
        <v>2361</v>
      </c>
      <c r="BNU73" s="390" t="s">
        <v>2361</v>
      </c>
      <c r="BNV73" s="390" t="s">
        <v>2361</v>
      </c>
      <c r="BNW73" s="390" t="s">
        <v>2361</v>
      </c>
      <c r="BNX73" s="390" t="s">
        <v>2372</v>
      </c>
      <c r="BNY73" s="390" t="s">
        <v>2372</v>
      </c>
      <c r="BNZ73" s="390" t="s">
        <v>2372</v>
      </c>
      <c r="BOA73" s="390" t="s">
        <v>2372</v>
      </c>
      <c r="BOB73" s="390" t="s">
        <v>2372</v>
      </c>
      <c r="BOC73" s="390" t="s">
        <v>2372</v>
      </c>
      <c r="BOD73" s="390" t="s">
        <v>2362</v>
      </c>
      <c r="BOE73" s="390" t="s">
        <v>2362</v>
      </c>
      <c r="BOF73" s="390" t="s">
        <v>2362</v>
      </c>
      <c r="BOG73" s="390" t="s">
        <v>2362</v>
      </c>
      <c r="BOH73" s="390" t="s">
        <v>2362</v>
      </c>
      <c r="BOI73" s="390" t="s">
        <v>2362</v>
      </c>
      <c r="BOJ73" s="390" t="s">
        <v>2036</v>
      </c>
      <c r="BOK73" s="390" t="s">
        <v>2036</v>
      </c>
      <c r="BOL73" s="390" t="s">
        <v>2036</v>
      </c>
      <c r="BOM73" s="390" t="s">
        <v>2036</v>
      </c>
      <c r="BON73" s="390" t="s">
        <v>2036</v>
      </c>
      <c r="BOO73" s="390" t="s">
        <v>2036</v>
      </c>
    </row>
    <row r="74" spans="1:92 1638:1757" x14ac:dyDescent="0.25">
      <c r="A74" s="373">
        <v>5</v>
      </c>
      <c r="B74" s="373">
        <v>11</v>
      </c>
      <c r="C74" s="373">
        <v>12</v>
      </c>
      <c r="D74" s="373" t="s">
        <v>2374</v>
      </c>
      <c r="E74" s="373" t="s">
        <v>2435</v>
      </c>
      <c r="F74" s="373" t="s">
        <v>2435</v>
      </c>
      <c r="G74" s="373" t="s">
        <v>2394</v>
      </c>
      <c r="H74" s="373" t="s">
        <v>2435</v>
      </c>
      <c r="I74" s="373">
        <v>0</v>
      </c>
      <c r="J74" s="373">
        <v>3</v>
      </c>
      <c r="K74" s="373">
        <v>0</v>
      </c>
      <c r="L74" s="373">
        <v>5</v>
      </c>
      <c r="M74" s="366">
        <v>89</v>
      </c>
      <c r="N74" s="397" t="s">
        <v>867</v>
      </c>
      <c r="O74" s="374" t="s">
        <v>1519</v>
      </c>
      <c r="P74" s="374"/>
      <c r="Q74" s="391" t="s">
        <v>2235</v>
      </c>
      <c r="R74" s="386">
        <v>108232</v>
      </c>
      <c r="S74" s="387" t="s">
        <v>795</v>
      </c>
      <c r="T74" s="388">
        <v>8.9</v>
      </c>
      <c r="U74" s="389" t="s">
        <v>2236</v>
      </c>
      <c r="V74" s="390"/>
      <c r="W74" s="390"/>
      <c r="X74" s="390"/>
      <c r="Y74" s="390"/>
      <c r="Z74" s="390"/>
      <c r="AA74" s="390"/>
      <c r="AB74" s="390"/>
      <c r="AC74" s="390"/>
      <c r="AD74" s="390"/>
      <c r="AE74" s="390"/>
      <c r="AF74" s="390"/>
      <c r="AG74" s="390"/>
      <c r="AH74" s="390" t="s">
        <v>2037</v>
      </c>
      <c r="AI74" s="390" t="s">
        <v>2037</v>
      </c>
      <c r="AJ74" s="390" t="s">
        <v>2037</v>
      </c>
      <c r="AK74" s="390" t="s">
        <v>2037</v>
      </c>
      <c r="AL74" s="390" t="s">
        <v>2370</v>
      </c>
      <c r="AM74" s="390" t="s">
        <v>2370</v>
      </c>
      <c r="AN74" s="390"/>
      <c r="AO74" s="390"/>
      <c r="AP74" s="390"/>
      <c r="AQ74" s="390"/>
      <c r="AR74" s="390"/>
      <c r="AS74" s="390" t="s">
        <v>2033</v>
      </c>
      <c r="AT74" s="390" t="s">
        <v>2033</v>
      </c>
      <c r="AU74" s="390" t="s">
        <v>2033</v>
      </c>
      <c r="AV74" s="390" t="s">
        <v>2033</v>
      </c>
      <c r="AW74" s="390" t="s">
        <v>2033</v>
      </c>
      <c r="AX74" s="390" t="s">
        <v>2033</v>
      </c>
      <c r="AY74" s="390" t="s">
        <v>2033</v>
      </c>
      <c r="AZ74" s="390" t="s">
        <v>2033</v>
      </c>
      <c r="BA74" s="390" t="s">
        <v>2033</v>
      </c>
      <c r="BB74" s="390" t="s">
        <v>2033</v>
      </c>
      <c r="BC74" s="390" t="s">
        <v>2033</v>
      </c>
      <c r="BD74" s="390" t="s">
        <v>2033</v>
      </c>
      <c r="BE74" s="390" t="s">
        <v>2034</v>
      </c>
      <c r="BF74" s="390" t="s">
        <v>2034</v>
      </c>
      <c r="BG74" s="390" t="s">
        <v>2034</v>
      </c>
      <c r="BH74" s="390" t="s">
        <v>2034</v>
      </c>
      <c r="BI74" s="390" t="s">
        <v>2034</v>
      </c>
      <c r="BJ74" s="390" t="s">
        <v>2034</v>
      </c>
      <c r="BK74" s="390" t="s">
        <v>2034</v>
      </c>
      <c r="BL74" s="390" t="s">
        <v>2034</v>
      </c>
      <c r="BM74" s="390" t="s">
        <v>2034</v>
      </c>
      <c r="BN74" s="390" t="s">
        <v>2034</v>
      </c>
      <c r="BO74" s="390" t="s">
        <v>2034</v>
      </c>
      <c r="BP74" s="390" t="s">
        <v>2034</v>
      </c>
      <c r="BQ74" s="390" t="s">
        <v>2034</v>
      </c>
      <c r="BR74" s="390" t="s">
        <v>2034</v>
      </c>
      <c r="BS74" s="390" t="s">
        <v>2034</v>
      </c>
      <c r="BT74" s="390"/>
      <c r="BU74" s="390"/>
      <c r="BV74" s="390"/>
      <c r="BW74" s="390"/>
      <c r="BX74" s="390"/>
      <c r="BY74" s="390" t="s">
        <v>2372</v>
      </c>
      <c r="BZ74" s="390" t="s">
        <v>2372</v>
      </c>
      <c r="CA74" s="390" t="s">
        <v>2372</v>
      </c>
      <c r="CB74" s="390" t="s">
        <v>2036</v>
      </c>
      <c r="CC74" s="390" t="s">
        <v>2036</v>
      </c>
      <c r="CD74" s="390" t="s">
        <v>2036</v>
      </c>
      <c r="CE74" s="390" t="s">
        <v>2036</v>
      </c>
      <c r="CF74" s="390" t="s">
        <v>2036</v>
      </c>
      <c r="CG74" s="390" t="s">
        <v>2359</v>
      </c>
      <c r="CH74" s="390" t="s">
        <v>2359</v>
      </c>
      <c r="CI74" s="390" t="s">
        <v>2359</v>
      </c>
      <c r="CJ74" s="390" t="s">
        <v>2359</v>
      </c>
      <c r="CK74" s="390" t="s">
        <v>2359</v>
      </c>
      <c r="CL74" s="390"/>
      <c r="CM74" s="390"/>
      <c r="CN74" s="390"/>
    </row>
    <row r="75" spans="1:92 1638:1757" x14ac:dyDescent="0.25">
      <c r="A75" s="372">
        <v>4</v>
      </c>
      <c r="B75" s="372">
        <v>7</v>
      </c>
      <c r="C75" s="372">
        <v>8</v>
      </c>
      <c r="D75" s="372" t="s">
        <v>2400</v>
      </c>
      <c r="E75" s="372" t="s">
        <v>2435</v>
      </c>
      <c r="F75" s="372" t="s">
        <v>2435</v>
      </c>
      <c r="G75" s="372" t="s">
        <v>2435</v>
      </c>
      <c r="H75" s="372" t="s">
        <v>2435</v>
      </c>
      <c r="I75" s="372">
        <v>4</v>
      </c>
      <c r="J75" s="372">
        <v>0</v>
      </c>
      <c r="K75" s="372">
        <v>0</v>
      </c>
      <c r="L75" s="372">
        <v>0</v>
      </c>
      <c r="M75" s="359">
        <v>92</v>
      </c>
      <c r="N75" s="399" t="s">
        <v>910</v>
      </c>
      <c r="O75" s="237" t="s">
        <v>1515</v>
      </c>
      <c r="P75" s="237"/>
      <c r="Q75" s="360" t="s">
        <v>2247</v>
      </c>
      <c r="R75" s="361">
        <v>109721</v>
      </c>
      <c r="S75" s="368" t="s">
        <v>902</v>
      </c>
      <c r="T75" s="370">
        <v>10.4</v>
      </c>
      <c r="U75" s="364" t="s">
        <v>2248</v>
      </c>
      <c r="AH75" s="309" t="s">
        <v>2370</v>
      </c>
      <c r="AI75" s="309" t="s">
        <v>2370</v>
      </c>
      <c r="AJ75" s="309" t="s">
        <v>2370</v>
      </c>
      <c r="AK75" s="309" t="s">
        <v>2370</v>
      </c>
      <c r="AS75" s="309" t="s">
        <v>2033</v>
      </c>
      <c r="AT75" s="309" t="s">
        <v>2033</v>
      </c>
      <c r="AU75" s="309" t="s">
        <v>2033</v>
      </c>
      <c r="AV75" s="309" t="s">
        <v>2033</v>
      </c>
      <c r="AW75" s="309" t="s">
        <v>2033</v>
      </c>
      <c r="AX75" s="309" t="s">
        <v>2033</v>
      </c>
      <c r="AY75" s="309" t="s">
        <v>2033</v>
      </c>
      <c r="AZ75" s="309" t="s">
        <v>2033</v>
      </c>
      <c r="BA75" s="309" t="s">
        <v>2034</v>
      </c>
      <c r="BB75" s="309" t="s">
        <v>2034</v>
      </c>
      <c r="BC75" s="309" t="s">
        <v>2034</v>
      </c>
      <c r="BD75" s="309" t="s">
        <v>2034</v>
      </c>
      <c r="BE75" s="309" t="s">
        <v>2034</v>
      </c>
      <c r="BF75" s="309" t="s">
        <v>2034</v>
      </c>
      <c r="BG75" s="309" t="s">
        <v>2034</v>
      </c>
      <c r="BY75" s="309" t="s">
        <v>2361</v>
      </c>
      <c r="BZ75" s="309" t="s">
        <v>2361</v>
      </c>
      <c r="CA75" s="309" t="s">
        <v>2361</v>
      </c>
      <c r="CB75" s="309" t="s">
        <v>2361</v>
      </c>
      <c r="CC75" s="309" t="s">
        <v>2359</v>
      </c>
      <c r="CD75" s="309" t="s">
        <v>2359</v>
      </c>
      <c r="CE75" s="309" t="s">
        <v>2359</v>
      </c>
      <c r="CF75" s="309" t="s">
        <v>2359</v>
      </c>
    </row>
    <row r="76" spans="1:92 1638:1757" x14ac:dyDescent="0.25">
      <c r="A76" s="372">
        <v>5</v>
      </c>
      <c r="B76" s="372">
        <v>11</v>
      </c>
      <c r="C76" s="372">
        <v>12</v>
      </c>
      <c r="D76" s="372" t="s">
        <v>2374</v>
      </c>
      <c r="E76" s="372" t="s">
        <v>2435</v>
      </c>
      <c r="F76" s="372" t="s">
        <v>2435</v>
      </c>
      <c r="G76" s="372" t="s">
        <v>2395</v>
      </c>
      <c r="H76" s="372" t="s">
        <v>2435</v>
      </c>
      <c r="I76" s="372">
        <v>0</v>
      </c>
      <c r="J76" s="372">
        <v>3</v>
      </c>
      <c r="K76" s="372">
        <v>0</v>
      </c>
      <c r="L76" s="372">
        <v>5</v>
      </c>
      <c r="M76" s="359">
        <v>109</v>
      </c>
      <c r="N76" s="399" t="s">
        <v>870</v>
      </c>
      <c r="O76" s="237" t="s">
        <v>1519</v>
      </c>
      <c r="P76" s="237"/>
      <c r="Q76" s="360" t="s">
        <v>2237</v>
      </c>
      <c r="R76" s="361">
        <v>110144</v>
      </c>
      <c r="S76" s="368" t="s">
        <v>795</v>
      </c>
      <c r="T76" s="363">
        <v>9.1</v>
      </c>
      <c r="U76" s="364" t="s">
        <v>2238</v>
      </c>
      <c r="AH76" s="309" t="s">
        <v>2037</v>
      </c>
      <c r="AI76" s="309" t="s">
        <v>2037</v>
      </c>
      <c r="AJ76" s="309" t="s">
        <v>2037</v>
      </c>
      <c r="AK76" s="309" t="s">
        <v>2037</v>
      </c>
      <c r="AL76" s="309" t="s">
        <v>2370</v>
      </c>
      <c r="AS76" s="309" t="s">
        <v>2033</v>
      </c>
      <c r="AT76" s="309" t="s">
        <v>2033</v>
      </c>
      <c r="AU76" s="309" t="s">
        <v>2033</v>
      </c>
      <c r="AV76" s="309" t="s">
        <v>2033</v>
      </c>
      <c r="AW76" s="309" t="s">
        <v>2033</v>
      </c>
      <c r="AX76" s="309" t="s">
        <v>2033</v>
      </c>
      <c r="AY76" s="309" t="s">
        <v>2033</v>
      </c>
      <c r="AZ76" s="309" t="s">
        <v>2033</v>
      </c>
      <c r="BA76" s="309" t="s">
        <v>2033</v>
      </c>
      <c r="BB76" s="309" t="s">
        <v>2033</v>
      </c>
      <c r="BC76" s="309" t="s">
        <v>2033</v>
      </c>
      <c r="BD76" s="309" t="s">
        <v>2033</v>
      </c>
      <c r="BE76" s="309" t="s">
        <v>2034</v>
      </c>
      <c r="BF76" s="309" t="s">
        <v>2034</v>
      </c>
      <c r="BG76" s="309" t="s">
        <v>2034</v>
      </c>
      <c r="BH76" s="309" t="s">
        <v>2034</v>
      </c>
      <c r="BI76" s="309" t="s">
        <v>2034</v>
      </c>
      <c r="BJ76" s="309" t="s">
        <v>2034</v>
      </c>
      <c r="BK76" s="309" t="s">
        <v>2034</v>
      </c>
      <c r="BL76" s="309" t="s">
        <v>2034</v>
      </c>
      <c r="BM76" s="309" t="s">
        <v>2034</v>
      </c>
      <c r="BN76" s="309" t="s">
        <v>2034</v>
      </c>
      <c r="BO76" s="309" t="s">
        <v>2034</v>
      </c>
      <c r="BY76" s="309" t="s">
        <v>2372</v>
      </c>
      <c r="BZ76" s="309" t="s">
        <v>2372</v>
      </c>
      <c r="CA76" s="309" t="s">
        <v>2372</v>
      </c>
      <c r="CB76" s="309" t="s">
        <v>2036</v>
      </c>
      <c r="CC76" s="309" t="s">
        <v>2036</v>
      </c>
      <c r="CD76" s="309" t="s">
        <v>2036</v>
      </c>
      <c r="CE76" s="309" t="s">
        <v>2036</v>
      </c>
      <c r="CF76" s="309" t="s">
        <v>2036</v>
      </c>
      <c r="CG76" s="309" t="s">
        <v>2359</v>
      </c>
      <c r="CH76" s="309" t="s">
        <v>2359</v>
      </c>
      <c r="CI76" s="309" t="s">
        <v>2359</v>
      </c>
      <c r="CJ76" s="309" t="s">
        <v>2359</v>
      </c>
      <c r="CK76" s="309" t="s">
        <v>2359</v>
      </c>
    </row>
    <row r="77" spans="1:92 1638:1757" x14ac:dyDescent="0.25">
      <c r="A77" s="372">
        <v>4</v>
      </c>
      <c r="B77" s="372">
        <v>7</v>
      </c>
      <c r="C77" s="372">
        <v>8</v>
      </c>
      <c r="D77" s="372" t="s">
        <v>2374</v>
      </c>
      <c r="E77" s="372" t="s">
        <v>2435</v>
      </c>
      <c r="F77" s="372" t="s">
        <v>2435</v>
      </c>
      <c r="G77" s="372" t="s">
        <v>2391</v>
      </c>
      <c r="H77" s="372" t="s">
        <v>2435</v>
      </c>
      <c r="I77" s="372">
        <v>0</v>
      </c>
      <c r="J77" s="372">
        <v>2</v>
      </c>
      <c r="K77" s="372">
        <v>0</v>
      </c>
      <c r="L77" s="372">
        <v>4</v>
      </c>
      <c r="M77" s="359">
        <v>57</v>
      </c>
      <c r="N77" s="399" t="s">
        <v>925</v>
      </c>
      <c r="O77" s="237" t="s">
        <v>1515</v>
      </c>
      <c r="P77" s="237"/>
      <c r="Q77" s="360" t="s">
        <v>2257</v>
      </c>
      <c r="R77" s="361">
        <v>110189</v>
      </c>
      <c r="S77" s="369" t="s">
        <v>578</v>
      </c>
      <c r="T77" s="380">
        <v>41</v>
      </c>
      <c r="U77" s="364" t="s">
        <v>2258</v>
      </c>
      <c r="AH77" s="309" t="s">
        <v>2037</v>
      </c>
      <c r="AI77" s="309" t="s">
        <v>2037</v>
      </c>
      <c r="AJ77" s="309" t="s">
        <v>2037</v>
      </c>
      <c r="AK77" s="309" t="s">
        <v>2370</v>
      </c>
      <c r="AS77" s="309" t="s">
        <v>2033</v>
      </c>
      <c r="AT77" s="309" t="s">
        <v>2033</v>
      </c>
      <c r="AU77" s="309" t="s">
        <v>2033</v>
      </c>
      <c r="AV77" s="309" t="s">
        <v>2033</v>
      </c>
      <c r="AW77" s="309" t="s">
        <v>2033</v>
      </c>
      <c r="AX77" s="309" t="s">
        <v>2033</v>
      </c>
      <c r="AY77" s="309" t="s">
        <v>2033</v>
      </c>
      <c r="AZ77" s="309" t="s">
        <v>2033</v>
      </c>
      <c r="BA77" s="309" t="s">
        <v>2034</v>
      </c>
      <c r="BB77" s="309" t="s">
        <v>2034</v>
      </c>
      <c r="BC77" s="309" t="s">
        <v>2034</v>
      </c>
      <c r="BD77" s="309" t="s">
        <v>2034</v>
      </c>
      <c r="BE77" s="309" t="s">
        <v>2034</v>
      </c>
      <c r="BF77" s="309" t="s">
        <v>2034</v>
      </c>
      <c r="BG77" s="309" t="s">
        <v>2034</v>
      </c>
      <c r="BY77" s="309" t="s">
        <v>2372</v>
      </c>
      <c r="BZ77" s="309" t="s">
        <v>2372</v>
      </c>
      <c r="CA77" s="309" t="s">
        <v>2036</v>
      </c>
      <c r="CB77" s="309" t="s">
        <v>2036</v>
      </c>
      <c r="CC77" s="309" t="s">
        <v>2036</v>
      </c>
      <c r="CD77" s="309" t="s">
        <v>2036</v>
      </c>
      <c r="CE77" s="309" t="s">
        <v>2359</v>
      </c>
      <c r="CF77" s="309" t="s">
        <v>2359</v>
      </c>
      <c r="CG77" s="309" t="s">
        <v>2359</v>
      </c>
      <c r="CH77" s="309" t="s">
        <v>2359</v>
      </c>
    </row>
    <row r="78" spans="1:92 1638:1757" x14ac:dyDescent="0.25">
      <c r="A78" s="373">
        <v>5</v>
      </c>
      <c r="B78" s="373">
        <v>11</v>
      </c>
      <c r="C78" s="373">
        <v>12</v>
      </c>
      <c r="D78" s="373" t="s">
        <v>2772</v>
      </c>
      <c r="E78" s="373" t="s">
        <v>2435</v>
      </c>
      <c r="F78" s="373" t="s">
        <v>2435</v>
      </c>
      <c r="G78" s="373" t="s">
        <v>2393</v>
      </c>
      <c r="H78" s="373" t="s">
        <v>2435</v>
      </c>
      <c r="I78" s="373">
        <v>0</v>
      </c>
      <c r="J78" s="373">
        <v>3</v>
      </c>
      <c r="K78" s="373">
        <v>0</v>
      </c>
      <c r="L78" s="373">
        <v>5</v>
      </c>
      <c r="M78" s="366">
        <v>90</v>
      </c>
      <c r="N78" s="398" t="s">
        <v>876</v>
      </c>
      <c r="O78" s="237" t="s">
        <v>1519</v>
      </c>
      <c r="P78" s="374"/>
      <c r="Q78" s="375" t="s">
        <v>877</v>
      </c>
      <c r="R78" s="396">
        <v>112785</v>
      </c>
      <c r="S78" s="377" t="s">
        <v>795</v>
      </c>
      <c r="T78" s="378">
        <v>8.6999999999999993</v>
      </c>
      <c r="U78" s="379" t="s">
        <v>878</v>
      </c>
      <c r="AH78" s="309" t="s">
        <v>2037</v>
      </c>
      <c r="AI78" s="309" t="s">
        <v>2037</v>
      </c>
      <c r="AJ78" s="309" t="s">
        <v>2037</v>
      </c>
      <c r="AK78" s="309" t="s">
        <v>2037</v>
      </c>
      <c r="AL78" s="309" t="s">
        <v>2370</v>
      </c>
      <c r="AM78" s="309" t="s">
        <v>2370</v>
      </c>
      <c r="AS78" s="309" t="s">
        <v>2033</v>
      </c>
      <c r="AT78" s="309" t="s">
        <v>2033</v>
      </c>
      <c r="AU78" s="309" t="s">
        <v>2033</v>
      </c>
      <c r="AV78" s="309" t="s">
        <v>2033</v>
      </c>
      <c r="AW78" s="309" t="s">
        <v>2033</v>
      </c>
      <c r="AX78" s="309" t="s">
        <v>2033</v>
      </c>
      <c r="AY78" s="309" t="s">
        <v>2033</v>
      </c>
      <c r="AZ78" s="309" t="s">
        <v>2033</v>
      </c>
      <c r="BA78" s="309" t="s">
        <v>2033</v>
      </c>
      <c r="BB78" s="309" t="s">
        <v>2033</v>
      </c>
      <c r="BC78" s="309" t="s">
        <v>2033</v>
      </c>
      <c r="BD78" s="309" t="s">
        <v>2033</v>
      </c>
      <c r="BE78" s="309" t="s">
        <v>2034</v>
      </c>
      <c r="BF78" s="309" t="s">
        <v>2034</v>
      </c>
      <c r="BG78" s="309" t="s">
        <v>2034</v>
      </c>
      <c r="BH78" s="309" t="s">
        <v>2034</v>
      </c>
      <c r="BI78" s="309" t="s">
        <v>2034</v>
      </c>
      <c r="BJ78" s="309" t="s">
        <v>2034</v>
      </c>
      <c r="BK78" s="309" t="s">
        <v>2034</v>
      </c>
      <c r="BL78" s="309" t="s">
        <v>2034</v>
      </c>
      <c r="BM78" s="309" t="s">
        <v>2034</v>
      </c>
      <c r="BN78" s="309" t="s">
        <v>2034</v>
      </c>
      <c r="BO78" s="309" t="s">
        <v>2034</v>
      </c>
      <c r="BY78" s="309" t="s">
        <v>2372</v>
      </c>
      <c r="BZ78" s="309" t="s">
        <v>2372</v>
      </c>
      <c r="CA78" s="309" t="s">
        <v>2372</v>
      </c>
      <c r="CB78" s="309" t="s">
        <v>2036</v>
      </c>
      <c r="CC78" s="309" t="s">
        <v>2036</v>
      </c>
      <c r="CD78" s="309" t="s">
        <v>2036</v>
      </c>
      <c r="CE78" s="309" t="s">
        <v>2036</v>
      </c>
      <c r="CF78" s="309" t="s">
        <v>2036</v>
      </c>
      <c r="CG78" s="309" t="s">
        <v>2359</v>
      </c>
      <c r="CH78" s="309" t="s">
        <v>2359</v>
      </c>
      <c r="CI78" s="309" t="s">
        <v>2359</v>
      </c>
      <c r="CJ78" s="309" t="s">
        <v>2359</v>
      </c>
      <c r="CK78" s="309" t="s">
        <v>2359</v>
      </c>
    </row>
    <row r="79" spans="1:92 1638:1757" x14ac:dyDescent="0.25">
      <c r="A79" s="372">
        <v>4</v>
      </c>
      <c r="B79" s="372">
        <v>7</v>
      </c>
      <c r="C79" s="372">
        <v>8</v>
      </c>
      <c r="D79" s="372" t="s">
        <v>2374</v>
      </c>
      <c r="E79" s="372" t="s">
        <v>2435</v>
      </c>
      <c r="F79" s="372" t="s">
        <v>2435</v>
      </c>
      <c r="G79" s="372" t="s">
        <v>2392</v>
      </c>
      <c r="H79" s="372" t="s">
        <v>2435</v>
      </c>
      <c r="I79" s="372">
        <v>0</v>
      </c>
      <c r="J79" s="372">
        <v>2</v>
      </c>
      <c r="K79" s="372">
        <v>0</v>
      </c>
      <c r="L79" s="372">
        <v>4</v>
      </c>
      <c r="M79" s="359">
        <v>69</v>
      </c>
      <c r="N79" s="399" t="s">
        <v>928</v>
      </c>
      <c r="O79" s="237" t="s">
        <v>1515</v>
      </c>
      <c r="P79" s="237"/>
      <c r="Q79" s="360" t="s">
        <v>2259</v>
      </c>
      <c r="R79" s="361">
        <v>113677</v>
      </c>
      <c r="S79" s="369" t="s">
        <v>578</v>
      </c>
      <c r="T79" s="380">
        <v>41</v>
      </c>
      <c r="U79" s="364" t="s">
        <v>2260</v>
      </c>
      <c r="AH79" s="309" t="s">
        <v>2037</v>
      </c>
      <c r="AI79" s="309" t="s">
        <v>2037</v>
      </c>
      <c r="AJ79" s="309" t="s">
        <v>2037</v>
      </c>
      <c r="AK79" s="309" t="s">
        <v>2370</v>
      </c>
      <c r="AS79" s="309" t="s">
        <v>2033</v>
      </c>
      <c r="AT79" s="309" t="s">
        <v>2033</v>
      </c>
      <c r="AU79" s="309" t="s">
        <v>2033</v>
      </c>
      <c r="AV79" s="309" t="s">
        <v>2033</v>
      </c>
      <c r="AW79" s="309" t="s">
        <v>2033</v>
      </c>
      <c r="AX79" s="309" t="s">
        <v>2033</v>
      </c>
      <c r="AY79" s="309" t="s">
        <v>2033</v>
      </c>
      <c r="AZ79" s="309" t="s">
        <v>2033</v>
      </c>
      <c r="BA79" s="309" t="s">
        <v>2034</v>
      </c>
      <c r="BB79" s="309" t="s">
        <v>2034</v>
      </c>
      <c r="BC79" s="309" t="s">
        <v>2034</v>
      </c>
      <c r="BD79" s="309" t="s">
        <v>2034</v>
      </c>
      <c r="BE79" s="309" t="s">
        <v>2034</v>
      </c>
      <c r="BF79" s="309" t="s">
        <v>2034</v>
      </c>
      <c r="BG79" s="309" t="s">
        <v>2034</v>
      </c>
      <c r="BY79" s="309" t="s">
        <v>2372</v>
      </c>
      <c r="BZ79" s="309" t="s">
        <v>2372</v>
      </c>
      <c r="CA79" s="309" t="s">
        <v>2036</v>
      </c>
      <c r="CB79" s="309" t="s">
        <v>2036</v>
      </c>
      <c r="CC79" s="309" t="s">
        <v>2036</v>
      </c>
      <c r="CD79" s="309" t="s">
        <v>2036</v>
      </c>
      <c r="CE79" s="309" t="s">
        <v>2359</v>
      </c>
      <c r="CF79" s="309" t="s">
        <v>2359</v>
      </c>
      <c r="CG79" s="309" t="s">
        <v>2359</v>
      </c>
      <c r="CH79" s="309" t="s">
        <v>2359</v>
      </c>
    </row>
    <row r="80" spans="1:92 1638:1757" x14ac:dyDescent="0.25">
      <c r="A80" s="373">
        <v>4</v>
      </c>
      <c r="B80" s="373">
        <v>7</v>
      </c>
      <c r="C80" s="373">
        <v>8</v>
      </c>
      <c r="D80" s="373" t="s">
        <v>2772</v>
      </c>
      <c r="E80" s="373" t="s">
        <v>2435</v>
      </c>
      <c r="F80" s="373" t="s">
        <v>2435</v>
      </c>
      <c r="G80" s="373" t="s">
        <v>2391</v>
      </c>
      <c r="H80" s="373" t="s">
        <v>2435</v>
      </c>
      <c r="I80" s="373">
        <v>0</v>
      </c>
      <c r="J80" s="373">
        <v>2</v>
      </c>
      <c r="K80" s="373">
        <v>0</v>
      </c>
      <c r="L80" s="373">
        <v>4</v>
      </c>
      <c r="M80" s="366">
        <v>74</v>
      </c>
      <c r="N80" s="398" t="s">
        <v>946</v>
      </c>
      <c r="O80" s="237" t="s">
        <v>2774</v>
      </c>
      <c r="P80" s="374"/>
      <c r="Q80" s="375" t="s">
        <v>947</v>
      </c>
      <c r="R80" s="396">
        <v>113949</v>
      </c>
      <c r="S80" s="381" t="s">
        <v>578</v>
      </c>
      <c r="T80" s="382">
        <v>41</v>
      </c>
      <c r="U80" s="379" t="s">
        <v>948</v>
      </c>
      <c r="AH80" s="309" t="s">
        <v>2037</v>
      </c>
      <c r="AI80" s="309" t="s">
        <v>2037</v>
      </c>
      <c r="AJ80" s="309" t="s">
        <v>2037</v>
      </c>
      <c r="AK80" s="309" t="s">
        <v>2370</v>
      </c>
      <c r="AL80" s="309" t="s">
        <v>2370</v>
      </c>
      <c r="AS80" s="309" t="s">
        <v>2033</v>
      </c>
      <c r="AT80" s="309" t="s">
        <v>2033</v>
      </c>
      <c r="AU80" s="309" t="s">
        <v>2033</v>
      </c>
      <c r="AV80" s="309" t="s">
        <v>2033</v>
      </c>
      <c r="AW80" s="309" t="s">
        <v>2033</v>
      </c>
      <c r="AX80" s="309" t="s">
        <v>2033</v>
      </c>
      <c r="AY80" s="309" t="s">
        <v>2033</v>
      </c>
      <c r="AZ80" s="309" t="s">
        <v>2033</v>
      </c>
      <c r="BA80" s="309" t="s">
        <v>2034</v>
      </c>
      <c r="BB80" s="309" t="s">
        <v>2034</v>
      </c>
      <c r="BC80" s="309" t="s">
        <v>2034</v>
      </c>
      <c r="BD80" s="309" t="s">
        <v>2034</v>
      </c>
      <c r="BE80" s="309" t="s">
        <v>2034</v>
      </c>
      <c r="BF80" s="309" t="s">
        <v>2034</v>
      </c>
      <c r="BG80" s="309" t="s">
        <v>2034</v>
      </c>
      <c r="BY80" s="309" t="s">
        <v>2372</v>
      </c>
      <c r="BZ80" s="309" t="s">
        <v>2372</v>
      </c>
      <c r="CA80" s="309" t="s">
        <v>2036</v>
      </c>
      <c r="CB80" s="309" t="s">
        <v>2036</v>
      </c>
      <c r="CC80" s="309" t="s">
        <v>2036</v>
      </c>
      <c r="CD80" s="309" t="s">
        <v>2036</v>
      </c>
      <c r="CE80" s="309" t="s">
        <v>2359</v>
      </c>
      <c r="CF80" s="309" t="s">
        <v>2359</v>
      </c>
      <c r="CG80" s="309" t="s">
        <v>2359</v>
      </c>
      <c r="CH80" s="309" t="s">
        <v>2359</v>
      </c>
    </row>
    <row r="81" spans="1:89" x14ac:dyDescent="0.25">
      <c r="A81" s="372">
        <v>5</v>
      </c>
      <c r="B81" s="372">
        <v>11</v>
      </c>
      <c r="C81" s="372">
        <v>12</v>
      </c>
      <c r="D81" s="372" t="s">
        <v>2374</v>
      </c>
      <c r="E81" s="372" t="s">
        <v>2435</v>
      </c>
      <c r="F81" s="372" t="s">
        <v>2435</v>
      </c>
      <c r="G81" s="372" t="s">
        <v>2396</v>
      </c>
      <c r="H81" s="372" t="s">
        <v>2435</v>
      </c>
      <c r="I81" s="372">
        <v>0</v>
      </c>
      <c r="J81" s="372">
        <v>3</v>
      </c>
      <c r="K81" s="372">
        <v>0</v>
      </c>
      <c r="L81" s="372">
        <v>5</v>
      </c>
      <c r="M81" s="359">
        <v>137</v>
      </c>
      <c r="N81" s="399" t="s">
        <v>873</v>
      </c>
      <c r="O81" s="237" t="s">
        <v>1519</v>
      </c>
      <c r="P81" s="237"/>
      <c r="Q81" s="360" t="s">
        <v>2239</v>
      </c>
      <c r="R81" s="361">
        <v>115266</v>
      </c>
      <c r="S81" s="368" t="s">
        <v>795</v>
      </c>
      <c r="T81" s="363">
        <v>9.1</v>
      </c>
      <c r="U81" s="364" t="s">
        <v>2240</v>
      </c>
      <c r="AH81" s="309" t="s">
        <v>2037</v>
      </c>
      <c r="AI81" s="309" t="s">
        <v>2037</v>
      </c>
      <c r="AJ81" s="309" t="s">
        <v>2037</v>
      </c>
      <c r="AK81" s="309" t="s">
        <v>2037</v>
      </c>
      <c r="AL81" s="309" t="s">
        <v>2370</v>
      </c>
      <c r="AS81" s="309" t="s">
        <v>2033</v>
      </c>
      <c r="AT81" s="309" t="s">
        <v>2033</v>
      </c>
      <c r="AU81" s="309" t="s">
        <v>2033</v>
      </c>
      <c r="AV81" s="309" t="s">
        <v>2033</v>
      </c>
      <c r="AW81" s="309" t="s">
        <v>2033</v>
      </c>
      <c r="AX81" s="309" t="s">
        <v>2033</v>
      </c>
      <c r="AY81" s="309" t="s">
        <v>2033</v>
      </c>
      <c r="AZ81" s="309" t="s">
        <v>2033</v>
      </c>
      <c r="BA81" s="309" t="s">
        <v>2033</v>
      </c>
      <c r="BB81" s="309" t="s">
        <v>2033</v>
      </c>
      <c r="BC81" s="309" t="s">
        <v>2033</v>
      </c>
      <c r="BD81" s="309" t="s">
        <v>2033</v>
      </c>
      <c r="BE81" s="309" t="s">
        <v>2034</v>
      </c>
      <c r="BF81" s="309" t="s">
        <v>2034</v>
      </c>
      <c r="BG81" s="309" t="s">
        <v>2034</v>
      </c>
      <c r="BH81" s="309" t="s">
        <v>2034</v>
      </c>
      <c r="BI81" s="309" t="s">
        <v>2034</v>
      </c>
      <c r="BJ81" s="309" t="s">
        <v>2034</v>
      </c>
      <c r="BK81" s="309" t="s">
        <v>2034</v>
      </c>
      <c r="BL81" s="309" t="s">
        <v>2034</v>
      </c>
      <c r="BM81" s="309" t="s">
        <v>2034</v>
      </c>
      <c r="BN81" s="309" t="s">
        <v>2034</v>
      </c>
      <c r="BO81" s="309" t="s">
        <v>2034</v>
      </c>
      <c r="BY81" s="309" t="s">
        <v>2372</v>
      </c>
      <c r="BZ81" s="309" t="s">
        <v>2372</v>
      </c>
      <c r="CA81" s="309" t="s">
        <v>2372</v>
      </c>
      <c r="CB81" s="309" t="s">
        <v>2036</v>
      </c>
      <c r="CC81" s="309" t="s">
        <v>2036</v>
      </c>
      <c r="CD81" s="309" t="s">
        <v>2036</v>
      </c>
      <c r="CE81" s="309" t="s">
        <v>2036</v>
      </c>
      <c r="CF81" s="309" t="s">
        <v>2036</v>
      </c>
      <c r="CG81" s="309" t="s">
        <v>2359</v>
      </c>
      <c r="CH81" s="309" t="s">
        <v>2359</v>
      </c>
      <c r="CI81" s="309" t="s">
        <v>2359</v>
      </c>
      <c r="CJ81" s="309" t="s">
        <v>2359</v>
      </c>
      <c r="CK81" s="309" t="s">
        <v>2359</v>
      </c>
    </row>
    <row r="82" spans="1:89" x14ac:dyDescent="0.25">
      <c r="A82" s="373">
        <v>5</v>
      </c>
      <c r="B82" s="373">
        <v>11</v>
      </c>
      <c r="C82" s="373">
        <v>12</v>
      </c>
      <c r="D82" s="373" t="s">
        <v>2772</v>
      </c>
      <c r="E82" s="373" t="s">
        <v>2435</v>
      </c>
      <c r="F82" s="373" t="s">
        <v>2435</v>
      </c>
      <c r="G82" s="373" t="s">
        <v>2394</v>
      </c>
      <c r="H82" s="373" t="s">
        <v>2435</v>
      </c>
      <c r="I82" s="373">
        <v>0</v>
      </c>
      <c r="J82" s="373">
        <v>3</v>
      </c>
      <c r="K82" s="373">
        <v>0</v>
      </c>
      <c r="L82" s="373">
        <v>5</v>
      </c>
      <c r="M82" s="366">
        <v>106</v>
      </c>
      <c r="N82" s="398" t="s">
        <v>879</v>
      </c>
      <c r="O82" s="237" t="s">
        <v>1519</v>
      </c>
      <c r="P82" s="374"/>
      <c r="Q82" s="375" t="s">
        <v>880</v>
      </c>
      <c r="R82" s="396">
        <v>115799</v>
      </c>
      <c r="S82" s="377" t="s">
        <v>795</v>
      </c>
      <c r="T82" s="378">
        <v>8.6999999999999993</v>
      </c>
      <c r="U82" s="379" t="s">
        <v>881</v>
      </c>
      <c r="AH82" s="309" t="s">
        <v>2037</v>
      </c>
      <c r="AI82" s="309" t="s">
        <v>2037</v>
      </c>
      <c r="AJ82" s="309" t="s">
        <v>2037</v>
      </c>
      <c r="AK82" s="309" t="s">
        <v>2037</v>
      </c>
      <c r="AL82" s="309" t="s">
        <v>2370</v>
      </c>
      <c r="AM82" s="309" t="s">
        <v>2370</v>
      </c>
      <c r="AS82" s="309" t="s">
        <v>2033</v>
      </c>
      <c r="AT82" s="309" t="s">
        <v>2033</v>
      </c>
      <c r="AU82" s="309" t="s">
        <v>2033</v>
      </c>
      <c r="AV82" s="309" t="s">
        <v>2033</v>
      </c>
      <c r="AW82" s="309" t="s">
        <v>2033</v>
      </c>
      <c r="AX82" s="309" t="s">
        <v>2033</v>
      </c>
      <c r="AY82" s="309" t="s">
        <v>2033</v>
      </c>
      <c r="AZ82" s="309" t="s">
        <v>2033</v>
      </c>
      <c r="BA82" s="309" t="s">
        <v>2033</v>
      </c>
      <c r="BB82" s="309" t="s">
        <v>2033</v>
      </c>
      <c r="BC82" s="309" t="s">
        <v>2033</v>
      </c>
      <c r="BD82" s="309" t="s">
        <v>2033</v>
      </c>
      <c r="BE82" s="309" t="s">
        <v>2034</v>
      </c>
      <c r="BF82" s="309" t="s">
        <v>2034</v>
      </c>
      <c r="BG82" s="309" t="s">
        <v>2034</v>
      </c>
      <c r="BH82" s="309" t="s">
        <v>2034</v>
      </c>
      <c r="BI82" s="309" t="s">
        <v>2034</v>
      </c>
      <c r="BJ82" s="309" t="s">
        <v>2034</v>
      </c>
      <c r="BK82" s="309" t="s">
        <v>2034</v>
      </c>
      <c r="BL82" s="309" t="s">
        <v>2034</v>
      </c>
      <c r="BM82" s="309" t="s">
        <v>2034</v>
      </c>
      <c r="BN82" s="309" t="s">
        <v>2034</v>
      </c>
      <c r="BO82" s="309" t="s">
        <v>2034</v>
      </c>
      <c r="BY82" s="309" t="s">
        <v>2372</v>
      </c>
      <c r="BZ82" s="309" t="s">
        <v>2372</v>
      </c>
      <c r="CA82" s="309" t="s">
        <v>2372</v>
      </c>
      <c r="CB82" s="309" t="s">
        <v>2036</v>
      </c>
      <c r="CC82" s="309" t="s">
        <v>2036</v>
      </c>
      <c r="CD82" s="309" t="s">
        <v>2036</v>
      </c>
      <c r="CE82" s="309" t="s">
        <v>2036</v>
      </c>
      <c r="CF82" s="309" t="s">
        <v>2036</v>
      </c>
      <c r="CG82" s="309" t="s">
        <v>2359</v>
      </c>
      <c r="CH82" s="309" t="s">
        <v>2359</v>
      </c>
      <c r="CI82" s="309" t="s">
        <v>2359</v>
      </c>
      <c r="CJ82" s="309" t="s">
        <v>2359</v>
      </c>
      <c r="CK82" s="309" t="s">
        <v>2359</v>
      </c>
    </row>
    <row r="83" spans="1:89" x14ac:dyDescent="0.25">
      <c r="A83" s="373">
        <v>5</v>
      </c>
      <c r="B83" s="373">
        <v>11</v>
      </c>
      <c r="C83" s="373">
        <v>12</v>
      </c>
      <c r="D83" s="373" t="s">
        <v>2773</v>
      </c>
      <c r="E83" s="373" t="s">
        <v>2435</v>
      </c>
      <c r="F83" s="373" t="s">
        <v>2435</v>
      </c>
      <c r="G83" s="373" t="s">
        <v>2393</v>
      </c>
      <c r="H83" s="373" t="s">
        <v>2435</v>
      </c>
      <c r="I83" s="373">
        <v>0</v>
      </c>
      <c r="J83" s="373">
        <v>3</v>
      </c>
      <c r="K83" s="373">
        <v>0</v>
      </c>
      <c r="L83" s="373">
        <v>5</v>
      </c>
      <c r="M83" s="366">
        <v>100</v>
      </c>
      <c r="N83" s="398" t="s">
        <v>888</v>
      </c>
      <c r="O83" s="237" t="s">
        <v>1519</v>
      </c>
      <c r="P83" s="374"/>
      <c r="Q83" s="375" t="s">
        <v>889</v>
      </c>
      <c r="R83" s="396">
        <v>115897</v>
      </c>
      <c r="S83" s="377" t="s">
        <v>795</v>
      </c>
      <c r="T83" s="378">
        <v>8.6999999999999993</v>
      </c>
      <c r="U83" s="379" t="s">
        <v>890</v>
      </c>
      <c r="AH83" s="309" t="s">
        <v>2037</v>
      </c>
      <c r="AI83" s="309" t="s">
        <v>2037</v>
      </c>
      <c r="AJ83" s="309" t="s">
        <v>2037</v>
      </c>
      <c r="AK83" s="309" t="s">
        <v>2037</v>
      </c>
      <c r="AL83" s="309" t="s">
        <v>2370</v>
      </c>
      <c r="AM83" s="309" t="s">
        <v>2370</v>
      </c>
      <c r="AN83" s="309" t="s">
        <v>2370</v>
      </c>
      <c r="AS83" s="309" t="s">
        <v>2033</v>
      </c>
      <c r="AT83" s="309" t="s">
        <v>2033</v>
      </c>
      <c r="AU83" s="309" t="s">
        <v>2033</v>
      </c>
      <c r="AV83" s="309" t="s">
        <v>2033</v>
      </c>
      <c r="AW83" s="309" t="s">
        <v>2033</v>
      </c>
      <c r="AX83" s="309" t="s">
        <v>2033</v>
      </c>
      <c r="AY83" s="309" t="s">
        <v>2033</v>
      </c>
      <c r="AZ83" s="309" t="s">
        <v>2033</v>
      </c>
      <c r="BA83" s="309" t="s">
        <v>2033</v>
      </c>
      <c r="BB83" s="309" t="s">
        <v>2033</v>
      </c>
      <c r="BC83" s="309" t="s">
        <v>2033</v>
      </c>
      <c r="BD83" s="309" t="s">
        <v>2033</v>
      </c>
      <c r="BE83" s="309" t="s">
        <v>2034</v>
      </c>
      <c r="BF83" s="309" t="s">
        <v>2034</v>
      </c>
      <c r="BG83" s="309" t="s">
        <v>2034</v>
      </c>
      <c r="BH83" s="309" t="s">
        <v>2034</v>
      </c>
      <c r="BI83" s="309" t="s">
        <v>2034</v>
      </c>
      <c r="BJ83" s="309" t="s">
        <v>2034</v>
      </c>
      <c r="BK83" s="309" t="s">
        <v>2034</v>
      </c>
      <c r="BL83" s="309" t="s">
        <v>2034</v>
      </c>
      <c r="BM83" s="309" t="s">
        <v>2034</v>
      </c>
      <c r="BN83" s="309" t="s">
        <v>2034</v>
      </c>
      <c r="BO83" s="309" t="s">
        <v>2034</v>
      </c>
      <c r="BY83" s="309" t="s">
        <v>2372</v>
      </c>
      <c r="BZ83" s="309" t="s">
        <v>2372</v>
      </c>
      <c r="CA83" s="309" t="s">
        <v>2372</v>
      </c>
      <c r="CB83" s="309" t="s">
        <v>2036</v>
      </c>
      <c r="CC83" s="309" t="s">
        <v>2036</v>
      </c>
      <c r="CD83" s="309" t="s">
        <v>2036</v>
      </c>
      <c r="CE83" s="309" t="s">
        <v>2036</v>
      </c>
      <c r="CF83" s="309" t="s">
        <v>2036</v>
      </c>
      <c r="CG83" s="309" t="s">
        <v>2359</v>
      </c>
      <c r="CH83" s="309" t="s">
        <v>2359</v>
      </c>
      <c r="CI83" s="309" t="s">
        <v>2359</v>
      </c>
      <c r="CJ83" s="309" t="s">
        <v>2359</v>
      </c>
      <c r="CK83" s="309" t="s">
        <v>2359</v>
      </c>
    </row>
    <row r="84" spans="1:89" x14ac:dyDescent="0.25">
      <c r="A84" s="372">
        <v>4</v>
      </c>
      <c r="B84" s="372">
        <v>7</v>
      </c>
      <c r="C84" s="372">
        <v>8</v>
      </c>
      <c r="D84" s="372" t="s">
        <v>2395</v>
      </c>
      <c r="E84" s="372" t="s">
        <v>2435</v>
      </c>
      <c r="F84" s="372" t="s">
        <v>2435</v>
      </c>
      <c r="G84" s="372" t="s">
        <v>2435</v>
      </c>
      <c r="H84" s="372" t="s">
        <v>2435</v>
      </c>
      <c r="I84" s="372">
        <v>4</v>
      </c>
      <c r="J84" s="372">
        <v>0</v>
      </c>
      <c r="K84" s="372">
        <v>0</v>
      </c>
      <c r="L84" s="372">
        <v>0</v>
      </c>
      <c r="M84" s="359">
        <v>120</v>
      </c>
      <c r="N84" s="399" t="s">
        <v>913</v>
      </c>
      <c r="O84" s="237" t="s">
        <v>1515</v>
      </c>
      <c r="P84" s="237"/>
      <c r="Q84" s="360" t="s">
        <v>2249</v>
      </c>
      <c r="R84" s="361">
        <v>116202</v>
      </c>
      <c r="S84" s="368" t="s">
        <v>902</v>
      </c>
      <c r="T84" s="370">
        <v>10.7</v>
      </c>
      <c r="U84" s="364" t="s">
        <v>2250</v>
      </c>
      <c r="AH84" s="309" t="s">
        <v>2370</v>
      </c>
      <c r="AI84" s="309" t="s">
        <v>2370</v>
      </c>
      <c r="AJ84" s="309" t="s">
        <v>2370</v>
      </c>
      <c r="AK84" s="309" t="s">
        <v>2370</v>
      </c>
      <c r="AS84" s="309" t="s">
        <v>2033</v>
      </c>
      <c r="AT84" s="309" t="s">
        <v>2033</v>
      </c>
      <c r="AU84" s="309" t="s">
        <v>2033</v>
      </c>
      <c r="AV84" s="309" t="s">
        <v>2033</v>
      </c>
      <c r="AW84" s="309" t="s">
        <v>2033</v>
      </c>
      <c r="AX84" s="309" t="s">
        <v>2033</v>
      </c>
      <c r="AY84" s="309" t="s">
        <v>2033</v>
      </c>
      <c r="AZ84" s="309" t="s">
        <v>2033</v>
      </c>
      <c r="BA84" s="309" t="s">
        <v>2034</v>
      </c>
      <c r="BB84" s="309" t="s">
        <v>2034</v>
      </c>
      <c r="BC84" s="309" t="s">
        <v>2034</v>
      </c>
      <c r="BD84" s="309" t="s">
        <v>2034</v>
      </c>
      <c r="BE84" s="309" t="s">
        <v>2034</v>
      </c>
      <c r="BF84" s="309" t="s">
        <v>2034</v>
      </c>
      <c r="BG84" s="309" t="s">
        <v>2034</v>
      </c>
      <c r="BY84" s="309" t="s">
        <v>2361</v>
      </c>
      <c r="BZ84" s="309" t="s">
        <v>2361</v>
      </c>
      <c r="CA84" s="309" t="s">
        <v>2361</v>
      </c>
      <c r="CB84" s="309" t="s">
        <v>2361</v>
      </c>
      <c r="CC84" s="309" t="s">
        <v>2359</v>
      </c>
      <c r="CD84" s="309" t="s">
        <v>2359</v>
      </c>
      <c r="CE84" s="309" t="s">
        <v>2359</v>
      </c>
      <c r="CF84" s="309" t="s">
        <v>2359</v>
      </c>
    </row>
    <row r="85" spans="1:89" x14ac:dyDescent="0.25">
      <c r="A85" s="373">
        <v>5</v>
      </c>
      <c r="B85" s="373">
        <v>11</v>
      </c>
      <c r="C85" s="373">
        <v>12</v>
      </c>
      <c r="D85" s="373" t="s">
        <v>2772</v>
      </c>
      <c r="E85" s="373" t="s">
        <v>2435</v>
      </c>
      <c r="F85" s="373" t="s">
        <v>2435</v>
      </c>
      <c r="G85" s="373" t="s">
        <v>2395</v>
      </c>
      <c r="H85" s="373" t="s">
        <v>2435</v>
      </c>
      <c r="I85" s="373">
        <v>0</v>
      </c>
      <c r="J85" s="373">
        <v>3</v>
      </c>
      <c r="K85" s="373">
        <v>0</v>
      </c>
      <c r="L85" s="373">
        <v>5</v>
      </c>
      <c r="M85" s="366">
        <v>126</v>
      </c>
      <c r="N85" s="398" t="s">
        <v>882</v>
      </c>
      <c r="O85" s="237" t="s">
        <v>1519</v>
      </c>
      <c r="P85" s="374"/>
      <c r="Q85" s="375" t="s">
        <v>883</v>
      </c>
      <c r="R85" s="396">
        <v>116884</v>
      </c>
      <c r="S85" s="377" t="s">
        <v>795</v>
      </c>
      <c r="T85" s="378">
        <v>8.9</v>
      </c>
      <c r="U85" s="379" t="s">
        <v>884</v>
      </c>
      <c r="AH85" s="309" t="s">
        <v>2037</v>
      </c>
      <c r="AI85" s="309" t="s">
        <v>2037</v>
      </c>
      <c r="AJ85" s="309" t="s">
        <v>2037</v>
      </c>
      <c r="AK85" s="309" t="s">
        <v>2037</v>
      </c>
      <c r="AL85" s="309" t="s">
        <v>2370</v>
      </c>
      <c r="AM85" s="309" t="s">
        <v>2370</v>
      </c>
      <c r="AS85" s="309" t="s">
        <v>2033</v>
      </c>
      <c r="AT85" s="309" t="s">
        <v>2033</v>
      </c>
      <c r="AU85" s="309" t="s">
        <v>2033</v>
      </c>
      <c r="AV85" s="309" t="s">
        <v>2033</v>
      </c>
      <c r="AW85" s="309" t="s">
        <v>2033</v>
      </c>
      <c r="AX85" s="309" t="s">
        <v>2033</v>
      </c>
      <c r="AY85" s="309" t="s">
        <v>2033</v>
      </c>
      <c r="AZ85" s="309" t="s">
        <v>2033</v>
      </c>
      <c r="BA85" s="309" t="s">
        <v>2033</v>
      </c>
      <c r="BB85" s="309" t="s">
        <v>2033</v>
      </c>
      <c r="BC85" s="309" t="s">
        <v>2033</v>
      </c>
      <c r="BD85" s="309" t="s">
        <v>2033</v>
      </c>
      <c r="BE85" s="309" t="s">
        <v>2034</v>
      </c>
      <c r="BF85" s="309" t="s">
        <v>2034</v>
      </c>
      <c r="BG85" s="309" t="s">
        <v>2034</v>
      </c>
      <c r="BH85" s="309" t="s">
        <v>2034</v>
      </c>
      <c r="BI85" s="309" t="s">
        <v>2034</v>
      </c>
      <c r="BJ85" s="309" t="s">
        <v>2034</v>
      </c>
      <c r="BK85" s="309" t="s">
        <v>2034</v>
      </c>
      <c r="BL85" s="309" t="s">
        <v>2034</v>
      </c>
      <c r="BM85" s="309" t="s">
        <v>2034</v>
      </c>
      <c r="BN85" s="309" t="s">
        <v>2034</v>
      </c>
      <c r="BO85" s="309" t="s">
        <v>2034</v>
      </c>
      <c r="BY85" s="309" t="s">
        <v>2372</v>
      </c>
      <c r="BZ85" s="309" t="s">
        <v>2372</v>
      </c>
      <c r="CA85" s="309" t="s">
        <v>2372</v>
      </c>
      <c r="CB85" s="309" t="s">
        <v>2036</v>
      </c>
      <c r="CC85" s="309" t="s">
        <v>2036</v>
      </c>
      <c r="CD85" s="309" t="s">
        <v>2036</v>
      </c>
      <c r="CE85" s="309" t="s">
        <v>2036</v>
      </c>
      <c r="CF85" s="309" t="s">
        <v>2036</v>
      </c>
      <c r="CG85" s="309" t="s">
        <v>2359</v>
      </c>
      <c r="CH85" s="309" t="s">
        <v>2359</v>
      </c>
      <c r="CI85" s="309" t="s">
        <v>2359</v>
      </c>
      <c r="CJ85" s="309" t="s">
        <v>2359</v>
      </c>
      <c r="CK85" s="309" t="s">
        <v>2359</v>
      </c>
    </row>
    <row r="86" spans="1:89" x14ac:dyDescent="0.25">
      <c r="A86" s="373">
        <v>4</v>
      </c>
      <c r="B86" s="373">
        <v>7</v>
      </c>
      <c r="C86" s="373">
        <v>8</v>
      </c>
      <c r="D86" s="373" t="s">
        <v>2773</v>
      </c>
      <c r="E86" s="373" t="s">
        <v>2435</v>
      </c>
      <c r="F86" s="373" t="s">
        <v>2435</v>
      </c>
      <c r="G86" s="373" t="s">
        <v>2391</v>
      </c>
      <c r="H86" s="373" t="s">
        <v>2435</v>
      </c>
      <c r="I86" s="373">
        <v>0</v>
      </c>
      <c r="J86" s="373">
        <v>2</v>
      </c>
      <c r="K86" s="373">
        <v>0</v>
      </c>
      <c r="L86" s="373">
        <v>3</v>
      </c>
      <c r="M86" s="366">
        <v>84</v>
      </c>
      <c r="N86" s="398" t="s">
        <v>967</v>
      </c>
      <c r="O86" s="237" t="s">
        <v>2774</v>
      </c>
      <c r="P86" s="374"/>
      <c r="Q86" s="375" t="s">
        <v>968</v>
      </c>
      <c r="R86" s="396">
        <v>117013</v>
      </c>
      <c r="S86" s="381" t="s">
        <v>578</v>
      </c>
      <c r="T86" s="382">
        <v>41</v>
      </c>
      <c r="U86" s="379" t="s">
        <v>969</v>
      </c>
      <c r="AH86" s="309" t="s">
        <v>2037</v>
      </c>
      <c r="AI86" s="309" t="s">
        <v>2037</v>
      </c>
      <c r="AJ86" s="309" t="s">
        <v>2037</v>
      </c>
      <c r="AK86" s="309" t="s">
        <v>2370</v>
      </c>
      <c r="AL86" s="309" t="s">
        <v>2370</v>
      </c>
      <c r="AM86" s="309" t="s">
        <v>2370</v>
      </c>
      <c r="AS86" s="309" t="s">
        <v>2033</v>
      </c>
      <c r="AT86" s="309" t="s">
        <v>2033</v>
      </c>
      <c r="AU86" s="309" t="s">
        <v>2033</v>
      </c>
      <c r="AV86" s="309" t="s">
        <v>2033</v>
      </c>
      <c r="AW86" s="309" t="s">
        <v>2033</v>
      </c>
      <c r="AX86" s="309" t="s">
        <v>2033</v>
      </c>
      <c r="AY86" s="309" t="s">
        <v>2033</v>
      </c>
      <c r="AZ86" s="309" t="s">
        <v>2033</v>
      </c>
      <c r="BA86" s="309" t="s">
        <v>2034</v>
      </c>
      <c r="BB86" s="309" t="s">
        <v>2034</v>
      </c>
      <c r="BC86" s="309" t="s">
        <v>2034</v>
      </c>
      <c r="BD86" s="309" t="s">
        <v>2034</v>
      </c>
      <c r="BE86" s="309" t="s">
        <v>2034</v>
      </c>
      <c r="BF86" s="309" t="s">
        <v>2034</v>
      </c>
      <c r="BG86" s="309" t="s">
        <v>2034</v>
      </c>
      <c r="BY86" s="309" t="s">
        <v>2372</v>
      </c>
      <c r="BZ86" s="309" t="s">
        <v>2372</v>
      </c>
      <c r="CA86" s="309" t="s">
        <v>2036</v>
      </c>
      <c r="CB86" s="309" t="s">
        <v>2036</v>
      </c>
      <c r="CC86" s="309" t="s">
        <v>2036</v>
      </c>
      <c r="CD86" s="309" t="s">
        <v>2359</v>
      </c>
      <c r="CE86" s="309" t="s">
        <v>2359</v>
      </c>
      <c r="CF86" s="309" t="s">
        <v>2359</v>
      </c>
      <c r="CG86" s="309" t="s">
        <v>2359</v>
      </c>
    </row>
    <row r="87" spans="1:89" x14ac:dyDescent="0.25">
      <c r="A87" s="373">
        <v>4</v>
      </c>
      <c r="B87" s="373">
        <v>7</v>
      </c>
      <c r="C87" s="373">
        <v>8</v>
      </c>
      <c r="D87" s="373" t="s">
        <v>2772</v>
      </c>
      <c r="E87" s="373" t="s">
        <v>2435</v>
      </c>
      <c r="F87" s="373" t="s">
        <v>2435</v>
      </c>
      <c r="G87" s="373" t="s">
        <v>2392</v>
      </c>
      <c r="H87" s="373" t="s">
        <v>2435</v>
      </c>
      <c r="I87" s="373">
        <v>0</v>
      </c>
      <c r="J87" s="373">
        <v>2</v>
      </c>
      <c r="K87" s="373">
        <v>0</v>
      </c>
      <c r="L87" s="373">
        <v>4</v>
      </c>
      <c r="M87" s="366">
        <v>86</v>
      </c>
      <c r="N87" s="398" t="s">
        <v>949</v>
      </c>
      <c r="O87" s="237" t="s">
        <v>2774</v>
      </c>
      <c r="P87" s="374"/>
      <c r="Q87" s="375" t="s">
        <v>950</v>
      </c>
      <c r="R87" s="396">
        <v>117281</v>
      </c>
      <c r="S87" s="381" t="s">
        <v>578</v>
      </c>
      <c r="T87" s="382">
        <v>41</v>
      </c>
      <c r="U87" s="379" t="s">
        <v>951</v>
      </c>
      <c r="AH87" s="309" t="s">
        <v>2037</v>
      </c>
      <c r="AI87" s="309" t="s">
        <v>2037</v>
      </c>
      <c r="AJ87" s="309" t="s">
        <v>2037</v>
      </c>
      <c r="AK87" s="309" t="s">
        <v>2370</v>
      </c>
      <c r="AL87" s="309" t="s">
        <v>2370</v>
      </c>
      <c r="AS87" s="309" t="s">
        <v>2033</v>
      </c>
      <c r="AT87" s="309" t="s">
        <v>2033</v>
      </c>
      <c r="AU87" s="309" t="s">
        <v>2033</v>
      </c>
      <c r="AV87" s="309" t="s">
        <v>2033</v>
      </c>
      <c r="AW87" s="309" t="s">
        <v>2033</v>
      </c>
      <c r="AX87" s="309" t="s">
        <v>2033</v>
      </c>
      <c r="AY87" s="309" t="s">
        <v>2033</v>
      </c>
      <c r="AZ87" s="309" t="s">
        <v>2033</v>
      </c>
      <c r="BA87" s="309" t="s">
        <v>2034</v>
      </c>
      <c r="BB87" s="309" t="s">
        <v>2034</v>
      </c>
      <c r="BC87" s="309" t="s">
        <v>2034</v>
      </c>
      <c r="BD87" s="309" t="s">
        <v>2034</v>
      </c>
      <c r="BE87" s="309" t="s">
        <v>2034</v>
      </c>
      <c r="BF87" s="309" t="s">
        <v>2034</v>
      </c>
      <c r="BG87" s="309" t="s">
        <v>2034</v>
      </c>
      <c r="BY87" s="309" t="s">
        <v>2372</v>
      </c>
      <c r="BZ87" s="309" t="s">
        <v>2372</v>
      </c>
      <c r="CA87" s="309" t="s">
        <v>2036</v>
      </c>
      <c r="CB87" s="309" t="s">
        <v>2036</v>
      </c>
      <c r="CC87" s="309" t="s">
        <v>2036</v>
      </c>
      <c r="CD87" s="309" t="s">
        <v>2036</v>
      </c>
      <c r="CE87" s="309" t="s">
        <v>2359</v>
      </c>
      <c r="CF87" s="309" t="s">
        <v>2359</v>
      </c>
      <c r="CG87" s="309" t="s">
        <v>2359</v>
      </c>
      <c r="CH87" s="309" t="s">
        <v>2359</v>
      </c>
    </row>
    <row r="88" spans="1:89" x14ac:dyDescent="0.25">
      <c r="A88" s="372">
        <v>4</v>
      </c>
      <c r="B88" s="372">
        <v>7</v>
      </c>
      <c r="C88" s="372">
        <v>8</v>
      </c>
      <c r="D88" s="372" t="s">
        <v>2374</v>
      </c>
      <c r="E88" s="372" t="s">
        <v>2435</v>
      </c>
      <c r="F88" s="372" t="s">
        <v>2435</v>
      </c>
      <c r="G88" s="372" t="s">
        <v>2389</v>
      </c>
      <c r="H88" s="372" t="s">
        <v>2435</v>
      </c>
      <c r="I88" s="372">
        <v>0</v>
      </c>
      <c r="J88" s="372">
        <v>2</v>
      </c>
      <c r="K88" s="372">
        <v>0</v>
      </c>
      <c r="L88" s="372">
        <v>4</v>
      </c>
      <c r="M88" s="359">
        <v>84</v>
      </c>
      <c r="N88" s="399" t="s">
        <v>931</v>
      </c>
      <c r="O88" s="237" t="s">
        <v>1515</v>
      </c>
      <c r="P88" s="237"/>
      <c r="Q88" s="360" t="s">
        <v>2261</v>
      </c>
      <c r="R88" s="361">
        <v>117399</v>
      </c>
      <c r="S88" s="369" t="s">
        <v>578</v>
      </c>
      <c r="T88" s="380">
        <v>41</v>
      </c>
      <c r="U88" s="364" t="s">
        <v>2262</v>
      </c>
      <c r="AH88" s="309" t="s">
        <v>2037</v>
      </c>
      <c r="AI88" s="309" t="s">
        <v>2037</v>
      </c>
      <c r="AJ88" s="309" t="s">
        <v>2037</v>
      </c>
      <c r="AK88" s="309" t="s">
        <v>2370</v>
      </c>
      <c r="AS88" s="309" t="s">
        <v>2033</v>
      </c>
      <c r="AT88" s="309" t="s">
        <v>2033</v>
      </c>
      <c r="AU88" s="309" t="s">
        <v>2033</v>
      </c>
      <c r="AV88" s="309" t="s">
        <v>2033</v>
      </c>
      <c r="AW88" s="309" t="s">
        <v>2033</v>
      </c>
      <c r="AX88" s="309" t="s">
        <v>2033</v>
      </c>
      <c r="AY88" s="309" t="s">
        <v>2033</v>
      </c>
      <c r="AZ88" s="309" t="s">
        <v>2033</v>
      </c>
      <c r="BA88" s="309" t="s">
        <v>2034</v>
      </c>
      <c r="BB88" s="309" t="s">
        <v>2034</v>
      </c>
      <c r="BC88" s="309" t="s">
        <v>2034</v>
      </c>
      <c r="BD88" s="309" t="s">
        <v>2034</v>
      </c>
      <c r="BE88" s="309" t="s">
        <v>2034</v>
      </c>
      <c r="BF88" s="309" t="s">
        <v>2034</v>
      </c>
      <c r="BG88" s="309" t="s">
        <v>2034</v>
      </c>
      <c r="BY88" s="309" t="s">
        <v>2372</v>
      </c>
      <c r="BZ88" s="309" t="s">
        <v>2372</v>
      </c>
      <c r="CA88" s="309" t="s">
        <v>2036</v>
      </c>
      <c r="CB88" s="309" t="s">
        <v>2036</v>
      </c>
      <c r="CC88" s="309" t="s">
        <v>2036</v>
      </c>
      <c r="CD88" s="309" t="s">
        <v>2036</v>
      </c>
      <c r="CE88" s="309" t="s">
        <v>2359</v>
      </c>
      <c r="CF88" s="309" t="s">
        <v>2359</v>
      </c>
      <c r="CG88" s="309" t="s">
        <v>2359</v>
      </c>
      <c r="CH88" s="309" t="s">
        <v>2359</v>
      </c>
    </row>
    <row r="89" spans="1:89" x14ac:dyDescent="0.25">
      <c r="A89" s="373">
        <v>5</v>
      </c>
      <c r="B89" s="373">
        <v>11</v>
      </c>
      <c r="C89" s="373">
        <v>12</v>
      </c>
      <c r="D89" s="373" t="s">
        <v>2773</v>
      </c>
      <c r="E89" s="373" t="s">
        <v>2435</v>
      </c>
      <c r="F89" s="373" t="s">
        <v>2435</v>
      </c>
      <c r="G89" s="373" t="s">
        <v>2394</v>
      </c>
      <c r="H89" s="373" t="s">
        <v>2435</v>
      </c>
      <c r="I89" s="373">
        <v>0</v>
      </c>
      <c r="J89" s="373">
        <v>3</v>
      </c>
      <c r="K89" s="373">
        <v>0</v>
      </c>
      <c r="L89" s="373">
        <v>5</v>
      </c>
      <c r="M89" s="366">
        <v>116</v>
      </c>
      <c r="N89" s="398" t="s">
        <v>891</v>
      </c>
      <c r="O89" s="237" t="s">
        <v>1519</v>
      </c>
      <c r="P89" s="374"/>
      <c r="Q89" s="375" t="s">
        <v>892</v>
      </c>
      <c r="R89" s="396">
        <v>118935</v>
      </c>
      <c r="S89" s="377" t="s">
        <v>795</v>
      </c>
      <c r="T89" s="378">
        <v>8.6999999999999993</v>
      </c>
      <c r="U89" s="379" t="s">
        <v>893</v>
      </c>
      <c r="AH89" s="309" t="s">
        <v>2037</v>
      </c>
      <c r="AI89" s="309" t="s">
        <v>2037</v>
      </c>
      <c r="AJ89" s="309" t="s">
        <v>2037</v>
      </c>
      <c r="AK89" s="309" t="s">
        <v>2037</v>
      </c>
      <c r="AL89" s="309" t="s">
        <v>2370</v>
      </c>
      <c r="AM89" s="309" t="s">
        <v>2370</v>
      </c>
      <c r="AN89" s="309" t="s">
        <v>2370</v>
      </c>
      <c r="AS89" s="309" t="s">
        <v>2033</v>
      </c>
      <c r="AT89" s="309" t="s">
        <v>2033</v>
      </c>
      <c r="AU89" s="309" t="s">
        <v>2033</v>
      </c>
      <c r="AV89" s="309" t="s">
        <v>2033</v>
      </c>
      <c r="AW89" s="309" t="s">
        <v>2033</v>
      </c>
      <c r="AX89" s="309" t="s">
        <v>2033</v>
      </c>
      <c r="AY89" s="309" t="s">
        <v>2033</v>
      </c>
      <c r="AZ89" s="309" t="s">
        <v>2033</v>
      </c>
      <c r="BA89" s="309" t="s">
        <v>2033</v>
      </c>
      <c r="BB89" s="309" t="s">
        <v>2033</v>
      </c>
      <c r="BC89" s="309" t="s">
        <v>2033</v>
      </c>
      <c r="BD89" s="309" t="s">
        <v>2033</v>
      </c>
      <c r="BE89" s="309" t="s">
        <v>2034</v>
      </c>
      <c r="BF89" s="309" t="s">
        <v>2034</v>
      </c>
      <c r="BG89" s="309" t="s">
        <v>2034</v>
      </c>
      <c r="BH89" s="309" t="s">
        <v>2034</v>
      </c>
      <c r="BI89" s="309" t="s">
        <v>2034</v>
      </c>
      <c r="BJ89" s="309" t="s">
        <v>2034</v>
      </c>
      <c r="BK89" s="309" t="s">
        <v>2034</v>
      </c>
      <c r="BL89" s="309" t="s">
        <v>2034</v>
      </c>
      <c r="BM89" s="309" t="s">
        <v>2034</v>
      </c>
      <c r="BN89" s="309" t="s">
        <v>2034</v>
      </c>
      <c r="BO89" s="309" t="s">
        <v>2034</v>
      </c>
      <c r="BY89" s="309" t="s">
        <v>2372</v>
      </c>
      <c r="BZ89" s="309" t="s">
        <v>2372</v>
      </c>
      <c r="CA89" s="309" t="s">
        <v>2372</v>
      </c>
      <c r="CB89" s="309" t="s">
        <v>2036</v>
      </c>
      <c r="CC89" s="309" t="s">
        <v>2036</v>
      </c>
      <c r="CD89" s="309" t="s">
        <v>2036</v>
      </c>
      <c r="CE89" s="309" t="s">
        <v>2036</v>
      </c>
      <c r="CF89" s="309" t="s">
        <v>2036</v>
      </c>
      <c r="CG89" s="309" t="s">
        <v>2359</v>
      </c>
      <c r="CH89" s="309" t="s">
        <v>2359</v>
      </c>
      <c r="CI89" s="309" t="s">
        <v>2359</v>
      </c>
      <c r="CJ89" s="309" t="s">
        <v>2359</v>
      </c>
      <c r="CK89" s="309" t="s">
        <v>2359</v>
      </c>
    </row>
    <row r="90" spans="1:89" x14ac:dyDescent="0.25">
      <c r="A90" s="373">
        <v>4</v>
      </c>
      <c r="B90" s="373">
        <v>7</v>
      </c>
      <c r="C90" s="373">
        <v>8</v>
      </c>
      <c r="D90" s="373" t="s">
        <v>2772</v>
      </c>
      <c r="E90" s="373" t="s">
        <v>2435</v>
      </c>
      <c r="F90" s="373" t="s">
        <v>2435</v>
      </c>
      <c r="G90" s="373" t="s">
        <v>2389</v>
      </c>
      <c r="H90" s="373" t="s">
        <v>2435</v>
      </c>
      <c r="I90" s="373">
        <v>0</v>
      </c>
      <c r="J90" s="373">
        <v>2</v>
      </c>
      <c r="K90" s="373">
        <v>0</v>
      </c>
      <c r="L90" s="373">
        <v>4</v>
      </c>
      <c r="M90" s="366">
        <v>101</v>
      </c>
      <c r="N90" s="398" t="s">
        <v>952</v>
      </c>
      <c r="O90" s="237" t="s">
        <v>2774</v>
      </c>
      <c r="P90" s="374"/>
      <c r="Q90" s="375" t="s">
        <v>953</v>
      </c>
      <c r="R90" s="396">
        <v>119639</v>
      </c>
      <c r="S90" s="381" t="s">
        <v>578</v>
      </c>
      <c r="T90" s="382">
        <v>41</v>
      </c>
      <c r="U90" s="379" t="s">
        <v>954</v>
      </c>
      <c r="AH90" s="309" t="s">
        <v>2037</v>
      </c>
      <c r="AI90" s="309" t="s">
        <v>2037</v>
      </c>
      <c r="AJ90" s="309" t="s">
        <v>2037</v>
      </c>
      <c r="AK90" s="309" t="s">
        <v>2370</v>
      </c>
      <c r="AL90" s="309" t="s">
        <v>2370</v>
      </c>
      <c r="AS90" s="309" t="s">
        <v>2033</v>
      </c>
      <c r="AT90" s="309" t="s">
        <v>2033</v>
      </c>
      <c r="AU90" s="309" t="s">
        <v>2033</v>
      </c>
      <c r="AV90" s="309" t="s">
        <v>2033</v>
      </c>
      <c r="AW90" s="309" t="s">
        <v>2033</v>
      </c>
      <c r="AX90" s="309" t="s">
        <v>2033</v>
      </c>
      <c r="AY90" s="309" t="s">
        <v>2033</v>
      </c>
      <c r="AZ90" s="309" t="s">
        <v>2033</v>
      </c>
      <c r="BA90" s="309" t="s">
        <v>2034</v>
      </c>
      <c r="BB90" s="309" t="s">
        <v>2034</v>
      </c>
      <c r="BC90" s="309" t="s">
        <v>2034</v>
      </c>
      <c r="BD90" s="309" t="s">
        <v>2034</v>
      </c>
      <c r="BE90" s="309" t="s">
        <v>2034</v>
      </c>
      <c r="BF90" s="309" t="s">
        <v>2034</v>
      </c>
      <c r="BG90" s="309" t="s">
        <v>2034</v>
      </c>
      <c r="BY90" s="309" t="s">
        <v>2372</v>
      </c>
      <c r="BZ90" s="309" t="s">
        <v>2372</v>
      </c>
      <c r="CA90" s="309" t="s">
        <v>2036</v>
      </c>
      <c r="CB90" s="309" t="s">
        <v>2036</v>
      </c>
      <c r="CC90" s="309" t="s">
        <v>2036</v>
      </c>
      <c r="CD90" s="309" t="s">
        <v>2036</v>
      </c>
      <c r="CE90" s="309" t="s">
        <v>2359</v>
      </c>
      <c r="CF90" s="309" t="s">
        <v>2359</v>
      </c>
      <c r="CG90" s="309" t="s">
        <v>2359</v>
      </c>
      <c r="CH90" s="309" t="s">
        <v>2359</v>
      </c>
    </row>
    <row r="91" spans="1:89" x14ac:dyDescent="0.25">
      <c r="A91" s="373">
        <v>5</v>
      </c>
      <c r="B91" s="373">
        <v>11</v>
      </c>
      <c r="C91" s="373">
        <v>12</v>
      </c>
      <c r="D91" s="373" t="s">
        <v>2773</v>
      </c>
      <c r="E91" s="373" t="s">
        <v>2435</v>
      </c>
      <c r="F91" s="373" t="s">
        <v>2435</v>
      </c>
      <c r="G91" s="373" t="s">
        <v>2395</v>
      </c>
      <c r="H91" s="373" t="s">
        <v>2435</v>
      </c>
      <c r="I91" s="373">
        <v>0</v>
      </c>
      <c r="J91" s="373">
        <v>3</v>
      </c>
      <c r="K91" s="373">
        <v>0</v>
      </c>
      <c r="L91" s="373">
        <v>5</v>
      </c>
      <c r="M91" s="366">
        <v>136</v>
      </c>
      <c r="N91" s="398" t="s">
        <v>894</v>
      </c>
      <c r="O91" s="237" t="s">
        <v>1519</v>
      </c>
      <c r="P91" s="374"/>
      <c r="Q91" s="375" t="s">
        <v>895</v>
      </c>
      <c r="R91" s="396">
        <v>120044</v>
      </c>
      <c r="S91" s="377" t="s">
        <v>795</v>
      </c>
      <c r="T91" s="378">
        <v>8.9</v>
      </c>
      <c r="U91" s="379" t="s">
        <v>896</v>
      </c>
      <c r="AH91" s="309" t="s">
        <v>2037</v>
      </c>
      <c r="AI91" s="309" t="s">
        <v>2037</v>
      </c>
      <c r="AJ91" s="309" t="s">
        <v>2037</v>
      </c>
      <c r="AK91" s="309" t="s">
        <v>2037</v>
      </c>
      <c r="AL91" s="309" t="s">
        <v>2370</v>
      </c>
      <c r="AM91" s="309" t="s">
        <v>2370</v>
      </c>
      <c r="AN91" s="309" t="s">
        <v>2370</v>
      </c>
      <c r="AS91" s="309" t="s">
        <v>2033</v>
      </c>
      <c r="AT91" s="309" t="s">
        <v>2033</v>
      </c>
      <c r="AU91" s="309" t="s">
        <v>2033</v>
      </c>
      <c r="AV91" s="309" t="s">
        <v>2033</v>
      </c>
      <c r="AW91" s="309" t="s">
        <v>2033</v>
      </c>
      <c r="AX91" s="309" t="s">
        <v>2033</v>
      </c>
      <c r="AY91" s="309" t="s">
        <v>2033</v>
      </c>
      <c r="AZ91" s="309" t="s">
        <v>2033</v>
      </c>
      <c r="BA91" s="309" t="s">
        <v>2033</v>
      </c>
      <c r="BB91" s="309" t="s">
        <v>2033</v>
      </c>
      <c r="BC91" s="309" t="s">
        <v>2033</v>
      </c>
      <c r="BD91" s="309" t="s">
        <v>2033</v>
      </c>
      <c r="BE91" s="309" t="s">
        <v>2034</v>
      </c>
      <c r="BF91" s="309" t="s">
        <v>2034</v>
      </c>
      <c r="BG91" s="309" t="s">
        <v>2034</v>
      </c>
      <c r="BH91" s="309" t="s">
        <v>2034</v>
      </c>
      <c r="BI91" s="309" t="s">
        <v>2034</v>
      </c>
      <c r="BJ91" s="309" t="s">
        <v>2034</v>
      </c>
      <c r="BK91" s="309" t="s">
        <v>2034</v>
      </c>
      <c r="BL91" s="309" t="s">
        <v>2034</v>
      </c>
      <c r="BM91" s="309" t="s">
        <v>2034</v>
      </c>
      <c r="BN91" s="309" t="s">
        <v>2034</v>
      </c>
      <c r="BO91" s="309" t="s">
        <v>2034</v>
      </c>
      <c r="BY91" s="309" t="s">
        <v>2372</v>
      </c>
      <c r="BZ91" s="309" t="s">
        <v>2372</v>
      </c>
      <c r="CA91" s="309" t="s">
        <v>2372</v>
      </c>
      <c r="CB91" s="309" t="s">
        <v>2036</v>
      </c>
      <c r="CC91" s="309" t="s">
        <v>2036</v>
      </c>
      <c r="CD91" s="309" t="s">
        <v>2036</v>
      </c>
      <c r="CE91" s="309" t="s">
        <v>2036</v>
      </c>
      <c r="CF91" s="309" t="s">
        <v>2036</v>
      </c>
      <c r="CG91" s="309" t="s">
        <v>2359</v>
      </c>
      <c r="CH91" s="309" t="s">
        <v>2359</v>
      </c>
      <c r="CI91" s="309" t="s">
        <v>2359</v>
      </c>
      <c r="CJ91" s="309" t="s">
        <v>2359</v>
      </c>
      <c r="CK91" s="309" t="s">
        <v>2359</v>
      </c>
    </row>
    <row r="92" spans="1:89" x14ac:dyDescent="0.25">
      <c r="A92" s="373">
        <v>4</v>
      </c>
      <c r="B92" s="373">
        <v>7</v>
      </c>
      <c r="C92" s="373">
        <v>8</v>
      </c>
      <c r="D92" s="373" t="s">
        <v>2773</v>
      </c>
      <c r="E92" s="373" t="s">
        <v>2435</v>
      </c>
      <c r="F92" s="373" t="s">
        <v>2435</v>
      </c>
      <c r="G92" s="373" t="s">
        <v>2392</v>
      </c>
      <c r="H92" s="373" t="s">
        <v>2435</v>
      </c>
      <c r="I92" s="373">
        <v>0</v>
      </c>
      <c r="J92" s="373">
        <v>2</v>
      </c>
      <c r="K92" s="373">
        <v>0</v>
      </c>
      <c r="L92" s="373">
        <v>3</v>
      </c>
      <c r="M92" s="366">
        <v>96</v>
      </c>
      <c r="N92" s="398" t="s">
        <v>970</v>
      </c>
      <c r="O92" s="237" t="s">
        <v>2774</v>
      </c>
      <c r="P92" s="374"/>
      <c r="Q92" s="375" t="s">
        <v>971</v>
      </c>
      <c r="R92" s="396">
        <v>120344</v>
      </c>
      <c r="S92" s="381" t="s">
        <v>578</v>
      </c>
      <c r="T92" s="382">
        <v>41</v>
      </c>
      <c r="U92" s="379" t="s">
        <v>972</v>
      </c>
      <c r="AH92" s="309" t="s">
        <v>2037</v>
      </c>
      <c r="AI92" s="309" t="s">
        <v>2037</v>
      </c>
      <c r="AJ92" s="309" t="s">
        <v>2037</v>
      </c>
      <c r="AK92" s="309" t="s">
        <v>2370</v>
      </c>
      <c r="AL92" s="309" t="s">
        <v>2370</v>
      </c>
      <c r="AM92" s="309" t="s">
        <v>2370</v>
      </c>
      <c r="AS92" s="309" t="s">
        <v>2033</v>
      </c>
      <c r="AT92" s="309" t="s">
        <v>2033</v>
      </c>
      <c r="AU92" s="309" t="s">
        <v>2033</v>
      </c>
      <c r="AV92" s="309" t="s">
        <v>2033</v>
      </c>
      <c r="AW92" s="309" t="s">
        <v>2033</v>
      </c>
      <c r="AX92" s="309" t="s">
        <v>2033</v>
      </c>
      <c r="AY92" s="309" t="s">
        <v>2033</v>
      </c>
      <c r="AZ92" s="309" t="s">
        <v>2033</v>
      </c>
      <c r="BA92" s="309" t="s">
        <v>2034</v>
      </c>
      <c r="BB92" s="309" t="s">
        <v>2034</v>
      </c>
      <c r="BC92" s="309" t="s">
        <v>2034</v>
      </c>
      <c r="BD92" s="309" t="s">
        <v>2034</v>
      </c>
      <c r="BE92" s="309" t="s">
        <v>2034</v>
      </c>
      <c r="BF92" s="309" t="s">
        <v>2034</v>
      </c>
      <c r="BG92" s="309" t="s">
        <v>2034</v>
      </c>
      <c r="BY92" s="309" t="s">
        <v>2372</v>
      </c>
      <c r="BZ92" s="309" t="s">
        <v>2372</v>
      </c>
      <c r="CA92" s="309" t="s">
        <v>2036</v>
      </c>
      <c r="CB92" s="309" t="s">
        <v>2036</v>
      </c>
      <c r="CC92" s="309" t="s">
        <v>2036</v>
      </c>
      <c r="CD92" s="309" t="s">
        <v>2359</v>
      </c>
      <c r="CE92" s="309" t="s">
        <v>2359</v>
      </c>
      <c r="CF92" s="309" t="s">
        <v>2359</v>
      </c>
      <c r="CG92" s="309" t="s">
        <v>2359</v>
      </c>
    </row>
    <row r="93" spans="1:89" x14ac:dyDescent="0.25">
      <c r="A93" s="372">
        <v>4</v>
      </c>
      <c r="B93" s="372">
        <v>7</v>
      </c>
      <c r="C93" s="372">
        <v>8</v>
      </c>
      <c r="D93" s="372" t="s">
        <v>2374</v>
      </c>
      <c r="E93" s="372" t="s">
        <v>2435</v>
      </c>
      <c r="F93" s="372" t="s">
        <v>2435</v>
      </c>
      <c r="G93" s="372" t="s">
        <v>2390</v>
      </c>
      <c r="H93" s="372" t="s">
        <v>2435</v>
      </c>
      <c r="I93" s="372">
        <v>0</v>
      </c>
      <c r="J93" s="372">
        <v>2</v>
      </c>
      <c r="K93" s="372">
        <v>0</v>
      </c>
      <c r="L93" s="372">
        <v>4</v>
      </c>
      <c r="M93" s="359">
        <v>105</v>
      </c>
      <c r="N93" s="399" t="s">
        <v>934</v>
      </c>
      <c r="O93" s="237" t="s">
        <v>1515</v>
      </c>
      <c r="P93" s="237"/>
      <c r="Q93" s="360" t="s">
        <v>2263</v>
      </c>
      <c r="R93" s="361">
        <v>122160</v>
      </c>
      <c r="S93" s="369" t="s">
        <v>578</v>
      </c>
      <c r="T93" s="380">
        <v>41</v>
      </c>
      <c r="U93" s="364" t="s">
        <v>2264</v>
      </c>
      <c r="AH93" s="309" t="s">
        <v>2037</v>
      </c>
      <c r="AI93" s="309" t="s">
        <v>2037</v>
      </c>
      <c r="AJ93" s="309" t="s">
        <v>2037</v>
      </c>
      <c r="AK93" s="309" t="s">
        <v>2370</v>
      </c>
      <c r="AS93" s="309" t="s">
        <v>2033</v>
      </c>
      <c r="AT93" s="309" t="s">
        <v>2033</v>
      </c>
      <c r="AU93" s="309" t="s">
        <v>2033</v>
      </c>
      <c r="AV93" s="309" t="s">
        <v>2033</v>
      </c>
      <c r="AW93" s="309" t="s">
        <v>2033</v>
      </c>
      <c r="AX93" s="309" t="s">
        <v>2033</v>
      </c>
      <c r="AY93" s="309" t="s">
        <v>2033</v>
      </c>
      <c r="AZ93" s="309" t="s">
        <v>2033</v>
      </c>
      <c r="BA93" s="309" t="s">
        <v>2034</v>
      </c>
      <c r="BB93" s="309" t="s">
        <v>2034</v>
      </c>
      <c r="BC93" s="309" t="s">
        <v>2034</v>
      </c>
      <c r="BD93" s="309" t="s">
        <v>2034</v>
      </c>
      <c r="BE93" s="309" t="s">
        <v>2034</v>
      </c>
      <c r="BF93" s="309" t="s">
        <v>2034</v>
      </c>
      <c r="BG93" s="309" t="s">
        <v>2034</v>
      </c>
      <c r="BY93" s="309" t="s">
        <v>2372</v>
      </c>
      <c r="BZ93" s="309" t="s">
        <v>2372</v>
      </c>
      <c r="CA93" s="309" t="s">
        <v>2036</v>
      </c>
      <c r="CB93" s="309" t="s">
        <v>2036</v>
      </c>
      <c r="CC93" s="309" t="s">
        <v>2036</v>
      </c>
      <c r="CD93" s="309" t="s">
        <v>2036</v>
      </c>
      <c r="CE93" s="309" t="s">
        <v>2359</v>
      </c>
      <c r="CF93" s="309" t="s">
        <v>2359</v>
      </c>
      <c r="CG93" s="309" t="s">
        <v>2359</v>
      </c>
      <c r="CH93" s="309" t="s">
        <v>2359</v>
      </c>
    </row>
    <row r="94" spans="1:89" x14ac:dyDescent="0.25">
      <c r="A94" s="373">
        <v>5</v>
      </c>
      <c r="B94" s="373">
        <v>11</v>
      </c>
      <c r="C94" s="373">
        <v>12</v>
      </c>
      <c r="D94" s="373" t="s">
        <v>2772</v>
      </c>
      <c r="E94" s="373" t="s">
        <v>2435</v>
      </c>
      <c r="F94" s="373" t="s">
        <v>2435</v>
      </c>
      <c r="G94" s="373" t="s">
        <v>2396</v>
      </c>
      <c r="H94" s="373" t="s">
        <v>2435</v>
      </c>
      <c r="I94" s="373">
        <v>0</v>
      </c>
      <c r="J94" s="373">
        <v>3</v>
      </c>
      <c r="K94" s="373">
        <v>0</v>
      </c>
      <c r="L94" s="373">
        <v>5</v>
      </c>
      <c r="M94" s="366">
        <v>154</v>
      </c>
      <c r="N94" s="398" t="s">
        <v>885</v>
      </c>
      <c r="O94" s="237" t="s">
        <v>1519</v>
      </c>
      <c r="P94" s="374"/>
      <c r="Q94" s="375" t="s">
        <v>886</v>
      </c>
      <c r="R94" s="396">
        <v>122322</v>
      </c>
      <c r="S94" s="377" t="s">
        <v>795</v>
      </c>
      <c r="T94" s="378">
        <v>8.9</v>
      </c>
      <c r="U94" s="379" t="s">
        <v>887</v>
      </c>
      <c r="AH94" s="309" t="s">
        <v>2037</v>
      </c>
      <c r="AI94" s="309" t="s">
        <v>2037</v>
      </c>
      <c r="AJ94" s="309" t="s">
        <v>2037</v>
      </c>
      <c r="AK94" s="309" t="s">
        <v>2037</v>
      </c>
      <c r="AL94" s="309" t="s">
        <v>2370</v>
      </c>
      <c r="AM94" s="309" t="s">
        <v>2370</v>
      </c>
      <c r="AS94" s="309" t="s">
        <v>2033</v>
      </c>
      <c r="AT94" s="309" t="s">
        <v>2033</v>
      </c>
      <c r="AU94" s="309" t="s">
        <v>2033</v>
      </c>
      <c r="AV94" s="309" t="s">
        <v>2033</v>
      </c>
      <c r="AW94" s="309" t="s">
        <v>2033</v>
      </c>
      <c r="AX94" s="309" t="s">
        <v>2033</v>
      </c>
      <c r="AY94" s="309" t="s">
        <v>2033</v>
      </c>
      <c r="AZ94" s="309" t="s">
        <v>2033</v>
      </c>
      <c r="BA94" s="309" t="s">
        <v>2033</v>
      </c>
      <c r="BB94" s="309" t="s">
        <v>2033</v>
      </c>
      <c r="BC94" s="309" t="s">
        <v>2033</v>
      </c>
      <c r="BD94" s="309" t="s">
        <v>2033</v>
      </c>
      <c r="BE94" s="309" t="s">
        <v>2034</v>
      </c>
      <c r="BF94" s="309" t="s">
        <v>2034</v>
      </c>
      <c r="BG94" s="309" t="s">
        <v>2034</v>
      </c>
      <c r="BH94" s="309" t="s">
        <v>2034</v>
      </c>
      <c r="BI94" s="309" t="s">
        <v>2034</v>
      </c>
      <c r="BJ94" s="309" t="s">
        <v>2034</v>
      </c>
      <c r="BK94" s="309" t="s">
        <v>2034</v>
      </c>
      <c r="BL94" s="309" t="s">
        <v>2034</v>
      </c>
      <c r="BM94" s="309" t="s">
        <v>2034</v>
      </c>
      <c r="BN94" s="309" t="s">
        <v>2034</v>
      </c>
      <c r="BO94" s="309" t="s">
        <v>2034</v>
      </c>
      <c r="BY94" s="309" t="s">
        <v>2372</v>
      </c>
      <c r="BZ94" s="309" t="s">
        <v>2372</v>
      </c>
      <c r="CA94" s="309" t="s">
        <v>2372</v>
      </c>
      <c r="CB94" s="309" t="s">
        <v>2036</v>
      </c>
      <c r="CC94" s="309" t="s">
        <v>2036</v>
      </c>
      <c r="CD94" s="309" t="s">
        <v>2036</v>
      </c>
      <c r="CE94" s="309" t="s">
        <v>2036</v>
      </c>
      <c r="CF94" s="309" t="s">
        <v>2036</v>
      </c>
      <c r="CG94" s="309" t="s">
        <v>2359</v>
      </c>
      <c r="CH94" s="309" t="s">
        <v>2359</v>
      </c>
      <c r="CI94" s="309" t="s">
        <v>2359</v>
      </c>
      <c r="CJ94" s="309" t="s">
        <v>2359</v>
      </c>
      <c r="CK94" s="309" t="s">
        <v>2359</v>
      </c>
    </row>
    <row r="95" spans="1:89" x14ac:dyDescent="0.25">
      <c r="A95" s="373">
        <v>4</v>
      </c>
      <c r="B95" s="373">
        <v>7</v>
      </c>
      <c r="C95" s="373">
        <v>8</v>
      </c>
      <c r="D95" s="373" t="s">
        <v>2773</v>
      </c>
      <c r="E95" s="373" t="s">
        <v>2435</v>
      </c>
      <c r="F95" s="373" t="s">
        <v>2435</v>
      </c>
      <c r="G95" s="373" t="s">
        <v>2389</v>
      </c>
      <c r="H95" s="373" t="s">
        <v>2435</v>
      </c>
      <c r="I95" s="373">
        <v>0</v>
      </c>
      <c r="J95" s="373">
        <v>2</v>
      </c>
      <c r="K95" s="373">
        <v>0</v>
      </c>
      <c r="L95" s="373">
        <v>3</v>
      </c>
      <c r="M95" s="366">
        <v>111</v>
      </c>
      <c r="N95" s="398" t="s">
        <v>973</v>
      </c>
      <c r="O95" s="237" t="s">
        <v>2774</v>
      </c>
      <c r="P95" s="374"/>
      <c r="Q95" s="375" t="s">
        <v>974</v>
      </c>
      <c r="R95" s="396">
        <v>122702</v>
      </c>
      <c r="S95" s="381" t="s">
        <v>578</v>
      </c>
      <c r="T95" s="382">
        <v>41</v>
      </c>
      <c r="U95" s="379" t="s">
        <v>975</v>
      </c>
      <c r="AH95" s="309" t="s">
        <v>2037</v>
      </c>
      <c r="AI95" s="309" t="s">
        <v>2037</v>
      </c>
      <c r="AJ95" s="309" t="s">
        <v>2037</v>
      </c>
      <c r="AK95" s="309" t="s">
        <v>2370</v>
      </c>
      <c r="AL95" s="309" t="s">
        <v>2370</v>
      </c>
      <c r="AM95" s="309" t="s">
        <v>2370</v>
      </c>
      <c r="AS95" s="309" t="s">
        <v>2033</v>
      </c>
      <c r="AT95" s="309" t="s">
        <v>2033</v>
      </c>
      <c r="AU95" s="309" t="s">
        <v>2033</v>
      </c>
      <c r="AV95" s="309" t="s">
        <v>2033</v>
      </c>
      <c r="AW95" s="309" t="s">
        <v>2033</v>
      </c>
      <c r="AX95" s="309" t="s">
        <v>2033</v>
      </c>
      <c r="AY95" s="309" t="s">
        <v>2033</v>
      </c>
      <c r="AZ95" s="309" t="s">
        <v>2033</v>
      </c>
      <c r="BA95" s="309" t="s">
        <v>2034</v>
      </c>
      <c r="BB95" s="309" t="s">
        <v>2034</v>
      </c>
      <c r="BC95" s="309" t="s">
        <v>2034</v>
      </c>
      <c r="BD95" s="309" t="s">
        <v>2034</v>
      </c>
      <c r="BE95" s="309" t="s">
        <v>2034</v>
      </c>
      <c r="BF95" s="309" t="s">
        <v>2034</v>
      </c>
      <c r="BG95" s="309" t="s">
        <v>2034</v>
      </c>
      <c r="BY95" s="309" t="s">
        <v>2372</v>
      </c>
      <c r="BZ95" s="309" t="s">
        <v>2372</v>
      </c>
      <c r="CA95" s="309" t="s">
        <v>2036</v>
      </c>
      <c r="CB95" s="309" t="s">
        <v>2036</v>
      </c>
      <c r="CC95" s="309" t="s">
        <v>2036</v>
      </c>
      <c r="CD95" s="309" t="s">
        <v>2359</v>
      </c>
      <c r="CE95" s="309" t="s">
        <v>2359</v>
      </c>
      <c r="CF95" s="309" t="s">
        <v>2359</v>
      </c>
      <c r="CG95" s="309" t="s">
        <v>2359</v>
      </c>
    </row>
    <row r="96" spans="1:89" x14ac:dyDescent="0.25">
      <c r="A96" s="372">
        <v>4</v>
      </c>
      <c r="B96" s="372">
        <v>7</v>
      </c>
      <c r="C96" s="372">
        <v>8</v>
      </c>
      <c r="D96" s="372" t="s">
        <v>2396</v>
      </c>
      <c r="E96" s="372" t="s">
        <v>2435</v>
      </c>
      <c r="F96" s="372" t="s">
        <v>2435</v>
      </c>
      <c r="G96" s="372" t="s">
        <v>2435</v>
      </c>
      <c r="H96" s="372" t="s">
        <v>2435</v>
      </c>
      <c r="I96" s="372">
        <v>4</v>
      </c>
      <c r="J96" s="372">
        <v>0</v>
      </c>
      <c r="K96" s="372">
        <v>0</v>
      </c>
      <c r="L96" s="372">
        <v>0</v>
      </c>
      <c r="M96" s="359">
        <v>148</v>
      </c>
      <c r="N96" s="399" t="s">
        <v>916</v>
      </c>
      <c r="O96" s="237" t="s">
        <v>1515</v>
      </c>
      <c r="P96" s="237"/>
      <c r="Q96" s="360" t="s">
        <v>2251</v>
      </c>
      <c r="R96" s="361">
        <v>123496</v>
      </c>
      <c r="S96" s="368" t="s">
        <v>902</v>
      </c>
      <c r="T96" s="370">
        <v>10.7</v>
      </c>
      <c r="U96" s="364" t="s">
        <v>2252</v>
      </c>
      <c r="AH96" s="309" t="s">
        <v>2370</v>
      </c>
      <c r="AI96" s="309" t="s">
        <v>2370</v>
      </c>
      <c r="AJ96" s="309" t="s">
        <v>2370</v>
      </c>
      <c r="AK96" s="309" t="s">
        <v>2370</v>
      </c>
      <c r="AS96" s="309" t="s">
        <v>2033</v>
      </c>
      <c r="AT96" s="309" t="s">
        <v>2033</v>
      </c>
      <c r="AU96" s="309" t="s">
        <v>2033</v>
      </c>
      <c r="AV96" s="309" t="s">
        <v>2033</v>
      </c>
      <c r="AW96" s="309" t="s">
        <v>2033</v>
      </c>
      <c r="AX96" s="309" t="s">
        <v>2033</v>
      </c>
      <c r="AY96" s="309" t="s">
        <v>2033</v>
      </c>
      <c r="AZ96" s="309" t="s">
        <v>2033</v>
      </c>
      <c r="BA96" s="309" t="s">
        <v>2034</v>
      </c>
      <c r="BB96" s="309" t="s">
        <v>2034</v>
      </c>
      <c r="BC96" s="309" t="s">
        <v>2034</v>
      </c>
      <c r="BD96" s="309" t="s">
        <v>2034</v>
      </c>
      <c r="BE96" s="309" t="s">
        <v>2034</v>
      </c>
      <c r="BF96" s="309" t="s">
        <v>2034</v>
      </c>
      <c r="BG96" s="309" t="s">
        <v>2034</v>
      </c>
      <c r="BY96" s="309" t="s">
        <v>2361</v>
      </c>
      <c r="BZ96" s="309" t="s">
        <v>2361</v>
      </c>
      <c r="CA96" s="309" t="s">
        <v>2361</v>
      </c>
      <c r="CB96" s="309" t="s">
        <v>2361</v>
      </c>
      <c r="CC96" s="309" t="s">
        <v>2359</v>
      </c>
      <c r="CD96" s="309" t="s">
        <v>2359</v>
      </c>
      <c r="CE96" s="309" t="s">
        <v>2359</v>
      </c>
      <c r="CF96" s="309" t="s">
        <v>2359</v>
      </c>
    </row>
    <row r="97" spans="1:92" x14ac:dyDescent="0.25">
      <c r="A97" s="373">
        <v>4</v>
      </c>
      <c r="B97" s="373">
        <v>7</v>
      </c>
      <c r="C97" s="373">
        <v>8</v>
      </c>
      <c r="D97" s="373" t="s">
        <v>2772</v>
      </c>
      <c r="E97" s="373" t="s">
        <v>2435</v>
      </c>
      <c r="F97" s="373" t="s">
        <v>2435</v>
      </c>
      <c r="G97" s="373" t="s">
        <v>2390</v>
      </c>
      <c r="H97" s="373" t="s">
        <v>2435</v>
      </c>
      <c r="I97" s="373">
        <v>0</v>
      </c>
      <c r="J97" s="373">
        <v>2</v>
      </c>
      <c r="K97" s="373">
        <v>0</v>
      </c>
      <c r="L97" s="373">
        <v>4</v>
      </c>
      <c r="M97" s="366">
        <v>122</v>
      </c>
      <c r="N97" s="398" t="s">
        <v>955</v>
      </c>
      <c r="O97" s="237" t="s">
        <v>2774</v>
      </c>
      <c r="P97" s="374"/>
      <c r="Q97" s="375" t="s">
        <v>956</v>
      </c>
      <c r="R97" s="396">
        <v>123588</v>
      </c>
      <c r="S97" s="381" t="s">
        <v>578</v>
      </c>
      <c r="T97" s="382">
        <v>41</v>
      </c>
      <c r="U97" s="379" t="s">
        <v>957</v>
      </c>
      <c r="AH97" s="309" t="s">
        <v>2037</v>
      </c>
      <c r="AI97" s="309" t="s">
        <v>2037</v>
      </c>
      <c r="AJ97" s="309" t="s">
        <v>2037</v>
      </c>
      <c r="AK97" s="309" t="s">
        <v>2370</v>
      </c>
      <c r="AL97" s="309" t="s">
        <v>2370</v>
      </c>
      <c r="AS97" s="309" t="s">
        <v>2033</v>
      </c>
      <c r="AT97" s="309" t="s">
        <v>2033</v>
      </c>
      <c r="AU97" s="309" t="s">
        <v>2033</v>
      </c>
      <c r="AV97" s="309" t="s">
        <v>2033</v>
      </c>
      <c r="AW97" s="309" t="s">
        <v>2033</v>
      </c>
      <c r="AX97" s="309" t="s">
        <v>2033</v>
      </c>
      <c r="AY97" s="309" t="s">
        <v>2033</v>
      </c>
      <c r="AZ97" s="309" t="s">
        <v>2033</v>
      </c>
      <c r="BA97" s="309" t="s">
        <v>2034</v>
      </c>
      <c r="BB97" s="309" t="s">
        <v>2034</v>
      </c>
      <c r="BC97" s="309" t="s">
        <v>2034</v>
      </c>
      <c r="BD97" s="309" t="s">
        <v>2034</v>
      </c>
      <c r="BE97" s="309" t="s">
        <v>2034</v>
      </c>
      <c r="BF97" s="309" t="s">
        <v>2034</v>
      </c>
      <c r="BG97" s="309" t="s">
        <v>2034</v>
      </c>
      <c r="BY97" s="309" t="s">
        <v>2372</v>
      </c>
      <c r="BZ97" s="309" t="s">
        <v>2372</v>
      </c>
      <c r="CA97" s="309" t="s">
        <v>2036</v>
      </c>
      <c r="CB97" s="309" t="s">
        <v>2036</v>
      </c>
      <c r="CC97" s="309" t="s">
        <v>2036</v>
      </c>
      <c r="CD97" s="309" t="s">
        <v>2036</v>
      </c>
      <c r="CE97" s="309" t="s">
        <v>2359</v>
      </c>
      <c r="CF97" s="309" t="s">
        <v>2359</v>
      </c>
      <c r="CG97" s="309" t="s">
        <v>2359</v>
      </c>
      <c r="CH97" s="309" t="s">
        <v>2359</v>
      </c>
    </row>
    <row r="98" spans="1:92" x14ac:dyDescent="0.25">
      <c r="A98" s="373">
        <v>5</v>
      </c>
      <c r="B98" s="373">
        <v>11</v>
      </c>
      <c r="C98" s="373">
        <v>12</v>
      </c>
      <c r="D98" s="373" t="s">
        <v>2773</v>
      </c>
      <c r="E98" s="373" t="s">
        <v>2435</v>
      </c>
      <c r="F98" s="373" t="s">
        <v>2435</v>
      </c>
      <c r="G98" s="373" t="s">
        <v>2396</v>
      </c>
      <c r="H98" s="373" t="s">
        <v>2435</v>
      </c>
      <c r="I98" s="373">
        <v>0</v>
      </c>
      <c r="J98" s="373">
        <v>3</v>
      </c>
      <c r="K98" s="373">
        <v>0</v>
      </c>
      <c r="L98" s="373">
        <v>5</v>
      </c>
      <c r="M98" s="366">
        <v>164</v>
      </c>
      <c r="N98" s="398" t="s">
        <v>897</v>
      </c>
      <c r="O98" s="237" t="s">
        <v>1519</v>
      </c>
      <c r="P98" s="374"/>
      <c r="Q98" s="375" t="s">
        <v>898</v>
      </c>
      <c r="R98" s="396">
        <v>125507</v>
      </c>
      <c r="S98" s="377" t="s">
        <v>795</v>
      </c>
      <c r="T98" s="378">
        <v>8.9</v>
      </c>
      <c r="U98" s="379" t="s">
        <v>899</v>
      </c>
      <c r="AH98" s="309" t="s">
        <v>2037</v>
      </c>
      <c r="AI98" s="309" t="s">
        <v>2037</v>
      </c>
      <c r="AJ98" s="309" t="s">
        <v>2037</v>
      </c>
      <c r="AK98" s="309" t="s">
        <v>2037</v>
      </c>
      <c r="AL98" s="309" t="s">
        <v>2370</v>
      </c>
      <c r="AM98" s="309" t="s">
        <v>2370</v>
      </c>
      <c r="AN98" s="309" t="s">
        <v>2370</v>
      </c>
      <c r="AS98" s="309" t="s">
        <v>2033</v>
      </c>
      <c r="AT98" s="309" t="s">
        <v>2033</v>
      </c>
      <c r="AU98" s="309" t="s">
        <v>2033</v>
      </c>
      <c r="AV98" s="309" t="s">
        <v>2033</v>
      </c>
      <c r="AW98" s="309" t="s">
        <v>2033</v>
      </c>
      <c r="AX98" s="309" t="s">
        <v>2033</v>
      </c>
      <c r="AY98" s="309" t="s">
        <v>2033</v>
      </c>
      <c r="AZ98" s="309" t="s">
        <v>2033</v>
      </c>
      <c r="BA98" s="309" t="s">
        <v>2033</v>
      </c>
      <c r="BB98" s="309" t="s">
        <v>2033</v>
      </c>
      <c r="BC98" s="309" t="s">
        <v>2033</v>
      </c>
      <c r="BD98" s="309" t="s">
        <v>2033</v>
      </c>
      <c r="BE98" s="309" t="s">
        <v>2034</v>
      </c>
      <c r="BF98" s="309" t="s">
        <v>2034</v>
      </c>
      <c r="BG98" s="309" t="s">
        <v>2034</v>
      </c>
      <c r="BH98" s="309" t="s">
        <v>2034</v>
      </c>
      <c r="BI98" s="309" t="s">
        <v>2034</v>
      </c>
      <c r="BJ98" s="309" t="s">
        <v>2034</v>
      </c>
      <c r="BK98" s="309" t="s">
        <v>2034</v>
      </c>
      <c r="BL98" s="309" t="s">
        <v>2034</v>
      </c>
      <c r="BM98" s="309" t="s">
        <v>2034</v>
      </c>
      <c r="BN98" s="309" t="s">
        <v>2034</v>
      </c>
      <c r="BO98" s="309" t="s">
        <v>2034</v>
      </c>
      <c r="BY98" s="309" t="s">
        <v>2372</v>
      </c>
      <c r="BZ98" s="309" t="s">
        <v>2372</v>
      </c>
      <c r="CA98" s="309" t="s">
        <v>2372</v>
      </c>
      <c r="CB98" s="309" t="s">
        <v>2036</v>
      </c>
      <c r="CC98" s="309" t="s">
        <v>2036</v>
      </c>
      <c r="CD98" s="309" t="s">
        <v>2036</v>
      </c>
      <c r="CE98" s="309" t="s">
        <v>2036</v>
      </c>
      <c r="CF98" s="309" t="s">
        <v>2036</v>
      </c>
      <c r="CG98" s="309" t="s">
        <v>2359</v>
      </c>
      <c r="CH98" s="309" t="s">
        <v>2359</v>
      </c>
      <c r="CI98" s="309" t="s">
        <v>2359</v>
      </c>
      <c r="CJ98" s="309" t="s">
        <v>2359</v>
      </c>
      <c r="CK98" s="309" t="s">
        <v>2359</v>
      </c>
    </row>
    <row r="99" spans="1:92" x14ac:dyDescent="0.25">
      <c r="A99" s="373">
        <v>4</v>
      </c>
      <c r="B99" s="373">
        <v>7</v>
      </c>
      <c r="C99" s="373">
        <v>8</v>
      </c>
      <c r="D99" s="373" t="s">
        <v>2773</v>
      </c>
      <c r="E99" s="373" t="s">
        <v>2435</v>
      </c>
      <c r="F99" s="373" t="s">
        <v>2435</v>
      </c>
      <c r="G99" s="373" t="s">
        <v>2390</v>
      </c>
      <c r="H99" s="373" t="s">
        <v>2435</v>
      </c>
      <c r="I99" s="373">
        <v>0</v>
      </c>
      <c r="J99" s="373">
        <v>2</v>
      </c>
      <c r="K99" s="373">
        <v>0</v>
      </c>
      <c r="L99" s="373">
        <v>3</v>
      </c>
      <c r="M99" s="366">
        <v>132</v>
      </c>
      <c r="N99" s="398" t="s">
        <v>976</v>
      </c>
      <c r="O99" s="237" t="s">
        <v>2774</v>
      </c>
      <c r="P99" s="374"/>
      <c r="Q99" s="375" t="s">
        <v>977</v>
      </c>
      <c r="R99" s="396">
        <v>126676</v>
      </c>
      <c r="S99" s="381" t="s">
        <v>578</v>
      </c>
      <c r="T99" s="382">
        <v>41</v>
      </c>
      <c r="U99" s="379" t="s">
        <v>978</v>
      </c>
      <c r="AH99" s="309" t="s">
        <v>2037</v>
      </c>
      <c r="AI99" s="309" t="s">
        <v>2037</v>
      </c>
      <c r="AJ99" s="309" t="s">
        <v>2037</v>
      </c>
      <c r="AK99" s="309" t="s">
        <v>2370</v>
      </c>
      <c r="AL99" s="309" t="s">
        <v>2370</v>
      </c>
      <c r="AM99" s="309" t="s">
        <v>2370</v>
      </c>
      <c r="AS99" s="309" t="s">
        <v>2033</v>
      </c>
      <c r="AT99" s="309" t="s">
        <v>2033</v>
      </c>
      <c r="AU99" s="309" t="s">
        <v>2033</v>
      </c>
      <c r="AV99" s="309" t="s">
        <v>2033</v>
      </c>
      <c r="AW99" s="309" t="s">
        <v>2033</v>
      </c>
      <c r="AX99" s="309" t="s">
        <v>2033</v>
      </c>
      <c r="AY99" s="309" t="s">
        <v>2033</v>
      </c>
      <c r="AZ99" s="309" t="s">
        <v>2033</v>
      </c>
      <c r="BA99" s="309" t="s">
        <v>2034</v>
      </c>
      <c r="BB99" s="309" t="s">
        <v>2034</v>
      </c>
      <c r="BC99" s="309" t="s">
        <v>2034</v>
      </c>
      <c r="BD99" s="309" t="s">
        <v>2034</v>
      </c>
      <c r="BE99" s="309" t="s">
        <v>2034</v>
      </c>
      <c r="BF99" s="309" t="s">
        <v>2034</v>
      </c>
      <c r="BG99" s="309" t="s">
        <v>2034</v>
      </c>
      <c r="BY99" s="309" t="s">
        <v>2372</v>
      </c>
      <c r="BZ99" s="309" t="s">
        <v>2372</v>
      </c>
      <c r="CA99" s="309" t="s">
        <v>2036</v>
      </c>
      <c r="CB99" s="309" t="s">
        <v>2036</v>
      </c>
      <c r="CC99" s="309" t="s">
        <v>2036</v>
      </c>
      <c r="CD99" s="309" t="s">
        <v>2359</v>
      </c>
      <c r="CE99" s="309" t="s">
        <v>2359</v>
      </c>
      <c r="CF99" s="309" t="s">
        <v>2359</v>
      </c>
      <c r="CG99" s="309" t="s">
        <v>2359</v>
      </c>
    </row>
    <row r="100" spans="1:92" x14ac:dyDescent="0.25">
      <c r="A100" s="372">
        <v>4</v>
      </c>
      <c r="B100" s="372">
        <v>7</v>
      </c>
      <c r="C100" s="372">
        <v>8</v>
      </c>
      <c r="D100" s="372" t="s">
        <v>2399</v>
      </c>
      <c r="E100" s="372" t="s">
        <v>2435</v>
      </c>
      <c r="F100" s="372" t="s">
        <v>2435</v>
      </c>
      <c r="G100" s="372" t="s">
        <v>2435</v>
      </c>
      <c r="H100" s="372" t="s">
        <v>2435</v>
      </c>
      <c r="I100" s="372">
        <v>4</v>
      </c>
      <c r="J100" s="372">
        <v>0</v>
      </c>
      <c r="K100" s="372">
        <v>0</v>
      </c>
      <c r="L100" s="372">
        <v>0</v>
      </c>
      <c r="M100" s="359">
        <v>68</v>
      </c>
      <c r="N100" s="399" t="s">
        <v>1115</v>
      </c>
      <c r="O100" s="237" t="s">
        <v>2774</v>
      </c>
      <c r="P100" s="237"/>
      <c r="Q100" s="360" t="s">
        <v>2299</v>
      </c>
      <c r="R100" s="361">
        <v>127496</v>
      </c>
      <c r="S100" s="369" t="s">
        <v>578</v>
      </c>
      <c r="T100" s="380">
        <v>44</v>
      </c>
      <c r="U100" s="364" t="s">
        <v>2300</v>
      </c>
      <c r="AH100" s="309" t="s">
        <v>2370</v>
      </c>
      <c r="AI100" s="309" t="s">
        <v>2370</v>
      </c>
      <c r="AJ100" s="309" t="s">
        <v>2370</v>
      </c>
      <c r="AK100" s="309" t="s">
        <v>2370</v>
      </c>
      <c r="AS100" s="309" t="s">
        <v>2033</v>
      </c>
      <c r="AT100" s="309" t="s">
        <v>2033</v>
      </c>
      <c r="AU100" s="309" t="s">
        <v>2033</v>
      </c>
      <c r="AV100" s="309" t="s">
        <v>2033</v>
      </c>
      <c r="AW100" s="309" t="s">
        <v>2033</v>
      </c>
      <c r="AX100" s="309" t="s">
        <v>2033</v>
      </c>
      <c r="AY100" s="309" t="s">
        <v>2033</v>
      </c>
      <c r="AZ100" s="309" t="s">
        <v>2033</v>
      </c>
      <c r="BA100" s="309" t="s">
        <v>2034</v>
      </c>
      <c r="BB100" s="309" t="s">
        <v>2034</v>
      </c>
      <c r="BC100" s="309" t="s">
        <v>2034</v>
      </c>
      <c r="BD100" s="309" t="s">
        <v>2034</v>
      </c>
      <c r="BE100" s="309" t="s">
        <v>2034</v>
      </c>
      <c r="BF100" s="309" t="s">
        <v>2034</v>
      </c>
      <c r="BG100" s="309" t="s">
        <v>2034</v>
      </c>
      <c r="BY100" s="309" t="s">
        <v>2361</v>
      </c>
      <c r="BZ100" s="309" t="s">
        <v>2361</v>
      </c>
      <c r="CA100" s="309" t="s">
        <v>2361</v>
      </c>
      <c r="CB100" s="309" t="s">
        <v>2361</v>
      </c>
      <c r="CC100" s="309" t="s">
        <v>2359</v>
      </c>
      <c r="CD100" s="309" t="s">
        <v>2359</v>
      </c>
      <c r="CE100" s="309" t="s">
        <v>2359</v>
      </c>
      <c r="CF100" s="309" t="s">
        <v>2359</v>
      </c>
    </row>
    <row r="101" spans="1:92" x14ac:dyDescent="0.25">
      <c r="A101" s="372">
        <v>6</v>
      </c>
      <c r="B101" s="372">
        <v>11</v>
      </c>
      <c r="C101" s="372">
        <v>16</v>
      </c>
      <c r="D101" s="372" t="s">
        <v>2374</v>
      </c>
      <c r="E101" s="372" t="s">
        <v>2435</v>
      </c>
      <c r="F101" s="372" t="s">
        <v>2435</v>
      </c>
      <c r="G101" s="372" t="s">
        <v>2397</v>
      </c>
      <c r="H101" s="372" t="s">
        <v>2435</v>
      </c>
      <c r="I101" s="372">
        <v>0</v>
      </c>
      <c r="J101" s="372">
        <v>3</v>
      </c>
      <c r="K101" s="372">
        <v>0</v>
      </c>
      <c r="L101" s="372">
        <v>7</v>
      </c>
      <c r="M101" s="359">
        <v>89</v>
      </c>
      <c r="N101" s="399" t="s">
        <v>900</v>
      </c>
      <c r="O101" s="237" t="s">
        <v>1519</v>
      </c>
      <c r="P101" s="237" t="s">
        <v>1497</v>
      </c>
      <c r="Q101" s="360" t="s">
        <v>2241</v>
      </c>
      <c r="R101" s="361">
        <v>128160</v>
      </c>
      <c r="S101" s="368" t="s">
        <v>902</v>
      </c>
      <c r="T101" s="370">
        <v>10.199999999999999</v>
      </c>
      <c r="U101" s="364" t="s">
        <v>2242</v>
      </c>
      <c r="AH101" s="309" t="s">
        <v>2037</v>
      </c>
      <c r="AI101" s="309" t="s">
        <v>2037</v>
      </c>
      <c r="AJ101" s="309" t="s">
        <v>2037</v>
      </c>
      <c r="AK101" s="309" t="s">
        <v>2037</v>
      </c>
      <c r="AL101" s="309" t="s">
        <v>2037</v>
      </c>
      <c r="AM101" s="309" t="s">
        <v>2370</v>
      </c>
      <c r="AS101" s="309" t="s">
        <v>2033</v>
      </c>
      <c r="AT101" s="309" t="s">
        <v>2033</v>
      </c>
      <c r="AU101" s="309" t="s">
        <v>2033</v>
      </c>
      <c r="AV101" s="309" t="s">
        <v>2033</v>
      </c>
      <c r="AW101" s="309" t="s">
        <v>2033</v>
      </c>
      <c r="AX101" s="309" t="s">
        <v>2033</v>
      </c>
      <c r="AY101" s="309" t="s">
        <v>2033</v>
      </c>
      <c r="AZ101" s="309" t="s">
        <v>2033</v>
      </c>
      <c r="BA101" s="309" t="s">
        <v>2033</v>
      </c>
      <c r="BB101" s="309" t="s">
        <v>2033</v>
      </c>
      <c r="BC101" s="309" t="s">
        <v>2033</v>
      </c>
      <c r="BD101" s="309" t="s">
        <v>2033</v>
      </c>
      <c r="BE101" s="309" t="s">
        <v>2033</v>
      </c>
      <c r="BF101" s="309" t="s">
        <v>2033</v>
      </c>
      <c r="BG101" s="309" t="s">
        <v>2033</v>
      </c>
      <c r="BH101" s="309" t="s">
        <v>2033</v>
      </c>
      <c r="BI101" s="309" t="s">
        <v>2034</v>
      </c>
      <c r="BJ101" s="309" t="s">
        <v>2034</v>
      </c>
      <c r="BK101" s="309" t="s">
        <v>2034</v>
      </c>
      <c r="BL101" s="309" t="s">
        <v>2034</v>
      </c>
      <c r="BM101" s="309" t="s">
        <v>2034</v>
      </c>
      <c r="BN101" s="309" t="s">
        <v>2034</v>
      </c>
      <c r="BO101" s="309" t="s">
        <v>2034</v>
      </c>
      <c r="BP101" s="309" t="s">
        <v>2034</v>
      </c>
      <c r="BQ101" s="309" t="s">
        <v>2034</v>
      </c>
      <c r="BR101" s="309" t="s">
        <v>2034</v>
      </c>
      <c r="BS101" s="309" t="s">
        <v>2034</v>
      </c>
      <c r="BY101" s="309" t="s">
        <v>2372</v>
      </c>
      <c r="BZ101" s="309" t="s">
        <v>2372</v>
      </c>
      <c r="CA101" s="309" t="s">
        <v>2372</v>
      </c>
      <c r="CB101" s="309" t="s">
        <v>2036</v>
      </c>
      <c r="CC101" s="309" t="s">
        <v>2036</v>
      </c>
      <c r="CD101" s="309" t="s">
        <v>2036</v>
      </c>
      <c r="CE101" s="309" t="s">
        <v>2036</v>
      </c>
      <c r="CF101" s="309" t="s">
        <v>2036</v>
      </c>
      <c r="CG101" s="309" t="s">
        <v>2036</v>
      </c>
      <c r="CH101" s="309" t="s">
        <v>2036</v>
      </c>
      <c r="CI101" s="309" t="s">
        <v>2359</v>
      </c>
      <c r="CJ101" s="309" t="s">
        <v>2359</v>
      </c>
      <c r="CK101" s="309" t="s">
        <v>2359</v>
      </c>
      <c r="CL101" s="309" t="s">
        <v>2359</v>
      </c>
      <c r="CM101" s="309" t="s">
        <v>2359</v>
      </c>
      <c r="CN101" s="309" t="s">
        <v>2359</v>
      </c>
    </row>
    <row r="102" spans="1:92" x14ac:dyDescent="0.25">
      <c r="A102" s="372">
        <v>6</v>
      </c>
      <c r="B102" s="372">
        <v>11</v>
      </c>
      <c r="C102" s="372">
        <v>16</v>
      </c>
      <c r="D102" s="372" t="s">
        <v>2374</v>
      </c>
      <c r="E102" s="372" t="s">
        <v>2435</v>
      </c>
      <c r="F102" s="372" t="s">
        <v>2435</v>
      </c>
      <c r="G102" s="372" t="s">
        <v>2398</v>
      </c>
      <c r="H102" s="372" t="s">
        <v>2435</v>
      </c>
      <c r="I102" s="372">
        <v>0</v>
      </c>
      <c r="J102" s="372">
        <v>3</v>
      </c>
      <c r="K102" s="372">
        <v>0</v>
      </c>
      <c r="L102" s="372">
        <v>7</v>
      </c>
      <c r="M102" s="359">
        <v>109</v>
      </c>
      <c r="N102" s="399" t="s">
        <v>904</v>
      </c>
      <c r="O102" s="237" t="s">
        <v>1519</v>
      </c>
      <c r="P102" s="237" t="s">
        <v>1497</v>
      </c>
      <c r="Q102" s="360" t="s">
        <v>2243</v>
      </c>
      <c r="R102" s="361">
        <v>131469</v>
      </c>
      <c r="S102" s="368" t="s">
        <v>902</v>
      </c>
      <c r="T102" s="370">
        <v>10.199999999999999</v>
      </c>
      <c r="U102" s="364" t="s">
        <v>2244</v>
      </c>
      <c r="AH102" s="309" t="s">
        <v>2037</v>
      </c>
      <c r="AI102" s="309" t="s">
        <v>2037</v>
      </c>
      <c r="AJ102" s="309" t="s">
        <v>2037</v>
      </c>
      <c r="AK102" s="309" t="s">
        <v>2037</v>
      </c>
      <c r="AL102" s="309" t="s">
        <v>2037</v>
      </c>
      <c r="AM102" s="309" t="s">
        <v>2370</v>
      </c>
      <c r="AS102" s="309" t="s">
        <v>2033</v>
      </c>
      <c r="AT102" s="309" t="s">
        <v>2033</v>
      </c>
      <c r="AU102" s="309" t="s">
        <v>2033</v>
      </c>
      <c r="AV102" s="309" t="s">
        <v>2033</v>
      </c>
      <c r="AW102" s="309" t="s">
        <v>2033</v>
      </c>
      <c r="AX102" s="309" t="s">
        <v>2033</v>
      </c>
      <c r="AY102" s="309" t="s">
        <v>2033</v>
      </c>
      <c r="AZ102" s="309" t="s">
        <v>2033</v>
      </c>
      <c r="BA102" s="309" t="s">
        <v>2033</v>
      </c>
      <c r="BB102" s="309" t="s">
        <v>2033</v>
      </c>
      <c r="BC102" s="309" t="s">
        <v>2033</v>
      </c>
      <c r="BD102" s="309" t="s">
        <v>2033</v>
      </c>
      <c r="BE102" s="309" t="s">
        <v>2033</v>
      </c>
      <c r="BF102" s="309" t="s">
        <v>2033</v>
      </c>
      <c r="BG102" s="309" t="s">
        <v>2033</v>
      </c>
      <c r="BH102" s="309" t="s">
        <v>2033</v>
      </c>
      <c r="BI102" s="309" t="s">
        <v>2034</v>
      </c>
      <c r="BJ102" s="309" t="s">
        <v>2034</v>
      </c>
      <c r="BK102" s="309" t="s">
        <v>2034</v>
      </c>
      <c r="BL102" s="309" t="s">
        <v>2034</v>
      </c>
      <c r="BM102" s="309" t="s">
        <v>2034</v>
      </c>
      <c r="BN102" s="309" t="s">
        <v>2034</v>
      </c>
      <c r="BO102" s="309" t="s">
        <v>2034</v>
      </c>
      <c r="BP102" s="309" t="s">
        <v>2034</v>
      </c>
      <c r="BQ102" s="309" t="s">
        <v>2034</v>
      </c>
      <c r="BR102" s="309" t="s">
        <v>2034</v>
      </c>
      <c r="BS102" s="309" t="s">
        <v>2034</v>
      </c>
      <c r="BY102" s="309" t="s">
        <v>2372</v>
      </c>
      <c r="BZ102" s="309" t="s">
        <v>2372</v>
      </c>
      <c r="CA102" s="309" t="s">
        <v>2372</v>
      </c>
      <c r="CB102" s="309" t="s">
        <v>2036</v>
      </c>
      <c r="CC102" s="309" t="s">
        <v>2036</v>
      </c>
      <c r="CD102" s="309" t="s">
        <v>2036</v>
      </c>
      <c r="CE102" s="309" t="s">
        <v>2036</v>
      </c>
      <c r="CF102" s="309" t="s">
        <v>2036</v>
      </c>
      <c r="CG102" s="309" t="s">
        <v>2036</v>
      </c>
      <c r="CH102" s="309" t="s">
        <v>2036</v>
      </c>
      <c r="CI102" s="309" t="s">
        <v>2359</v>
      </c>
      <c r="CJ102" s="309" t="s">
        <v>2359</v>
      </c>
      <c r="CK102" s="309" t="s">
        <v>2359</v>
      </c>
      <c r="CL102" s="309" t="s">
        <v>2359</v>
      </c>
      <c r="CM102" s="309" t="s">
        <v>2359</v>
      </c>
      <c r="CN102" s="309" t="s">
        <v>2359</v>
      </c>
    </row>
    <row r="103" spans="1:92" x14ac:dyDescent="0.25">
      <c r="A103" s="372">
        <v>4</v>
      </c>
      <c r="B103" s="372">
        <v>7</v>
      </c>
      <c r="C103" s="372">
        <v>8</v>
      </c>
      <c r="D103" s="372" t="s">
        <v>2400</v>
      </c>
      <c r="E103" s="372" t="s">
        <v>2435</v>
      </c>
      <c r="F103" s="372" t="s">
        <v>2435</v>
      </c>
      <c r="G103" s="372" t="s">
        <v>2435</v>
      </c>
      <c r="H103" s="372" t="s">
        <v>2435</v>
      </c>
      <c r="I103" s="372">
        <v>4</v>
      </c>
      <c r="J103" s="372">
        <v>0</v>
      </c>
      <c r="K103" s="372">
        <v>0</v>
      </c>
      <c r="L103" s="372">
        <v>0</v>
      </c>
      <c r="M103" s="359">
        <v>92</v>
      </c>
      <c r="N103" s="399" t="s">
        <v>1118</v>
      </c>
      <c r="O103" s="237" t="s">
        <v>2774</v>
      </c>
      <c r="P103" s="237"/>
      <c r="Q103" s="360" t="s">
        <v>2301</v>
      </c>
      <c r="R103" s="361">
        <v>132087</v>
      </c>
      <c r="S103" s="369" t="s">
        <v>578</v>
      </c>
      <c r="T103" s="380">
        <v>44</v>
      </c>
      <c r="U103" s="364" t="s">
        <v>2302</v>
      </c>
      <c r="AH103" s="309" t="s">
        <v>2370</v>
      </c>
      <c r="AI103" s="309" t="s">
        <v>2370</v>
      </c>
      <c r="AJ103" s="309" t="s">
        <v>2370</v>
      </c>
      <c r="AK103" s="309" t="s">
        <v>2370</v>
      </c>
      <c r="AS103" s="309" t="s">
        <v>2033</v>
      </c>
      <c r="AT103" s="309" t="s">
        <v>2033</v>
      </c>
      <c r="AU103" s="309" t="s">
        <v>2033</v>
      </c>
      <c r="AV103" s="309" t="s">
        <v>2033</v>
      </c>
      <c r="AW103" s="309" t="s">
        <v>2033</v>
      </c>
      <c r="AX103" s="309" t="s">
        <v>2033</v>
      </c>
      <c r="AY103" s="309" t="s">
        <v>2033</v>
      </c>
      <c r="AZ103" s="309" t="s">
        <v>2033</v>
      </c>
      <c r="BA103" s="309" t="s">
        <v>2034</v>
      </c>
      <c r="BB103" s="309" t="s">
        <v>2034</v>
      </c>
      <c r="BC103" s="309" t="s">
        <v>2034</v>
      </c>
      <c r="BD103" s="309" t="s">
        <v>2034</v>
      </c>
      <c r="BE103" s="309" t="s">
        <v>2034</v>
      </c>
      <c r="BF103" s="309" t="s">
        <v>2034</v>
      </c>
      <c r="BG103" s="309" t="s">
        <v>2034</v>
      </c>
      <c r="BY103" s="309" t="s">
        <v>2361</v>
      </c>
      <c r="BZ103" s="309" t="s">
        <v>2361</v>
      </c>
      <c r="CA103" s="309" t="s">
        <v>2361</v>
      </c>
      <c r="CB103" s="309" t="s">
        <v>2361</v>
      </c>
      <c r="CC103" s="309" t="s">
        <v>2359</v>
      </c>
      <c r="CD103" s="309" t="s">
        <v>2359</v>
      </c>
      <c r="CE103" s="309" t="s">
        <v>2359</v>
      </c>
      <c r="CF103" s="309" t="s">
        <v>2359</v>
      </c>
    </row>
    <row r="104" spans="1:92" x14ac:dyDescent="0.25">
      <c r="A104" s="372">
        <v>5</v>
      </c>
      <c r="B104" s="372">
        <v>11</v>
      </c>
      <c r="C104" s="372">
        <v>12</v>
      </c>
      <c r="D104" s="372" t="s">
        <v>2374</v>
      </c>
      <c r="E104" s="372" t="s">
        <v>2435</v>
      </c>
      <c r="F104" s="372" t="s">
        <v>2435</v>
      </c>
      <c r="G104" s="372" t="s">
        <v>2393</v>
      </c>
      <c r="H104" s="372" t="s">
        <v>2435</v>
      </c>
      <c r="I104" s="372">
        <v>0</v>
      </c>
      <c r="J104" s="372">
        <v>3</v>
      </c>
      <c r="K104" s="372">
        <v>0</v>
      </c>
      <c r="L104" s="372">
        <v>5</v>
      </c>
      <c r="M104" s="359">
        <v>73</v>
      </c>
      <c r="N104" s="399" t="s">
        <v>988</v>
      </c>
      <c r="O104" s="237" t="s">
        <v>2775</v>
      </c>
      <c r="P104" s="237"/>
      <c r="Q104" s="360" t="s">
        <v>2271</v>
      </c>
      <c r="R104" s="361">
        <v>133724</v>
      </c>
      <c r="S104" s="369" t="s">
        <v>578</v>
      </c>
      <c r="T104" s="380">
        <v>42</v>
      </c>
      <c r="U104" s="364" t="s">
        <v>2272</v>
      </c>
      <c r="AH104" s="309" t="s">
        <v>2037</v>
      </c>
      <c r="AI104" s="309" t="s">
        <v>2037</v>
      </c>
      <c r="AJ104" s="309" t="s">
        <v>2037</v>
      </c>
      <c r="AK104" s="309" t="s">
        <v>2037</v>
      </c>
      <c r="AL104" s="309" t="s">
        <v>2370</v>
      </c>
      <c r="AS104" s="309" t="s">
        <v>2033</v>
      </c>
      <c r="AT104" s="309" t="s">
        <v>2033</v>
      </c>
      <c r="AU104" s="309" t="s">
        <v>2033</v>
      </c>
      <c r="AV104" s="309" t="s">
        <v>2033</v>
      </c>
      <c r="AW104" s="309" t="s">
        <v>2033</v>
      </c>
      <c r="AX104" s="309" t="s">
        <v>2033</v>
      </c>
      <c r="AY104" s="309" t="s">
        <v>2033</v>
      </c>
      <c r="AZ104" s="309" t="s">
        <v>2033</v>
      </c>
      <c r="BA104" s="309" t="s">
        <v>2033</v>
      </c>
      <c r="BB104" s="309" t="s">
        <v>2033</v>
      </c>
      <c r="BC104" s="309" t="s">
        <v>2033</v>
      </c>
      <c r="BD104" s="309" t="s">
        <v>2033</v>
      </c>
      <c r="BE104" s="309" t="s">
        <v>2034</v>
      </c>
      <c r="BF104" s="309" t="s">
        <v>2034</v>
      </c>
      <c r="BG104" s="309" t="s">
        <v>2034</v>
      </c>
      <c r="BH104" s="309" t="s">
        <v>2034</v>
      </c>
      <c r="BI104" s="309" t="s">
        <v>2034</v>
      </c>
      <c r="BJ104" s="309" t="s">
        <v>2034</v>
      </c>
      <c r="BK104" s="309" t="s">
        <v>2034</v>
      </c>
      <c r="BL104" s="309" t="s">
        <v>2034</v>
      </c>
      <c r="BM104" s="309" t="s">
        <v>2034</v>
      </c>
      <c r="BN104" s="309" t="s">
        <v>2034</v>
      </c>
      <c r="BO104" s="309" t="s">
        <v>2034</v>
      </c>
      <c r="BY104" s="309" t="s">
        <v>2372</v>
      </c>
      <c r="BZ104" s="309" t="s">
        <v>2372</v>
      </c>
      <c r="CA104" s="309" t="s">
        <v>2372</v>
      </c>
      <c r="CB104" s="309" t="s">
        <v>2036</v>
      </c>
      <c r="CC104" s="309" t="s">
        <v>2036</v>
      </c>
      <c r="CD104" s="309" t="s">
        <v>2036</v>
      </c>
      <c r="CE104" s="309" t="s">
        <v>2036</v>
      </c>
      <c r="CF104" s="309" t="s">
        <v>2036</v>
      </c>
      <c r="CG104" s="309" t="s">
        <v>2359</v>
      </c>
      <c r="CH104" s="309" t="s">
        <v>2359</v>
      </c>
      <c r="CI104" s="309" t="s">
        <v>2359</v>
      </c>
      <c r="CJ104" s="309" t="s">
        <v>2359</v>
      </c>
      <c r="CK104" s="309" t="s">
        <v>2359</v>
      </c>
    </row>
    <row r="105" spans="1:92" x14ac:dyDescent="0.25">
      <c r="A105" s="372">
        <v>5</v>
      </c>
      <c r="B105" s="372">
        <v>7</v>
      </c>
      <c r="C105" s="372">
        <v>12</v>
      </c>
      <c r="D105" s="372" t="s">
        <v>2401</v>
      </c>
      <c r="E105" s="372" t="s">
        <v>2435</v>
      </c>
      <c r="F105" s="372" t="s">
        <v>2435</v>
      </c>
      <c r="G105" s="372" t="s">
        <v>2435</v>
      </c>
      <c r="H105" s="372" t="s">
        <v>2435</v>
      </c>
      <c r="I105" s="372">
        <v>5</v>
      </c>
      <c r="J105" s="372">
        <v>0</v>
      </c>
      <c r="K105" s="372">
        <v>0</v>
      </c>
      <c r="L105" s="372">
        <v>0</v>
      </c>
      <c r="M105" s="359">
        <v>85</v>
      </c>
      <c r="N105" s="399" t="s">
        <v>919</v>
      </c>
      <c r="O105" s="237" t="s">
        <v>1519</v>
      </c>
      <c r="P105" s="237"/>
      <c r="Q105" s="360" t="s">
        <v>2253</v>
      </c>
      <c r="R105" s="361">
        <v>133758</v>
      </c>
      <c r="S105" s="368" t="s">
        <v>902</v>
      </c>
      <c r="T105" s="370">
        <v>11.4</v>
      </c>
      <c r="U105" s="364" t="s">
        <v>2254</v>
      </c>
      <c r="AH105" s="309" t="s">
        <v>2370</v>
      </c>
      <c r="AI105" s="309" t="s">
        <v>2370</v>
      </c>
      <c r="AJ105" s="309" t="s">
        <v>2370</v>
      </c>
      <c r="AK105" s="309" t="s">
        <v>2370</v>
      </c>
      <c r="AL105" s="309" t="s">
        <v>2370</v>
      </c>
      <c r="AS105" s="309" t="s">
        <v>2033</v>
      </c>
      <c r="AT105" s="309" t="s">
        <v>2033</v>
      </c>
      <c r="AU105" s="309" t="s">
        <v>2033</v>
      </c>
      <c r="AV105" s="309" t="s">
        <v>2033</v>
      </c>
      <c r="AW105" s="309" t="s">
        <v>2033</v>
      </c>
      <c r="AX105" s="309" t="s">
        <v>2033</v>
      </c>
      <c r="AY105" s="309" t="s">
        <v>2033</v>
      </c>
      <c r="AZ105" s="309" t="s">
        <v>2033</v>
      </c>
      <c r="BA105" s="309" t="s">
        <v>2033</v>
      </c>
      <c r="BB105" s="309" t="s">
        <v>2033</v>
      </c>
      <c r="BC105" s="309" t="s">
        <v>2033</v>
      </c>
      <c r="BD105" s="309" t="s">
        <v>2033</v>
      </c>
      <c r="BE105" s="309" t="s">
        <v>2034</v>
      </c>
      <c r="BF105" s="309" t="s">
        <v>2034</v>
      </c>
      <c r="BG105" s="309" t="s">
        <v>2034</v>
      </c>
      <c r="BH105" s="309" t="s">
        <v>2034</v>
      </c>
      <c r="BI105" s="309" t="s">
        <v>2034</v>
      </c>
      <c r="BJ105" s="309" t="s">
        <v>2034</v>
      </c>
      <c r="BK105" s="309" t="s">
        <v>2034</v>
      </c>
      <c r="BY105" s="309" t="s">
        <v>2361</v>
      </c>
      <c r="BZ105" s="309" t="s">
        <v>2361</v>
      </c>
      <c r="CA105" s="309" t="s">
        <v>2361</v>
      </c>
      <c r="CB105" s="309" t="s">
        <v>2361</v>
      </c>
      <c r="CC105" s="309" t="s">
        <v>2361</v>
      </c>
      <c r="CD105" s="309" t="s">
        <v>2359</v>
      </c>
      <c r="CE105" s="309" t="s">
        <v>2359</v>
      </c>
      <c r="CF105" s="309" t="s">
        <v>2359</v>
      </c>
      <c r="CG105" s="309" t="s">
        <v>2359</v>
      </c>
      <c r="CH105" s="309" t="s">
        <v>2359</v>
      </c>
    </row>
    <row r="106" spans="1:92" x14ac:dyDescent="0.25">
      <c r="A106" s="372">
        <v>5</v>
      </c>
      <c r="B106" s="372">
        <v>7</v>
      </c>
      <c r="C106" s="372">
        <v>12</v>
      </c>
      <c r="D106" s="372" t="s">
        <v>2402</v>
      </c>
      <c r="E106" s="372" t="s">
        <v>2435</v>
      </c>
      <c r="F106" s="372" t="s">
        <v>2435</v>
      </c>
      <c r="G106" s="372" t="s">
        <v>2435</v>
      </c>
      <c r="H106" s="372" t="s">
        <v>2435</v>
      </c>
      <c r="I106" s="372">
        <v>5</v>
      </c>
      <c r="J106" s="372">
        <v>0</v>
      </c>
      <c r="K106" s="372">
        <v>0</v>
      </c>
      <c r="L106" s="372">
        <v>0</v>
      </c>
      <c r="M106" s="359">
        <v>115</v>
      </c>
      <c r="N106" s="399" t="s">
        <v>922</v>
      </c>
      <c r="O106" s="237" t="s">
        <v>1519</v>
      </c>
      <c r="P106" s="237"/>
      <c r="Q106" s="360" t="s">
        <v>2255</v>
      </c>
      <c r="R106" s="361">
        <v>138766</v>
      </c>
      <c r="S106" s="368" t="s">
        <v>902</v>
      </c>
      <c r="T106" s="370">
        <v>11.4</v>
      </c>
      <c r="U106" s="364" t="s">
        <v>2256</v>
      </c>
      <c r="AH106" s="309" t="s">
        <v>2370</v>
      </c>
      <c r="AI106" s="309" t="s">
        <v>2370</v>
      </c>
      <c r="AJ106" s="309" t="s">
        <v>2370</v>
      </c>
      <c r="AK106" s="309" t="s">
        <v>2370</v>
      </c>
      <c r="AL106" s="309" t="s">
        <v>2370</v>
      </c>
      <c r="AS106" s="309" t="s">
        <v>2033</v>
      </c>
      <c r="AT106" s="309" t="s">
        <v>2033</v>
      </c>
      <c r="AU106" s="309" t="s">
        <v>2033</v>
      </c>
      <c r="AV106" s="309" t="s">
        <v>2033</v>
      </c>
      <c r="AW106" s="309" t="s">
        <v>2033</v>
      </c>
      <c r="AX106" s="309" t="s">
        <v>2033</v>
      </c>
      <c r="AY106" s="309" t="s">
        <v>2033</v>
      </c>
      <c r="AZ106" s="309" t="s">
        <v>2033</v>
      </c>
      <c r="BA106" s="309" t="s">
        <v>2033</v>
      </c>
      <c r="BB106" s="309" t="s">
        <v>2033</v>
      </c>
      <c r="BC106" s="309" t="s">
        <v>2033</v>
      </c>
      <c r="BD106" s="309" t="s">
        <v>2033</v>
      </c>
      <c r="BE106" s="309" t="s">
        <v>2034</v>
      </c>
      <c r="BF106" s="309" t="s">
        <v>2034</v>
      </c>
      <c r="BG106" s="309" t="s">
        <v>2034</v>
      </c>
      <c r="BH106" s="309" t="s">
        <v>2034</v>
      </c>
      <c r="BI106" s="309" t="s">
        <v>2034</v>
      </c>
      <c r="BJ106" s="309" t="s">
        <v>2034</v>
      </c>
      <c r="BK106" s="309" t="s">
        <v>2034</v>
      </c>
      <c r="BY106" s="309" t="s">
        <v>2361</v>
      </c>
      <c r="BZ106" s="309" t="s">
        <v>2361</v>
      </c>
      <c r="CA106" s="309" t="s">
        <v>2361</v>
      </c>
      <c r="CB106" s="309" t="s">
        <v>2361</v>
      </c>
      <c r="CC106" s="309" t="s">
        <v>2361</v>
      </c>
      <c r="CD106" s="309" t="s">
        <v>2359</v>
      </c>
      <c r="CE106" s="309" t="s">
        <v>2359</v>
      </c>
      <c r="CF106" s="309" t="s">
        <v>2359</v>
      </c>
      <c r="CG106" s="309" t="s">
        <v>2359</v>
      </c>
      <c r="CH106" s="309" t="s">
        <v>2359</v>
      </c>
    </row>
    <row r="107" spans="1:92" x14ac:dyDescent="0.25">
      <c r="A107" s="372">
        <v>4</v>
      </c>
      <c r="B107" s="372">
        <v>7</v>
      </c>
      <c r="C107" s="372">
        <v>8</v>
      </c>
      <c r="D107" s="372" t="s">
        <v>2374</v>
      </c>
      <c r="E107" s="372" t="s">
        <v>2435</v>
      </c>
      <c r="F107" s="372" t="s">
        <v>2435</v>
      </c>
      <c r="G107" s="372" t="s">
        <v>2403</v>
      </c>
      <c r="H107" s="372" t="s">
        <v>2435</v>
      </c>
      <c r="I107" s="372">
        <v>0</v>
      </c>
      <c r="J107" s="372">
        <v>2</v>
      </c>
      <c r="K107" s="372">
        <v>0</v>
      </c>
      <c r="L107" s="372">
        <v>4</v>
      </c>
      <c r="M107" s="359">
        <v>129</v>
      </c>
      <c r="N107" s="399" t="s">
        <v>937</v>
      </c>
      <c r="O107" s="237" t="s">
        <v>1515</v>
      </c>
      <c r="P107" s="237"/>
      <c r="Q107" s="360" t="s">
        <v>2265</v>
      </c>
      <c r="R107" s="361">
        <v>139113</v>
      </c>
      <c r="S107" s="369" t="s">
        <v>578</v>
      </c>
      <c r="T107" s="380">
        <v>43</v>
      </c>
      <c r="U107" s="364" t="s">
        <v>2266</v>
      </c>
      <c r="AH107" s="309" t="s">
        <v>2037</v>
      </c>
      <c r="AI107" s="309" t="s">
        <v>2037</v>
      </c>
      <c r="AJ107" s="309" t="s">
        <v>2037</v>
      </c>
      <c r="AK107" s="309" t="s">
        <v>2370</v>
      </c>
      <c r="AS107" s="309" t="s">
        <v>2033</v>
      </c>
      <c r="AT107" s="309" t="s">
        <v>2033</v>
      </c>
      <c r="AU107" s="309" t="s">
        <v>2033</v>
      </c>
      <c r="AV107" s="309" t="s">
        <v>2033</v>
      </c>
      <c r="AW107" s="309" t="s">
        <v>2033</v>
      </c>
      <c r="AX107" s="309" t="s">
        <v>2033</v>
      </c>
      <c r="AY107" s="309" t="s">
        <v>2033</v>
      </c>
      <c r="AZ107" s="309" t="s">
        <v>2033</v>
      </c>
      <c r="BA107" s="309" t="s">
        <v>2034</v>
      </c>
      <c r="BB107" s="309" t="s">
        <v>2034</v>
      </c>
      <c r="BC107" s="309" t="s">
        <v>2034</v>
      </c>
      <c r="BD107" s="309" t="s">
        <v>2034</v>
      </c>
      <c r="BE107" s="309" t="s">
        <v>2034</v>
      </c>
      <c r="BF107" s="309" t="s">
        <v>2034</v>
      </c>
      <c r="BG107" s="309" t="s">
        <v>2034</v>
      </c>
      <c r="BY107" s="309" t="s">
        <v>2372</v>
      </c>
      <c r="BZ107" s="309" t="s">
        <v>2372</v>
      </c>
      <c r="CA107" s="309" t="s">
        <v>2036</v>
      </c>
      <c r="CB107" s="309" t="s">
        <v>2036</v>
      </c>
      <c r="CC107" s="309" t="s">
        <v>2036</v>
      </c>
      <c r="CD107" s="309" t="s">
        <v>2036</v>
      </c>
      <c r="CE107" s="309" t="s">
        <v>2359</v>
      </c>
      <c r="CF107" s="309" t="s">
        <v>2359</v>
      </c>
      <c r="CG107" s="309" t="s">
        <v>2359</v>
      </c>
      <c r="CH107" s="309" t="s">
        <v>2359</v>
      </c>
    </row>
    <row r="108" spans="1:92" x14ac:dyDescent="0.25">
      <c r="A108" s="372">
        <v>5</v>
      </c>
      <c r="B108" s="372">
        <v>11</v>
      </c>
      <c r="C108" s="372">
        <v>12</v>
      </c>
      <c r="D108" s="372" t="s">
        <v>2374</v>
      </c>
      <c r="E108" s="372" t="s">
        <v>2435</v>
      </c>
      <c r="F108" s="372" t="s">
        <v>2435</v>
      </c>
      <c r="G108" s="372" t="s">
        <v>2394</v>
      </c>
      <c r="H108" s="372" t="s">
        <v>2435</v>
      </c>
      <c r="I108" s="372">
        <v>0</v>
      </c>
      <c r="J108" s="372">
        <v>3</v>
      </c>
      <c r="K108" s="372">
        <v>0</v>
      </c>
      <c r="L108" s="372">
        <v>5</v>
      </c>
      <c r="M108" s="359">
        <v>89</v>
      </c>
      <c r="N108" s="399" t="s">
        <v>991</v>
      </c>
      <c r="O108" s="237" t="s">
        <v>2775</v>
      </c>
      <c r="P108" s="237"/>
      <c r="Q108" s="360" t="s">
        <v>2273</v>
      </c>
      <c r="R108" s="361">
        <v>139426</v>
      </c>
      <c r="S108" s="369" t="s">
        <v>578</v>
      </c>
      <c r="T108" s="380">
        <v>42</v>
      </c>
      <c r="U108" s="364" t="s">
        <v>2274</v>
      </c>
      <c r="AH108" s="309" t="s">
        <v>2037</v>
      </c>
      <c r="AI108" s="309" t="s">
        <v>2037</v>
      </c>
      <c r="AJ108" s="309" t="s">
        <v>2037</v>
      </c>
      <c r="AK108" s="309" t="s">
        <v>2037</v>
      </c>
      <c r="AL108" s="309" t="s">
        <v>2370</v>
      </c>
      <c r="AS108" s="309" t="s">
        <v>2033</v>
      </c>
      <c r="AT108" s="309" t="s">
        <v>2033</v>
      </c>
      <c r="AU108" s="309" t="s">
        <v>2033</v>
      </c>
      <c r="AV108" s="309" t="s">
        <v>2033</v>
      </c>
      <c r="AW108" s="309" t="s">
        <v>2033</v>
      </c>
      <c r="AX108" s="309" t="s">
        <v>2033</v>
      </c>
      <c r="AY108" s="309" t="s">
        <v>2033</v>
      </c>
      <c r="AZ108" s="309" t="s">
        <v>2033</v>
      </c>
      <c r="BA108" s="309" t="s">
        <v>2033</v>
      </c>
      <c r="BB108" s="309" t="s">
        <v>2033</v>
      </c>
      <c r="BC108" s="309" t="s">
        <v>2033</v>
      </c>
      <c r="BD108" s="309" t="s">
        <v>2033</v>
      </c>
      <c r="BE108" s="309" t="s">
        <v>2034</v>
      </c>
      <c r="BF108" s="309" t="s">
        <v>2034</v>
      </c>
      <c r="BG108" s="309" t="s">
        <v>2034</v>
      </c>
      <c r="BH108" s="309" t="s">
        <v>2034</v>
      </c>
      <c r="BI108" s="309" t="s">
        <v>2034</v>
      </c>
      <c r="BJ108" s="309" t="s">
        <v>2034</v>
      </c>
      <c r="BK108" s="309" t="s">
        <v>2034</v>
      </c>
      <c r="BL108" s="309" t="s">
        <v>2034</v>
      </c>
      <c r="BM108" s="309" t="s">
        <v>2034</v>
      </c>
      <c r="BN108" s="309" t="s">
        <v>2034</v>
      </c>
      <c r="BO108" s="309" t="s">
        <v>2034</v>
      </c>
      <c r="BY108" s="309" t="s">
        <v>2372</v>
      </c>
      <c r="BZ108" s="309" t="s">
        <v>2372</v>
      </c>
      <c r="CA108" s="309" t="s">
        <v>2372</v>
      </c>
      <c r="CB108" s="309" t="s">
        <v>2036</v>
      </c>
      <c r="CC108" s="309" t="s">
        <v>2036</v>
      </c>
      <c r="CD108" s="309" t="s">
        <v>2036</v>
      </c>
      <c r="CE108" s="309" t="s">
        <v>2036</v>
      </c>
      <c r="CF108" s="309" t="s">
        <v>2036</v>
      </c>
      <c r="CG108" s="309" t="s">
        <v>2359</v>
      </c>
      <c r="CH108" s="309" t="s">
        <v>2359</v>
      </c>
      <c r="CI108" s="309" t="s">
        <v>2359</v>
      </c>
      <c r="CJ108" s="309" t="s">
        <v>2359</v>
      </c>
      <c r="CK108" s="309" t="s">
        <v>2359</v>
      </c>
    </row>
    <row r="109" spans="1:92" x14ac:dyDescent="0.25">
      <c r="A109" s="373">
        <v>5</v>
      </c>
      <c r="B109" s="373">
        <v>11</v>
      </c>
      <c r="C109" s="373">
        <v>12</v>
      </c>
      <c r="D109" s="373" t="s">
        <v>2772</v>
      </c>
      <c r="E109" s="373" t="s">
        <v>2435</v>
      </c>
      <c r="F109" s="373" t="s">
        <v>2435</v>
      </c>
      <c r="G109" s="373" t="s">
        <v>2392</v>
      </c>
      <c r="H109" s="373" t="s">
        <v>2435</v>
      </c>
      <c r="I109" s="373">
        <v>0</v>
      </c>
      <c r="J109" s="373">
        <v>3</v>
      </c>
      <c r="K109" s="373">
        <v>0</v>
      </c>
      <c r="L109" s="373">
        <v>5</v>
      </c>
      <c r="M109" s="366">
        <v>86</v>
      </c>
      <c r="N109" s="398" t="s">
        <v>1013</v>
      </c>
      <c r="O109" s="374" t="s">
        <v>2775</v>
      </c>
      <c r="P109" s="374"/>
      <c r="Q109" s="375" t="s">
        <v>1014</v>
      </c>
      <c r="R109" s="396">
        <v>140239</v>
      </c>
      <c r="S109" s="381" t="s">
        <v>578</v>
      </c>
      <c r="T109" s="382">
        <v>42</v>
      </c>
      <c r="U109" s="379" t="s">
        <v>1015</v>
      </c>
      <c r="AH109" s="309" t="s">
        <v>2037</v>
      </c>
      <c r="AI109" s="309" t="s">
        <v>2037</v>
      </c>
      <c r="AJ109" s="309" t="s">
        <v>2037</v>
      </c>
      <c r="AK109" s="309" t="s">
        <v>2370</v>
      </c>
      <c r="AL109" s="309" t="s">
        <v>2370</v>
      </c>
      <c r="AS109" s="309" t="s">
        <v>2033</v>
      </c>
      <c r="AT109" s="309" t="s">
        <v>2033</v>
      </c>
      <c r="AU109" s="309" t="s">
        <v>2033</v>
      </c>
      <c r="AV109" s="309" t="s">
        <v>2033</v>
      </c>
      <c r="AW109" s="309" t="s">
        <v>2033</v>
      </c>
      <c r="AX109" s="309" t="s">
        <v>2033</v>
      </c>
      <c r="AY109" s="309" t="s">
        <v>2033</v>
      </c>
      <c r="AZ109" s="309" t="s">
        <v>2033</v>
      </c>
      <c r="BA109" s="309" t="s">
        <v>2033</v>
      </c>
      <c r="BB109" s="309" t="s">
        <v>2033</v>
      </c>
      <c r="BC109" s="309" t="s">
        <v>2033</v>
      </c>
      <c r="BD109" s="309" t="s">
        <v>2033</v>
      </c>
      <c r="BE109" s="309" t="s">
        <v>2034</v>
      </c>
      <c r="BF109" s="309" t="s">
        <v>2034</v>
      </c>
      <c r="BG109" s="309" t="s">
        <v>2034</v>
      </c>
      <c r="BH109" s="309" t="s">
        <v>2034</v>
      </c>
      <c r="BI109" s="309" t="s">
        <v>2034</v>
      </c>
      <c r="BJ109" s="309" t="s">
        <v>2034</v>
      </c>
      <c r="BK109" s="309" t="s">
        <v>2034</v>
      </c>
      <c r="BL109" s="309" t="s">
        <v>2034</v>
      </c>
      <c r="BM109" s="309" t="s">
        <v>2034</v>
      </c>
      <c r="BN109" s="309" t="s">
        <v>2034</v>
      </c>
      <c r="BO109" s="309" t="s">
        <v>2034</v>
      </c>
      <c r="BY109" s="309" t="s">
        <v>2372</v>
      </c>
      <c r="BZ109" s="309" t="s">
        <v>2372</v>
      </c>
      <c r="CA109" s="309" t="s">
        <v>2372</v>
      </c>
      <c r="CB109" s="309" t="s">
        <v>2036</v>
      </c>
      <c r="CC109" s="309" t="s">
        <v>2036</v>
      </c>
      <c r="CD109" s="309" t="s">
        <v>2036</v>
      </c>
      <c r="CE109" s="309" t="s">
        <v>2036</v>
      </c>
      <c r="CF109" s="309" t="s">
        <v>2036</v>
      </c>
      <c r="CG109" s="309" t="s">
        <v>2359</v>
      </c>
      <c r="CH109" s="309" t="s">
        <v>2359</v>
      </c>
      <c r="CI109" s="309" t="s">
        <v>2359</v>
      </c>
      <c r="CJ109" s="309" t="s">
        <v>2359</v>
      </c>
      <c r="CK109" s="309" t="s">
        <v>2359</v>
      </c>
    </row>
    <row r="110" spans="1:92" x14ac:dyDescent="0.25">
      <c r="A110" s="373">
        <v>5</v>
      </c>
      <c r="B110" s="373">
        <v>11</v>
      </c>
      <c r="C110" s="373">
        <v>12</v>
      </c>
      <c r="D110" s="373" t="s">
        <v>2772</v>
      </c>
      <c r="E110" s="373" t="s">
        <v>2435</v>
      </c>
      <c r="F110" s="373" t="s">
        <v>2435</v>
      </c>
      <c r="G110" s="373" t="s">
        <v>2389</v>
      </c>
      <c r="H110" s="373" t="s">
        <v>2435</v>
      </c>
      <c r="I110" s="373">
        <v>0</v>
      </c>
      <c r="J110" s="373">
        <v>3</v>
      </c>
      <c r="K110" s="373">
        <v>0</v>
      </c>
      <c r="L110" s="373">
        <v>5</v>
      </c>
      <c r="M110" s="366">
        <v>101</v>
      </c>
      <c r="N110" s="398" t="s">
        <v>1016</v>
      </c>
      <c r="O110" s="374" t="s">
        <v>2775</v>
      </c>
      <c r="P110" s="374"/>
      <c r="Q110" s="375" t="s">
        <v>1017</v>
      </c>
      <c r="R110" s="396">
        <v>140757</v>
      </c>
      <c r="S110" s="381" t="s">
        <v>578</v>
      </c>
      <c r="T110" s="382">
        <v>42</v>
      </c>
      <c r="U110" s="379" t="s">
        <v>1018</v>
      </c>
      <c r="AH110" s="309" t="s">
        <v>2037</v>
      </c>
      <c r="AI110" s="309" t="s">
        <v>2037</v>
      </c>
      <c r="AJ110" s="309" t="s">
        <v>2037</v>
      </c>
      <c r="AK110" s="309" t="s">
        <v>2370</v>
      </c>
      <c r="AL110" s="309" t="s">
        <v>2370</v>
      </c>
      <c r="AS110" s="309" t="s">
        <v>2033</v>
      </c>
      <c r="AT110" s="309" t="s">
        <v>2033</v>
      </c>
      <c r="AU110" s="309" t="s">
        <v>2033</v>
      </c>
      <c r="AV110" s="309" t="s">
        <v>2033</v>
      </c>
      <c r="AW110" s="309" t="s">
        <v>2033</v>
      </c>
      <c r="AX110" s="309" t="s">
        <v>2033</v>
      </c>
      <c r="AY110" s="309" t="s">
        <v>2033</v>
      </c>
      <c r="AZ110" s="309" t="s">
        <v>2033</v>
      </c>
      <c r="BA110" s="309" t="s">
        <v>2033</v>
      </c>
      <c r="BB110" s="309" t="s">
        <v>2033</v>
      </c>
      <c r="BC110" s="309" t="s">
        <v>2033</v>
      </c>
      <c r="BD110" s="309" t="s">
        <v>2033</v>
      </c>
      <c r="BE110" s="309" t="s">
        <v>2034</v>
      </c>
      <c r="BF110" s="309" t="s">
        <v>2034</v>
      </c>
      <c r="BG110" s="309" t="s">
        <v>2034</v>
      </c>
      <c r="BH110" s="309" t="s">
        <v>2034</v>
      </c>
      <c r="BI110" s="309" t="s">
        <v>2034</v>
      </c>
      <c r="BJ110" s="309" t="s">
        <v>2034</v>
      </c>
      <c r="BK110" s="309" t="s">
        <v>2034</v>
      </c>
      <c r="BL110" s="309" t="s">
        <v>2034</v>
      </c>
      <c r="BM110" s="309" t="s">
        <v>2034</v>
      </c>
      <c r="BN110" s="309" t="s">
        <v>2034</v>
      </c>
      <c r="BO110" s="309" t="s">
        <v>2034</v>
      </c>
      <c r="BY110" s="309" t="s">
        <v>2372</v>
      </c>
      <c r="BZ110" s="309" t="s">
        <v>2372</v>
      </c>
      <c r="CA110" s="309" t="s">
        <v>2372</v>
      </c>
      <c r="CB110" s="309" t="s">
        <v>2036</v>
      </c>
      <c r="CC110" s="309" t="s">
        <v>2036</v>
      </c>
      <c r="CD110" s="309" t="s">
        <v>2036</v>
      </c>
      <c r="CE110" s="309" t="s">
        <v>2036</v>
      </c>
      <c r="CF110" s="309" t="s">
        <v>2036</v>
      </c>
      <c r="CG110" s="309" t="s">
        <v>2359</v>
      </c>
      <c r="CH110" s="309" t="s">
        <v>2359</v>
      </c>
      <c r="CI110" s="309" t="s">
        <v>2359</v>
      </c>
      <c r="CJ110" s="309" t="s">
        <v>2359</v>
      </c>
      <c r="CK110" s="309" t="s">
        <v>2359</v>
      </c>
    </row>
    <row r="111" spans="1:92" x14ac:dyDescent="0.25">
      <c r="A111" s="373">
        <v>4</v>
      </c>
      <c r="B111" s="373">
        <v>7</v>
      </c>
      <c r="C111" s="373">
        <v>8</v>
      </c>
      <c r="D111" s="373" t="s">
        <v>2772</v>
      </c>
      <c r="E111" s="373" t="s">
        <v>2435</v>
      </c>
      <c r="F111" s="373" t="s">
        <v>2435</v>
      </c>
      <c r="G111" s="373" t="s">
        <v>2403</v>
      </c>
      <c r="H111" s="373" t="s">
        <v>2435</v>
      </c>
      <c r="I111" s="373">
        <v>0</v>
      </c>
      <c r="J111" s="373">
        <v>2</v>
      </c>
      <c r="K111" s="373">
        <v>0</v>
      </c>
      <c r="L111" s="373">
        <v>4</v>
      </c>
      <c r="M111" s="366">
        <v>146</v>
      </c>
      <c r="N111" s="398" t="s">
        <v>958</v>
      </c>
      <c r="O111" s="237" t="s">
        <v>2774</v>
      </c>
      <c r="P111" s="374"/>
      <c r="Q111" s="375" t="s">
        <v>959</v>
      </c>
      <c r="R111" s="396">
        <v>140873</v>
      </c>
      <c r="S111" s="381" t="s">
        <v>578</v>
      </c>
      <c r="T111" s="382">
        <v>43</v>
      </c>
      <c r="U111" s="379" t="s">
        <v>960</v>
      </c>
      <c r="AH111" s="309" t="s">
        <v>2037</v>
      </c>
      <c r="AI111" s="309" t="s">
        <v>2037</v>
      </c>
      <c r="AJ111" s="309" t="s">
        <v>2037</v>
      </c>
      <c r="AK111" s="309" t="s">
        <v>2370</v>
      </c>
      <c r="AL111" s="309" t="s">
        <v>2370</v>
      </c>
      <c r="AS111" s="309" t="s">
        <v>2033</v>
      </c>
      <c r="AT111" s="309" t="s">
        <v>2033</v>
      </c>
      <c r="AU111" s="309" t="s">
        <v>2033</v>
      </c>
      <c r="AV111" s="309" t="s">
        <v>2033</v>
      </c>
      <c r="AW111" s="309" t="s">
        <v>2033</v>
      </c>
      <c r="AX111" s="309" t="s">
        <v>2033</v>
      </c>
      <c r="AY111" s="309" t="s">
        <v>2033</v>
      </c>
      <c r="AZ111" s="309" t="s">
        <v>2033</v>
      </c>
      <c r="BA111" s="309" t="s">
        <v>2034</v>
      </c>
      <c r="BB111" s="309" t="s">
        <v>2034</v>
      </c>
      <c r="BC111" s="309" t="s">
        <v>2034</v>
      </c>
      <c r="BD111" s="309" t="s">
        <v>2034</v>
      </c>
      <c r="BE111" s="309" t="s">
        <v>2034</v>
      </c>
      <c r="BF111" s="309" t="s">
        <v>2034</v>
      </c>
      <c r="BG111" s="309" t="s">
        <v>2034</v>
      </c>
      <c r="BY111" s="309" t="s">
        <v>2372</v>
      </c>
      <c r="BZ111" s="309" t="s">
        <v>2372</v>
      </c>
      <c r="CA111" s="309" t="s">
        <v>2036</v>
      </c>
      <c r="CB111" s="309" t="s">
        <v>2036</v>
      </c>
      <c r="CC111" s="309" t="s">
        <v>2036</v>
      </c>
      <c r="CD111" s="309" t="s">
        <v>2036</v>
      </c>
      <c r="CE111" s="309" t="s">
        <v>2359</v>
      </c>
      <c r="CF111" s="309" t="s">
        <v>2359</v>
      </c>
      <c r="CG111" s="309" t="s">
        <v>2359</v>
      </c>
      <c r="CH111" s="309" t="s">
        <v>2359</v>
      </c>
    </row>
    <row r="112" spans="1:92" x14ac:dyDescent="0.25">
      <c r="A112" s="372">
        <v>5</v>
      </c>
      <c r="B112" s="372">
        <v>11</v>
      </c>
      <c r="C112" s="372">
        <v>12</v>
      </c>
      <c r="D112" s="372" t="s">
        <v>2374</v>
      </c>
      <c r="E112" s="372" t="s">
        <v>2435</v>
      </c>
      <c r="F112" s="372" t="s">
        <v>2435</v>
      </c>
      <c r="G112" s="372" t="s">
        <v>2395</v>
      </c>
      <c r="H112" s="372" t="s">
        <v>2435</v>
      </c>
      <c r="I112" s="372">
        <v>0</v>
      </c>
      <c r="J112" s="372">
        <v>3</v>
      </c>
      <c r="K112" s="372">
        <v>0</v>
      </c>
      <c r="L112" s="372">
        <v>5</v>
      </c>
      <c r="M112" s="359">
        <v>109</v>
      </c>
      <c r="N112" s="399" t="s">
        <v>994</v>
      </c>
      <c r="O112" s="237" t="s">
        <v>2775</v>
      </c>
      <c r="P112" s="237"/>
      <c r="Q112" s="360" t="s">
        <v>2275</v>
      </c>
      <c r="R112" s="361">
        <v>141978</v>
      </c>
      <c r="S112" s="369" t="s">
        <v>578</v>
      </c>
      <c r="T112" s="380">
        <v>42</v>
      </c>
      <c r="U112" s="364" t="s">
        <v>2276</v>
      </c>
      <c r="AH112" s="309" t="s">
        <v>2037</v>
      </c>
      <c r="AI112" s="309" t="s">
        <v>2037</v>
      </c>
      <c r="AJ112" s="309" t="s">
        <v>2037</v>
      </c>
      <c r="AK112" s="309" t="s">
        <v>2037</v>
      </c>
      <c r="AL112" s="309" t="s">
        <v>2370</v>
      </c>
      <c r="AS112" s="309" t="s">
        <v>2033</v>
      </c>
      <c r="AT112" s="309" t="s">
        <v>2033</v>
      </c>
      <c r="AU112" s="309" t="s">
        <v>2033</v>
      </c>
      <c r="AV112" s="309" t="s">
        <v>2033</v>
      </c>
      <c r="AW112" s="309" t="s">
        <v>2033</v>
      </c>
      <c r="AX112" s="309" t="s">
        <v>2033</v>
      </c>
      <c r="AY112" s="309" t="s">
        <v>2033</v>
      </c>
      <c r="AZ112" s="309" t="s">
        <v>2033</v>
      </c>
      <c r="BA112" s="309" t="s">
        <v>2033</v>
      </c>
      <c r="BB112" s="309" t="s">
        <v>2033</v>
      </c>
      <c r="BC112" s="309" t="s">
        <v>2033</v>
      </c>
      <c r="BD112" s="309" t="s">
        <v>2033</v>
      </c>
      <c r="BE112" s="309" t="s">
        <v>2034</v>
      </c>
      <c r="BF112" s="309" t="s">
        <v>2034</v>
      </c>
      <c r="BG112" s="309" t="s">
        <v>2034</v>
      </c>
      <c r="BH112" s="309" t="s">
        <v>2034</v>
      </c>
      <c r="BI112" s="309" t="s">
        <v>2034</v>
      </c>
      <c r="BJ112" s="309" t="s">
        <v>2034</v>
      </c>
      <c r="BK112" s="309" t="s">
        <v>2034</v>
      </c>
      <c r="BL112" s="309" t="s">
        <v>2034</v>
      </c>
      <c r="BM112" s="309" t="s">
        <v>2034</v>
      </c>
      <c r="BN112" s="309" t="s">
        <v>2034</v>
      </c>
      <c r="BO112" s="309" t="s">
        <v>2034</v>
      </c>
      <c r="BY112" s="309" t="s">
        <v>2372</v>
      </c>
      <c r="BZ112" s="309" t="s">
        <v>2372</v>
      </c>
      <c r="CA112" s="309" t="s">
        <v>2372</v>
      </c>
      <c r="CB112" s="309" t="s">
        <v>2036</v>
      </c>
      <c r="CC112" s="309" t="s">
        <v>2036</v>
      </c>
      <c r="CD112" s="309" t="s">
        <v>2036</v>
      </c>
      <c r="CE112" s="309" t="s">
        <v>2036</v>
      </c>
      <c r="CF112" s="309" t="s">
        <v>2036</v>
      </c>
      <c r="CG112" s="309" t="s">
        <v>2359</v>
      </c>
      <c r="CH112" s="309" t="s">
        <v>2359</v>
      </c>
      <c r="CI112" s="309" t="s">
        <v>2359</v>
      </c>
      <c r="CJ112" s="309" t="s">
        <v>2359</v>
      </c>
      <c r="CK112" s="309" t="s">
        <v>2359</v>
      </c>
    </row>
    <row r="113" spans="1:89" x14ac:dyDescent="0.25">
      <c r="A113" s="373">
        <v>5</v>
      </c>
      <c r="B113" s="373">
        <v>11</v>
      </c>
      <c r="C113" s="373">
        <v>12</v>
      </c>
      <c r="D113" s="373" t="s">
        <v>2772</v>
      </c>
      <c r="E113" s="373" t="s">
        <v>2435</v>
      </c>
      <c r="F113" s="373" t="s">
        <v>2435</v>
      </c>
      <c r="G113" s="373" t="s">
        <v>2391</v>
      </c>
      <c r="H113" s="373" t="s">
        <v>2435</v>
      </c>
      <c r="I113" s="373">
        <v>0</v>
      </c>
      <c r="J113" s="373">
        <v>3</v>
      </c>
      <c r="K113" s="373">
        <v>0</v>
      </c>
      <c r="L113" s="373">
        <v>5</v>
      </c>
      <c r="M113" s="366">
        <v>74</v>
      </c>
      <c r="N113" s="398" t="s">
        <v>1010</v>
      </c>
      <c r="O113" s="374" t="s">
        <v>2775</v>
      </c>
      <c r="P113" s="374"/>
      <c r="Q113" s="375" t="s">
        <v>1011</v>
      </c>
      <c r="R113" s="396">
        <v>142816</v>
      </c>
      <c r="S113" s="381" t="s">
        <v>578</v>
      </c>
      <c r="T113" s="382">
        <v>42</v>
      </c>
      <c r="U113" s="379" t="s">
        <v>1012</v>
      </c>
      <c r="AH113" s="309" t="s">
        <v>2037</v>
      </c>
      <c r="AI113" s="309" t="s">
        <v>2037</v>
      </c>
      <c r="AJ113" s="309" t="s">
        <v>2037</v>
      </c>
      <c r="AK113" s="309" t="s">
        <v>2370</v>
      </c>
      <c r="AL113" s="309" t="s">
        <v>2370</v>
      </c>
      <c r="AS113" s="309" t="s">
        <v>2033</v>
      </c>
      <c r="AT113" s="309" t="s">
        <v>2033</v>
      </c>
      <c r="AU113" s="309" t="s">
        <v>2033</v>
      </c>
      <c r="AV113" s="309" t="s">
        <v>2033</v>
      </c>
      <c r="AW113" s="309" t="s">
        <v>2033</v>
      </c>
      <c r="AX113" s="309" t="s">
        <v>2033</v>
      </c>
      <c r="AY113" s="309" t="s">
        <v>2033</v>
      </c>
      <c r="AZ113" s="309" t="s">
        <v>2033</v>
      </c>
      <c r="BA113" s="309" t="s">
        <v>2033</v>
      </c>
      <c r="BB113" s="309" t="s">
        <v>2033</v>
      </c>
      <c r="BC113" s="309" t="s">
        <v>2033</v>
      </c>
      <c r="BD113" s="309" t="s">
        <v>2033</v>
      </c>
      <c r="BE113" s="309" t="s">
        <v>2034</v>
      </c>
      <c r="BF113" s="309" t="s">
        <v>2034</v>
      </c>
      <c r="BG113" s="309" t="s">
        <v>2034</v>
      </c>
      <c r="BH113" s="309" t="s">
        <v>2034</v>
      </c>
      <c r="BI113" s="309" t="s">
        <v>2034</v>
      </c>
      <c r="BJ113" s="309" t="s">
        <v>2034</v>
      </c>
      <c r="BK113" s="309" t="s">
        <v>2034</v>
      </c>
      <c r="BL113" s="309" t="s">
        <v>2034</v>
      </c>
      <c r="BM113" s="309" t="s">
        <v>2034</v>
      </c>
      <c r="BN113" s="309" t="s">
        <v>2034</v>
      </c>
      <c r="BO113" s="309" t="s">
        <v>2034</v>
      </c>
      <c r="BY113" s="309" t="s">
        <v>2372</v>
      </c>
      <c r="BZ113" s="309" t="s">
        <v>2372</v>
      </c>
      <c r="CA113" s="309" t="s">
        <v>2372</v>
      </c>
      <c r="CB113" s="309" t="s">
        <v>2036</v>
      </c>
      <c r="CC113" s="309" t="s">
        <v>2036</v>
      </c>
      <c r="CD113" s="309" t="s">
        <v>2036</v>
      </c>
      <c r="CE113" s="309" t="s">
        <v>2036</v>
      </c>
      <c r="CF113" s="309" t="s">
        <v>2036</v>
      </c>
      <c r="CG113" s="309" t="s">
        <v>2359</v>
      </c>
      <c r="CH113" s="309" t="s">
        <v>2359</v>
      </c>
      <c r="CI113" s="309" t="s">
        <v>2359</v>
      </c>
      <c r="CJ113" s="309" t="s">
        <v>2359</v>
      </c>
      <c r="CK113" s="309" t="s">
        <v>2359</v>
      </c>
    </row>
    <row r="114" spans="1:89" x14ac:dyDescent="0.25">
      <c r="A114" s="373">
        <v>5</v>
      </c>
      <c r="B114" s="373">
        <v>11</v>
      </c>
      <c r="C114" s="373">
        <v>12</v>
      </c>
      <c r="D114" s="373" t="s">
        <v>2773</v>
      </c>
      <c r="E114" s="373" t="s">
        <v>2435</v>
      </c>
      <c r="F114" s="373" t="s">
        <v>2435</v>
      </c>
      <c r="G114" s="373" t="s">
        <v>2394</v>
      </c>
      <c r="H114" s="373" t="s">
        <v>2435</v>
      </c>
      <c r="I114" s="373">
        <v>0</v>
      </c>
      <c r="J114" s="373">
        <v>3</v>
      </c>
      <c r="K114" s="373">
        <v>0</v>
      </c>
      <c r="L114" s="373">
        <v>5</v>
      </c>
      <c r="M114" s="366">
        <v>106</v>
      </c>
      <c r="N114" s="398" t="s">
        <v>1034</v>
      </c>
      <c r="O114" s="374" t="s">
        <v>2775</v>
      </c>
      <c r="P114" s="374"/>
      <c r="Q114" s="375" t="s">
        <v>1035</v>
      </c>
      <c r="R114" s="396">
        <v>143302</v>
      </c>
      <c r="S114" s="381" t="s">
        <v>578</v>
      </c>
      <c r="T114" s="382">
        <v>42</v>
      </c>
      <c r="U114" s="379" t="s">
        <v>1036</v>
      </c>
      <c r="AH114" s="309" t="s">
        <v>2037</v>
      </c>
      <c r="AI114" s="309" t="s">
        <v>2037</v>
      </c>
      <c r="AJ114" s="309" t="s">
        <v>2037</v>
      </c>
      <c r="AK114" s="309" t="s">
        <v>2037</v>
      </c>
      <c r="AL114" s="309" t="s">
        <v>2370</v>
      </c>
      <c r="AM114" s="309" t="s">
        <v>2370</v>
      </c>
      <c r="AN114" s="309" t="s">
        <v>2370</v>
      </c>
      <c r="AS114" s="309" t="s">
        <v>2033</v>
      </c>
      <c r="AT114" s="309" t="s">
        <v>2033</v>
      </c>
      <c r="AU114" s="309" t="s">
        <v>2033</v>
      </c>
      <c r="AV114" s="309" t="s">
        <v>2033</v>
      </c>
      <c r="AW114" s="309" t="s">
        <v>2033</v>
      </c>
      <c r="AX114" s="309" t="s">
        <v>2033</v>
      </c>
      <c r="AY114" s="309" t="s">
        <v>2033</v>
      </c>
      <c r="AZ114" s="309" t="s">
        <v>2033</v>
      </c>
      <c r="BA114" s="309" t="s">
        <v>2033</v>
      </c>
      <c r="BB114" s="309" t="s">
        <v>2033</v>
      </c>
      <c r="BC114" s="309" t="s">
        <v>2033</v>
      </c>
      <c r="BD114" s="309" t="s">
        <v>2033</v>
      </c>
      <c r="BE114" s="309" t="s">
        <v>2034</v>
      </c>
      <c r="BF114" s="309" t="s">
        <v>2034</v>
      </c>
      <c r="BG114" s="309" t="s">
        <v>2034</v>
      </c>
      <c r="BH114" s="309" t="s">
        <v>2034</v>
      </c>
      <c r="BI114" s="309" t="s">
        <v>2034</v>
      </c>
      <c r="BJ114" s="309" t="s">
        <v>2034</v>
      </c>
      <c r="BK114" s="309" t="s">
        <v>2034</v>
      </c>
      <c r="BL114" s="309" t="s">
        <v>2034</v>
      </c>
      <c r="BM114" s="309" t="s">
        <v>2034</v>
      </c>
      <c r="BN114" s="309" t="s">
        <v>2034</v>
      </c>
      <c r="BO114" s="309" t="s">
        <v>2034</v>
      </c>
      <c r="BY114" s="309" t="s">
        <v>2372</v>
      </c>
      <c r="BZ114" s="309" t="s">
        <v>2372</v>
      </c>
      <c r="CA114" s="309" t="s">
        <v>2372</v>
      </c>
      <c r="CB114" s="309" t="s">
        <v>2036</v>
      </c>
      <c r="CC114" s="309" t="s">
        <v>2036</v>
      </c>
      <c r="CD114" s="309" t="s">
        <v>2036</v>
      </c>
      <c r="CE114" s="309" t="s">
        <v>2036</v>
      </c>
      <c r="CF114" s="309" t="s">
        <v>2036</v>
      </c>
      <c r="CG114" s="309" t="s">
        <v>2359</v>
      </c>
      <c r="CH114" s="309" t="s">
        <v>2359</v>
      </c>
      <c r="CI114" s="309" t="s">
        <v>2359</v>
      </c>
      <c r="CJ114" s="309" t="s">
        <v>2359</v>
      </c>
      <c r="CK114" s="309" t="s">
        <v>2359</v>
      </c>
    </row>
    <row r="115" spans="1:89" x14ac:dyDescent="0.25">
      <c r="A115" s="373">
        <v>5</v>
      </c>
      <c r="B115" s="373">
        <v>11</v>
      </c>
      <c r="C115" s="373">
        <v>12</v>
      </c>
      <c r="D115" s="373" t="s">
        <v>2773</v>
      </c>
      <c r="E115" s="373" t="s">
        <v>2435</v>
      </c>
      <c r="F115" s="373" t="s">
        <v>2435</v>
      </c>
      <c r="G115" s="373" t="s">
        <v>2395</v>
      </c>
      <c r="H115" s="373" t="s">
        <v>2435</v>
      </c>
      <c r="I115" s="373">
        <v>0</v>
      </c>
      <c r="J115" s="373">
        <v>3</v>
      </c>
      <c r="K115" s="373">
        <v>0</v>
      </c>
      <c r="L115" s="373">
        <v>5</v>
      </c>
      <c r="M115" s="366">
        <v>126</v>
      </c>
      <c r="N115" s="398" t="s">
        <v>1037</v>
      </c>
      <c r="O115" s="374" t="s">
        <v>2775</v>
      </c>
      <c r="P115" s="374"/>
      <c r="Q115" s="375" t="s">
        <v>1038</v>
      </c>
      <c r="R115" s="396">
        <v>143819</v>
      </c>
      <c r="S115" s="381" t="s">
        <v>578</v>
      </c>
      <c r="T115" s="382">
        <v>42</v>
      </c>
      <c r="U115" s="379" t="s">
        <v>1039</v>
      </c>
      <c r="AH115" s="309" t="s">
        <v>2037</v>
      </c>
      <c r="AI115" s="309" t="s">
        <v>2037</v>
      </c>
      <c r="AJ115" s="309" t="s">
        <v>2037</v>
      </c>
      <c r="AK115" s="309" t="s">
        <v>2037</v>
      </c>
      <c r="AL115" s="309" t="s">
        <v>2370</v>
      </c>
      <c r="AM115" s="309" t="s">
        <v>2370</v>
      </c>
      <c r="AN115" s="309" t="s">
        <v>2370</v>
      </c>
      <c r="AS115" s="309" t="s">
        <v>2033</v>
      </c>
      <c r="AT115" s="309" t="s">
        <v>2033</v>
      </c>
      <c r="AU115" s="309" t="s">
        <v>2033</v>
      </c>
      <c r="AV115" s="309" t="s">
        <v>2033</v>
      </c>
      <c r="AW115" s="309" t="s">
        <v>2033</v>
      </c>
      <c r="AX115" s="309" t="s">
        <v>2033</v>
      </c>
      <c r="AY115" s="309" t="s">
        <v>2033</v>
      </c>
      <c r="AZ115" s="309" t="s">
        <v>2033</v>
      </c>
      <c r="BA115" s="309" t="s">
        <v>2033</v>
      </c>
      <c r="BB115" s="309" t="s">
        <v>2033</v>
      </c>
      <c r="BC115" s="309" t="s">
        <v>2033</v>
      </c>
      <c r="BD115" s="309" t="s">
        <v>2033</v>
      </c>
      <c r="BE115" s="309" t="s">
        <v>2034</v>
      </c>
      <c r="BF115" s="309" t="s">
        <v>2034</v>
      </c>
      <c r="BG115" s="309" t="s">
        <v>2034</v>
      </c>
      <c r="BH115" s="309" t="s">
        <v>2034</v>
      </c>
      <c r="BI115" s="309" t="s">
        <v>2034</v>
      </c>
      <c r="BJ115" s="309" t="s">
        <v>2034</v>
      </c>
      <c r="BK115" s="309" t="s">
        <v>2034</v>
      </c>
      <c r="BL115" s="309" t="s">
        <v>2034</v>
      </c>
      <c r="BM115" s="309" t="s">
        <v>2034</v>
      </c>
      <c r="BN115" s="309" t="s">
        <v>2034</v>
      </c>
      <c r="BO115" s="309" t="s">
        <v>2034</v>
      </c>
      <c r="BY115" s="309" t="s">
        <v>2372</v>
      </c>
      <c r="BZ115" s="309" t="s">
        <v>2372</v>
      </c>
      <c r="CA115" s="309" t="s">
        <v>2372</v>
      </c>
      <c r="CB115" s="309" t="s">
        <v>2036</v>
      </c>
      <c r="CC115" s="309" t="s">
        <v>2036</v>
      </c>
      <c r="CD115" s="309" t="s">
        <v>2036</v>
      </c>
      <c r="CE115" s="309" t="s">
        <v>2036</v>
      </c>
      <c r="CF115" s="309" t="s">
        <v>2036</v>
      </c>
      <c r="CG115" s="309" t="s">
        <v>2359</v>
      </c>
      <c r="CH115" s="309" t="s">
        <v>2359</v>
      </c>
      <c r="CI115" s="309" t="s">
        <v>2359</v>
      </c>
      <c r="CJ115" s="309" t="s">
        <v>2359</v>
      </c>
      <c r="CK115" s="309" t="s">
        <v>2359</v>
      </c>
    </row>
    <row r="116" spans="1:89" x14ac:dyDescent="0.25">
      <c r="A116" s="373">
        <v>4</v>
      </c>
      <c r="B116" s="373">
        <v>7</v>
      </c>
      <c r="C116" s="373">
        <v>8</v>
      </c>
      <c r="D116" s="373" t="s">
        <v>2773</v>
      </c>
      <c r="E116" s="373" t="s">
        <v>2435</v>
      </c>
      <c r="F116" s="373" t="s">
        <v>2435</v>
      </c>
      <c r="G116" s="373" t="s">
        <v>2403</v>
      </c>
      <c r="H116" s="373" t="s">
        <v>2435</v>
      </c>
      <c r="I116" s="373">
        <v>0</v>
      </c>
      <c r="J116" s="373">
        <v>2</v>
      </c>
      <c r="K116" s="373">
        <v>0</v>
      </c>
      <c r="L116" s="373">
        <v>3</v>
      </c>
      <c r="M116" s="366">
        <v>156</v>
      </c>
      <c r="N116" s="398" t="s">
        <v>979</v>
      </c>
      <c r="O116" s="237" t="s">
        <v>2774</v>
      </c>
      <c r="P116" s="374"/>
      <c r="Q116" s="375" t="s">
        <v>980</v>
      </c>
      <c r="R116" s="396">
        <v>143959</v>
      </c>
      <c r="S116" s="381" t="s">
        <v>578</v>
      </c>
      <c r="T116" s="382">
        <v>43</v>
      </c>
      <c r="U116" s="379" t="s">
        <v>981</v>
      </c>
      <c r="AH116" s="309" t="s">
        <v>2037</v>
      </c>
      <c r="AI116" s="309" t="s">
        <v>2037</v>
      </c>
      <c r="AJ116" s="309" t="s">
        <v>2037</v>
      </c>
      <c r="AK116" s="309" t="s">
        <v>2370</v>
      </c>
      <c r="AL116" s="309" t="s">
        <v>2370</v>
      </c>
      <c r="AM116" s="309" t="s">
        <v>2370</v>
      </c>
      <c r="AS116" s="309" t="s">
        <v>2033</v>
      </c>
      <c r="AT116" s="309" t="s">
        <v>2033</v>
      </c>
      <c r="AU116" s="309" t="s">
        <v>2033</v>
      </c>
      <c r="AV116" s="309" t="s">
        <v>2033</v>
      </c>
      <c r="AW116" s="309" t="s">
        <v>2033</v>
      </c>
      <c r="AX116" s="309" t="s">
        <v>2033</v>
      </c>
      <c r="AY116" s="309" t="s">
        <v>2033</v>
      </c>
      <c r="AZ116" s="309" t="s">
        <v>2033</v>
      </c>
      <c r="BA116" s="309" t="s">
        <v>2034</v>
      </c>
      <c r="BB116" s="309" t="s">
        <v>2034</v>
      </c>
      <c r="BC116" s="309" t="s">
        <v>2034</v>
      </c>
      <c r="BD116" s="309" t="s">
        <v>2034</v>
      </c>
      <c r="BE116" s="309" t="s">
        <v>2034</v>
      </c>
      <c r="BF116" s="309" t="s">
        <v>2034</v>
      </c>
      <c r="BG116" s="309" t="s">
        <v>2034</v>
      </c>
      <c r="BY116" s="309" t="s">
        <v>2372</v>
      </c>
      <c r="BZ116" s="309" t="s">
        <v>2372</v>
      </c>
      <c r="CA116" s="309" t="s">
        <v>2036</v>
      </c>
      <c r="CB116" s="309" t="s">
        <v>2036</v>
      </c>
      <c r="CC116" s="309" t="s">
        <v>2036</v>
      </c>
      <c r="CD116" s="309" t="s">
        <v>2359</v>
      </c>
      <c r="CE116" s="309" t="s">
        <v>2359</v>
      </c>
      <c r="CF116" s="309" t="s">
        <v>2359</v>
      </c>
      <c r="CG116" s="309" t="s">
        <v>2359</v>
      </c>
    </row>
    <row r="117" spans="1:89" x14ac:dyDescent="0.25">
      <c r="A117" s="372">
        <v>4</v>
      </c>
      <c r="B117" s="372">
        <v>7</v>
      </c>
      <c r="C117" s="372">
        <v>8</v>
      </c>
      <c r="D117" s="372" t="s">
        <v>2374</v>
      </c>
      <c r="E117" s="372" t="s">
        <v>2435</v>
      </c>
      <c r="F117" s="372" t="s">
        <v>2435</v>
      </c>
      <c r="G117" s="372" t="s">
        <v>2405</v>
      </c>
      <c r="H117" s="372" t="s">
        <v>2435</v>
      </c>
      <c r="I117" s="372">
        <v>0</v>
      </c>
      <c r="J117" s="372">
        <v>2</v>
      </c>
      <c r="K117" s="372">
        <v>0</v>
      </c>
      <c r="L117" s="372">
        <v>4</v>
      </c>
      <c r="M117" s="359">
        <v>198</v>
      </c>
      <c r="N117" s="399" t="s">
        <v>943</v>
      </c>
      <c r="O117" s="237" t="s">
        <v>1515</v>
      </c>
      <c r="P117" s="237"/>
      <c r="Q117" s="360" t="s">
        <v>2269</v>
      </c>
      <c r="R117" s="361">
        <v>144826</v>
      </c>
      <c r="S117" s="369" t="s">
        <v>578</v>
      </c>
      <c r="T117" s="380">
        <v>43</v>
      </c>
      <c r="U117" s="364" t="s">
        <v>2270</v>
      </c>
      <c r="AH117" s="309" t="s">
        <v>2037</v>
      </c>
      <c r="AI117" s="309" t="s">
        <v>2037</v>
      </c>
      <c r="AJ117" s="309" t="s">
        <v>2037</v>
      </c>
      <c r="AK117" s="309" t="s">
        <v>2370</v>
      </c>
      <c r="AS117" s="309" t="s">
        <v>2033</v>
      </c>
      <c r="AT117" s="309" t="s">
        <v>2033</v>
      </c>
      <c r="AU117" s="309" t="s">
        <v>2033</v>
      </c>
      <c r="AV117" s="309" t="s">
        <v>2033</v>
      </c>
      <c r="AW117" s="309" t="s">
        <v>2033</v>
      </c>
      <c r="AX117" s="309" t="s">
        <v>2033</v>
      </c>
      <c r="AY117" s="309" t="s">
        <v>2033</v>
      </c>
      <c r="AZ117" s="309" t="s">
        <v>2033</v>
      </c>
      <c r="BA117" s="309" t="s">
        <v>2034</v>
      </c>
      <c r="BB117" s="309" t="s">
        <v>2034</v>
      </c>
      <c r="BC117" s="309" t="s">
        <v>2034</v>
      </c>
      <c r="BD117" s="309" t="s">
        <v>2034</v>
      </c>
      <c r="BE117" s="309" t="s">
        <v>2034</v>
      </c>
      <c r="BF117" s="309" t="s">
        <v>2034</v>
      </c>
      <c r="BG117" s="309" t="s">
        <v>2034</v>
      </c>
      <c r="BY117" s="309" t="s">
        <v>2372</v>
      </c>
      <c r="BZ117" s="309" t="s">
        <v>2372</v>
      </c>
      <c r="CA117" s="309" t="s">
        <v>2036</v>
      </c>
      <c r="CB117" s="309" t="s">
        <v>2036</v>
      </c>
      <c r="CC117" s="309" t="s">
        <v>2036</v>
      </c>
      <c r="CD117" s="309" t="s">
        <v>2036</v>
      </c>
      <c r="CE117" s="309" t="s">
        <v>2359</v>
      </c>
      <c r="CF117" s="309" t="s">
        <v>2359</v>
      </c>
      <c r="CG117" s="309" t="s">
        <v>2359</v>
      </c>
      <c r="CH117" s="309" t="s">
        <v>2359</v>
      </c>
    </row>
    <row r="118" spans="1:89" x14ac:dyDescent="0.25">
      <c r="A118" s="372">
        <v>4</v>
      </c>
      <c r="B118" s="372">
        <v>7</v>
      </c>
      <c r="C118" s="372">
        <v>8</v>
      </c>
      <c r="D118" s="372" t="s">
        <v>2395</v>
      </c>
      <c r="E118" s="372" t="s">
        <v>2435</v>
      </c>
      <c r="F118" s="372" t="s">
        <v>2435</v>
      </c>
      <c r="G118" s="372" t="s">
        <v>2435</v>
      </c>
      <c r="H118" s="372" t="s">
        <v>2435</v>
      </c>
      <c r="I118" s="372">
        <v>4</v>
      </c>
      <c r="J118" s="372">
        <v>0</v>
      </c>
      <c r="K118" s="372">
        <v>0</v>
      </c>
      <c r="L118" s="372">
        <v>0</v>
      </c>
      <c r="M118" s="359">
        <v>120</v>
      </c>
      <c r="N118" s="399" t="s">
        <v>1121</v>
      </c>
      <c r="O118" s="237" t="s">
        <v>2774</v>
      </c>
      <c r="P118" s="237"/>
      <c r="Q118" s="360" t="s">
        <v>2303</v>
      </c>
      <c r="R118" s="361">
        <v>145425</v>
      </c>
      <c r="S118" s="369" t="s">
        <v>1002</v>
      </c>
      <c r="T118" s="380">
        <v>56</v>
      </c>
      <c r="U118" s="364" t="s">
        <v>2304</v>
      </c>
      <c r="AH118" s="309" t="s">
        <v>2370</v>
      </c>
      <c r="AI118" s="309" t="s">
        <v>2370</v>
      </c>
      <c r="AJ118" s="309" t="s">
        <v>2370</v>
      </c>
      <c r="AK118" s="309" t="s">
        <v>2370</v>
      </c>
      <c r="AS118" s="309" t="s">
        <v>2033</v>
      </c>
      <c r="AT118" s="309" t="s">
        <v>2033</v>
      </c>
      <c r="AU118" s="309" t="s">
        <v>2033</v>
      </c>
      <c r="AV118" s="309" t="s">
        <v>2033</v>
      </c>
      <c r="AW118" s="309" t="s">
        <v>2033</v>
      </c>
      <c r="AX118" s="309" t="s">
        <v>2033</v>
      </c>
      <c r="AY118" s="309" t="s">
        <v>2033</v>
      </c>
      <c r="AZ118" s="309" t="s">
        <v>2033</v>
      </c>
      <c r="BA118" s="309" t="s">
        <v>2034</v>
      </c>
      <c r="BB118" s="309" t="s">
        <v>2034</v>
      </c>
      <c r="BC118" s="309" t="s">
        <v>2034</v>
      </c>
      <c r="BD118" s="309" t="s">
        <v>2034</v>
      </c>
      <c r="BE118" s="309" t="s">
        <v>2034</v>
      </c>
      <c r="BF118" s="309" t="s">
        <v>2034</v>
      </c>
      <c r="BG118" s="309" t="s">
        <v>2034</v>
      </c>
      <c r="BY118" s="309" t="s">
        <v>2361</v>
      </c>
      <c r="BZ118" s="309" t="s">
        <v>2361</v>
      </c>
      <c r="CA118" s="309" t="s">
        <v>2361</v>
      </c>
      <c r="CB118" s="309" t="s">
        <v>2361</v>
      </c>
      <c r="CC118" s="309" t="s">
        <v>2359</v>
      </c>
      <c r="CD118" s="309" t="s">
        <v>2359</v>
      </c>
      <c r="CE118" s="309" t="s">
        <v>2359</v>
      </c>
      <c r="CF118" s="309" t="s">
        <v>2359</v>
      </c>
    </row>
    <row r="119" spans="1:89" x14ac:dyDescent="0.25">
      <c r="A119" s="372">
        <v>4</v>
      </c>
      <c r="B119" s="372">
        <v>7</v>
      </c>
      <c r="C119" s="372">
        <v>8</v>
      </c>
      <c r="D119" s="372" t="s">
        <v>2374</v>
      </c>
      <c r="E119" s="372" t="s">
        <v>2435</v>
      </c>
      <c r="F119" s="372" t="s">
        <v>2435</v>
      </c>
      <c r="G119" s="372" t="s">
        <v>2404</v>
      </c>
      <c r="H119" s="372" t="s">
        <v>2435</v>
      </c>
      <c r="I119" s="372">
        <v>0</v>
      </c>
      <c r="J119" s="372">
        <v>2</v>
      </c>
      <c r="K119" s="372">
        <v>0</v>
      </c>
      <c r="L119" s="372">
        <v>4</v>
      </c>
      <c r="M119" s="359">
        <v>159</v>
      </c>
      <c r="N119" s="399" t="s">
        <v>940</v>
      </c>
      <c r="O119" s="237" t="s">
        <v>1515</v>
      </c>
      <c r="P119" s="237"/>
      <c r="Q119" s="360" t="s">
        <v>2267</v>
      </c>
      <c r="R119" s="361">
        <v>145472</v>
      </c>
      <c r="S119" s="369" t="s">
        <v>578</v>
      </c>
      <c r="T119" s="380">
        <v>43</v>
      </c>
      <c r="U119" s="364" t="s">
        <v>2268</v>
      </c>
      <c r="AH119" s="309" t="s">
        <v>2037</v>
      </c>
      <c r="AI119" s="309" t="s">
        <v>2037</v>
      </c>
      <c r="AJ119" s="309" t="s">
        <v>2037</v>
      </c>
      <c r="AK119" s="309" t="s">
        <v>2370</v>
      </c>
      <c r="AS119" s="309" t="s">
        <v>2033</v>
      </c>
      <c r="AT119" s="309" t="s">
        <v>2033</v>
      </c>
      <c r="AU119" s="309" t="s">
        <v>2033</v>
      </c>
      <c r="AV119" s="309" t="s">
        <v>2033</v>
      </c>
      <c r="AW119" s="309" t="s">
        <v>2033</v>
      </c>
      <c r="AX119" s="309" t="s">
        <v>2033</v>
      </c>
      <c r="AY119" s="309" t="s">
        <v>2033</v>
      </c>
      <c r="AZ119" s="309" t="s">
        <v>2033</v>
      </c>
      <c r="BA119" s="309" t="s">
        <v>2034</v>
      </c>
      <c r="BB119" s="309" t="s">
        <v>2034</v>
      </c>
      <c r="BC119" s="309" t="s">
        <v>2034</v>
      </c>
      <c r="BD119" s="309" t="s">
        <v>2034</v>
      </c>
      <c r="BE119" s="309" t="s">
        <v>2034</v>
      </c>
      <c r="BF119" s="309" t="s">
        <v>2034</v>
      </c>
      <c r="BG119" s="309" t="s">
        <v>2034</v>
      </c>
      <c r="BY119" s="309" t="s">
        <v>2372</v>
      </c>
      <c r="BZ119" s="309" t="s">
        <v>2372</v>
      </c>
      <c r="CA119" s="309" t="s">
        <v>2036</v>
      </c>
      <c r="CB119" s="309" t="s">
        <v>2036</v>
      </c>
      <c r="CC119" s="309" t="s">
        <v>2036</v>
      </c>
      <c r="CD119" s="309" t="s">
        <v>2036</v>
      </c>
      <c r="CE119" s="309" t="s">
        <v>2359</v>
      </c>
      <c r="CF119" s="309" t="s">
        <v>2359</v>
      </c>
      <c r="CG119" s="309" t="s">
        <v>2359</v>
      </c>
      <c r="CH119" s="309" t="s">
        <v>2359</v>
      </c>
    </row>
    <row r="120" spans="1:89" x14ac:dyDescent="0.25">
      <c r="A120" s="373">
        <v>5</v>
      </c>
      <c r="B120" s="373">
        <v>11</v>
      </c>
      <c r="C120" s="373">
        <v>12</v>
      </c>
      <c r="D120" s="373" t="s">
        <v>2773</v>
      </c>
      <c r="E120" s="373" t="s">
        <v>2435</v>
      </c>
      <c r="F120" s="373" t="s">
        <v>2435</v>
      </c>
      <c r="G120" s="373" t="s">
        <v>2393</v>
      </c>
      <c r="H120" s="373" t="s">
        <v>2435</v>
      </c>
      <c r="I120" s="373">
        <v>0</v>
      </c>
      <c r="J120" s="373">
        <v>3</v>
      </c>
      <c r="K120" s="373">
        <v>0</v>
      </c>
      <c r="L120" s="373">
        <v>5</v>
      </c>
      <c r="M120" s="366">
        <v>90</v>
      </c>
      <c r="N120" s="398" t="s">
        <v>1031</v>
      </c>
      <c r="O120" s="374" t="s">
        <v>2775</v>
      </c>
      <c r="P120" s="374"/>
      <c r="Q120" s="375" t="s">
        <v>1032</v>
      </c>
      <c r="R120" s="396">
        <v>145879</v>
      </c>
      <c r="S120" s="381" t="s">
        <v>578</v>
      </c>
      <c r="T120" s="382">
        <v>42</v>
      </c>
      <c r="U120" s="379" t="s">
        <v>1033</v>
      </c>
      <c r="AH120" s="309" t="s">
        <v>2037</v>
      </c>
      <c r="AI120" s="309" t="s">
        <v>2037</v>
      </c>
      <c r="AJ120" s="309" t="s">
        <v>2037</v>
      </c>
      <c r="AK120" s="309" t="s">
        <v>2037</v>
      </c>
      <c r="AL120" s="309" t="s">
        <v>2370</v>
      </c>
      <c r="AM120" s="309" t="s">
        <v>2370</v>
      </c>
      <c r="AN120" s="309" t="s">
        <v>2370</v>
      </c>
      <c r="AS120" s="309" t="s">
        <v>2033</v>
      </c>
      <c r="AT120" s="309" t="s">
        <v>2033</v>
      </c>
      <c r="AU120" s="309" t="s">
        <v>2033</v>
      </c>
      <c r="AV120" s="309" t="s">
        <v>2033</v>
      </c>
      <c r="AW120" s="309" t="s">
        <v>2033</v>
      </c>
      <c r="AX120" s="309" t="s">
        <v>2033</v>
      </c>
      <c r="AY120" s="309" t="s">
        <v>2033</v>
      </c>
      <c r="AZ120" s="309" t="s">
        <v>2033</v>
      </c>
      <c r="BA120" s="309" t="s">
        <v>2033</v>
      </c>
      <c r="BB120" s="309" t="s">
        <v>2033</v>
      </c>
      <c r="BC120" s="309" t="s">
        <v>2033</v>
      </c>
      <c r="BD120" s="309" t="s">
        <v>2033</v>
      </c>
      <c r="BE120" s="309" t="s">
        <v>2034</v>
      </c>
      <c r="BF120" s="309" t="s">
        <v>2034</v>
      </c>
      <c r="BG120" s="309" t="s">
        <v>2034</v>
      </c>
      <c r="BH120" s="309" t="s">
        <v>2034</v>
      </c>
      <c r="BI120" s="309" t="s">
        <v>2034</v>
      </c>
      <c r="BJ120" s="309" t="s">
        <v>2034</v>
      </c>
      <c r="BK120" s="309" t="s">
        <v>2034</v>
      </c>
      <c r="BL120" s="309" t="s">
        <v>2034</v>
      </c>
      <c r="BM120" s="309" t="s">
        <v>2034</v>
      </c>
      <c r="BN120" s="309" t="s">
        <v>2034</v>
      </c>
      <c r="BO120" s="309" t="s">
        <v>2034</v>
      </c>
      <c r="BY120" s="309" t="s">
        <v>2372</v>
      </c>
      <c r="BZ120" s="309" t="s">
        <v>2372</v>
      </c>
      <c r="CA120" s="309" t="s">
        <v>2372</v>
      </c>
      <c r="CB120" s="309" t="s">
        <v>2036</v>
      </c>
      <c r="CC120" s="309" t="s">
        <v>2036</v>
      </c>
      <c r="CD120" s="309" t="s">
        <v>2036</v>
      </c>
      <c r="CE120" s="309" t="s">
        <v>2036</v>
      </c>
      <c r="CF120" s="309" t="s">
        <v>2036</v>
      </c>
      <c r="CG120" s="309" t="s">
        <v>2359</v>
      </c>
      <c r="CH120" s="309" t="s">
        <v>2359</v>
      </c>
      <c r="CI120" s="309" t="s">
        <v>2359</v>
      </c>
      <c r="CJ120" s="309" t="s">
        <v>2359</v>
      </c>
      <c r="CK120" s="309" t="s">
        <v>2359</v>
      </c>
    </row>
    <row r="121" spans="1:89" x14ac:dyDescent="0.25">
      <c r="A121" s="373">
        <v>5</v>
      </c>
      <c r="B121" s="373">
        <v>11</v>
      </c>
      <c r="C121" s="373">
        <v>12</v>
      </c>
      <c r="D121" s="373" t="s">
        <v>2772</v>
      </c>
      <c r="E121" s="373" t="s">
        <v>2435</v>
      </c>
      <c r="F121" s="373" t="s">
        <v>2435</v>
      </c>
      <c r="G121" s="373" t="s">
        <v>2390</v>
      </c>
      <c r="H121" s="373" t="s">
        <v>2435</v>
      </c>
      <c r="I121" s="373">
        <v>0</v>
      </c>
      <c r="J121" s="373">
        <v>3</v>
      </c>
      <c r="K121" s="373">
        <v>0</v>
      </c>
      <c r="L121" s="373">
        <v>5</v>
      </c>
      <c r="M121" s="366">
        <v>122</v>
      </c>
      <c r="N121" s="398" t="s">
        <v>1019</v>
      </c>
      <c r="O121" s="374" t="s">
        <v>2775</v>
      </c>
      <c r="P121" s="374"/>
      <c r="Q121" s="375" t="s">
        <v>1020</v>
      </c>
      <c r="R121" s="396">
        <v>149721</v>
      </c>
      <c r="S121" s="381" t="s">
        <v>578</v>
      </c>
      <c r="T121" s="382">
        <v>42</v>
      </c>
      <c r="U121" s="379" t="s">
        <v>1021</v>
      </c>
      <c r="AH121" s="309" t="s">
        <v>2037</v>
      </c>
      <c r="AI121" s="309" t="s">
        <v>2037</v>
      </c>
      <c r="AJ121" s="309" t="s">
        <v>2037</v>
      </c>
      <c r="AK121" s="309" t="s">
        <v>2370</v>
      </c>
      <c r="AL121" s="309" t="s">
        <v>2370</v>
      </c>
      <c r="AS121" s="309" t="s">
        <v>2033</v>
      </c>
      <c r="AT121" s="309" t="s">
        <v>2033</v>
      </c>
      <c r="AU121" s="309" t="s">
        <v>2033</v>
      </c>
      <c r="AV121" s="309" t="s">
        <v>2033</v>
      </c>
      <c r="AW121" s="309" t="s">
        <v>2033</v>
      </c>
      <c r="AX121" s="309" t="s">
        <v>2033</v>
      </c>
      <c r="AY121" s="309" t="s">
        <v>2033</v>
      </c>
      <c r="AZ121" s="309" t="s">
        <v>2033</v>
      </c>
      <c r="BA121" s="309" t="s">
        <v>2033</v>
      </c>
      <c r="BB121" s="309" t="s">
        <v>2033</v>
      </c>
      <c r="BC121" s="309" t="s">
        <v>2033</v>
      </c>
      <c r="BD121" s="309" t="s">
        <v>2033</v>
      </c>
      <c r="BE121" s="309" t="s">
        <v>2034</v>
      </c>
      <c r="BF121" s="309" t="s">
        <v>2034</v>
      </c>
      <c r="BG121" s="309" t="s">
        <v>2034</v>
      </c>
      <c r="BH121" s="309" t="s">
        <v>2034</v>
      </c>
      <c r="BI121" s="309" t="s">
        <v>2034</v>
      </c>
      <c r="BJ121" s="309" t="s">
        <v>2034</v>
      </c>
      <c r="BK121" s="309" t="s">
        <v>2034</v>
      </c>
      <c r="BL121" s="309" t="s">
        <v>2034</v>
      </c>
      <c r="BM121" s="309" t="s">
        <v>2034</v>
      </c>
      <c r="BN121" s="309" t="s">
        <v>2034</v>
      </c>
      <c r="BO121" s="309" t="s">
        <v>2034</v>
      </c>
      <c r="BY121" s="309" t="s">
        <v>2372</v>
      </c>
      <c r="BZ121" s="309" t="s">
        <v>2372</v>
      </c>
      <c r="CA121" s="309" t="s">
        <v>2372</v>
      </c>
      <c r="CB121" s="309" t="s">
        <v>2036</v>
      </c>
      <c r="CC121" s="309" t="s">
        <v>2036</v>
      </c>
      <c r="CD121" s="309" t="s">
        <v>2036</v>
      </c>
      <c r="CE121" s="309" t="s">
        <v>2036</v>
      </c>
      <c r="CF121" s="309" t="s">
        <v>2036</v>
      </c>
      <c r="CG121" s="309" t="s">
        <v>2359</v>
      </c>
      <c r="CH121" s="309" t="s">
        <v>2359</v>
      </c>
      <c r="CI121" s="309" t="s">
        <v>2359</v>
      </c>
      <c r="CJ121" s="309" t="s">
        <v>2359</v>
      </c>
      <c r="CK121" s="309" t="s">
        <v>2359</v>
      </c>
    </row>
    <row r="122" spans="1:89" x14ac:dyDescent="0.25">
      <c r="A122" s="373">
        <v>4</v>
      </c>
      <c r="B122" s="373">
        <v>7</v>
      </c>
      <c r="C122" s="373">
        <v>8</v>
      </c>
      <c r="D122" s="373" t="s">
        <v>2772</v>
      </c>
      <c r="E122" s="373" t="s">
        <v>2435</v>
      </c>
      <c r="F122" s="373" t="s">
        <v>2435</v>
      </c>
      <c r="G122" s="373" t="s">
        <v>2404</v>
      </c>
      <c r="H122" s="373" t="s">
        <v>2435</v>
      </c>
      <c r="I122" s="373">
        <v>0</v>
      </c>
      <c r="J122" s="373">
        <v>2</v>
      </c>
      <c r="K122" s="373">
        <v>0</v>
      </c>
      <c r="L122" s="373">
        <v>4</v>
      </c>
      <c r="M122" s="366">
        <v>176</v>
      </c>
      <c r="N122" s="398" t="s">
        <v>961</v>
      </c>
      <c r="O122" s="237" t="s">
        <v>2774</v>
      </c>
      <c r="P122" s="374"/>
      <c r="Q122" s="375" t="s">
        <v>962</v>
      </c>
      <c r="R122" s="396">
        <v>151804</v>
      </c>
      <c r="S122" s="381" t="s">
        <v>578</v>
      </c>
      <c r="T122" s="382">
        <v>43</v>
      </c>
      <c r="U122" s="379" t="s">
        <v>963</v>
      </c>
      <c r="AH122" s="309" t="s">
        <v>2037</v>
      </c>
      <c r="AI122" s="309" t="s">
        <v>2037</v>
      </c>
      <c r="AJ122" s="309" t="s">
        <v>2037</v>
      </c>
      <c r="AK122" s="309" t="s">
        <v>2370</v>
      </c>
      <c r="AL122" s="309" t="s">
        <v>2370</v>
      </c>
      <c r="AS122" s="309" t="s">
        <v>2033</v>
      </c>
      <c r="AT122" s="309" t="s">
        <v>2033</v>
      </c>
      <c r="AU122" s="309" t="s">
        <v>2033</v>
      </c>
      <c r="AV122" s="309" t="s">
        <v>2033</v>
      </c>
      <c r="AW122" s="309" t="s">
        <v>2033</v>
      </c>
      <c r="AX122" s="309" t="s">
        <v>2033</v>
      </c>
      <c r="AY122" s="309" t="s">
        <v>2033</v>
      </c>
      <c r="AZ122" s="309" t="s">
        <v>2033</v>
      </c>
      <c r="BA122" s="309" t="s">
        <v>2034</v>
      </c>
      <c r="BB122" s="309" t="s">
        <v>2034</v>
      </c>
      <c r="BC122" s="309" t="s">
        <v>2034</v>
      </c>
      <c r="BD122" s="309" t="s">
        <v>2034</v>
      </c>
      <c r="BE122" s="309" t="s">
        <v>2034</v>
      </c>
      <c r="BF122" s="309" t="s">
        <v>2034</v>
      </c>
      <c r="BG122" s="309" t="s">
        <v>2034</v>
      </c>
      <c r="BY122" s="309" t="s">
        <v>2372</v>
      </c>
      <c r="BZ122" s="309" t="s">
        <v>2372</v>
      </c>
      <c r="CA122" s="309" t="s">
        <v>2036</v>
      </c>
      <c r="CB122" s="309" t="s">
        <v>2036</v>
      </c>
      <c r="CC122" s="309" t="s">
        <v>2036</v>
      </c>
      <c r="CD122" s="309" t="s">
        <v>2036</v>
      </c>
      <c r="CE122" s="309" t="s">
        <v>2359</v>
      </c>
      <c r="CF122" s="309" t="s">
        <v>2359</v>
      </c>
      <c r="CG122" s="309" t="s">
        <v>2359</v>
      </c>
      <c r="CH122" s="309" t="s">
        <v>2359</v>
      </c>
    </row>
    <row r="123" spans="1:89" x14ac:dyDescent="0.25">
      <c r="A123" s="372">
        <v>5</v>
      </c>
      <c r="B123" s="372">
        <v>11</v>
      </c>
      <c r="C123" s="372">
        <v>12</v>
      </c>
      <c r="D123" s="372" t="s">
        <v>2374</v>
      </c>
      <c r="E123" s="372" t="s">
        <v>2435</v>
      </c>
      <c r="F123" s="372" t="s">
        <v>2435</v>
      </c>
      <c r="G123" s="372" t="s">
        <v>2396</v>
      </c>
      <c r="H123" s="372" t="s">
        <v>2435</v>
      </c>
      <c r="I123" s="372">
        <v>0</v>
      </c>
      <c r="J123" s="372">
        <v>3</v>
      </c>
      <c r="K123" s="372">
        <v>0</v>
      </c>
      <c r="L123" s="372">
        <v>5</v>
      </c>
      <c r="M123" s="359">
        <v>137</v>
      </c>
      <c r="N123" s="399" t="s">
        <v>997</v>
      </c>
      <c r="O123" s="237" t="s">
        <v>2775</v>
      </c>
      <c r="P123" s="237"/>
      <c r="Q123" s="360" t="s">
        <v>2277</v>
      </c>
      <c r="R123" s="361">
        <v>152122</v>
      </c>
      <c r="S123" s="369" t="s">
        <v>578</v>
      </c>
      <c r="T123" s="380">
        <v>42</v>
      </c>
      <c r="U123" s="364" t="s">
        <v>2278</v>
      </c>
      <c r="AH123" s="309" t="s">
        <v>2037</v>
      </c>
      <c r="AI123" s="309" t="s">
        <v>2037</v>
      </c>
      <c r="AJ123" s="309" t="s">
        <v>2037</v>
      </c>
      <c r="AK123" s="309" t="s">
        <v>2037</v>
      </c>
      <c r="AL123" s="309" t="s">
        <v>2370</v>
      </c>
      <c r="AS123" s="309" t="s">
        <v>2033</v>
      </c>
      <c r="AT123" s="309" t="s">
        <v>2033</v>
      </c>
      <c r="AU123" s="309" t="s">
        <v>2033</v>
      </c>
      <c r="AV123" s="309" t="s">
        <v>2033</v>
      </c>
      <c r="AW123" s="309" t="s">
        <v>2033</v>
      </c>
      <c r="AX123" s="309" t="s">
        <v>2033</v>
      </c>
      <c r="AY123" s="309" t="s">
        <v>2033</v>
      </c>
      <c r="AZ123" s="309" t="s">
        <v>2033</v>
      </c>
      <c r="BA123" s="309" t="s">
        <v>2033</v>
      </c>
      <c r="BB123" s="309" t="s">
        <v>2033</v>
      </c>
      <c r="BC123" s="309" t="s">
        <v>2033</v>
      </c>
      <c r="BD123" s="309" t="s">
        <v>2033</v>
      </c>
      <c r="BE123" s="309" t="s">
        <v>2034</v>
      </c>
      <c r="BF123" s="309" t="s">
        <v>2034</v>
      </c>
      <c r="BG123" s="309" t="s">
        <v>2034</v>
      </c>
      <c r="BH123" s="309" t="s">
        <v>2034</v>
      </c>
      <c r="BI123" s="309" t="s">
        <v>2034</v>
      </c>
      <c r="BJ123" s="309" t="s">
        <v>2034</v>
      </c>
      <c r="BK123" s="309" t="s">
        <v>2034</v>
      </c>
      <c r="BL123" s="309" t="s">
        <v>2034</v>
      </c>
      <c r="BM123" s="309" t="s">
        <v>2034</v>
      </c>
      <c r="BN123" s="309" t="s">
        <v>2034</v>
      </c>
      <c r="BO123" s="309" t="s">
        <v>2034</v>
      </c>
      <c r="BY123" s="309" t="s">
        <v>2372</v>
      </c>
      <c r="BZ123" s="309" t="s">
        <v>2372</v>
      </c>
      <c r="CA123" s="309" t="s">
        <v>2372</v>
      </c>
      <c r="CB123" s="309" t="s">
        <v>2036</v>
      </c>
      <c r="CC123" s="309" t="s">
        <v>2036</v>
      </c>
      <c r="CD123" s="309" t="s">
        <v>2036</v>
      </c>
      <c r="CE123" s="309" t="s">
        <v>2036</v>
      </c>
      <c r="CF123" s="309" t="s">
        <v>2036</v>
      </c>
      <c r="CG123" s="309" t="s">
        <v>2359</v>
      </c>
      <c r="CH123" s="309" t="s">
        <v>2359</v>
      </c>
      <c r="CI123" s="309" t="s">
        <v>2359</v>
      </c>
      <c r="CJ123" s="309" t="s">
        <v>2359</v>
      </c>
      <c r="CK123" s="309" t="s">
        <v>2359</v>
      </c>
    </row>
    <row r="124" spans="1:89" x14ac:dyDescent="0.25">
      <c r="A124" s="373">
        <v>5</v>
      </c>
      <c r="B124" s="373">
        <v>11</v>
      </c>
      <c r="C124" s="373">
        <v>12</v>
      </c>
      <c r="D124" s="373" t="s">
        <v>2773</v>
      </c>
      <c r="E124" s="373" t="s">
        <v>2435</v>
      </c>
      <c r="F124" s="373" t="s">
        <v>2435</v>
      </c>
      <c r="G124" s="373" t="s">
        <v>2396</v>
      </c>
      <c r="H124" s="373" t="s">
        <v>2435</v>
      </c>
      <c r="I124" s="373">
        <v>0</v>
      </c>
      <c r="J124" s="373">
        <v>3</v>
      </c>
      <c r="K124" s="373">
        <v>0</v>
      </c>
      <c r="L124" s="373">
        <v>5</v>
      </c>
      <c r="M124" s="366">
        <v>154</v>
      </c>
      <c r="N124" s="398" t="s">
        <v>1040</v>
      </c>
      <c r="O124" s="374" t="s">
        <v>2775</v>
      </c>
      <c r="P124" s="374"/>
      <c r="Q124" s="375" t="s">
        <v>1041</v>
      </c>
      <c r="R124" s="396">
        <v>152809</v>
      </c>
      <c r="S124" s="381" t="s">
        <v>578</v>
      </c>
      <c r="T124" s="382">
        <v>42</v>
      </c>
      <c r="U124" s="379" t="s">
        <v>1042</v>
      </c>
      <c r="AH124" s="309" t="s">
        <v>2037</v>
      </c>
      <c r="AI124" s="309" t="s">
        <v>2037</v>
      </c>
      <c r="AJ124" s="309" t="s">
        <v>2037</v>
      </c>
      <c r="AK124" s="309" t="s">
        <v>2037</v>
      </c>
      <c r="AL124" s="309" t="s">
        <v>2370</v>
      </c>
      <c r="AM124" s="309" t="s">
        <v>2370</v>
      </c>
      <c r="AN124" s="309" t="s">
        <v>2370</v>
      </c>
      <c r="AS124" s="309" t="s">
        <v>2033</v>
      </c>
      <c r="AT124" s="309" t="s">
        <v>2033</v>
      </c>
      <c r="AU124" s="309" t="s">
        <v>2033</v>
      </c>
      <c r="AV124" s="309" t="s">
        <v>2033</v>
      </c>
      <c r="AW124" s="309" t="s">
        <v>2033</v>
      </c>
      <c r="AX124" s="309" t="s">
        <v>2033</v>
      </c>
      <c r="AY124" s="309" t="s">
        <v>2033</v>
      </c>
      <c r="AZ124" s="309" t="s">
        <v>2033</v>
      </c>
      <c r="BA124" s="309" t="s">
        <v>2033</v>
      </c>
      <c r="BB124" s="309" t="s">
        <v>2033</v>
      </c>
      <c r="BC124" s="309" t="s">
        <v>2033</v>
      </c>
      <c r="BD124" s="309" t="s">
        <v>2033</v>
      </c>
      <c r="BE124" s="309" t="s">
        <v>2034</v>
      </c>
      <c r="BF124" s="309" t="s">
        <v>2034</v>
      </c>
      <c r="BG124" s="309" t="s">
        <v>2034</v>
      </c>
      <c r="BH124" s="309" t="s">
        <v>2034</v>
      </c>
      <c r="BI124" s="309" t="s">
        <v>2034</v>
      </c>
      <c r="BJ124" s="309" t="s">
        <v>2034</v>
      </c>
      <c r="BK124" s="309" t="s">
        <v>2034</v>
      </c>
      <c r="BL124" s="309" t="s">
        <v>2034</v>
      </c>
      <c r="BM124" s="309" t="s">
        <v>2034</v>
      </c>
      <c r="BN124" s="309" t="s">
        <v>2034</v>
      </c>
      <c r="BO124" s="309" t="s">
        <v>2034</v>
      </c>
      <c r="BY124" s="309" t="s">
        <v>2372</v>
      </c>
      <c r="BZ124" s="309" t="s">
        <v>2372</v>
      </c>
      <c r="CA124" s="309" t="s">
        <v>2372</v>
      </c>
      <c r="CB124" s="309" t="s">
        <v>2036</v>
      </c>
      <c r="CC124" s="309" t="s">
        <v>2036</v>
      </c>
      <c r="CD124" s="309" t="s">
        <v>2036</v>
      </c>
      <c r="CE124" s="309" t="s">
        <v>2036</v>
      </c>
      <c r="CF124" s="309" t="s">
        <v>2036</v>
      </c>
      <c r="CG124" s="309" t="s">
        <v>2359</v>
      </c>
      <c r="CH124" s="309" t="s">
        <v>2359</v>
      </c>
      <c r="CI124" s="309" t="s">
        <v>2359</v>
      </c>
      <c r="CJ124" s="309" t="s">
        <v>2359</v>
      </c>
      <c r="CK124" s="309" t="s">
        <v>2359</v>
      </c>
    </row>
    <row r="125" spans="1:89" x14ac:dyDescent="0.25">
      <c r="A125" s="373">
        <v>4</v>
      </c>
      <c r="B125" s="373">
        <v>7</v>
      </c>
      <c r="C125" s="373">
        <v>8</v>
      </c>
      <c r="D125" s="373" t="s">
        <v>2772</v>
      </c>
      <c r="E125" s="373" t="s">
        <v>2435</v>
      </c>
      <c r="F125" s="373" t="s">
        <v>2435</v>
      </c>
      <c r="G125" s="373" t="s">
        <v>2405</v>
      </c>
      <c r="H125" s="373" t="s">
        <v>2435</v>
      </c>
      <c r="I125" s="373">
        <v>0</v>
      </c>
      <c r="J125" s="373">
        <v>2</v>
      </c>
      <c r="K125" s="373">
        <v>0</v>
      </c>
      <c r="L125" s="373">
        <v>4</v>
      </c>
      <c r="M125" s="366">
        <v>215</v>
      </c>
      <c r="N125" s="398" t="s">
        <v>964</v>
      </c>
      <c r="O125" s="237" t="s">
        <v>2774</v>
      </c>
      <c r="P125" s="374"/>
      <c r="Q125" s="375" t="s">
        <v>965</v>
      </c>
      <c r="R125" s="396">
        <v>154514</v>
      </c>
      <c r="S125" s="381" t="s">
        <v>578</v>
      </c>
      <c r="T125" s="382">
        <v>43</v>
      </c>
      <c r="U125" s="379" t="s">
        <v>966</v>
      </c>
      <c r="AH125" s="309" t="s">
        <v>2037</v>
      </c>
      <c r="AI125" s="309" t="s">
        <v>2037</v>
      </c>
      <c r="AJ125" s="309" t="s">
        <v>2037</v>
      </c>
      <c r="AK125" s="309" t="s">
        <v>2370</v>
      </c>
      <c r="AL125" s="309" t="s">
        <v>2370</v>
      </c>
      <c r="AS125" s="309" t="s">
        <v>2033</v>
      </c>
      <c r="AT125" s="309" t="s">
        <v>2033</v>
      </c>
      <c r="AU125" s="309" t="s">
        <v>2033</v>
      </c>
      <c r="AV125" s="309" t="s">
        <v>2033</v>
      </c>
      <c r="AW125" s="309" t="s">
        <v>2033</v>
      </c>
      <c r="AX125" s="309" t="s">
        <v>2033</v>
      </c>
      <c r="AY125" s="309" t="s">
        <v>2033</v>
      </c>
      <c r="AZ125" s="309" t="s">
        <v>2033</v>
      </c>
      <c r="BA125" s="309" t="s">
        <v>2034</v>
      </c>
      <c r="BB125" s="309" t="s">
        <v>2034</v>
      </c>
      <c r="BC125" s="309" t="s">
        <v>2034</v>
      </c>
      <c r="BD125" s="309" t="s">
        <v>2034</v>
      </c>
      <c r="BE125" s="309" t="s">
        <v>2034</v>
      </c>
      <c r="BF125" s="309" t="s">
        <v>2034</v>
      </c>
      <c r="BG125" s="309" t="s">
        <v>2034</v>
      </c>
      <c r="BY125" s="309" t="s">
        <v>2372</v>
      </c>
      <c r="BZ125" s="309" t="s">
        <v>2372</v>
      </c>
      <c r="CA125" s="309" t="s">
        <v>2036</v>
      </c>
      <c r="CB125" s="309" t="s">
        <v>2036</v>
      </c>
      <c r="CC125" s="309" t="s">
        <v>2036</v>
      </c>
      <c r="CD125" s="309" t="s">
        <v>2036</v>
      </c>
      <c r="CE125" s="309" t="s">
        <v>2359</v>
      </c>
      <c r="CF125" s="309" t="s">
        <v>2359</v>
      </c>
      <c r="CG125" s="309" t="s">
        <v>2359</v>
      </c>
      <c r="CH125" s="309" t="s">
        <v>2359</v>
      </c>
    </row>
    <row r="126" spans="1:89" x14ac:dyDescent="0.25">
      <c r="A126" s="373">
        <v>4</v>
      </c>
      <c r="B126" s="373">
        <v>7</v>
      </c>
      <c r="C126" s="373">
        <v>8</v>
      </c>
      <c r="D126" s="373" t="s">
        <v>2772</v>
      </c>
      <c r="E126" s="373" t="s">
        <v>2716</v>
      </c>
      <c r="F126" s="373" t="s">
        <v>2435</v>
      </c>
      <c r="G126" s="373" t="s">
        <v>2802</v>
      </c>
      <c r="H126" s="373" t="s">
        <v>2435</v>
      </c>
      <c r="I126" s="373">
        <v>0</v>
      </c>
      <c r="J126" s="373">
        <v>2</v>
      </c>
      <c r="K126" s="373">
        <v>0</v>
      </c>
      <c r="L126" s="373">
        <v>4</v>
      </c>
      <c r="M126" s="366">
        <f>215+37</f>
        <v>252</v>
      </c>
      <c r="N126" s="415" t="s">
        <v>2803</v>
      </c>
      <c r="O126" s="237" t="s">
        <v>2774</v>
      </c>
      <c r="P126" s="374"/>
      <c r="Q126" s="375" t="s">
        <v>965</v>
      </c>
      <c r="R126" s="396">
        <f>154514+15000</f>
        <v>169514</v>
      </c>
      <c r="S126" s="381" t="s">
        <v>578</v>
      </c>
      <c r="T126" s="382">
        <v>43</v>
      </c>
      <c r="U126" s="379" t="s">
        <v>966</v>
      </c>
      <c r="AH126" s="309" t="s">
        <v>2037</v>
      </c>
      <c r="AI126" s="309" t="s">
        <v>2037</v>
      </c>
      <c r="AJ126" s="309" t="s">
        <v>2037</v>
      </c>
      <c r="AK126" s="309" t="s">
        <v>2370</v>
      </c>
      <c r="AL126" s="309" t="s">
        <v>2370</v>
      </c>
      <c r="AS126" s="309" t="s">
        <v>2033</v>
      </c>
      <c r="AT126" s="309" t="s">
        <v>2033</v>
      </c>
      <c r="AU126" s="309" t="s">
        <v>2033</v>
      </c>
      <c r="AV126" s="309" t="s">
        <v>2033</v>
      </c>
      <c r="AW126" s="309" t="s">
        <v>2033</v>
      </c>
      <c r="AX126" s="309" t="s">
        <v>2033</v>
      </c>
      <c r="AY126" s="309" t="s">
        <v>2033</v>
      </c>
      <c r="AZ126" s="309" t="s">
        <v>2033</v>
      </c>
      <c r="BA126" s="309" t="s">
        <v>2034</v>
      </c>
      <c r="BB126" s="309" t="s">
        <v>2034</v>
      </c>
      <c r="BC126" s="309" t="s">
        <v>2034</v>
      </c>
      <c r="BD126" s="309" t="s">
        <v>2034</v>
      </c>
      <c r="BE126" s="309" t="s">
        <v>2034</v>
      </c>
      <c r="BF126" s="309" t="s">
        <v>2034</v>
      </c>
      <c r="BG126" s="309" t="s">
        <v>2034</v>
      </c>
      <c r="BY126" s="309" t="s">
        <v>2372</v>
      </c>
      <c r="BZ126" s="309" t="s">
        <v>2372</v>
      </c>
      <c r="CA126" s="309" t="s">
        <v>2036</v>
      </c>
      <c r="CB126" s="309" t="s">
        <v>2036</v>
      </c>
      <c r="CC126" s="309" t="s">
        <v>2036</v>
      </c>
      <c r="CD126" s="309" t="s">
        <v>2036</v>
      </c>
      <c r="CE126" s="309" t="s">
        <v>2359</v>
      </c>
      <c r="CF126" s="309" t="s">
        <v>2359</v>
      </c>
      <c r="CG126" s="309" t="s">
        <v>2359</v>
      </c>
      <c r="CH126" s="309" t="s">
        <v>2359</v>
      </c>
    </row>
    <row r="127" spans="1:89" ht="15.75" customHeight="1" x14ac:dyDescent="0.25">
      <c r="A127" s="373">
        <v>4</v>
      </c>
      <c r="B127" s="373">
        <v>7</v>
      </c>
      <c r="C127" s="373">
        <v>8</v>
      </c>
      <c r="D127" s="373" t="s">
        <v>2773</v>
      </c>
      <c r="E127" s="373" t="s">
        <v>2435</v>
      </c>
      <c r="F127" s="373" t="s">
        <v>2435</v>
      </c>
      <c r="G127" s="373" t="s">
        <v>2404</v>
      </c>
      <c r="H127" s="373" t="s">
        <v>2435</v>
      </c>
      <c r="I127" s="373">
        <v>0</v>
      </c>
      <c r="J127" s="373">
        <v>2</v>
      </c>
      <c r="K127" s="373">
        <v>0</v>
      </c>
      <c r="L127" s="373">
        <v>3</v>
      </c>
      <c r="M127" s="366">
        <v>186</v>
      </c>
      <c r="N127" s="398" t="s">
        <v>982</v>
      </c>
      <c r="O127" s="237" t="s">
        <v>2774</v>
      </c>
      <c r="P127" s="374"/>
      <c r="Q127" s="375" t="s">
        <v>983</v>
      </c>
      <c r="R127" s="396">
        <v>154916</v>
      </c>
      <c r="S127" s="381" t="s">
        <v>578</v>
      </c>
      <c r="T127" s="382">
        <v>43</v>
      </c>
      <c r="U127" s="379" t="s">
        <v>984</v>
      </c>
      <c r="AH127" s="309" t="s">
        <v>2037</v>
      </c>
      <c r="AI127" s="309" t="s">
        <v>2037</v>
      </c>
      <c r="AJ127" s="309" t="s">
        <v>2037</v>
      </c>
      <c r="AK127" s="309" t="s">
        <v>2370</v>
      </c>
      <c r="AL127" s="309" t="s">
        <v>2370</v>
      </c>
      <c r="AM127" s="309" t="s">
        <v>2370</v>
      </c>
      <c r="AS127" s="309" t="s">
        <v>2033</v>
      </c>
      <c r="AT127" s="309" t="s">
        <v>2033</v>
      </c>
      <c r="AU127" s="309" t="s">
        <v>2033</v>
      </c>
      <c r="AV127" s="309" t="s">
        <v>2033</v>
      </c>
      <c r="AW127" s="309" t="s">
        <v>2033</v>
      </c>
      <c r="AX127" s="309" t="s">
        <v>2033</v>
      </c>
      <c r="AY127" s="309" t="s">
        <v>2033</v>
      </c>
      <c r="AZ127" s="309" t="s">
        <v>2033</v>
      </c>
      <c r="BA127" s="309" t="s">
        <v>2034</v>
      </c>
      <c r="BB127" s="309" t="s">
        <v>2034</v>
      </c>
      <c r="BC127" s="309" t="s">
        <v>2034</v>
      </c>
      <c r="BD127" s="309" t="s">
        <v>2034</v>
      </c>
      <c r="BE127" s="309" t="s">
        <v>2034</v>
      </c>
      <c r="BF127" s="309" t="s">
        <v>2034</v>
      </c>
      <c r="BG127" s="309" t="s">
        <v>2034</v>
      </c>
      <c r="BY127" s="309" t="s">
        <v>2372</v>
      </c>
      <c r="BZ127" s="309" t="s">
        <v>2372</v>
      </c>
      <c r="CA127" s="309" t="s">
        <v>2036</v>
      </c>
      <c r="CB127" s="309" t="s">
        <v>2036</v>
      </c>
      <c r="CC127" s="309" t="s">
        <v>2036</v>
      </c>
      <c r="CD127" s="309" t="s">
        <v>2359</v>
      </c>
      <c r="CE127" s="309" t="s">
        <v>2359</v>
      </c>
      <c r="CF127" s="309" t="s">
        <v>2359</v>
      </c>
      <c r="CG127" s="309" t="s">
        <v>2359</v>
      </c>
    </row>
    <row r="128" spans="1:89" x14ac:dyDescent="0.25">
      <c r="A128" s="373">
        <v>4</v>
      </c>
      <c r="B128" s="373">
        <v>7</v>
      </c>
      <c r="C128" s="373">
        <v>8</v>
      </c>
      <c r="D128" s="373" t="s">
        <v>2773</v>
      </c>
      <c r="E128" s="373" t="s">
        <v>2435</v>
      </c>
      <c r="F128" s="373" t="s">
        <v>2435</v>
      </c>
      <c r="G128" s="373" t="s">
        <v>2405</v>
      </c>
      <c r="H128" s="373" t="s">
        <v>2435</v>
      </c>
      <c r="I128" s="373">
        <v>0</v>
      </c>
      <c r="J128" s="373">
        <v>2</v>
      </c>
      <c r="K128" s="373">
        <v>0</v>
      </c>
      <c r="L128" s="373">
        <v>3</v>
      </c>
      <c r="M128" s="366">
        <v>225</v>
      </c>
      <c r="N128" s="398" t="s">
        <v>985</v>
      </c>
      <c r="O128" s="237" t="s">
        <v>2774</v>
      </c>
      <c r="P128" s="374"/>
      <c r="Q128" s="375" t="s">
        <v>986</v>
      </c>
      <c r="R128" s="396">
        <v>157650</v>
      </c>
      <c r="S128" s="381" t="s">
        <v>578</v>
      </c>
      <c r="T128" s="382">
        <v>43</v>
      </c>
      <c r="U128" s="379" t="s">
        <v>987</v>
      </c>
      <c r="AH128" s="309" t="s">
        <v>2037</v>
      </c>
      <c r="AI128" s="309" t="s">
        <v>2037</v>
      </c>
      <c r="AJ128" s="309" t="s">
        <v>2037</v>
      </c>
      <c r="AK128" s="309" t="s">
        <v>2370</v>
      </c>
      <c r="AL128" s="309" t="s">
        <v>2370</v>
      </c>
      <c r="AM128" s="309" t="s">
        <v>2370</v>
      </c>
      <c r="AS128" s="309" t="s">
        <v>2033</v>
      </c>
      <c r="AT128" s="309" t="s">
        <v>2033</v>
      </c>
      <c r="AU128" s="309" t="s">
        <v>2033</v>
      </c>
      <c r="AV128" s="309" t="s">
        <v>2033</v>
      </c>
      <c r="AW128" s="309" t="s">
        <v>2033</v>
      </c>
      <c r="AX128" s="309" t="s">
        <v>2033</v>
      </c>
      <c r="AY128" s="309" t="s">
        <v>2033</v>
      </c>
      <c r="AZ128" s="309" t="s">
        <v>2033</v>
      </c>
      <c r="BA128" s="309" t="s">
        <v>2034</v>
      </c>
      <c r="BB128" s="309" t="s">
        <v>2034</v>
      </c>
      <c r="BC128" s="309" t="s">
        <v>2034</v>
      </c>
      <c r="BD128" s="309" t="s">
        <v>2034</v>
      </c>
      <c r="BE128" s="309" t="s">
        <v>2034</v>
      </c>
      <c r="BF128" s="309" t="s">
        <v>2034</v>
      </c>
      <c r="BG128" s="309" t="s">
        <v>2034</v>
      </c>
      <c r="BY128" s="309" t="s">
        <v>2372</v>
      </c>
      <c r="BZ128" s="309" t="s">
        <v>2372</v>
      </c>
      <c r="CA128" s="309" t="s">
        <v>2036</v>
      </c>
      <c r="CB128" s="309" t="s">
        <v>2036</v>
      </c>
      <c r="CC128" s="309" t="s">
        <v>2036</v>
      </c>
      <c r="CD128" s="309" t="s">
        <v>2359</v>
      </c>
      <c r="CE128" s="309" t="s">
        <v>2359</v>
      </c>
      <c r="CF128" s="309" t="s">
        <v>2359</v>
      </c>
      <c r="CG128" s="309" t="s">
        <v>2359</v>
      </c>
    </row>
    <row r="129" spans="1:92" x14ac:dyDescent="0.25">
      <c r="A129" s="372">
        <v>6</v>
      </c>
      <c r="B129" s="372">
        <v>11</v>
      </c>
      <c r="C129" s="372">
        <v>16</v>
      </c>
      <c r="D129" s="372" t="s">
        <v>2374</v>
      </c>
      <c r="E129" s="372" t="s">
        <v>2435</v>
      </c>
      <c r="F129" s="372" t="s">
        <v>2435</v>
      </c>
      <c r="G129" s="372" t="s">
        <v>2397</v>
      </c>
      <c r="H129" s="372" t="s">
        <v>2435</v>
      </c>
      <c r="I129" s="372">
        <v>0</v>
      </c>
      <c r="J129" s="372">
        <v>3</v>
      </c>
      <c r="K129" s="372">
        <v>0</v>
      </c>
      <c r="L129" s="372">
        <v>7</v>
      </c>
      <c r="M129" s="359">
        <v>89</v>
      </c>
      <c r="N129" s="399" t="s">
        <v>1052</v>
      </c>
      <c r="O129" s="374" t="s">
        <v>2775</v>
      </c>
      <c r="P129" s="237" t="s">
        <v>1497</v>
      </c>
      <c r="Q129" s="360" t="s">
        <v>2285</v>
      </c>
      <c r="R129" s="361">
        <v>157816</v>
      </c>
      <c r="S129" s="369" t="s">
        <v>578</v>
      </c>
      <c r="T129" s="380">
        <v>43</v>
      </c>
      <c r="U129" s="364" t="s">
        <v>2286</v>
      </c>
      <c r="AH129" s="309" t="s">
        <v>2037</v>
      </c>
      <c r="AI129" s="309" t="s">
        <v>2037</v>
      </c>
      <c r="AJ129" s="309" t="s">
        <v>2037</v>
      </c>
      <c r="AK129" s="309" t="s">
        <v>2037</v>
      </c>
      <c r="AL129" s="309" t="s">
        <v>2037</v>
      </c>
      <c r="AM129" s="309" t="s">
        <v>2370</v>
      </c>
      <c r="AS129" s="309" t="s">
        <v>2033</v>
      </c>
      <c r="AT129" s="309" t="s">
        <v>2033</v>
      </c>
      <c r="AU129" s="309" t="s">
        <v>2033</v>
      </c>
      <c r="AV129" s="309" t="s">
        <v>2033</v>
      </c>
      <c r="AW129" s="309" t="s">
        <v>2033</v>
      </c>
      <c r="AX129" s="309" t="s">
        <v>2033</v>
      </c>
      <c r="AY129" s="309" t="s">
        <v>2033</v>
      </c>
      <c r="AZ129" s="309" t="s">
        <v>2033</v>
      </c>
      <c r="BA129" s="309" t="s">
        <v>2033</v>
      </c>
      <c r="BB129" s="309" t="s">
        <v>2033</v>
      </c>
      <c r="BC129" s="309" t="s">
        <v>2033</v>
      </c>
      <c r="BD129" s="309" t="s">
        <v>2033</v>
      </c>
      <c r="BE129" s="309" t="s">
        <v>2033</v>
      </c>
      <c r="BF129" s="309" t="s">
        <v>2033</v>
      </c>
      <c r="BG129" s="309" t="s">
        <v>2033</v>
      </c>
      <c r="BH129" s="309" t="s">
        <v>2033</v>
      </c>
      <c r="BI129" s="309" t="s">
        <v>2034</v>
      </c>
      <c r="BJ129" s="309" t="s">
        <v>2034</v>
      </c>
      <c r="BK129" s="309" t="s">
        <v>2034</v>
      </c>
      <c r="BL129" s="309" t="s">
        <v>2034</v>
      </c>
      <c r="BM129" s="309" t="s">
        <v>2034</v>
      </c>
      <c r="BN129" s="309" t="s">
        <v>2034</v>
      </c>
      <c r="BO129" s="309" t="s">
        <v>2034</v>
      </c>
      <c r="BP129" s="309" t="s">
        <v>2034</v>
      </c>
      <c r="BQ129" s="309" t="s">
        <v>2034</v>
      </c>
      <c r="BR129" s="309" t="s">
        <v>2034</v>
      </c>
      <c r="BS129" s="309" t="s">
        <v>2034</v>
      </c>
      <c r="BY129" s="309" t="s">
        <v>2372</v>
      </c>
      <c r="BZ129" s="309" t="s">
        <v>2372</v>
      </c>
      <c r="CA129" s="309" t="s">
        <v>2372</v>
      </c>
      <c r="CB129" s="309" t="s">
        <v>2036</v>
      </c>
      <c r="CC129" s="309" t="s">
        <v>2036</v>
      </c>
      <c r="CD129" s="309" t="s">
        <v>2036</v>
      </c>
      <c r="CE129" s="309" t="s">
        <v>2036</v>
      </c>
      <c r="CF129" s="309" t="s">
        <v>2036</v>
      </c>
      <c r="CG129" s="309" t="s">
        <v>2036</v>
      </c>
      <c r="CH129" s="309" t="s">
        <v>2036</v>
      </c>
      <c r="CI129" s="309" t="s">
        <v>2359</v>
      </c>
      <c r="CJ129" s="309" t="s">
        <v>2359</v>
      </c>
      <c r="CK129" s="309" t="s">
        <v>2359</v>
      </c>
      <c r="CL129" s="309" t="s">
        <v>2359</v>
      </c>
      <c r="CM129" s="309" t="s">
        <v>2359</v>
      </c>
      <c r="CN129" s="309" t="s">
        <v>2359</v>
      </c>
    </row>
    <row r="130" spans="1:92" x14ac:dyDescent="0.25">
      <c r="A130" s="372">
        <v>6</v>
      </c>
      <c r="B130" s="372">
        <v>11</v>
      </c>
      <c r="C130" s="372">
        <v>16</v>
      </c>
      <c r="D130" s="372" t="s">
        <v>2374</v>
      </c>
      <c r="E130" s="372" t="s">
        <v>2435</v>
      </c>
      <c r="F130" s="372" t="s">
        <v>2435</v>
      </c>
      <c r="G130" s="372" t="s">
        <v>2398</v>
      </c>
      <c r="H130" s="372" t="s">
        <v>2435</v>
      </c>
      <c r="I130" s="372">
        <v>0</v>
      </c>
      <c r="J130" s="372">
        <v>3</v>
      </c>
      <c r="K130" s="372">
        <v>0</v>
      </c>
      <c r="L130" s="372">
        <v>7</v>
      </c>
      <c r="M130" s="359">
        <v>109</v>
      </c>
      <c r="N130" s="399" t="s">
        <v>1055</v>
      </c>
      <c r="O130" s="374" t="s">
        <v>2775</v>
      </c>
      <c r="P130" s="237" t="s">
        <v>1497</v>
      </c>
      <c r="Q130" s="360" t="s">
        <v>2287</v>
      </c>
      <c r="R130" s="361">
        <v>162083</v>
      </c>
      <c r="S130" s="369" t="s">
        <v>578</v>
      </c>
      <c r="T130" s="380">
        <v>43</v>
      </c>
      <c r="U130" s="364" t="s">
        <v>2288</v>
      </c>
      <c r="AH130" s="309" t="s">
        <v>2037</v>
      </c>
      <c r="AI130" s="309" t="s">
        <v>2037</v>
      </c>
      <c r="AJ130" s="309" t="s">
        <v>2037</v>
      </c>
      <c r="AK130" s="309" t="s">
        <v>2037</v>
      </c>
      <c r="AL130" s="309" t="s">
        <v>2037</v>
      </c>
      <c r="AM130" s="309" t="s">
        <v>2370</v>
      </c>
      <c r="AS130" s="309" t="s">
        <v>2033</v>
      </c>
      <c r="AT130" s="309" t="s">
        <v>2033</v>
      </c>
      <c r="AU130" s="309" t="s">
        <v>2033</v>
      </c>
      <c r="AV130" s="309" t="s">
        <v>2033</v>
      </c>
      <c r="AW130" s="309" t="s">
        <v>2033</v>
      </c>
      <c r="AX130" s="309" t="s">
        <v>2033</v>
      </c>
      <c r="AY130" s="309" t="s">
        <v>2033</v>
      </c>
      <c r="AZ130" s="309" t="s">
        <v>2033</v>
      </c>
      <c r="BA130" s="309" t="s">
        <v>2033</v>
      </c>
      <c r="BB130" s="309" t="s">
        <v>2033</v>
      </c>
      <c r="BC130" s="309" t="s">
        <v>2033</v>
      </c>
      <c r="BD130" s="309" t="s">
        <v>2033</v>
      </c>
      <c r="BE130" s="309" t="s">
        <v>2033</v>
      </c>
      <c r="BF130" s="309" t="s">
        <v>2033</v>
      </c>
      <c r="BG130" s="309" t="s">
        <v>2033</v>
      </c>
      <c r="BH130" s="309" t="s">
        <v>2033</v>
      </c>
      <c r="BI130" s="309" t="s">
        <v>2034</v>
      </c>
      <c r="BJ130" s="309" t="s">
        <v>2034</v>
      </c>
      <c r="BK130" s="309" t="s">
        <v>2034</v>
      </c>
      <c r="BL130" s="309" t="s">
        <v>2034</v>
      </c>
      <c r="BM130" s="309" t="s">
        <v>2034</v>
      </c>
      <c r="BN130" s="309" t="s">
        <v>2034</v>
      </c>
      <c r="BO130" s="309" t="s">
        <v>2034</v>
      </c>
      <c r="BP130" s="309" t="s">
        <v>2034</v>
      </c>
      <c r="BQ130" s="309" t="s">
        <v>2034</v>
      </c>
      <c r="BR130" s="309" t="s">
        <v>2034</v>
      </c>
      <c r="BS130" s="309" t="s">
        <v>2034</v>
      </c>
      <c r="BY130" s="309" t="s">
        <v>2372</v>
      </c>
      <c r="BZ130" s="309" t="s">
        <v>2372</v>
      </c>
      <c r="CA130" s="309" t="s">
        <v>2372</v>
      </c>
      <c r="CB130" s="309" t="s">
        <v>2036</v>
      </c>
      <c r="CC130" s="309" t="s">
        <v>2036</v>
      </c>
      <c r="CD130" s="309" t="s">
        <v>2036</v>
      </c>
      <c r="CE130" s="309" t="s">
        <v>2036</v>
      </c>
      <c r="CF130" s="309" t="s">
        <v>2036</v>
      </c>
      <c r="CG130" s="309" t="s">
        <v>2036</v>
      </c>
      <c r="CH130" s="309" t="s">
        <v>2036</v>
      </c>
      <c r="CI130" s="309" t="s">
        <v>2359</v>
      </c>
      <c r="CJ130" s="309" t="s">
        <v>2359</v>
      </c>
      <c r="CK130" s="309" t="s">
        <v>2359</v>
      </c>
      <c r="CL130" s="309" t="s">
        <v>2359</v>
      </c>
      <c r="CM130" s="309" t="s">
        <v>2359</v>
      </c>
      <c r="CN130" s="309" t="s">
        <v>2359</v>
      </c>
    </row>
    <row r="131" spans="1:92" x14ac:dyDescent="0.25">
      <c r="A131" s="372">
        <v>5</v>
      </c>
      <c r="B131" s="372">
        <v>7</v>
      </c>
      <c r="C131" s="372">
        <v>12</v>
      </c>
      <c r="D131" s="372" t="s">
        <v>2401</v>
      </c>
      <c r="E131" s="372" t="s">
        <v>2435</v>
      </c>
      <c r="F131" s="372" t="s">
        <v>2435</v>
      </c>
      <c r="G131" s="372" t="s">
        <v>2435</v>
      </c>
      <c r="H131" s="372" t="s">
        <v>2435</v>
      </c>
      <c r="I131" s="372">
        <v>5</v>
      </c>
      <c r="J131" s="372">
        <v>0</v>
      </c>
      <c r="K131" s="372">
        <v>0</v>
      </c>
      <c r="L131" s="372">
        <v>0</v>
      </c>
      <c r="M131" s="359">
        <v>85</v>
      </c>
      <c r="N131" s="399" t="s">
        <v>1137</v>
      </c>
      <c r="O131" s="237" t="s">
        <v>2775</v>
      </c>
      <c r="P131" s="237"/>
      <c r="Q131" s="360" t="s">
        <v>2313</v>
      </c>
      <c r="R131" s="361">
        <v>162512</v>
      </c>
      <c r="S131" s="369" t="s">
        <v>1002</v>
      </c>
      <c r="T131" s="380">
        <v>61</v>
      </c>
      <c r="U131" s="364" t="s">
        <v>2314</v>
      </c>
      <c r="AH131" s="309" t="s">
        <v>2370</v>
      </c>
      <c r="AI131" s="309" t="s">
        <v>2370</v>
      </c>
      <c r="AJ131" s="309" t="s">
        <v>2370</v>
      </c>
      <c r="AK131" s="309" t="s">
        <v>2370</v>
      </c>
      <c r="AL131" s="309" t="s">
        <v>2370</v>
      </c>
      <c r="AS131" s="309" t="s">
        <v>2033</v>
      </c>
      <c r="AT131" s="309" t="s">
        <v>2033</v>
      </c>
      <c r="AU131" s="309" t="s">
        <v>2033</v>
      </c>
      <c r="AV131" s="309" t="s">
        <v>2033</v>
      </c>
      <c r="AW131" s="309" t="s">
        <v>2033</v>
      </c>
      <c r="AX131" s="309" t="s">
        <v>2033</v>
      </c>
      <c r="AY131" s="309" t="s">
        <v>2033</v>
      </c>
      <c r="AZ131" s="309" t="s">
        <v>2033</v>
      </c>
      <c r="BA131" s="309" t="s">
        <v>2033</v>
      </c>
      <c r="BB131" s="309" t="s">
        <v>2033</v>
      </c>
      <c r="BC131" s="309" t="s">
        <v>2033</v>
      </c>
      <c r="BD131" s="309" t="s">
        <v>2033</v>
      </c>
      <c r="BE131" s="309" t="s">
        <v>2034</v>
      </c>
      <c r="BF131" s="309" t="s">
        <v>2034</v>
      </c>
      <c r="BG131" s="309" t="s">
        <v>2034</v>
      </c>
      <c r="BH131" s="309" t="s">
        <v>2034</v>
      </c>
      <c r="BI131" s="309" t="s">
        <v>2034</v>
      </c>
      <c r="BJ131" s="309" t="s">
        <v>2034</v>
      </c>
      <c r="BK131" s="309" t="s">
        <v>2034</v>
      </c>
      <c r="BY131" s="309" t="s">
        <v>2361</v>
      </c>
      <c r="BZ131" s="309" t="s">
        <v>2361</v>
      </c>
      <c r="CA131" s="309" t="s">
        <v>2361</v>
      </c>
      <c r="CB131" s="309" t="s">
        <v>2361</v>
      </c>
      <c r="CC131" s="309" t="s">
        <v>2361</v>
      </c>
      <c r="CD131" s="309" t="s">
        <v>2359</v>
      </c>
      <c r="CE131" s="309" t="s">
        <v>2359</v>
      </c>
      <c r="CF131" s="309" t="s">
        <v>2359</v>
      </c>
      <c r="CG131" s="309" t="s">
        <v>2359</v>
      </c>
      <c r="CH131" s="309" t="s">
        <v>2359</v>
      </c>
    </row>
    <row r="132" spans="1:92" x14ac:dyDescent="0.25">
      <c r="A132" s="373">
        <v>6</v>
      </c>
      <c r="B132" s="373">
        <v>15</v>
      </c>
      <c r="C132" s="373">
        <v>16</v>
      </c>
      <c r="D132" s="373" t="s">
        <v>2772</v>
      </c>
      <c r="E132" s="373" t="s">
        <v>2435</v>
      </c>
      <c r="F132" s="373" t="s">
        <v>2435</v>
      </c>
      <c r="G132" s="373" t="s">
        <v>2398</v>
      </c>
      <c r="H132" s="373" t="s">
        <v>2435</v>
      </c>
      <c r="I132" s="373">
        <v>0</v>
      </c>
      <c r="J132" s="373">
        <v>3</v>
      </c>
      <c r="K132" s="373">
        <v>0</v>
      </c>
      <c r="L132" s="373">
        <v>7</v>
      </c>
      <c r="M132" s="366">
        <v>126</v>
      </c>
      <c r="N132" s="398" t="s">
        <v>1076</v>
      </c>
      <c r="O132" s="374" t="s">
        <v>2775</v>
      </c>
      <c r="P132" s="374" t="s">
        <v>1497</v>
      </c>
      <c r="Q132" s="375" t="s">
        <v>1077</v>
      </c>
      <c r="R132" s="396">
        <v>165541</v>
      </c>
      <c r="S132" s="381" t="s">
        <v>578</v>
      </c>
      <c r="T132" s="382">
        <v>43</v>
      </c>
      <c r="U132" s="379" t="s">
        <v>1078</v>
      </c>
      <c r="AH132" s="309" t="s">
        <v>2037</v>
      </c>
      <c r="AI132" s="309" t="s">
        <v>2037</v>
      </c>
      <c r="AJ132" s="309" t="s">
        <v>2037</v>
      </c>
      <c r="AK132" s="309" t="s">
        <v>2037</v>
      </c>
      <c r="AL132" s="309" t="s">
        <v>2037</v>
      </c>
      <c r="AM132" s="309" t="s">
        <v>2370</v>
      </c>
      <c r="AN132" s="309" t="s">
        <v>2370</v>
      </c>
      <c r="AS132" s="309" t="s">
        <v>2033</v>
      </c>
      <c r="AT132" s="309" t="s">
        <v>2033</v>
      </c>
      <c r="AU132" s="309" t="s">
        <v>2033</v>
      </c>
      <c r="AV132" s="309" t="s">
        <v>2033</v>
      </c>
      <c r="AW132" s="309" t="s">
        <v>2033</v>
      </c>
      <c r="AX132" s="309" t="s">
        <v>2033</v>
      </c>
      <c r="AY132" s="309" t="s">
        <v>2033</v>
      </c>
      <c r="AZ132" s="309" t="s">
        <v>2033</v>
      </c>
      <c r="BA132" s="309" t="s">
        <v>2033</v>
      </c>
      <c r="BB132" s="309" t="s">
        <v>2033</v>
      </c>
      <c r="BC132" s="309" t="s">
        <v>2033</v>
      </c>
      <c r="BD132" s="309" t="s">
        <v>2033</v>
      </c>
      <c r="BE132" s="309" t="s">
        <v>2033</v>
      </c>
      <c r="BF132" s="309" t="s">
        <v>2033</v>
      </c>
      <c r="BG132" s="309" t="s">
        <v>2033</v>
      </c>
      <c r="BH132" s="309" t="s">
        <v>2033</v>
      </c>
      <c r="BI132" s="309" t="s">
        <v>2034</v>
      </c>
      <c r="BJ132" s="309" t="s">
        <v>2034</v>
      </c>
      <c r="BK132" s="309" t="s">
        <v>2034</v>
      </c>
      <c r="BL132" s="309" t="s">
        <v>2034</v>
      </c>
      <c r="BM132" s="309" t="s">
        <v>2034</v>
      </c>
      <c r="BN132" s="309" t="s">
        <v>2034</v>
      </c>
      <c r="BO132" s="309" t="s">
        <v>2034</v>
      </c>
      <c r="BP132" s="309" t="s">
        <v>2034</v>
      </c>
      <c r="BQ132" s="309" t="s">
        <v>2034</v>
      </c>
      <c r="BR132" s="309" t="s">
        <v>2034</v>
      </c>
      <c r="BS132" s="309" t="s">
        <v>2034</v>
      </c>
      <c r="BT132" s="309" t="s">
        <v>2034</v>
      </c>
      <c r="BU132" s="309" t="s">
        <v>2034</v>
      </c>
      <c r="BV132" s="309" t="s">
        <v>2034</v>
      </c>
      <c r="BW132" s="309" t="s">
        <v>2034</v>
      </c>
      <c r="BY132" s="309" t="s">
        <v>2372</v>
      </c>
      <c r="BZ132" s="309" t="s">
        <v>2372</v>
      </c>
      <c r="CA132" s="309" t="s">
        <v>2372</v>
      </c>
      <c r="CB132" s="309" t="s">
        <v>2036</v>
      </c>
      <c r="CC132" s="309" t="s">
        <v>2036</v>
      </c>
      <c r="CD132" s="309" t="s">
        <v>2036</v>
      </c>
      <c r="CE132" s="309" t="s">
        <v>2036</v>
      </c>
      <c r="CF132" s="309" t="s">
        <v>2036</v>
      </c>
      <c r="CG132" s="309" t="s">
        <v>2036</v>
      </c>
      <c r="CH132" s="309" t="s">
        <v>2036</v>
      </c>
      <c r="CI132" s="309" t="s">
        <v>2359</v>
      </c>
      <c r="CJ132" s="309" t="s">
        <v>2359</v>
      </c>
      <c r="CK132" s="309" t="s">
        <v>2359</v>
      </c>
      <c r="CL132" s="309" t="s">
        <v>2359</v>
      </c>
      <c r="CM132" s="309" t="s">
        <v>2359</v>
      </c>
      <c r="CN132" s="309" t="s">
        <v>2359</v>
      </c>
    </row>
    <row r="133" spans="1:92" x14ac:dyDescent="0.25">
      <c r="A133" s="372">
        <v>5</v>
      </c>
      <c r="B133" s="372">
        <v>7</v>
      </c>
      <c r="C133" s="372">
        <v>12</v>
      </c>
      <c r="D133" s="372" t="s">
        <v>2402</v>
      </c>
      <c r="E133" s="372" t="s">
        <v>2435</v>
      </c>
      <c r="F133" s="372" t="s">
        <v>2435</v>
      </c>
      <c r="G133" s="372" t="s">
        <v>2435</v>
      </c>
      <c r="H133" s="372" t="s">
        <v>2435</v>
      </c>
      <c r="I133" s="372">
        <v>5</v>
      </c>
      <c r="J133" s="372">
        <v>0</v>
      </c>
      <c r="K133" s="372">
        <v>0</v>
      </c>
      <c r="L133" s="372">
        <v>0</v>
      </c>
      <c r="M133" s="359">
        <v>115</v>
      </c>
      <c r="N133" s="399" t="s">
        <v>1140</v>
      </c>
      <c r="O133" s="237" t="s">
        <v>2775</v>
      </c>
      <c r="P133" s="237"/>
      <c r="Q133" s="360" t="s">
        <v>2315</v>
      </c>
      <c r="R133" s="361">
        <v>166774</v>
      </c>
      <c r="S133" s="369" t="s">
        <v>1002</v>
      </c>
      <c r="T133" s="380">
        <v>61</v>
      </c>
      <c r="U133" s="364" t="s">
        <v>2316</v>
      </c>
      <c r="AH133" s="309" t="s">
        <v>2370</v>
      </c>
      <c r="AI133" s="309" t="s">
        <v>2370</v>
      </c>
      <c r="AJ133" s="309" t="s">
        <v>2370</v>
      </c>
      <c r="AK133" s="309" t="s">
        <v>2370</v>
      </c>
      <c r="AL133" s="309" t="s">
        <v>2370</v>
      </c>
      <c r="AS133" s="309" t="s">
        <v>2033</v>
      </c>
      <c r="AT133" s="309" t="s">
        <v>2033</v>
      </c>
      <c r="AU133" s="309" t="s">
        <v>2033</v>
      </c>
      <c r="AV133" s="309" t="s">
        <v>2033</v>
      </c>
      <c r="AW133" s="309" t="s">
        <v>2033</v>
      </c>
      <c r="AX133" s="309" t="s">
        <v>2033</v>
      </c>
      <c r="AY133" s="309" t="s">
        <v>2033</v>
      </c>
      <c r="AZ133" s="309" t="s">
        <v>2033</v>
      </c>
      <c r="BA133" s="309" t="s">
        <v>2033</v>
      </c>
      <c r="BB133" s="309" t="s">
        <v>2033</v>
      </c>
      <c r="BC133" s="309" t="s">
        <v>2033</v>
      </c>
      <c r="BD133" s="309" t="s">
        <v>2033</v>
      </c>
      <c r="BE133" s="309" t="s">
        <v>2034</v>
      </c>
      <c r="BF133" s="309" t="s">
        <v>2034</v>
      </c>
      <c r="BG133" s="309" t="s">
        <v>2034</v>
      </c>
      <c r="BH133" s="309" t="s">
        <v>2034</v>
      </c>
      <c r="BI133" s="309" t="s">
        <v>2034</v>
      </c>
      <c r="BJ133" s="309" t="s">
        <v>2034</v>
      </c>
      <c r="BK133" s="309" t="s">
        <v>2034</v>
      </c>
      <c r="BY133" s="309" t="s">
        <v>2361</v>
      </c>
      <c r="BZ133" s="309" t="s">
        <v>2361</v>
      </c>
      <c r="CA133" s="309" t="s">
        <v>2361</v>
      </c>
      <c r="CB133" s="309" t="s">
        <v>2361</v>
      </c>
      <c r="CC133" s="309" t="s">
        <v>2361</v>
      </c>
      <c r="CD133" s="309" t="s">
        <v>2359</v>
      </c>
      <c r="CE133" s="309" t="s">
        <v>2359</v>
      </c>
      <c r="CF133" s="309" t="s">
        <v>2359</v>
      </c>
      <c r="CG133" s="309" t="s">
        <v>2359</v>
      </c>
      <c r="CH133" s="309" t="s">
        <v>2359</v>
      </c>
    </row>
    <row r="134" spans="1:92" x14ac:dyDescent="0.25">
      <c r="A134" s="373">
        <v>6</v>
      </c>
      <c r="B134" s="373">
        <v>15</v>
      </c>
      <c r="C134" s="373">
        <v>16</v>
      </c>
      <c r="D134" s="373" t="s">
        <v>2772</v>
      </c>
      <c r="E134" s="373" t="s">
        <v>2435</v>
      </c>
      <c r="F134" s="373" t="s">
        <v>2435</v>
      </c>
      <c r="G134" s="373" t="s">
        <v>2397</v>
      </c>
      <c r="H134" s="373" t="s">
        <v>2435</v>
      </c>
      <c r="I134" s="373">
        <v>0</v>
      </c>
      <c r="J134" s="373">
        <v>3</v>
      </c>
      <c r="K134" s="373">
        <v>0</v>
      </c>
      <c r="L134" s="373">
        <v>7</v>
      </c>
      <c r="M134" s="366">
        <v>106</v>
      </c>
      <c r="N134" s="398" t="s">
        <v>1073</v>
      </c>
      <c r="O134" s="374" t="s">
        <v>2775</v>
      </c>
      <c r="P134" s="374" t="s">
        <v>1497</v>
      </c>
      <c r="Q134" s="375" t="s">
        <v>1074</v>
      </c>
      <c r="R134" s="396">
        <v>168464</v>
      </c>
      <c r="S134" s="381" t="s">
        <v>578</v>
      </c>
      <c r="T134" s="382">
        <v>43</v>
      </c>
      <c r="U134" s="379" t="s">
        <v>1075</v>
      </c>
      <c r="AH134" s="309" t="s">
        <v>2037</v>
      </c>
      <c r="AI134" s="309" t="s">
        <v>2037</v>
      </c>
      <c r="AJ134" s="309" t="s">
        <v>2037</v>
      </c>
      <c r="AK134" s="309" t="s">
        <v>2037</v>
      </c>
      <c r="AL134" s="309" t="s">
        <v>2037</v>
      </c>
      <c r="AM134" s="309" t="s">
        <v>2370</v>
      </c>
      <c r="AN134" s="309" t="s">
        <v>2370</v>
      </c>
      <c r="AS134" s="309" t="s">
        <v>2033</v>
      </c>
      <c r="AT134" s="309" t="s">
        <v>2033</v>
      </c>
      <c r="AU134" s="309" t="s">
        <v>2033</v>
      </c>
      <c r="AV134" s="309" t="s">
        <v>2033</v>
      </c>
      <c r="AW134" s="309" t="s">
        <v>2033</v>
      </c>
      <c r="AX134" s="309" t="s">
        <v>2033</v>
      </c>
      <c r="AY134" s="309" t="s">
        <v>2033</v>
      </c>
      <c r="AZ134" s="309" t="s">
        <v>2033</v>
      </c>
      <c r="BA134" s="309" t="s">
        <v>2033</v>
      </c>
      <c r="BB134" s="309" t="s">
        <v>2033</v>
      </c>
      <c r="BC134" s="309" t="s">
        <v>2033</v>
      </c>
      <c r="BD134" s="309" t="s">
        <v>2033</v>
      </c>
      <c r="BE134" s="309" t="s">
        <v>2033</v>
      </c>
      <c r="BF134" s="309" t="s">
        <v>2033</v>
      </c>
      <c r="BG134" s="309" t="s">
        <v>2033</v>
      </c>
      <c r="BH134" s="309" t="s">
        <v>2033</v>
      </c>
      <c r="BI134" s="309" t="s">
        <v>2034</v>
      </c>
      <c r="BJ134" s="309" t="s">
        <v>2034</v>
      </c>
      <c r="BK134" s="309" t="s">
        <v>2034</v>
      </c>
      <c r="BL134" s="309" t="s">
        <v>2034</v>
      </c>
      <c r="BM134" s="309" t="s">
        <v>2034</v>
      </c>
      <c r="BN134" s="309" t="s">
        <v>2034</v>
      </c>
      <c r="BO134" s="309" t="s">
        <v>2034</v>
      </c>
      <c r="BP134" s="309" t="s">
        <v>2034</v>
      </c>
      <c r="BQ134" s="309" t="s">
        <v>2034</v>
      </c>
      <c r="BR134" s="309" t="s">
        <v>2034</v>
      </c>
      <c r="BS134" s="309" t="s">
        <v>2034</v>
      </c>
      <c r="BT134" s="309" t="s">
        <v>2034</v>
      </c>
      <c r="BU134" s="309" t="s">
        <v>2034</v>
      </c>
      <c r="BV134" s="309" t="s">
        <v>2034</v>
      </c>
      <c r="BW134" s="309" t="s">
        <v>2034</v>
      </c>
      <c r="BY134" s="309" t="s">
        <v>2372</v>
      </c>
      <c r="BZ134" s="309" t="s">
        <v>2372</v>
      </c>
      <c r="CA134" s="309" t="s">
        <v>2372</v>
      </c>
      <c r="CB134" s="309" t="s">
        <v>2036</v>
      </c>
      <c r="CC134" s="309" t="s">
        <v>2036</v>
      </c>
      <c r="CD134" s="309" t="s">
        <v>2036</v>
      </c>
      <c r="CE134" s="309" t="s">
        <v>2036</v>
      </c>
      <c r="CF134" s="309" t="s">
        <v>2036</v>
      </c>
      <c r="CG134" s="309" t="s">
        <v>2036</v>
      </c>
      <c r="CH134" s="309" t="s">
        <v>2036</v>
      </c>
      <c r="CI134" s="309" t="s">
        <v>2359</v>
      </c>
      <c r="CJ134" s="309" t="s">
        <v>2359</v>
      </c>
      <c r="CK134" s="309" t="s">
        <v>2359</v>
      </c>
      <c r="CL134" s="309" t="s">
        <v>2359</v>
      </c>
      <c r="CM134" s="309" t="s">
        <v>2359</v>
      </c>
      <c r="CN134" s="309" t="s">
        <v>2359</v>
      </c>
    </row>
    <row r="135" spans="1:92" x14ac:dyDescent="0.25">
      <c r="A135" s="373">
        <v>6</v>
      </c>
      <c r="B135" s="373">
        <v>15</v>
      </c>
      <c r="C135" s="373">
        <v>16</v>
      </c>
      <c r="D135" s="373" t="s">
        <v>2773</v>
      </c>
      <c r="E135" s="373" t="s">
        <v>2435</v>
      </c>
      <c r="F135" s="373" t="s">
        <v>2435</v>
      </c>
      <c r="G135" s="373" t="s">
        <v>2398</v>
      </c>
      <c r="H135" s="373" t="s">
        <v>2435</v>
      </c>
      <c r="I135" s="373">
        <v>0</v>
      </c>
      <c r="J135" s="373">
        <v>3</v>
      </c>
      <c r="K135" s="373">
        <v>0</v>
      </c>
      <c r="L135" s="373">
        <v>5</v>
      </c>
      <c r="M135" s="366">
        <v>136</v>
      </c>
      <c r="N135" s="398" t="s">
        <v>1097</v>
      </c>
      <c r="O135" s="374" t="s">
        <v>2775</v>
      </c>
      <c r="P135" s="374" t="s">
        <v>1497</v>
      </c>
      <c r="Q135" s="375" t="s">
        <v>1098</v>
      </c>
      <c r="R135" s="396">
        <v>168483</v>
      </c>
      <c r="S135" s="381" t="s">
        <v>578</v>
      </c>
      <c r="T135" s="382">
        <v>43</v>
      </c>
      <c r="U135" s="379" t="s">
        <v>1099</v>
      </c>
      <c r="AH135" s="309" t="s">
        <v>2037</v>
      </c>
      <c r="AI135" s="309" t="s">
        <v>2037</v>
      </c>
      <c r="AJ135" s="309" t="s">
        <v>2037</v>
      </c>
      <c r="AK135" s="309" t="s">
        <v>2037</v>
      </c>
      <c r="AL135" s="309" t="s">
        <v>2037</v>
      </c>
      <c r="AM135" s="309" t="s">
        <v>2370</v>
      </c>
      <c r="AN135" s="309" t="s">
        <v>2370</v>
      </c>
      <c r="AO135" s="309" t="s">
        <v>2370</v>
      </c>
      <c r="AS135" s="309" t="s">
        <v>2033</v>
      </c>
      <c r="AT135" s="309" t="s">
        <v>2033</v>
      </c>
      <c r="AU135" s="309" t="s">
        <v>2033</v>
      </c>
      <c r="AV135" s="309" t="s">
        <v>2033</v>
      </c>
      <c r="AW135" s="309" t="s">
        <v>2033</v>
      </c>
      <c r="AX135" s="309" t="s">
        <v>2033</v>
      </c>
      <c r="AY135" s="309" t="s">
        <v>2033</v>
      </c>
      <c r="AZ135" s="309" t="s">
        <v>2033</v>
      </c>
      <c r="BA135" s="309" t="s">
        <v>2033</v>
      </c>
      <c r="BB135" s="309" t="s">
        <v>2033</v>
      </c>
      <c r="BC135" s="309" t="s">
        <v>2033</v>
      </c>
      <c r="BD135" s="309" t="s">
        <v>2033</v>
      </c>
      <c r="BE135" s="309" t="s">
        <v>2033</v>
      </c>
      <c r="BF135" s="309" t="s">
        <v>2033</v>
      </c>
      <c r="BG135" s="309" t="s">
        <v>2033</v>
      </c>
      <c r="BH135" s="309" t="s">
        <v>2033</v>
      </c>
      <c r="BI135" s="309" t="s">
        <v>2034</v>
      </c>
      <c r="BJ135" s="309" t="s">
        <v>2034</v>
      </c>
      <c r="BK135" s="309" t="s">
        <v>2034</v>
      </c>
      <c r="BL135" s="309" t="s">
        <v>2034</v>
      </c>
      <c r="BM135" s="309" t="s">
        <v>2034</v>
      </c>
      <c r="BN135" s="309" t="s">
        <v>2034</v>
      </c>
      <c r="BO135" s="309" t="s">
        <v>2034</v>
      </c>
      <c r="BP135" s="309" t="s">
        <v>2034</v>
      </c>
      <c r="BQ135" s="309" t="s">
        <v>2034</v>
      </c>
      <c r="BR135" s="309" t="s">
        <v>2034</v>
      </c>
      <c r="BS135" s="309" t="s">
        <v>2034</v>
      </c>
      <c r="BT135" s="309" t="s">
        <v>2034</v>
      </c>
      <c r="BU135" s="309" t="s">
        <v>2034</v>
      </c>
      <c r="BV135" s="309" t="s">
        <v>2034</v>
      </c>
      <c r="BW135" s="309" t="s">
        <v>2034</v>
      </c>
      <c r="BY135" s="309" t="s">
        <v>2372</v>
      </c>
      <c r="BZ135" s="309" t="s">
        <v>2372</v>
      </c>
      <c r="CA135" s="309" t="s">
        <v>2372</v>
      </c>
      <c r="CB135" s="309" t="s">
        <v>2036</v>
      </c>
      <c r="CC135" s="309" t="s">
        <v>2036</v>
      </c>
      <c r="CD135" s="309" t="s">
        <v>2036</v>
      </c>
      <c r="CE135" s="309" t="s">
        <v>2036</v>
      </c>
      <c r="CF135" s="309" t="s">
        <v>2036</v>
      </c>
      <c r="CG135" s="309" t="s">
        <v>2359</v>
      </c>
      <c r="CH135" s="309" t="s">
        <v>2359</v>
      </c>
      <c r="CI135" s="309" t="s">
        <v>2359</v>
      </c>
      <c r="CJ135" s="309" t="s">
        <v>2359</v>
      </c>
      <c r="CK135" s="309" t="s">
        <v>2359</v>
      </c>
      <c r="CL135" s="309" t="s">
        <v>2359</v>
      </c>
    </row>
    <row r="136" spans="1:92" x14ac:dyDescent="0.25">
      <c r="A136" s="372">
        <v>4</v>
      </c>
      <c r="B136" s="372">
        <v>7</v>
      </c>
      <c r="C136" s="372">
        <v>8</v>
      </c>
      <c r="D136" s="372" t="s">
        <v>2396</v>
      </c>
      <c r="E136" s="372" t="s">
        <v>2435</v>
      </c>
      <c r="F136" s="372" t="s">
        <v>2435</v>
      </c>
      <c r="G136" s="372" t="s">
        <v>2435</v>
      </c>
      <c r="H136" s="372" t="s">
        <v>2435</v>
      </c>
      <c r="I136" s="372">
        <v>4</v>
      </c>
      <c r="J136" s="372">
        <v>0</v>
      </c>
      <c r="K136" s="372">
        <v>0</v>
      </c>
      <c r="L136" s="372">
        <v>0</v>
      </c>
      <c r="M136" s="359">
        <v>148</v>
      </c>
      <c r="N136" s="399" t="s">
        <v>1124</v>
      </c>
      <c r="O136" s="237" t="s">
        <v>2774</v>
      </c>
      <c r="P136" s="237"/>
      <c r="Q136" s="360" t="s">
        <v>2305</v>
      </c>
      <c r="R136" s="361">
        <v>169257</v>
      </c>
      <c r="S136" s="369" t="s">
        <v>1002</v>
      </c>
      <c r="T136" s="380">
        <v>56</v>
      </c>
      <c r="U136" s="364" t="s">
        <v>2306</v>
      </c>
      <c r="AH136" s="309" t="s">
        <v>2370</v>
      </c>
      <c r="AI136" s="309" t="s">
        <v>2370</v>
      </c>
      <c r="AJ136" s="309" t="s">
        <v>2370</v>
      </c>
      <c r="AK136" s="309" t="s">
        <v>2370</v>
      </c>
      <c r="AS136" s="309" t="s">
        <v>2033</v>
      </c>
      <c r="AT136" s="309" t="s">
        <v>2033</v>
      </c>
      <c r="AU136" s="309" t="s">
        <v>2033</v>
      </c>
      <c r="AV136" s="309" t="s">
        <v>2033</v>
      </c>
      <c r="AW136" s="309" t="s">
        <v>2033</v>
      </c>
      <c r="AX136" s="309" t="s">
        <v>2033</v>
      </c>
      <c r="AY136" s="309" t="s">
        <v>2033</v>
      </c>
      <c r="AZ136" s="309" t="s">
        <v>2033</v>
      </c>
      <c r="BA136" s="309" t="s">
        <v>2034</v>
      </c>
      <c r="BB136" s="309" t="s">
        <v>2034</v>
      </c>
      <c r="BC136" s="309" t="s">
        <v>2034</v>
      </c>
      <c r="BD136" s="309" t="s">
        <v>2034</v>
      </c>
      <c r="BE136" s="309" t="s">
        <v>2034</v>
      </c>
      <c r="BF136" s="309" t="s">
        <v>2034</v>
      </c>
      <c r="BG136" s="309" t="s">
        <v>2034</v>
      </c>
      <c r="BY136" s="309" t="s">
        <v>2361</v>
      </c>
      <c r="BZ136" s="309" t="s">
        <v>2361</v>
      </c>
      <c r="CA136" s="309" t="s">
        <v>2361</v>
      </c>
      <c r="CB136" s="309" t="s">
        <v>2361</v>
      </c>
      <c r="CC136" s="309" t="s">
        <v>2359</v>
      </c>
      <c r="CD136" s="309" t="s">
        <v>2359</v>
      </c>
      <c r="CE136" s="309" t="s">
        <v>2359</v>
      </c>
      <c r="CF136" s="309" t="s">
        <v>2359</v>
      </c>
    </row>
    <row r="137" spans="1:92" x14ac:dyDescent="0.25">
      <c r="A137" s="372">
        <v>6</v>
      </c>
      <c r="B137" s="372">
        <v>11</v>
      </c>
      <c r="C137" s="372">
        <v>16</v>
      </c>
      <c r="D137" s="372" t="s">
        <v>2374</v>
      </c>
      <c r="E137" s="372" t="s">
        <v>2435</v>
      </c>
      <c r="F137" s="372" t="s">
        <v>2435</v>
      </c>
      <c r="G137" s="372" t="s">
        <v>2409</v>
      </c>
      <c r="H137" s="372" t="s">
        <v>2435</v>
      </c>
      <c r="I137" s="372">
        <v>0</v>
      </c>
      <c r="J137" s="372">
        <v>3</v>
      </c>
      <c r="K137" s="372">
        <v>0</v>
      </c>
      <c r="L137" s="372">
        <v>7</v>
      </c>
      <c r="M137" s="359">
        <v>134</v>
      </c>
      <c r="N137" s="399" t="s">
        <v>1058</v>
      </c>
      <c r="O137" s="374" t="s">
        <v>2775</v>
      </c>
      <c r="P137" s="237" t="s">
        <v>1497</v>
      </c>
      <c r="Q137" s="360" t="s">
        <v>2289</v>
      </c>
      <c r="R137" s="361">
        <v>169892</v>
      </c>
      <c r="S137" s="369" t="s">
        <v>578</v>
      </c>
      <c r="T137" s="380">
        <v>43</v>
      </c>
      <c r="U137" s="364" t="s">
        <v>2290</v>
      </c>
      <c r="AH137" s="309" t="s">
        <v>2037</v>
      </c>
      <c r="AI137" s="309" t="s">
        <v>2037</v>
      </c>
      <c r="AJ137" s="309" t="s">
        <v>2037</v>
      </c>
      <c r="AK137" s="309" t="s">
        <v>2037</v>
      </c>
      <c r="AL137" s="309" t="s">
        <v>2037</v>
      </c>
      <c r="AM137" s="309" t="s">
        <v>2370</v>
      </c>
      <c r="AS137" s="309" t="s">
        <v>2033</v>
      </c>
      <c r="AT137" s="309" t="s">
        <v>2033</v>
      </c>
      <c r="AU137" s="309" t="s">
        <v>2033</v>
      </c>
      <c r="AV137" s="309" t="s">
        <v>2033</v>
      </c>
      <c r="AW137" s="309" t="s">
        <v>2033</v>
      </c>
      <c r="AX137" s="309" t="s">
        <v>2033</v>
      </c>
      <c r="AY137" s="309" t="s">
        <v>2033</v>
      </c>
      <c r="AZ137" s="309" t="s">
        <v>2033</v>
      </c>
      <c r="BA137" s="309" t="s">
        <v>2033</v>
      </c>
      <c r="BB137" s="309" t="s">
        <v>2033</v>
      </c>
      <c r="BC137" s="309" t="s">
        <v>2033</v>
      </c>
      <c r="BD137" s="309" t="s">
        <v>2033</v>
      </c>
      <c r="BE137" s="309" t="s">
        <v>2033</v>
      </c>
      <c r="BF137" s="309" t="s">
        <v>2033</v>
      </c>
      <c r="BG137" s="309" t="s">
        <v>2033</v>
      </c>
      <c r="BH137" s="309" t="s">
        <v>2033</v>
      </c>
      <c r="BI137" s="309" t="s">
        <v>2034</v>
      </c>
      <c r="BJ137" s="309" t="s">
        <v>2034</v>
      </c>
      <c r="BK137" s="309" t="s">
        <v>2034</v>
      </c>
      <c r="BL137" s="309" t="s">
        <v>2034</v>
      </c>
      <c r="BM137" s="309" t="s">
        <v>2034</v>
      </c>
      <c r="BN137" s="309" t="s">
        <v>2034</v>
      </c>
      <c r="BO137" s="309" t="s">
        <v>2034</v>
      </c>
      <c r="BP137" s="309" t="s">
        <v>2034</v>
      </c>
      <c r="BQ137" s="309" t="s">
        <v>2034</v>
      </c>
      <c r="BR137" s="309" t="s">
        <v>2034</v>
      </c>
      <c r="BS137" s="309" t="s">
        <v>2034</v>
      </c>
      <c r="BY137" s="309" t="s">
        <v>2372</v>
      </c>
      <c r="BZ137" s="309" t="s">
        <v>2372</v>
      </c>
      <c r="CA137" s="309" t="s">
        <v>2372</v>
      </c>
      <c r="CB137" s="309" t="s">
        <v>2036</v>
      </c>
      <c r="CC137" s="309" t="s">
        <v>2036</v>
      </c>
      <c r="CD137" s="309" t="s">
        <v>2036</v>
      </c>
      <c r="CE137" s="309" t="s">
        <v>2036</v>
      </c>
      <c r="CF137" s="309" t="s">
        <v>2036</v>
      </c>
      <c r="CG137" s="309" t="s">
        <v>2036</v>
      </c>
      <c r="CH137" s="309" t="s">
        <v>2036</v>
      </c>
      <c r="CI137" s="309" t="s">
        <v>2359</v>
      </c>
      <c r="CJ137" s="309" t="s">
        <v>2359</v>
      </c>
      <c r="CK137" s="309" t="s">
        <v>2359</v>
      </c>
      <c r="CL137" s="309" t="s">
        <v>2359</v>
      </c>
      <c r="CM137" s="309" t="s">
        <v>2359</v>
      </c>
      <c r="CN137" s="309" t="s">
        <v>2359</v>
      </c>
    </row>
    <row r="138" spans="1:92" x14ac:dyDescent="0.25">
      <c r="A138" s="373">
        <v>6</v>
      </c>
      <c r="B138" s="373">
        <v>15</v>
      </c>
      <c r="C138" s="373">
        <v>16</v>
      </c>
      <c r="D138" s="373" t="s">
        <v>2773</v>
      </c>
      <c r="E138" s="373" t="s">
        <v>2435</v>
      </c>
      <c r="F138" s="373" t="s">
        <v>2435</v>
      </c>
      <c r="G138" s="373" t="s">
        <v>2397</v>
      </c>
      <c r="H138" s="373" t="s">
        <v>2435</v>
      </c>
      <c r="I138" s="373">
        <v>0</v>
      </c>
      <c r="J138" s="373">
        <v>3</v>
      </c>
      <c r="K138" s="373">
        <v>0</v>
      </c>
      <c r="L138" s="373">
        <v>5</v>
      </c>
      <c r="M138" s="366">
        <v>116</v>
      </c>
      <c r="N138" s="398" t="s">
        <v>1094</v>
      </c>
      <c r="O138" s="374" t="s">
        <v>2775</v>
      </c>
      <c r="P138" s="374" t="s">
        <v>1497</v>
      </c>
      <c r="Q138" s="375" t="s">
        <v>1095</v>
      </c>
      <c r="R138" s="396">
        <v>171356</v>
      </c>
      <c r="S138" s="381" t="s">
        <v>578</v>
      </c>
      <c r="T138" s="382">
        <v>43</v>
      </c>
      <c r="U138" s="379" t="s">
        <v>1096</v>
      </c>
      <c r="AH138" s="309" t="s">
        <v>2037</v>
      </c>
      <c r="AI138" s="309" t="s">
        <v>2037</v>
      </c>
      <c r="AJ138" s="309" t="s">
        <v>2037</v>
      </c>
      <c r="AK138" s="309" t="s">
        <v>2037</v>
      </c>
      <c r="AL138" s="309" t="s">
        <v>2037</v>
      </c>
      <c r="AM138" s="309" t="s">
        <v>2370</v>
      </c>
      <c r="AN138" s="309" t="s">
        <v>2370</v>
      </c>
      <c r="AO138" s="309" t="s">
        <v>2370</v>
      </c>
      <c r="AS138" s="309" t="s">
        <v>2033</v>
      </c>
      <c r="AT138" s="309" t="s">
        <v>2033</v>
      </c>
      <c r="AU138" s="309" t="s">
        <v>2033</v>
      </c>
      <c r="AV138" s="309" t="s">
        <v>2033</v>
      </c>
      <c r="AW138" s="309" t="s">
        <v>2033</v>
      </c>
      <c r="AX138" s="309" t="s">
        <v>2033</v>
      </c>
      <c r="AY138" s="309" t="s">
        <v>2033</v>
      </c>
      <c r="AZ138" s="309" t="s">
        <v>2033</v>
      </c>
      <c r="BA138" s="309" t="s">
        <v>2033</v>
      </c>
      <c r="BB138" s="309" t="s">
        <v>2033</v>
      </c>
      <c r="BC138" s="309" t="s">
        <v>2033</v>
      </c>
      <c r="BD138" s="309" t="s">
        <v>2033</v>
      </c>
      <c r="BE138" s="309" t="s">
        <v>2033</v>
      </c>
      <c r="BF138" s="309" t="s">
        <v>2033</v>
      </c>
      <c r="BG138" s="309" t="s">
        <v>2033</v>
      </c>
      <c r="BH138" s="309" t="s">
        <v>2033</v>
      </c>
      <c r="BI138" s="309" t="s">
        <v>2034</v>
      </c>
      <c r="BJ138" s="309" t="s">
        <v>2034</v>
      </c>
      <c r="BK138" s="309" t="s">
        <v>2034</v>
      </c>
      <c r="BL138" s="309" t="s">
        <v>2034</v>
      </c>
      <c r="BM138" s="309" t="s">
        <v>2034</v>
      </c>
      <c r="BN138" s="309" t="s">
        <v>2034</v>
      </c>
      <c r="BO138" s="309" t="s">
        <v>2034</v>
      </c>
      <c r="BP138" s="309" t="s">
        <v>2034</v>
      </c>
      <c r="BQ138" s="309" t="s">
        <v>2034</v>
      </c>
      <c r="BR138" s="309" t="s">
        <v>2034</v>
      </c>
      <c r="BS138" s="309" t="s">
        <v>2034</v>
      </c>
      <c r="BT138" s="309" t="s">
        <v>2034</v>
      </c>
      <c r="BU138" s="309" t="s">
        <v>2034</v>
      </c>
      <c r="BV138" s="309" t="s">
        <v>2034</v>
      </c>
      <c r="BW138" s="309" t="s">
        <v>2034</v>
      </c>
      <c r="BY138" s="309" t="s">
        <v>2372</v>
      </c>
      <c r="BZ138" s="309" t="s">
        <v>2372</v>
      </c>
      <c r="CA138" s="309" t="s">
        <v>2372</v>
      </c>
      <c r="CB138" s="309" t="s">
        <v>2036</v>
      </c>
      <c r="CC138" s="309" t="s">
        <v>2036</v>
      </c>
      <c r="CD138" s="309" t="s">
        <v>2036</v>
      </c>
      <c r="CE138" s="309" t="s">
        <v>2036</v>
      </c>
      <c r="CF138" s="309" t="s">
        <v>2036</v>
      </c>
      <c r="CG138" s="309" t="s">
        <v>2359</v>
      </c>
      <c r="CH138" s="309" t="s">
        <v>2359</v>
      </c>
      <c r="CI138" s="309" t="s">
        <v>2359</v>
      </c>
      <c r="CJ138" s="309" t="s">
        <v>2359</v>
      </c>
      <c r="CK138" s="309" t="s">
        <v>2359</v>
      </c>
      <c r="CL138" s="309" t="s">
        <v>2359</v>
      </c>
    </row>
    <row r="139" spans="1:92" x14ac:dyDescent="0.25">
      <c r="A139" s="373">
        <v>6</v>
      </c>
      <c r="B139" s="373">
        <v>15</v>
      </c>
      <c r="C139" s="373">
        <v>16</v>
      </c>
      <c r="D139" s="373" t="s">
        <v>2772</v>
      </c>
      <c r="E139" s="373" t="s">
        <v>2435</v>
      </c>
      <c r="F139" s="373" t="s">
        <v>2435</v>
      </c>
      <c r="G139" s="373" t="s">
        <v>2409</v>
      </c>
      <c r="H139" s="373" t="s">
        <v>2435</v>
      </c>
      <c r="I139" s="373">
        <v>0</v>
      </c>
      <c r="J139" s="373">
        <v>3</v>
      </c>
      <c r="K139" s="373">
        <v>0</v>
      </c>
      <c r="L139" s="373">
        <v>7</v>
      </c>
      <c r="M139" s="366">
        <v>151</v>
      </c>
      <c r="N139" s="398" t="s">
        <v>1079</v>
      </c>
      <c r="O139" s="374" t="s">
        <v>2775</v>
      </c>
      <c r="P139" s="374" t="s">
        <v>1497</v>
      </c>
      <c r="Q139" s="375" t="s">
        <v>1080</v>
      </c>
      <c r="R139" s="396">
        <v>173303</v>
      </c>
      <c r="S139" s="381" t="s">
        <v>578</v>
      </c>
      <c r="T139" s="382">
        <v>43</v>
      </c>
      <c r="U139" s="379" t="s">
        <v>1081</v>
      </c>
      <c r="AH139" s="309" t="s">
        <v>2037</v>
      </c>
      <c r="AI139" s="309" t="s">
        <v>2037</v>
      </c>
      <c r="AJ139" s="309" t="s">
        <v>2037</v>
      </c>
      <c r="AK139" s="309" t="s">
        <v>2037</v>
      </c>
      <c r="AL139" s="309" t="s">
        <v>2037</v>
      </c>
      <c r="AM139" s="309" t="s">
        <v>2370</v>
      </c>
      <c r="AN139" s="309" t="s">
        <v>2370</v>
      </c>
      <c r="AS139" s="309" t="s">
        <v>2033</v>
      </c>
      <c r="AT139" s="309" t="s">
        <v>2033</v>
      </c>
      <c r="AU139" s="309" t="s">
        <v>2033</v>
      </c>
      <c r="AV139" s="309" t="s">
        <v>2033</v>
      </c>
      <c r="AW139" s="309" t="s">
        <v>2033</v>
      </c>
      <c r="AX139" s="309" t="s">
        <v>2033</v>
      </c>
      <c r="AY139" s="309" t="s">
        <v>2033</v>
      </c>
      <c r="AZ139" s="309" t="s">
        <v>2033</v>
      </c>
      <c r="BA139" s="309" t="s">
        <v>2033</v>
      </c>
      <c r="BB139" s="309" t="s">
        <v>2033</v>
      </c>
      <c r="BC139" s="309" t="s">
        <v>2033</v>
      </c>
      <c r="BD139" s="309" t="s">
        <v>2033</v>
      </c>
      <c r="BE139" s="309" t="s">
        <v>2033</v>
      </c>
      <c r="BF139" s="309" t="s">
        <v>2033</v>
      </c>
      <c r="BG139" s="309" t="s">
        <v>2033</v>
      </c>
      <c r="BH139" s="309" t="s">
        <v>2033</v>
      </c>
      <c r="BI139" s="309" t="s">
        <v>2034</v>
      </c>
      <c r="BJ139" s="309" t="s">
        <v>2034</v>
      </c>
      <c r="BK139" s="309" t="s">
        <v>2034</v>
      </c>
      <c r="BL139" s="309" t="s">
        <v>2034</v>
      </c>
      <c r="BM139" s="309" t="s">
        <v>2034</v>
      </c>
      <c r="BN139" s="309" t="s">
        <v>2034</v>
      </c>
      <c r="BO139" s="309" t="s">
        <v>2034</v>
      </c>
      <c r="BP139" s="309" t="s">
        <v>2034</v>
      </c>
      <c r="BQ139" s="309" t="s">
        <v>2034</v>
      </c>
      <c r="BR139" s="309" t="s">
        <v>2034</v>
      </c>
      <c r="BS139" s="309" t="s">
        <v>2034</v>
      </c>
      <c r="BT139" s="309" t="s">
        <v>2034</v>
      </c>
      <c r="BU139" s="309" t="s">
        <v>2034</v>
      </c>
      <c r="BV139" s="309" t="s">
        <v>2034</v>
      </c>
      <c r="BW139" s="309" t="s">
        <v>2034</v>
      </c>
      <c r="BY139" s="309" t="s">
        <v>2372</v>
      </c>
      <c r="BZ139" s="309" t="s">
        <v>2372</v>
      </c>
      <c r="CA139" s="309" t="s">
        <v>2372</v>
      </c>
      <c r="CB139" s="309" t="s">
        <v>2036</v>
      </c>
      <c r="CC139" s="309" t="s">
        <v>2036</v>
      </c>
      <c r="CD139" s="309" t="s">
        <v>2036</v>
      </c>
      <c r="CE139" s="309" t="s">
        <v>2036</v>
      </c>
      <c r="CF139" s="309" t="s">
        <v>2036</v>
      </c>
      <c r="CG139" s="309" t="s">
        <v>2036</v>
      </c>
      <c r="CH139" s="309" t="s">
        <v>2036</v>
      </c>
      <c r="CI139" s="309" t="s">
        <v>2359</v>
      </c>
      <c r="CJ139" s="309" t="s">
        <v>2359</v>
      </c>
      <c r="CK139" s="309" t="s">
        <v>2359</v>
      </c>
      <c r="CL139" s="309" t="s">
        <v>2359</v>
      </c>
      <c r="CM139" s="309" t="s">
        <v>2359</v>
      </c>
      <c r="CN139" s="309" t="s">
        <v>2359</v>
      </c>
    </row>
    <row r="140" spans="1:92" x14ac:dyDescent="0.25">
      <c r="A140" s="372">
        <v>5</v>
      </c>
      <c r="B140" s="372">
        <v>11</v>
      </c>
      <c r="C140" s="372">
        <v>12</v>
      </c>
      <c r="D140" s="372" t="s">
        <v>2374</v>
      </c>
      <c r="E140" s="372" t="s">
        <v>2435</v>
      </c>
      <c r="F140" s="372" t="s">
        <v>2435</v>
      </c>
      <c r="G140" s="372" t="s">
        <v>2406</v>
      </c>
      <c r="H140" s="372" t="s">
        <v>2435</v>
      </c>
      <c r="I140" s="372">
        <v>0</v>
      </c>
      <c r="J140" s="372">
        <v>3</v>
      </c>
      <c r="K140" s="372">
        <v>0</v>
      </c>
      <c r="L140" s="372">
        <v>5</v>
      </c>
      <c r="M140" s="359">
        <v>169</v>
      </c>
      <c r="N140" s="399" t="s">
        <v>1000</v>
      </c>
      <c r="O140" s="237" t="s">
        <v>2775</v>
      </c>
      <c r="P140" s="237"/>
      <c r="Q140" s="360" t="s">
        <v>2279</v>
      </c>
      <c r="R140" s="361">
        <v>174707</v>
      </c>
      <c r="S140" s="369" t="s">
        <v>1002</v>
      </c>
      <c r="T140" s="380">
        <v>51</v>
      </c>
      <c r="U140" s="364" t="s">
        <v>2280</v>
      </c>
      <c r="AH140" s="309" t="s">
        <v>2037</v>
      </c>
      <c r="AI140" s="309" t="s">
        <v>2037</v>
      </c>
      <c r="AJ140" s="309" t="s">
        <v>2037</v>
      </c>
      <c r="AK140" s="309" t="s">
        <v>2037</v>
      </c>
      <c r="AL140" s="309" t="s">
        <v>2370</v>
      </c>
      <c r="AS140" s="309" t="s">
        <v>2033</v>
      </c>
      <c r="AT140" s="309" t="s">
        <v>2033</v>
      </c>
      <c r="AU140" s="309" t="s">
        <v>2033</v>
      </c>
      <c r="AV140" s="309" t="s">
        <v>2033</v>
      </c>
      <c r="AW140" s="309" t="s">
        <v>2033</v>
      </c>
      <c r="AX140" s="309" t="s">
        <v>2033</v>
      </c>
      <c r="AY140" s="309" t="s">
        <v>2033</v>
      </c>
      <c r="AZ140" s="309" t="s">
        <v>2033</v>
      </c>
      <c r="BA140" s="309" t="s">
        <v>2033</v>
      </c>
      <c r="BB140" s="309" t="s">
        <v>2033</v>
      </c>
      <c r="BC140" s="309" t="s">
        <v>2033</v>
      </c>
      <c r="BD140" s="309" t="s">
        <v>2033</v>
      </c>
      <c r="BE140" s="309" t="s">
        <v>2034</v>
      </c>
      <c r="BF140" s="309" t="s">
        <v>2034</v>
      </c>
      <c r="BG140" s="309" t="s">
        <v>2034</v>
      </c>
      <c r="BH140" s="309" t="s">
        <v>2034</v>
      </c>
      <c r="BI140" s="309" t="s">
        <v>2034</v>
      </c>
      <c r="BJ140" s="309" t="s">
        <v>2034</v>
      </c>
      <c r="BK140" s="309" t="s">
        <v>2034</v>
      </c>
      <c r="BL140" s="309" t="s">
        <v>2034</v>
      </c>
      <c r="BM140" s="309" t="s">
        <v>2034</v>
      </c>
      <c r="BN140" s="309" t="s">
        <v>2034</v>
      </c>
      <c r="BO140" s="309" t="s">
        <v>2034</v>
      </c>
      <c r="BY140" s="309" t="s">
        <v>2372</v>
      </c>
      <c r="BZ140" s="309" t="s">
        <v>2372</v>
      </c>
      <c r="CA140" s="309" t="s">
        <v>2372</v>
      </c>
      <c r="CB140" s="309" t="s">
        <v>2036</v>
      </c>
      <c r="CC140" s="309" t="s">
        <v>2036</v>
      </c>
      <c r="CD140" s="309" t="s">
        <v>2036</v>
      </c>
      <c r="CE140" s="309" t="s">
        <v>2036</v>
      </c>
      <c r="CF140" s="309" t="s">
        <v>2036</v>
      </c>
      <c r="CG140" s="309" t="s">
        <v>2359</v>
      </c>
      <c r="CH140" s="309" t="s">
        <v>2359</v>
      </c>
      <c r="CI140" s="309" t="s">
        <v>2359</v>
      </c>
      <c r="CJ140" s="309" t="s">
        <v>2359</v>
      </c>
      <c r="CK140" s="309" t="s">
        <v>2359</v>
      </c>
    </row>
    <row r="141" spans="1:92" x14ac:dyDescent="0.25">
      <c r="A141" s="373">
        <v>5</v>
      </c>
      <c r="B141" s="373">
        <v>11</v>
      </c>
      <c r="C141" s="373">
        <v>12</v>
      </c>
      <c r="D141" s="373" t="s">
        <v>2772</v>
      </c>
      <c r="E141" s="373" t="s">
        <v>2435</v>
      </c>
      <c r="F141" s="373" t="s">
        <v>2435</v>
      </c>
      <c r="G141" s="373" t="s">
        <v>2403</v>
      </c>
      <c r="H141" s="373" t="s">
        <v>2435</v>
      </c>
      <c r="I141" s="373">
        <v>0</v>
      </c>
      <c r="J141" s="373">
        <v>3</v>
      </c>
      <c r="K141" s="373">
        <v>0</v>
      </c>
      <c r="L141" s="373">
        <v>5</v>
      </c>
      <c r="M141" s="366">
        <v>146</v>
      </c>
      <c r="N141" s="398" t="s">
        <v>1022</v>
      </c>
      <c r="O141" s="374" t="s">
        <v>2775</v>
      </c>
      <c r="P141" s="374"/>
      <c r="Q141" s="375" t="s">
        <v>1023</v>
      </c>
      <c r="R141" s="396">
        <v>174828</v>
      </c>
      <c r="S141" s="381" t="s">
        <v>1002</v>
      </c>
      <c r="T141" s="382">
        <v>51</v>
      </c>
      <c r="U141" s="379" t="s">
        <v>1024</v>
      </c>
      <c r="AH141" s="309" t="s">
        <v>2037</v>
      </c>
      <c r="AI141" s="309" t="s">
        <v>2037</v>
      </c>
      <c r="AJ141" s="309" t="s">
        <v>2037</v>
      </c>
      <c r="AK141" s="309" t="s">
        <v>2370</v>
      </c>
      <c r="AL141" s="309" t="s">
        <v>2370</v>
      </c>
      <c r="AS141" s="309" t="s">
        <v>2033</v>
      </c>
      <c r="AT141" s="309" t="s">
        <v>2033</v>
      </c>
      <c r="AU141" s="309" t="s">
        <v>2033</v>
      </c>
      <c r="AV141" s="309" t="s">
        <v>2033</v>
      </c>
      <c r="AW141" s="309" t="s">
        <v>2033</v>
      </c>
      <c r="AX141" s="309" t="s">
        <v>2033</v>
      </c>
      <c r="AY141" s="309" t="s">
        <v>2033</v>
      </c>
      <c r="AZ141" s="309" t="s">
        <v>2033</v>
      </c>
      <c r="BA141" s="309" t="s">
        <v>2033</v>
      </c>
      <c r="BB141" s="309" t="s">
        <v>2033</v>
      </c>
      <c r="BC141" s="309" t="s">
        <v>2033</v>
      </c>
      <c r="BD141" s="309" t="s">
        <v>2033</v>
      </c>
      <c r="BE141" s="309" t="s">
        <v>2034</v>
      </c>
      <c r="BF141" s="309" t="s">
        <v>2034</v>
      </c>
      <c r="BG141" s="309" t="s">
        <v>2034</v>
      </c>
      <c r="BH141" s="309" t="s">
        <v>2034</v>
      </c>
      <c r="BI141" s="309" t="s">
        <v>2034</v>
      </c>
      <c r="BJ141" s="309" t="s">
        <v>2034</v>
      </c>
      <c r="BK141" s="309" t="s">
        <v>2034</v>
      </c>
      <c r="BL141" s="309" t="s">
        <v>2034</v>
      </c>
      <c r="BM141" s="309" t="s">
        <v>2034</v>
      </c>
      <c r="BN141" s="309" t="s">
        <v>2034</v>
      </c>
      <c r="BO141" s="309" t="s">
        <v>2034</v>
      </c>
      <c r="BY141" s="309" t="s">
        <v>2372</v>
      </c>
      <c r="BZ141" s="309" t="s">
        <v>2372</v>
      </c>
      <c r="CA141" s="309" t="s">
        <v>2372</v>
      </c>
      <c r="CB141" s="309" t="s">
        <v>2036</v>
      </c>
      <c r="CC141" s="309" t="s">
        <v>2036</v>
      </c>
      <c r="CD141" s="309" t="s">
        <v>2036</v>
      </c>
      <c r="CE141" s="309" t="s">
        <v>2036</v>
      </c>
      <c r="CF141" s="309" t="s">
        <v>2036</v>
      </c>
      <c r="CG141" s="309" t="s">
        <v>2359</v>
      </c>
      <c r="CH141" s="309" t="s">
        <v>2359</v>
      </c>
      <c r="CI141" s="309" t="s">
        <v>2359</v>
      </c>
      <c r="CJ141" s="309" t="s">
        <v>2359</v>
      </c>
      <c r="CK141" s="309" t="s">
        <v>2359</v>
      </c>
    </row>
    <row r="142" spans="1:92" x14ac:dyDescent="0.25">
      <c r="A142" s="372">
        <v>5</v>
      </c>
      <c r="B142" s="372">
        <v>11</v>
      </c>
      <c r="C142" s="372">
        <v>12</v>
      </c>
      <c r="D142" s="372" t="s">
        <v>2374</v>
      </c>
      <c r="E142" s="372" t="s">
        <v>2435</v>
      </c>
      <c r="F142" s="372" t="s">
        <v>2435</v>
      </c>
      <c r="G142" s="372" t="s">
        <v>2407</v>
      </c>
      <c r="H142" s="372" t="s">
        <v>2435</v>
      </c>
      <c r="I142" s="372">
        <v>0</v>
      </c>
      <c r="J142" s="372">
        <v>3</v>
      </c>
      <c r="K142" s="372">
        <v>0</v>
      </c>
      <c r="L142" s="372">
        <v>5</v>
      </c>
      <c r="M142" s="359">
        <v>209</v>
      </c>
      <c r="N142" s="399" t="s">
        <v>1004</v>
      </c>
      <c r="O142" s="237" t="s">
        <v>2775</v>
      </c>
      <c r="P142" s="237"/>
      <c r="Q142" s="360" t="s">
        <v>2281</v>
      </c>
      <c r="R142" s="361">
        <v>174936</v>
      </c>
      <c r="S142" s="369" t="s">
        <v>1002</v>
      </c>
      <c r="T142" s="380">
        <v>51</v>
      </c>
      <c r="U142" s="364" t="s">
        <v>2282</v>
      </c>
      <c r="AH142" s="309" t="s">
        <v>2037</v>
      </c>
      <c r="AI142" s="309" t="s">
        <v>2037</v>
      </c>
      <c r="AJ142" s="309" t="s">
        <v>2037</v>
      </c>
      <c r="AK142" s="309" t="s">
        <v>2037</v>
      </c>
      <c r="AL142" s="309" t="s">
        <v>2370</v>
      </c>
      <c r="AS142" s="309" t="s">
        <v>2033</v>
      </c>
      <c r="AT142" s="309" t="s">
        <v>2033</v>
      </c>
      <c r="AU142" s="309" t="s">
        <v>2033</v>
      </c>
      <c r="AV142" s="309" t="s">
        <v>2033</v>
      </c>
      <c r="AW142" s="309" t="s">
        <v>2033</v>
      </c>
      <c r="AX142" s="309" t="s">
        <v>2033</v>
      </c>
      <c r="AY142" s="309" t="s">
        <v>2033</v>
      </c>
      <c r="AZ142" s="309" t="s">
        <v>2033</v>
      </c>
      <c r="BA142" s="309" t="s">
        <v>2033</v>
      </c>
      <c r="BB142" s="309" t="s">
        <v>2033</v>
      </c>
      <c r="BC142" s="309" t="s">
        <v>2033</v>
      </c>
      <c r="BD142" s="309" t="s">
        <v>2033</v>
      </c>
      <c r="BE142" s="309" t="s">
        <v>2034</v>
      </c>
      <c r="BF142" s="309" t="s">
        <v>2034</v>
      </c>
      <c r="BG142" s="309" t="s">
        <v>2034</v>
      </c>
      <c r="BH142" s="309" t="s">
        <v>2034</v>
      </c>
      <c r="BI142" s="309" t="s">
        <v>2034</v>
      </c>
      <c r="BJ142" s="309" t="s">
        <v>2034</v>
      </c>
      <c r="BK142" s="309" t="s">
        <v>2034</v>
      </c>
      <c r="BL142" s="309" t="s">
        <v>2034</v>
      </c>
      <c r="BM142" s="309" t="s">
        <v>2034</v>
      </c>
      <c r="BN142" s="309" t="s">
        <v>2034</v>
      </c>
      <c r="BO142" s="309" t="s">
        <v>2034</v>
      </c>
      <c r="BY142" s="309" t="s">
        <v>2372</v>
      </c>
      <c r="BZ142" s="309" t="s">
        <v>2372</v>
      </c>
      <c r="CA142" s="309" t="s">
        <v>2372</v>
      </c>
      <c r="CB142" s="309" t="s">
        <v>2036</v>
      </c>
      <c r="CC142" s="309" t="s">
        <v>2036</v>
      </c>
      <c r="CD142" s="309" t="s">
        <v>2036</v>
      </c>
      <c r="CE142" s="309" t="s">
        <v>2036</v>
      </c>
      <c r="CF142" s="309" t="s">
        <v>2036</v>
      </c>
      <c r="CG142" s="309" t="s">
        <v>2359</v>
      </c>
      <c r="CH142" s="309" t="s">
        <v>2359</v>
      </c>
      <c r="CI142" s="309" t="s">
        <v>2359</v>
      </c>
      <c r="CJ142" s="309" t="s">
        <v>2359</v>
      </c>
      <c r="CK142" s="309" t="s">
        <v>2359</v>
      </c>
    </row>
    <row r="143" spans="1:92" x14ac:dyDescent="0.25">
      <c r="A143" s="373">
        <v>6</v>
      </c>
      <c r="B143" s="373">
        <v>15</v>
      </c>
      <c r="C143" s="373">
        <v>16</v>
      </c>
      <c r="D143" s="373" t="s">
        <v>2773</v>
      </c>
      <c r="E143" s="373" t="s">
        <v>2435</v>
      </c>
      <c r="F143" s="373" t="s">
        <v>2435</v>
      </c>
      <c r="G143" s="373" t="s">
        <v>2409</v>
      </c>
      <c r="H143" s="373" t="s">
        <v>2435</v>
      </c>
      <c r="I143" s="373">
        <v>0</v>
      </c>
      <c r="J143" s="373">
        <v>3</v>
      </c>
      <c r="K143" s="373">
        <v>0</v>
      </c>
      <c r="L143" s="373">
        <v>5</v>
      </c>
      <c r="M143" s="366">
        <v>161</v>
      </c>
      <c r="N143" s="398" t="s">
        <v>1100</v>
      </c>
      <c r="O143" s="374" t="s">
        <v>2775</v>
      </c>
      <c r="P143" s="374" t="s">
        <v>1497</v>
      </c>
      <c r="Q143" s="375" t="s">
        <v>1101</v>
      </c>
      <c r="R143" s="396">
        <v>176293</v>
      </c>
      <c r="S143" s="381" t="s">
        <v>578</v>
      </c>
      <c r="T143" s="382">
        <v>43</v>
      </c>
      <c r="U143" s="379" t="s">
        <v>1102</v>
      </c>
      <c r="AH143" s="309" t="s">
        <v>2037</v>
      </c>
      <c r="AI143" s="309" t="s">
        <v>2037</v>
      </c>
      <c r="AJ143" s="309" t="s">
        <v>2037</v>
      </c>
      <c r="AK143" s="309" t="s">
        <v>2037</v>
      </c>
      <c r="AL143" s="309" t="s">
        <v>2037</v>
      </c>
      <c r="AM143" s="309" t="s">
        <v>2370</v>
      </c>
      <c r="AN143" s="309" t="s">
        <v>2370</v>
      </c>
      <c r="AO143" s="309" t="s">
        <v>2370</v>
      </c>
      <c r="AS143" s="309" t="s">
        <v>2033</v>
      </c>
      <c r="AT143" s="309" t="s">
        <v>2033</v>
      </c>
      <c r="AU143" s="309" t="s">
        <v>2033</v>
      </c>
      <c r="AV143" s="309" t="s">
        <v>2033</v>
      </c>
      <c r="AW143" s="309" t="s">
        <v>2033</v>
      </c>
      <c r="AX143" s="309" t="s">
        <v>2033</v>
      </c>
      <c r="AY143" s="309" t="s">
        <v>2033</v>
      </c>
      <c r="AZ143" s="309" t="s">
        <v>2033</v>
      </c>
      <c r="BA143" s="309" t="s">
        <v>2033</v>
      </c>
      <c r="BB143" s="309" t="s">
        <v>2033</v>
      </c>
      <c r="BC143" s="309" t="s">
        <v>2033</v>
      </c>
      <c r="BD143" s="309" t="s">
        <v>2033</v>
      </c>
      <c r="BE143" s="309" t="s">
        <v>2033</v>
      </c>
      <c r="BF143" s="309" t="s">
        <v>2033</v>
      </c>
      <c r="BG143" s="309" t="s">
        <v>2033</v>
      </c>
      <c r="BH143" s="309" t="s">
        <v>2033</v>
      </c>
      <c r="BI143" s="309" t="s">
        <v>2034</v>
      </c>
      <c r="BJ143" s="309" t="s">
        <v>2034</v>
      </c>
      <c r="BK143" s="309" t="s">
        <v>2034</v>
      </c>
      <c r="BL143" s="309" t="s">
        <v>2034</v>
      </c>
      <c r="BM143" s="309" t="s">
        <v>2034</v>
      </c>
      <c r="BN143" s="309" t="s">
        <v>2034</v>
      </c>
      <c r="BO143" s="309" t="s">
        <v>2034</v>
      </c>
      <c r="BP143" s="309" t="s">
        <v>2034</v>
      </c>
      <c r="BQ143" s="309" t="s">
        <v>2034</v>
      </c>
      <c r="BR143" s="309" t="s">
        <v>2034</v>
      </c>
      <c r="BS143" s="309" t="s">
        <v>2034</v>
      </c>
      <c r="BT143" s="309" t="s">
        <v>2034</v>
      </c>
      <c r="BU143" s="309" t="s">
        <v>2034</v>
      </c>
      <c r="BV143" s="309" t="s">
        <v>2034</v>
      </c>
      <c r="BW143" s="309" t="s">
        <v>2034</v>
      </c>
      <c r="BY143" s="309" t="s">
        <v>2372</v>
      </c>
      <c r="BZ143" s="309" t="s">
        <v>2372</v>
      </c>
      <c r="CA143" s="309" t="s">
        <v>2372</v>
      </c>
      <c r="CB143" s="309" t="s">
        <v>2036</v>
      </c>
      <c r="CC143" s="309" t="s">
        <v>2036</v>
      </c>
      <c r="CD143" s="309" t="s">
        <v>2036</v>
      </c>
      <c r="CE143" s="309" t="s">
        <v>2036</v>
      </c>
      <c r="CF143" s="309" t="s">
        <v>2036</v>
      </c>
      <c r="CG143" s="309" t="s">
        <v>2359</v>
      </c>
      <c r="CH143" s="309" t="s">
        <v>2359</v>
      </c>
      <c r="CI143" s="309" t="s">
        <v>2359</v>
      </c>
      <c r="CJ143" s="309" t="s">
        <v>2359</v>
      </c>
      <c r="CK143" s="309" t="s">
        <v>2359</v>
      </c>
      <c r="CL143" s="309" t="s">
        <v>2359</v>
      </c>
    </row>
    <row r="144" spans="1:92" x14ac:dyDescent="0.25">
      <c r="A144" s="373">
        <v>5</v>
      </c>
      <c r="B144" s="373">
        <v>11</v>
      </c>
      <c r="C144" s="373">
        <v>12</v>
      </c>
      <c r="D144" s="373" t="s">
        <v>2773</v>
      </c>
      <c r="E144" s="373" t="s">
        <v>2435</v>
      </c>
      <c r="F144" s="373" t="s">
        <v>2435</v>
      </c>
      <c r="G144" s="373" t="s">
        <v>2406</v>
      </c>
      <c r="H144" s="373" t="s">
        <v>2435</v>
      </c>
      <c r="I144" s="373">
        <v>0</v>
      </c>
      <c r="J144" s="373">
        <v>3</v>
      </c>
      <c r="K144" s="373">
        <v>0</v>
      </c>
      <c r="L144" s="373">
        <v>5</v>
      </c>
      <c r="M144" s="366">
        <v>186</v>
      </c>
      <c r="N144" s="398" t="s">
        <v>1043</v>
      </c>
      <c r="O144" s="374" t="s">
        <v>2775</v>
      </c>
      <c r="P144" s="374"/>
      <c r="Q144" s="375" t="s">
        <v>1044</v>
      </c>
      <c r="R144" s="396">
        <v>177915</v>
      </c>
      <c r="S144" s="381" t="s">
        <v>1002</v>
      </c>
      <c r="T144" s="382">
        <v>51</v>
      </c>
      <c r="U144" s="379" t="s">
        <v>1045</v>
      </c>
      <c r="AH144" s="309" t="s">
        <v>2037</v>
      </c>
      <c r="AI144" s="309" t="s">
        <v>2037</v>
      </c>
      <c r="AJ144" s="309" t="s">
        <v>2037</v>
      </c>
      <c r="AK144" s="309" t="s">
        <v>2037</v>
      </c>
      <c r="AL144" s="309" t="s">
        <v>2370</v>
      </c>
      <c r="AM144" s="309" t="s">
        <v>2370</v>
      </c>
      <c r="AN144" s="309" t="s">
        <v>2370</v>
      </c>
      <c r="AS144" s="309" t="s">
        <v>2033</v>
      </c>
      <c r="AT144" s="309" t="s">
        <v>2033</v>
      </c>
      <c r="AU144" s="309" t="s">
        <v>2033</v>
      </c>
      <c r="AV144" s="309" t="s">
        <v>2033</v>
      </c>
      <c r="AW144" s="309" t="s">
        <v>2033</v>
      </c>
      <c r="AX144" s="309" t="s">
        <v>2033</v>
      </c>
      <c r="AY144" s="309" t="s">
        <v>2033</v>
      </c>
      <c r="AZ144" s="309" t="s">
        <v>2033</v>
      </c>
      <c r="BA144" s="309" t="s">
        <v>2033</v>
      </c>
      <c r="BB144" s="309" t="s">
        <v>2033</v>
      </c>
      <c r="BC144" s="309" t="s">
        <v>2033</v>
      </c>
      <c r="BD144" s="309" t="s">
        <v>2033</v>
      </c>
      <c r="BE144" s="309" t="s">
        <v>2034</v>
      </c>
      <c r="BF144" s="309" t="s">
        <v>2034</v>
      </c>
      <c r="BG144" s="309" t="s">
        <v>2034</v>
      </c>
      <c r="BH144" s="309" t="s">
        <v>2034</v>
      </c>
      <c r="BI144" s="309" t="s">
        <v>2034</v>
      </c>
      <c r="BJ144" s="309" t="s">
        <v>2034</v>
      </c>
      <c r="BK144" s="309" t="s">
        <v>2034</v>
      </c>
      <c r="BL144" s="309" t="s">
        <v>2034</v>
      </c>
      <c r="BM144" s="309" t="s">
        <v>2034</v>
      </c>
      <c r="BN144" s="309" t="s">
        <v>2034</v>
      </c>
      <c r="BO144" s="309" t="s">
        <v>2034</v>
      </c>
      <c r="BY144" s="309" t="s">
        <v>2372</v>
      </c>
      <c r="BZ144" s="309" t="s">
        <v>2372</v>
      </c>
      <c r="CA144" s="309" t="s">
        <v>2372</v>
      </c>
      <c r="CB144" s="309" t="s">
        <v>2036</v>
      </c>
      <c r="CC144" s="309" t="s">
        <v>2036</v>
      </c>
      <c r="CD144" s="309" t="s">
        <v>2036</v>
      </c>
      <c r="CE144" s="309" t="s">
        <v>2036</v>
      </c>
      <c r="CF144" s="309" t="s">
        <v>2036</v>
      </c>
      <c r="CG144" s="309" t="s">
        <v>2359</v>
      </c>
      <c r="CH144" s="309" t="s">
        <v>2359</v>
      </c>
      <c r="CI144" s="309" t="s">
        <v>2359</v>
      </c>
      <c r="CJ144" s="309" t="s">
        <v>2359</v>
      </c>
      <c r="CK144" s="309" t="s">
        <v>2359</v>
      </c>
    </row>
    <row r="145" spans="1:92" x14ac:dyDescent="0.25">
      <c r="A145" s="373">
        <v>5</v>
      </c>
      <c r="B145" s="373">
        <v>11</v>
      </c>
      <c r="C145" s="373">
        <v>12</v>
      </c>
      <c r="D145" s="373" t="s">
        <v>2772</v>
      </c>
      <c r="E145" s="373" t="s">
        <v>2435</v>
      </c>
      <c r="F145" s="373" t="s">
        <v>2435</v>
      </c>
      <c r="G145" s="373" t="s">
        <v>2404</v>
      </c>
      <c r="H145" s="373" t="s">
        <v>2435</v>
      </c>
      <c r="I145" s="373">
        <v>0</v>
      </c>
      <c r="J145" s="373">
        <v>3</v>
      </c>
      <c r="K145" s="373">
        <v>0</v>
      </c>
      <c r="L145" s="373">
        <v>5</v>
      </c>
      <c r="M145" s="366">
        <v>176</v>
      </c>
      <c r="N145" s="398" t="s">
        <v>1025</v>
      </c>
      <c r="O145" s="374" t="s">
        <v>2775</v>
      </c>
      <c r="P145" s="374"/>
      <c r="Q145" s="375" t="s">
        <v>1026</v>
      </c>
      <c r="R145" s="396">
        <v>179489</v>
      </c>
      <c r="S145" s="381" t="s">
        <v>1002</v>
      </c>
      <c r="T145" s="382">
        <v>51</v>
      </c>
      <c r="U145" s="379" t="s">
        <v>1027</v>
      </c>
      <c r="AH145" s="309" t="s">
        <v>2037</v>
      </c>
      <c r="AI145" s="309" t="s">
        <v>2037</v>
      </c>
      <c r="AJ145" s="309" t="s">
        <v>2037</v>
      </c>
      <c r="AK145" s="309" t="s">
        <v>2370</v>
      </c>
      <c r="AL145" s="309" t="s">
        <v>2370</v>
      </c>
      <c r="AS145" s="309" t="s">
        <v>2033</v>
      </c>
      <c r="AT145" s="309" t="s">
        <v>2033</v>
      </c>
      <c r="AU145" s="309" t="s">
        <v>2033</v>
      </c>
      <c r="AV145" s="309" t="s">
        <v>2033</v>
      </c>
      <c r="AW145" s="309" t="s">
        <v>2033</v>
      </c>
      <c r="AX145" s="309" t="s">
        <v>2033</v>
      </c>
      <c r="AY145" s="309" t="s">
        <v>2033</v>
      </c>
      <c r="AZ145" s="309" t="s">
        <v>2033</v>
      </c>
      <c r="BA145" s="309" t="s">
        <v>2033</v>
      </c>
      <c r="BB145" s="309" t="s">
        <v>2033</v>
      </c>
      <c r="BC145" s="309" t="s">
        <v>2033</v>
      </c>
      <c r="BD145" s="309" t="s">
        <v>2033</v>
      </c>
      <c r="BE145" s="309" t="s">
        <v>2034</v>
      </c>
      <c r="BF145" s="309" t="s">
        <v>2034</v>
      </c>
      <c r="BG145" s="309" t="s">
        <v>2034</v>
      </c>
      <c r="BH145" s="309" t="s">
        <v>2034</v>
      </c>
      <c r="BI145" s="309" t="s">
        <v>2034</v>
      </c>
      <c r="BJ145" s="309" t="s">
        <v>2034</v>
      </c>
      <c r="BK145" s="309" t="s">
        <v>2034</v>
      </c>
      <c r="BL145" s="309" t="s">
        <v>2034</v>
      </c>
      <c r="BM145" s="309" t="s">
        <v>2034</v>
      </c>
      <c r="BN145" s="309" t="s">
        <v>2034</v>
      </c>
      <c r="BO145" s="309" t="s">
        <v>2034</v>
      </c>
      <c r="BY145" s="309" t="s">
        <v>2372</v>
      </c>
      <c r="BZ145" s="309" t="s">
        <v>2372</v>
      </c>
      <c r="CA145" s="309" t="s">
        <v>2372</v>
      </c>
      <c r="CB145" s="309" t="s">
        <v>2036</v>
      </c>
      <c r="CC145" s="309" t="s">
        <v>2036</v>
      </c>
      <c r="CD145" s="309" t="s">
        <v>2036</v>
      </c>
      <c r="CE145" s="309" t="s">
        <v>2036</v>
      </c>
      <c r="CF145" s="309" t="s">
        <v>2036</v>
      </c>
      <c r="CG145" s="309" t="s">
        <v>2359</v>
      </c>
      <c r="CH145" s="309" t="s">
        <v>2359</v>
      </c>
      <c r="CI145" s="309" t="s">
        <v>2359</v>
      </c>
      <c r="CJ145" s="309" t="s">
        <v>2359</v>
      </c>
      <c r="CK145" s="309" t="s">
        <v>2359</v>
      </c>
    </row>
    <row r="146" spans="1:92" x14ac:dyDescent="0.25">
      <c r="A146" s="372">
        <v>4</v>
      </c>
      <c r="B146" s="372">
        <v>7</v>
      </c>
      <c r="C146" s="372">
        <v>8</v>
      </c>
      <c r="D146" s="372" t="s">
        <v>2406</v>
      </c>
      <c r="E146" s="372" t="s">
        <v>2435</v>
      </c>
      <c r="F146" s="372" t="s">
        <v>2435</v>
      </c>
      <c r="G146" s="372" t="s">
        <v>2435</v>
      </c>
      <c r="H146" s="372" t="s">
        <v>2435</v>
      </c>
      <c r="I146" s="372">
        <v>4</v>
      </c>
      <c r="J146" s="372">
        <v>0</v>
      </c>
      <c r="K146" s="372">
        <v>0</v>
      </c>
      <c r="L146" s="372">
        <v>0</v>
      </c>
      <c r="M146" s="359">
        <v>180</v>
      </c>
      <c r="N146" s="399" t="s">
        <v>1127</v>
      </c>
      <c r="O146" s="237" t="s">
        <v>2774</v>
      </c>
      <c r="P146" s="237"/>
      <c r="Q146" s="360" t="s">
        <v>2307</v>
      </c>
      <c r="R146" s="361">
        <v>181755</v>
      </c>
      <c r="S146" s="369" t="s">
        <v>1002</v>
      </c>
      <c r="T146" s="380">
        <v>56</v>
      </c>
      <c r="U146" s="364" t="s">
        <v>2308</v>
      </c>
      <c r="AH146" s="309" t="s">
        <v>2370</v>
      </c>
      <c r="AI146" s="309" t="s">
        <v>2370</v>
      </c>
      <c r="AJ146" s="309" t="s">
        <v>2370</v>
      </c>
      <c r="AK146" s="309" t="s">
        <v>2370</v>
      </c>
      <c r="AS146" s="309" t="s">
        <v>2033</v>
      </c>
      <c r="AT146" s="309" t="s">
        <v>2033</v>
      </c>
      <c r="AU146" s="309" t="s">
        <v>2033</v>
      </c>
      <c r="AV146" s="309" t="s">
        <v>2033</v>
      </c>
      <c r="AW146" s="309" t="s">
        <v>2033</v>
      </c>
      <c r="AX146" s="309" t="s">
        <v>2033</v>
      </c>
      <c r="AY146" s="309" t="s">
        <v>2033</v>
      </c>
      <c r="AZ146" s="309" t="s">
        <v>2033</v>
      </c>
      <c r="BA146" s="309" t="s">
        <v>2034</v>
      </c>
      <c r="BB146" s="309" t="s">
        <v>2034</v>
      </c>
      <c r="BC146" s="309" t="s">
        <v>2034</v>
      </c>
      <c r="BD146" s="309" t="s">
        <v>2034</v>
      </c>
      <c r="BE146" s="309" t="s">
        <v>2034</v>
      </c>
      <c r="BF146" s="309" t="s">
        <v>2034</v>
      </c>
      <c r="BG146" s="309" t="s">
        <v>2034</v>
      </c>
      <c r="BY146" s="309" t="s">
        <v>2361</v>
      </c>
      <c r="BZ146" s="309" t="s">
        <v>2361</v>
      </c>
      <c r="CA146" s="309" t="s">
        <v>2361</v>
      </c>
      <c r="CB146" s="309" t="s">
        <v>2361</v>
      </c>
      <c r="CC146" s="309" t="s">
        <v>2359</v>
      </c>
      <c r="CD146" s="309" t="s">
        <v>2359</v>
      </c>
      <c r="CE146" s="309" t="s">
        <v>2359</v>
      </c>
      <c r="CF146" s="309" t="s">
        <v>2359</v>
      </c>
    </row>
    <row r="147" spans="1:92" x14ac:dyDescent="0.25">
      <c r="A147" s="373">
        <v>5</v>
      </c>
      <c r="B147" s="373">
        <v>11</v>
      </c>
      <c r="C147" s="373">
        <v>12</v>
      </c>
      <c r="D147" s="373" t="s">
        <v>2773</v>
      </c>
      <c r="E147" s="373" t="s">
        <v>2435</v>
      </c>
      <c r="F147" s="373" t="s">
        <v>2435</v>
      </c>
      <c r="G147" s="373" t="s">
        <v>2407</v>
      </c>
      <c r="H147" s="373" t="s">
        <v>2435</v>
      </c>
      <c r="I147" s="373">
        <v>0</v>
      </c>
      <c r="J147" s="373">
        <v>3</v>
      </c>
      <c r="K147" s="373">
        <v>0</v>
      </c>
      <c r="L147" s="373">
        <v>5</v>
      </c>
      <c r="M147" s="366">
        <v>226</v>
      </c>
      <c r="N147" s="398" t="s">
        <v>1046</v>
      </c>
      <c r="O147" s="374" t="s">
        <v>2775</v>
      </c>
      <c r="P147" s="374"/>
      <c r="Q147" s="375" t="s">
        <v>1047</v>
      </c>
      <c r="R147" s="396">
        <v>182601</v>
      </c>
      <c r="S147" s="381" t="s">
        <v>1002</v>
      </c>
      <c r="T147" s="382">
        <v>51</v>
      </c>
      <c r="U147" s="379" t="s">
        <v>1048</v>
      </c>
      <c r="AH147" s="309" t="s">
        <v>2037</v>
      </c>
      <c r="AI147" s="309" t="s">
        <v>2037</v>
      </c>
      <c r="AJ147" s="309" t="s">
        <v>2037</v>
      </c>
      <c r="AK147" s="309" t="s">
        <v>2037</v>
      </c>
      <c r="AL147" s="309" t="s">
        <v>2370</v>
      </c>
      <c r="AM147" s="309" t="s">
        <v>2370</v>
      </c>
      <c r="AN147" s="309" t="s">
        <v>2370</v>
      </c>
      <c r="AS147" s="309" t="s">
        <v>2033</v>
      </c>
      <c r="AT147" s="309" t="s">
        <v>2033</v>
      </c>
      <c r="AU147" s="309" t="s">
        <v>2033</v>
      </c>
      <c r="AV147" s="309" t="s">
        <v>2033</v>
      </c>
      <c r="AW147" s="309" t="s">
        <v>2033</v>
      </c>
      <c r="AX147" s="309" t="s">
        <v>2033</v>
      </c>
      <c r="AY147" s="309" t="s">
        <v>2033</v>
      </c>
      <c r="AZ147" s="309" t="s">
        <v>2033</v>
      </c>
      <c r="BA147" s="309" t="s">
        <v>2033</v>
      </c>
      <c r="BB147" s="309" t="s">
        <v>2033</v>
      </c>
      <c r="BC147" s="309" t="s">
        <v>2033</v>
      </c>
      <c r="BD147" s="309" t="s">
        <v>2033</v>
      </c>
      <c r="BE147" s="309" t="s">
        <v>2034</v>
      </c>
      <c r="BF147" s="309" t="s">
        <v>2034</v>
      </c>
      <c r="BG147" s="309" t="s">
        <v>2034</v>
      </c>
      <c r="BH147" s="309" t="s">
        <v>2034</v>
      </c>
      <c r="BI147" s="309" t="s">
        <v>2034</v>
      </c>
      <c r="BJ147" s="309" t="s">
        <v>2034</v>
      </c>
      <c r="BK147" s="309" t="s">
        <v>2034</v>
      </c>
      <c r="BL147" s="309" t="s">
        <v>2034</v>
      </c>
      <c r="BM147" s="309" t="s">
        <v>2034</v>
      </c>
      <c r="BN147" s="309" t="s">
        <v>2034</v>
      </c>
      <c r="BO147" s="309" t="s">
        <v>2034</v>
      </c>
      <c r="BY147" s="309" t="s">
        <v>2372</v>
      </c>
      <c r="BZ147" s="309" t="s">
        <v>2372</v>
      </c>
      <c r="CA147" s="309" t="s">
        <v>2372</v>
      </c>
      <c r="CB147" s="309" t="s">
        <v>2036</v>
      </c>
      <c r="CC147" s="309" t="s">
        <v>2036</v>
      </c>
      <c r="CD147" s="309" t="s">
        <v>2036</v>
      </c>
      <c r="CE147" s="309" t="s">
        <v>2036</v>
      </c>
      <c r="CF147" s="309" t="s">
        <v>2036</v>
      </c>
      <c r="CG147" s="309" t="s">
        <v>2359</v>
      </c>
      <c r="CH147" s="309" t="s">
        <v>2359</v>
      </c>
      <c r="CI147" s="309" t="s">
        <v>2359</v>
      </c>
      <c r="CJ147" s="309" t="s">
        <v>2359</v>
      </c>
      <c r="CK147" s="309" t="s">
        <v>2359</v>
      </c>
    </row>
    <row r="148" spans="1:92" x14ac:dyDescent="0.25">
      <c r="A148" s="372">
        <v>5</v>
      </c>
      <c r="B148" s="372">
        <v>11</v>
      </c>
      <c r="C148" s="372">
        <v>12</v>
      </c>
      <c r="D148" s="372" t="s">
        <v>2374</v>
      </c>
      <c r="E148" s="372" t="s">
        <v>2435</v>
      </c>
      <c r="F148" s="372" t="s">
        <v>2435</v>
      </c>
      <c r="G148" s="372" t="s">
        <v>2408</v>
      </c>
      <c r="H148" s="372" t="s">
        <v>2435</v>
      </c>
      <c r="I148" s="372">
        <v>0</v>
      </c>
      <c r="J148" s="372">
        <v>3</v>
      </c>
      <c r="K148" s="372">
        <v>0</v>
      </c>
      <c r="L148" s="372">
        <v>5</v>
      </c>
      <c r="M148" s="359">
        <v>261</v>
      </c>
      <c r="N148" s="399" t="s">
        <v>1007</v>
      </c>
      <c r="O148" s="237" t="s">
        <v>2775</v>
      </c>
      <c r="P148" s="237"/>
      <c r="Q148" s="360" t="s">
        <v>2283</v>
      </c>
      <c r="R148" s="361">
        <v>183490</v>
      </c>
      <c r="S148" s="369" t="s">
        <v>1002</v>
      </c>
      <c r="T148" s="380">
        <v>51</v>
      </c>
      <c r="U148" s="364" t="s">
        <v>2284</v>
      </c>
      <c r="AH148" s="309" t="s">
        <v>2037</v>
      </c>
      <c r="AI148" s="309" t="s">
        <v>2037</v>
      </c>
      <c r="AJ148" s="309" t="s">
        <v>2037</v>
      </c>
      <c r="AK148" s="309" t="s">
        <v>2037</v>
      </c>
      <c r="AL148" s="309" t="s">
        <v>2370</v>
      </c>
      <c r="AS148" s="309" t="s">
        <v>2033</v>
      </c>
      <c r="AT148" s="309" t="s">
        <v>2033</v>
      </c>
      <c r="AU148" s="309" t="s">
        <v>2033</v>
      </c>
      <c r="AV148" s="309" t="s">
        <v>2033</v>
      </c>
      <c r="AW148" s="309" t="s">
        <v>2033</v>
      </c>
      <c r="AX148" s="309" t="s">
        <v>2033</v>
      </c>
      <c r="AY148" s="309" t="s">
        <v>2033</v>
      </c>
      <c r="AZ148" s="309" t="s">
        <v>2033</v>
      </c>
      <c r="BA148" s="309" t="s">
        <v>2033</v>
      </c>
      <c r="BB148" s="309" t="s">
        <v>2033</v>
      </c>
      <c r="BC148" s="309" t="s">
        <v>2033</v>
      </c>
      <c r="BD148" s="309" t="s">
        <v>2033</v>
      </c>
      <c r="BE148" s="309" t="s">
        <v>2034</v>
      </c>
      <c r="BF148" s="309" t="s">
        <v>2034</v>
      </c>
      <c r="BG148" s="309" t="s">
        <v>2034</v>
      </c>
      <c r="BH148" s="309" t="s">
        <v>2034</v>
      </c>
      <c r="BI148" s="309" t="s">
        <v>2034</v>
      </c>
      <c r="BJ148" s="309" t="s">
        <v>2034</v>
      </c>
      <c r="BK148" s="309" t="s">
        <v>2034</v>
      </c>
      <c r="BL148" s="309" t="s">
        <v>2034</v>
      </c>
      <c r="BM148" s="309" t="s">
        <v>2034</v>
      </c>
      <c r="BN148" s="309" t="s">
        <v>2034</v>
      </c>
      <c r="BO148" s="309" t="s">
        <v>2034</v>
      </c>
      <c r="BY148" s="309" t="s">
        <v>2372</v>
      </c>
      <c r="BZ148" s="309" t="s">
        <v>2372</v>
      </c>
      <c r="CA148" s="309" t="s">
        <v>2372</v>
      </c>
      <c r="CB148" s="309" t="s">
        <v>2036</v>
      </c>
      <c r="CC148" s="309" t="s">
        <v>2036</v>
      </c>
      <c r="CD148" s="309" t="s">
        <v>2036</v>
      </c>
      <c r="CE148" s="309" t="s">
        <v>2036</v>
      </c>
      <c r="CF148" s="309" t="s">
        <v>2036</v>
      </c>
      <c r="CG148" s="309" t="s">
        <v>2359</v>
      </c>
      <c r="CH148" s="309" t="s">
        <v>2359</v>
      </c>
      <c r="CI148" s="309" t="s">
        <v>2359</v>
      </c>
      <c r="CJ148" s="309" t="s">
        <v>2359</v>
      </c>
      <c r="CK148" s="309" t="s">
        <v>2359</v>
      </c>
    </row>
    <row r="149" spans="1:92" x14ac:dyDescent="0.25">
      <c r="A149" s="372">
        <v>6</v>
      </c>
      <c r="B149" s="372">
        <v>11</v>
      </c>
      <c r="C149" s="372">
        <v>16</v>
      </c>
      <c r="D149" s="372" t="s">
        <v>2374</v>
      </c>
      <c r="E149" s="372" t="s">
        <v>2435</v>
      </c>
      <c r="F149" s="372" t="s">
        <v>2435</v>
      </c>
      <c r="G149" s="372" t="s">
        <v>2410</v>
      </c>
      <c r="H149" s="372" t="s">
        <v>2435</v>
      </c>
      <c r="I149" s="372">
        <v>0</v>
      </c>
      <c r="J149" s="372">
        <v>3</v>
      </c>
      <c r="K149" s="372">
        <v>0</v>
      </c>
      <c r="L149" s="372">
        <v>7</v>
      </c>
      <c r="M149" s="359">
        <v>169</v>
      </c>
      <c r="N149" s="399" t="s">
        <v>1061</v>
      </c>
      <c r="O149" s="374" t="s">
        <v>2775</v>
      </c>
      <c r="P149" s="237" t="s">
        <v>1497</v>
      </c>
      <c r="Q149" s="360" t="s">
        <v>2291</v>
      </c>
      <c r="R149" s="361">
        <v>189670</v>
      </c>
      <c r="S149" s="369" t="s">
        <v>1002</v>
      </c>
      <c r="T149" s="380">
        <v>53</v>
      </c>
      <c r="U149" s="364" t="s">
        <v>2292</v>
      </c>
      <c r="AH149" s="309" t="s">
        <v>2037</v>
      </c>
      <c r="AI149" s="309" t="s">
        <v>2037</v>
      </c>
      <c r="AJ149" s="309" t="s">
        <v>2037</v>
      </c>
      <c r="AK149" s="309" t="s">
        <v>2037</v>
      </c>
      <c r="AL149" s="309" t="s">
        <v>2037</v>
      </c>
      <c r="AM149" s="309" t="s">
        <v>2370</v>
      </c>
      <c r="AS149" s="309" t="s">
        <v>2033</v>
      </c>
      <c r="AT149" s="309" t="s">
        <v>2033</v>
      </c>
      <c r="AU149" s="309" t="s">
        <v>2033</v>
      </c>
      <c r="AV149" s="309" t="s">
        <v>2033</v>
      </c>
      <c r="AW149" s="309" t="s">
        <v>2033</v>
      </c>
      <c r="AX149" s="309" t="s">
        <v>2033</v>
      </c>
      <c r="AY149" s="309" t="s">
        <v>2033</v>
      </c>
      <c r="AZ149" s="309" t="s">
        <v>2033</v>
      </c>
      <c r="BA149" s="309" t="s">
        <v>2033</v>
      </c>
      <c r="BB149" s="309" t="s">
        <v>2033</v>
      </c>
      <c r="BC149" s="309" t="s">
        <v>2033</v>
      </c>
      <c r="BD149" s="309" t="s">
        <v>2033</v>
      </c>
      <c r="BE149" s="309" t="s">
        <v>2033</v>
      </c>
      <c r="BF149" s="309" t="s">
        <v>2033</v>
      </c>
      <c r="BG149" s="309" t="s">
        <v>2033</v>
      </c>
      <c r="BH149" s="309" t="s">
        <v>2033</v>
      </c>
      <c r="BI149" s="309" t="s">
        <v>2034</v>
      </c>
      <c r="BJ149" s="309" t="s">
        <v>2034</v>
      </c>
      <c r="BK149" s="309" t="s">
        <v>2034</v>
      </c>
      <c r="BL149" s="309" t="s">
        <v>2034</v>
      </c>
      <c r="BM149" s="309" t="s">
        <v>2034</v>
      </c>
      <c r="BN149" s="309" t="s">
        <v>2034</v>
      </c>
      <c r="BO149" s="309" t="s">
        <v>2034</v>
      </c>
      <c r="BP149" s="309" t="s">
        <v>2034</v>
      </c>
      <c r="BQ149" s="309" t="s">
        <v>2034</v>
      </c>
      <c r="BR149" s="309" t="s">
        <v>2034</v>
      </c>
      <c r="BS149" s="309" t="s">
        <v>2034</v>
      </c>
      <c r="BY149" s="309" t="s">
        <v>2372</v>
      </c>
      <c r="BZ149" s="309" t="s">
        <v>2372</v>
      </c>
      <c r="CA149" s="309" t="s">
        <v>2372</v>
      </c>
      <c r="CB149" s="309" t="s">
        <v>2036</v>
      </c>
      <c r="CC149" s="309" t="s">
        <v>2036</v>
      </c>
      <c r="CD149" s="309" t="s">
        <v>2036</v>
      </c>
      <c r="CE149" s="309" t="s">
        <v>2036</v>
      </c>
      <c r="CF149" s="309" t="s">
        <v>2036</v>
      </c>
      <c r="CG149" s="309" t="s">
        <v>2036</v>
      </c>
      <c r="CH149" s="309" t="s">
        <v>2036</v>
      </c>
      <c r="CI149" s="309" t="s">
        <v>2359</v>
      </c>
      <c r="CJ149" s="309" t="s">
        <v>2359</v>
      </c>
      <c r="CK149" s="309" t="s">
        <v>2359</v>
      </c>
      <c r="CL149" s="309" t="s">
        <v>2359</v>
      </c>
      <c r="CM149" s="309" t="s">
        <v>2359</v>
      </c>
      <c r="CN149" s="309" t="s">
        <v>2359</v>
      </c>
    </row>
    <row r="150" spans="1:92" x14ac:dyDescent="0.25">
      <c r="A150" s="373">
        <v>5</v>
      </c>
      <c r="B150" s="373">
        <v>11</v>
      </c>
      <c r="C150" s="373">
        <v>12</v>
      </c>
      <c r="D150" s="373" t="s">
        <v>2772</v>
      </c>
      <c r="E150" s="373" t="s">
        <v>2435</v>
      </c>
      <c r="F150" s="373" t="s">
        <v>2435</v>
      </c>
      <c r="G150" s="373" t="s">
        <v>2405</v>
      </c>
      <c r="H150" s="373" t="s">
        <v>2435</v>
      </c>
      <c r="I150" s="373">
        <v>0</v>
      </c>
      <c r="J150" s="373">
        <v>3</v>
      </c>
      <c r="K150" s="373">
        <v>0</v>
      </c>
      <c r="L150" s="373">
        <v>5</v>
      </c>
      <c r="M150" s="366">
        <v>215</v>
      </c>
      <c r="N150" s="398" t="s">
        <v>1028</v>
      </c>
      <c r="O150" s="374" t="s">
        <v>2775</v>
      </c>
      <c r="P150" s="374"/>
      <c r="Q150" s="375" t="s">
        <v>1029</v>
      </c>
      <c r="R150" s="396">
        <v>191491</v>
      </c>
      <c r="S150" s="381" t="s">
        <v>1002</v>
      </c>
      <c r="T150" s="382">
        <v>51</v>
      </c>
      <c r="U150" s="379" t="s">
        <v>1030</v>
      </c>
      <c r="AH150" s="309" t="s">
        <v>2037</v>
      </c>
      <c r="AI150" s="309" t="s">
        <v>2037</v>
      </c>
      <c r="AJ150" s="309" t="s">
        <v>2037</v>
      </c>
      <c r="AK150" s="309" t="s">
        <v>2370</v>
      </c>
      <c r="AL150" s="309" t="s">
        <v>2370</v>
      </c>
      <c r="AS150" s="309" t="s">
        <v>2033</v>
      </c>
      <c r="AT150" s="309" t="s">
        <v>2033</v>
      </c>
      <c r="AU150" s="309" t="s">
        <v>2033</v>
      </c>
      <c r="AV150" s="309" t="s">
        <v>2033</v>
      </c>
      <c r="AW150" s="309" t="s">
        <v>2033</v>
      </c>
      <c r="AX150" s="309" t="s">
        <v>2033</v>
      </c>
      <c r="AY150" s="309" t="s">
        <v>2033</v>
      </c>
      <c r="AZ150" s="309" t="s">
        <v>2033</v>
      </c>
      <c r="BA150" s="309" t="s">
        <v>2033</v>
      </c>
      <c r="BB150" s="309" t="s">
        <v>2033</v>
      </c>
      <c r="BC150" s="309" t="s">
        <v>2033</v>
      </c>
      <c r="BD150" s="309" t="s">
        <v>2033</v>
      </c>
      <c r="BE150" s="309" t="s">
        <v>2034</v>
      </c>
      <c r="BF150" s="309" t="s">
        <v>2034</v>
      </c>
      <c r="BG150" s="309" t="s">
        <v>2034</v>
      </c>
      <c r="BH150" s="309" t="s">
        <v>2034</v>
      </c>
      <c r="BI150" s="309" t="s">
        <v>2034</v>
      </c>
      <c r="BJ150" s="309" t="s">
        <v>2034</v>
      </c>
      <c r="BK150" s="309" t="s">
        <v>2034</v>
      </c>
      <c r="BL150" s="309" t="s">
        <v>2034</v>
      </c>
      <c r="BM150" s="309" t="s">
        <v>2034</v>
      </c>
      <c r="BN150" s="309" t="s">
        <v>2034</v>
      </c>
      <c r="BO150" s="309" t="s">
        <v>2034</v>
      </c>
      <c r="BY150" s="309" t="s">
        <v>2372</v>
      </c>
      <c r="BZ150" s="309" t="s">
        <v>2372</v>
      </c>
      <c r="CA150" s="309" t="s">
        <v>2372</v>
      </c>
      <c r="CB150" s="309" t="s">
        <v>2036</v>
      </c>
      <c r="CC150" s="309" t="s">
        <v>2036</v>
      </c>
      <c r="CD150" s="309" t="s">
        <v>2036</v>
      </c>
      <c r="CE150" s="309" t="s">
        <v>2036</v>
      </c>
      <c r="CF150" s="309" t="s">
        <v>2036</v>
      </c>
      <c r="CG150" s="309" t="s">
        <v>2359</v>
      </c>
      <c r="CH150" s="309" t="s">
        <v>2359</v>
      </c>
      <c r="CI150" s="309" t="s">
        <v>2359</v>
      </c>
      <c r="CJ150" s="309" t="s">
        <v>2359</v>
      </c>
      <c r="CK150" s="309" t="s">
        <v>2359</v>
      </c>
    </row>
    <row r="151" spans="1:92" x14ac:dyDescent="0.25">
      <c r="A151" s="373">
        <v>6</v>
      </c>
      <c r="B151" s="373">
        <v>15</v>
      </c>
      <c r="C151" s="373">
        <v>16</v>
      </c>
      <c r="D151" s="373" t="s">
        <v>2772</v>
      </c>
      <c r="E151" s="373" t="s">
        <v>2435</v>
      </c>
      <c r="F151" s="373" t="s">
        <v>2435</v>
      </c>
      <c r="G151" s="373" t="s">
        <v>2410</v>
      </c>
      <c r="H151" s="373" t="s">
        <v>2435</v>
      </c>
      <c r="I151" s="373">
        <v>0</v>
      </c>
      <c r="J151" s="373">
        <v>3</v>
      </c>
      <c r="K151" s="373">
        <v>0</v>
      </c>
      <c r="L151" s="373">
        <v>7</v>
      </c>
      <c r="M151" s="366">
        <v>186</v>
      </c>
      <c r="N151" s="398" t="s">
        <v>1082</v>
      </c>
      <c r="O151" s="374" t="s">
        <v>2775</v>
      </c>
      <c r="P151" s="374" t="s">
        <v>1497</v>
      </c>
      <c r="Q151" s="375" t="s">
        <v>1083</v>
      </c>
      <c r="R151" s="396">
        <v>192608</v>
      </c>
      <c r="S151" s="381" t="s">
        <v>1002</v>
      </c>
      <c r="T151" s="382">
        <v>53</v>
      </c>
      <c r="U151" s="379" t="s">
        <v>1084</v>
      </c>
      <c r="AH151" s="309" t="s">
        <v>2037</v>
      </c>
      <c r="AI151" s="309" t="s">
        <v>2037</v>
      </c>
      <c r="AJ151" s="309" t="s">
        <v>2037</v>
      </c>
      <c r="AK151" s="309" t="s">
        <v>2037</v>
      </c>
      <c r="AL151" s="309" t="s">
        <v>2037</v>
      </c>
      <c r="AM151" s="309" t="s">
        <v>2370</v>
      </c>
      <c r="AN151" s="309" t="s">
        <v>2370</v>
      </c>
      <c r="AS151" s="309" t="s">
        <v>2033</v>
      </c>
      <c r="AT151" s="309" t="s">
        <v>2033</v>
      </c>
      <c r="AU151" s="309" t="s">
        <v>2033</v>
      </c>
      <c r="AV151" s="309" t="s">
        <v>2033</v>
      </c>
      <c r="AW151" s="309" t="s">
        <v>2033</v>
      </c>
      <c r="AX151" s="309" t="s">
        <v>2033</v>
      </c>
      <c r="AY151" s="309" t="s">
        <v>2033</v>
      </c>
      <c r="AZ151" s="309" t="s">
        <v>2033</v>
      </c>
      <c r="BA151" s="309" t="s">
        <v>2033</v>
      </c>
      <c r="BB151" s="309" t="s">
        <v>2033</v>
      </c>
      <c r="BC151" s="309" t="s">
        <v>2033</v>
      </c>
      <c r="BD151" s="309" t="s">
        <v>2033</v>
      </c>
      <c r="BE151" s="309" t="s">
        <v>2033</v>
      </c>
      <c r="BF151" s="309" t="s">
        <v>2033</v>
      </c>
      <c r="BG151" s="309" t="s">
        <v>2033</v>
      </c>
      <c r="BH151" s="309" t="s">
        <v>2033</v>
      </c>
      <c r="BI151" s="309" t="s">
        <v>2034</v>
      </c>
      <c r="BJ151" s="309" t="s">
        <v>2034</v>
      </c>
      <c r="BK151" s="309" t="s">
        <v>2034</v>
      </c>
      <c r="BL151" s="309" t="s">
        <v>2034</v>
      </c>
      <c r="BM151" s="309" t="s">
        <v>2034</v>
      </c>
      <c r="BN151" s="309" t="s">
        <v>2034</v>
      </c>
      <c r="BO151" s="309" t="s">
        <v>2034</v>
      </c>
      <c r="BP151" s="309" t="s">
        <v>2034</v>
      </c>
      <c r="BQ151" s="309" t="s">
        <v>2034</v>
      </c>
      <c r="BR151" s="309" t="s">
        <v>2034</v>
      </c>
      <c r="BS151" s="309" t="s">
        <v>2034</v>
      </c>
      <c r="BT151" s="309" t="s">
        <v>2034</v>
      </c>
      <c r="BU151" s="309" t="s">
        <v>2034</v>
      </c>
      <c r="BV151" s="309" t="s">
        <v>2034</v>
      </c>
      <c r="BW151" s="309" t="s">
        <v>2034</v>
      </c>
      <c r="BY151" s="309" t="s">
        <v>2372</v>
      </c>
      <c r="BZ151" s="309" t="s">
        <v>2372</v>
      </c>
      <c r="CA151" s="309" t="s">
        <v>2372</v>
      </c>
      <c r="CB151" s="309" t="s">
        <v>2036</v>
      </c>
      <c r="CC151" s="309" t="s">
        <v>2036</v>
      </c>
      <c r="CD151" s="309" t="s">
        <v>2036</v>
      </c>
      <c r="CE151" s="309" t="s">
        <v>2036</v>
      </c>
      <c r="CF151" s="309" t="s">
        <v>2036</v>
      </c>
      <c r="CG151" s="309" t="s">
        <v>2036</v>
      </c>
      <c r="CH151" s="309" t="s">
        <v>2036</v>
      </c>
      <c r="CI151" s="309" t="s">
        <v>2359</v>
      </c>
      <c r="CJ151" s="309" t="s">
        <v>2359</v>
      </c>
      <c r="CK151" s="309" t="s">
        <v>2359</v>
      </c>
      <c r="CL151" s="309" t="s">
        <v>2359</v>
      </c>
      <c r="CM151" s="309" t="s">
        <v>2359</v>
      </c>
      <c r="CN151" s="309" t="s">
        <v>2359</v>
      </c>
    </row>
    <row r="152" spans="1:92" x14ac:dyDescent="0.25">
      <c r="A152" s="372">
        <v>4</v>
      </c>
      <c r="B152" s="372">
        <v>7</v>
      </c>
      <c r="C152" s="372">
        <v>8</v>
      </c>
      <c r="D152" s="372" t="s">
        <v>2407</v>
      </c>
      <c r="E152" s="372" t="s">
        <v>2435</v>
      </c>
      <c r="F152" s="372" t="s">
        <v>2435</v>
      </c>
      <c r="G152" s="372" t="s">
        <v>2435</v>
      </c>
      <c r="H152" s="372" t="s">
        <v>2435</v>
      </c>
      <c r="I152" s="372">
        <v>4</v>
      </c>
      <c r="J152" s="372">
        <v>0</v>
      </c>
      <c r="K152" s="372">
        <v>0</v>
      </c>
      <c r="L152" s="372">
        <v>0</v>
      </c>
      <c r="M152" s="359">
        <v>220</v>
      </c>
      <c r="N152" s="399" t="s">
        <v>1130</v>
      </c>
      <c r="O152" s="237" t="s">
        <v>2774</v>
      </c>
      <c r="P152" s="237"/>
      <c r="Q152" s="360" t="s">
        <v>2309</v>
      </c>
      <c r="R152" s="361">
        <v>192952</v>
      </c>
      <c r="S152" s="369" t="s">
        <v>1002</v>
      </c>
      <c r="T152" s="380">
        <v>58</v>
      </c>
      <c r="U152" s="364" t="s">
        <v>2310</v>
      </c>
      <c r="AH152" s="309" t="s">
        <v>2370</v>
      </c>
      <c r="AI152" s="309" t="s">
        <v>2370</v>
      </c>
      <c r="AJ152" s="309" t="s">
        <v>2370</v>
      </c>
      <c r="AK152" s="309" t="s">
        <v>2370</v>
      </c>
      <c r="AS152" s="309" t="s">
        <v>2033</v>
      </c>
      <c r="AT152" s="309" t="s">
        <v>2033</v>
      </c>
      <c r="AU152" s="309" t="s">
        <v>2033</v>
      </c>
      <c r="AV152" s="309" t="s">
        <v>2033</v>
      </c>
      <c r="AW152" s="309" t="s">
        <v>2033</v>
      </c>
      <c r="AX152" s="309" t="s">
        <v>2033</v>
      </c>
      <c r="AY152" s="309" t="s">
        <v>2033</v>
      </c>
      <c r="AZ152" s="309" t="s">
        <v>2033</v>
      </c>
      <c r="BA152" s="309" t="s">
        <v>2034</v>
      </c>
      <c r="BB152" s="309" t="s">
        <v>2034</v>
      </c>
      <c r="BC152" s="309" t="s">
        <v>2034</v>
      </c>
      <c r="BD152" s="309" t="s">
        <v>2034</v>
      </c>
      <c r="BE152" s="309" t="s">
        <v>2034</v>
      </c>
      <c r="BF152" s="309" t="s">
        <v>2034</v>
      </c>
      <c r="BG152" s="309" t="s">
        <v>2034</v>
      </c>
      <c r="BY152" s="309" t="s">
        <v>2361</v>
      </c>
      <c r="BZ152" s="309" t="s">
        <v>2361</v>
      </c>
      <c r="CA152" s="309" t="s">
        <v>2361</v>
      </c>
      <c r="CB152" s="309" t="s">
        <v>2361</v>
      </c>
      <c r="CC152" s="309" t="s">
        <v>2359</v>
      </c>
      <c r="CD152" s="309" t="s">
        <v>2359</v>
      </c>
      <c r="CE152" s="309" t="s">
        <v>2359</v>
      </c>
      <c r="CF152" s="309" t="s">
        <v>2359</v>
      </c>
    </row>
    <row r="153" spans="1:92" x14ac:dyDescent="0.25">
      <c r="A153" s="372">
        <v>5</v>
      </c>
      <c r="B153" s="372">
        <v>7</v>
      </c>
      <c r="C153" s="372">
        <v>12</v>
      </c>
      <c r="D153" s="372" t="s">
        <v>2409</v>
      </c>
      <c r="E153" s="372" t="s">
        <v>2435</v>
      </c>
      <c r="F153" s="372" t="s">
        <v>2435</v>
      </c>
      <c r="G153" s="372" t="s">
        <v>2435</v>
      </c>
      <c r="H153" s="372" t="s">
        <v>2435</v>
      </c>
      <c r="I153" s="372">
        <v>5</v>
      </c>
      <c r="J153" s="372">
        <v>0</v>
      </c>
      <c r="K153" s="372">
        <v>0</v>
      </c>
      <c r="L153" s="372">
        <v>0</v>
      </c>
      <c r="M153" s="359">
        <v>150</v>
      </c>
      <c r="N153" s="399" t="s">
        <v>1143</v>
      </c>
      <c r="O153" s="237" t="s">
        <v>2775</v>
      </c>
      <c r="P153" s="237"/>
      <c r="Q153" s="360" t="s">
        <v>2317</v>
      </c>
      <c r="R153" s="361">
        <v>193140</v>
      </c>
      <c r="S153" s="369" t="s">
        <v>1002</v>
      </c>
      <c r="T153" s="380">
        <v>61</v>
      </c>
      <c r="U153" s="364" t="s">
        <v>2318</v>
      </c>
      <c r="AH153" s="309" t="s">
        <v>2370</v>
      </c>
      <c r="AI153" s="309" t="s">
        <v>2370</v>
      </c>
      <c r="AJ153" s="309" t="s">
        <v>2370</v>
      </c>
      <c r="AK153" s="309" t="s">
        <v>2370</v>
      </c>
      <c r="AL153" s="309" t="s">
        <v>2370</v>
      </c>
      <c r="AS153" s="309" t="s">
        <v>2033</v>
      </c>
      <c r="AT153" s="309" t="s">
        <v>2033</v>
      </c>
      <c r="AU153" s="309" t="s">
        <v>2033</v>
      </c>
      <c r="AV153" s="309" t="s">
        <v>2033</v>
      </c>
      <c r="AW153" s="309" t="s">
        <v>2033</v>
      </c>
      <c r="AX153" s="309" t="s">
        <v>2033</v>
      </c>
      <c r="AY153" s="309" t="s">
        <v>2033</v>
      </c>
      <c r="AZ153" s="309" t="s">
        <v>2033</v>
      </c>
      <c r="BA153" s="309" t="s">
        <v>2033</v>
      </c>
      <c r="BB153" s="309" t="s">
        <v>2033</v>
      </c>
      <c r="BC153" s="309" t="s">
        <v>2033</v>
      </c>
      <c r="BD153" s="309" t="s">
        <v>2033</v>
      </c>
      <c r="BE153" s="309" t="s">
        <v>2034</v>
      </c>
      <c r="BF153" s="309" t="s">
        <v>2034</v>
      </c>
      <c r="BG153" s="309" t="s">
        <v>2034</v>
      </c>
      <c r="BH153" s="309" t="s">
        <v>2034</v>
      </c>
      <c r="BI153" s="309" t="s">
        <v>2034</v>
      </c>
      <c r="BJ153" s="309" t="s">
        <v>2034</v>
      </c>
      <c r="BK153" s="309" t="s">
        <v>2034</v>
      </c>
      <c r="BY153" s="309" t="s">
        <v>2361</v>
      </c>
      <c r="BZ153" s="309" t="s">
        <v>2361</v>
      </c>
      <c r="CA153" s="309" t="s">
        <v>2361</v>
      </c>
      <c r="CB153" s="309" t="s">
        <v>2361</v>
      </c>
      <c r="CC153" s="309" t="s">
        <v>2361</v>
      </c>
      <c r="CD153" s="309" t="s">
        <v>2359</v>
      </c>
      <c r="CE153" s="309" t="s">
        <v>2359</v>
      </c>
      <c r="CF153" s="309" t="s">
        <v>2359</v>
      </c>
      <c r="CG153" s="309" t="s">
        <v>2359</v>
      </c>
      <c r="CH153" s="309" t="s">
        <v>2359</v>
      </c>
    </row>
    <row r="154" spans="1:92" x14ac:dyDescent="0.25">
      <c r="A154" s="373">
        <v>5</v>
      </c>
      <c r="B154" s="373">
        <v>11</v>
      </c>
      <c r="C154" s="373">
        <v>12</v>
      </c>
      <c r="D154" s="373" t="s">
        <v>2773</v>
      </c>
      <c r="E154" s="373" t="s">
        <v>2435</v>
      </c>
      <c r="F154" s="373" t="s">
        <v>2435</v>
      </c>
      <c r="G154" s="373" t="s">
        <v>2408</v>
      </c>
      <c r="H154" s="373" t="s">
        <v>2435</v>
      </c>
      <c r="I154" s="373">
        <v>0</v>
      </c>
      <c r="J154" s="373">
        <v>3</v>
      </c>
      <c r="K154" s="373">
        <v>0</v>
      </c>
      <c r="L154" s="373">
        <v>5</v>
      </c>
      <c r="M154" s="366">
        <v>278</v>
      </c>
      <c r="N154" s="398" t="s">
        <v>1049</v>
      </c>
      <c r="O154" s="374" t="s">
        <v>2775</v>
      </c>
      <c r="P154" s="374"/>
      <c r="Q154" s="375" t="s">
        <v>1050</v>
      </c>
      <c r="R154" s="396">
        <v>194627</v>
      </c>
      <c r="S154" s="381" t="s">
        <v>1002</v>
      </c>
      <c r="T154" s="382">
        <v>51</v>
      </c>
      <c r="U154" s="379" t="s">
        <v>1051</v>
      </c>
      <c r="AH154" s="309" t="s">
        <v>2037</v>
      </c>
      <c r="AI154" s="309" t="s">
        <v>2037</v>
      </c>
      <c r="AJ154" s="309" t="s">
        <v>2037</v>
      </c>
      <c r="AK154" s="309" t="s">
        <v>2037</v>
      </c>
      <c r="AL154" s="309" t="s">
        <v>2370</v>
      </c>
      <c r="AM154" s="309" t="s">
        <v>2370</v>
      </c>
      <c r="AN154" s="309" t="s">
        <v>2370</v>
      </c>
      <c r="AS154" s="309" t="s">
        <v>2033</v>
      </c>
      <c r="AT154" s="309" t="s">
        <v>2033</v>
      </c>
      <c r="AU154" s="309" t="s">
        <v>2033</v>
      </c>
      <c r="AV154" s="309" t="s">
        <v>2033</v>
      </c>
      <c r="AW154" s="309" t="s">
        <v>2033</v>
      </c>
      <c r="AX154" s="309" t="s">
        <v>2033</v>
      </c>
      <c r="AY154" s="309" t="s">
        <v>2033</v>
      </c>
      <c r="AZ154" s="309" t="s">
        <v>2033</v>
      </c>
      <c r="BA154" s="309" t="s">
        <v>2033</v>
      </c>
      <c r="BB154" s="309" t="s">
        <v>2033</v>
      </c>
      <c r="BC154" s="309" t="s">
        <v>2033</v>
      </c>
      <c r="BD154" s="309" t="s">
        <v>2033</v>
      </c>
      <c r="BE154" s="309" t="s">
        <v>2034</v>
      </c>
      <c r="BF154" s="309" t="s">
        <v>2034</v>
      </c>
      <c r="BG154" s="309" t="s">
        <v>2034</v>
      </c>
      <c r="BH154" s="309" t="s">
        <v>2034</v>
      </c>
      <c r="BI154" s="309" t="s">
        <v>2034</v>
      </c>
      <c r="BJ154" s="309" t="s">
        <v>2034</v>
      </c>
      <c r="BK154" s="309" t="s">
        <v>2034</v>
      </c>
      <c r="BL154" s="309" t="s">
        <v>2034</v>
      </c>
      <c r="BM154" s="309" t="s">
        <v>2034</v>
      </c>
      <c r="BN154" s="309" t="s">
        <v>2034</v>
      </c>
      <c r="BO154" s="309" t="s">
        <v>2034</v>
      </c>
      <c r="BY154" s="309" t="s">
        <v>2372</v>
      </c>
      <c r="BZ154" s="309" t="s">
        <v>2372</v>
      </c>
      <c r="CA154" s="309" t="s">
        <v>2372</v>
      </c>
      <c r="CB154" s="309" t="s">
        <v>2036</v>
      </c>
      <c r="CC154" s="309" t="s">
        <v>2036</v>
      </c>
      <c r="CD154" s="309" t="s">
        <v>2036</v>
      </c>
      <c r="CE154" s="309" t="s">
        <v>2036</v>
      </c>
      <c r="CF154" s="309" t="s">
        <v>2036</v>
      </c>
      <c r="CG154" s="309" t="s">
        <v>2359</v>
      </c>
      <c r="CH154" s="309" t="s">
        <v>2359</v>
      </c>
      <c r="CI154" s="309" t="s">
        <v>2359</v>
      </c>
      <c r="CJ154" s="309" t="s">
        <v>2359</v>
      </c>
      <c r="CK154" s="309" t="s">
        <v>2359</v>
      </c>
    </row>
    <row r="155" spans="1:92" x14ac:dyDescent="0.25">
      <c r="A155" s="372">
        <v>6</v>
      </c>
      <c r="B155" s="372">
        <v>15</v>
      </c>
      <c r="C155" s="372">
        <v>16</v>
      </c>
      <c r="D155" s="372" t="s">
        <v>2414</v>
      </c>
      <c r="E155" s="372" t="s">
        <v>2435</v>
      </c>
      <c r="F155" s="372" t="s">
        <v>2435</v>
      </c>
      <c r="G155" s="372" t="s">
        <v>2435</v>
      </c>
      <c r="H155" s="372" t="s">
        <v>2435</v>
      </c>
      <c r="I155" s="372">
        <v>8</v>
      </c>
      <c r="J155" s="372">
        <v>0</v>
      </c>
      <c r="K155" s="372">
        <v>0</v>
      </c>
      <c r="L155" s="372">
        <v>0</v>
      </c>
      <c r="M155" s="359">
        <v>112</v>
      </c>
      <c r="N155" s="399" t="s">
        <v>1158</v>
      </c>
      <c r="O155" s="237" t="s">
        <v>2775</v>
      </c>
      <c r="P155" s="237" t="s">
        <v>1497</v>
      </c>
      <c r="Q155" s="360" t="s">
        <v>2327</v>
      </c>
      <c r="R155" s="361">
        <v>194682</v>
      </c>
      <c r="S155" s="369" t="s">
        <v>1002</v>
      </c>
      <c r="T155" s="380">
        <v>69</v>
      </c>
      <c r="U155" s="364" t="s">
        <v>2314</v>
      </c>
      <c r="AH155" s="309" t="s">
        <v>2370</v>
      </c>
      <c r="AI155" s="309" t="s">
        <v>2370</v>
      </c>
      <c r="AJ155" s="309" t="s">
        <v>2370</v>
      </c>
      <c r="AK155" s="309" t="s">
        <v>2370</v>
      </c>
      <c r="AL155" s="309" t="s">
        <v>2370</v>
      </c>
      <c r="AM155" s="309" t="s">
        <v>2370</v>
      </c>
      <c r="AS155" s="309" t="s">
        <v>2033</v>
      </c>
      <c r="AT155" s="309" t="s">
        <v>2033</v>
      </c>
      <c r="AU155" s="309" t="s">
        <v>2033</v>
      </c>
      <c r="AV155" s="309" t="s">
        <v>2033</v>
      </c>
      <c r="AW155" s="309" t="s">
        <v>2033</v>
      </c>
      <c r="AX155" s="309" t="s">
        <v>2033</v>
      </c>
      <c r="AY155" s="309" t="s">
        <v>2033</v>
      </c>
      <c r="AZ155" s="309" t="s">
        <v>2033</v>
      </c>
      <c r="BA155" s="309" t="s">
        <v>2033</v>
      </c>
      <c r="BB155" s="309" t="s">
        <v>2033</v>
      </c>
      <c r="BC155" s="309" t="s">
        <v>2033</v>
      </c>
      <c r="BD155" s="309" t="s">
        <v>2033</v>
      </c>
      <c r="BE155" s="309" t="s">
        <v>2033</v>
      </c>
      <c r="BF155" s="309" t="s">
        <v>2033</v>
      </c>
      <c r="BG155" s="309" t="s">
        <v>2033</v>
      </c>
      <c r="BH155" s="309" t="s">
        <v>2033</v>
      </c>
      <c r="BI155" s="309" t="s">
        <v>2034</v>
      </c>
      <c r="BJ155" s="309" t="s">
        <v>2034</v>
      </c>
      <c r="BK155" s="309" t="s">
        <v>2034</v>
      </c>
      <c r="BL155" s="309" t="s">
        <v>2034</v>
      </c>
      <c r="BM155" s="309" t="s">
        <v>2034</v>
      </c>
      <c r="BN155" s="309" t="s">
        <v>2034</v>
      </c>
      <c r="BO155" s="309" t="s">
        <v>2034</v>
      </c>
      <c r="BP155" s="309" t="s">
        <v>2034</v>
      </c>
      <c r="BQ155" s="309" t="s">
        <v>2034</v>
      </c>
      <c r="BR155" s="309" t="s">
        <v>2034</v>
      </c>
      <c r="BS155" s="309" t="s">
        <v>2034</v>
      </c>
      <c r="BT155" s="309" t="s">
        <v>2034</v>
      </c>
      <c r="BU155" s="309" t="s">
        <v>2034</v>
      </c>
      <c r="BV155" s="309" t="s">
        <v>2034</v>
      </c>
      <c r="BW155" s="309" t="s">
        <v>2034</v>
      </c>
      <c r="BY155" s="309" t="s">
        <v>2361</v>
      </c>
      <c r="BZ155" s="309" t="s">
        <v>2361</v>
      </c>
      <c r="CA155" s="309" t="s">
        <v>2361</v>
      </c>
      <c r="CB155" s="309" t="s">
        <v>2361</v>
      </c>
      <c r="CC155" s="309" t="s">
        <v>2361</v>
      </c>
      <c r="CD155" s="309" t="s">
        <v>2361</v>
      </c>
      <c r="CE155" s="309" t="s">
        <v>2361</v>
      </c>
      <c r="CF155" s="309" t="s">
        <v>2361</v>
      </c>
      <c r="CG155" s="309" t="s">
        <v>2359</v>
      </c>
      <c r="CH155" s="309" t="s">
        <v>2359</v>
      </c>
      <c r="CI155" s="309" t="s">
        <v>2359</v>
      </c>
      <c r="CJ155" s="309" t="s">
        <v>2359</v>
      </c>
      <c r="CK155" s="309" t="s">
        <v>2359</v>
      </c>
      <c r="CL155" s="309" t="s">
        <v>2359</v>
      </c>
    </row>
    <row r="156" spans="1:92" x14ac:dyDescent="0.25">
      <c r="A156" s="373">
        <v>6</v>
      </c>
      <c r="B156" s="373">
        <v>15</v>
      </c>
      <c r="C156" s="373">
        <v>16</v>
      </c>
      <c r="D156" s="373" t="s">
        <v>2773</v>
      </c>
      <c r="E156" s="373" t="s">
        <v>2435</v>
      </c>
      <c r="F156" s="373" t="s">
        <v>2435</v>
      </c>
      <c r="G156" s="373" t="s">
        <v>2410</v>
      </c>
      <c r="H156" s="373" t="s">
        <v>2435</v>
      </c>
      <c r="I156" s="373">
        <v>0</v>
      </c>
      <c r="J156" s="373">
        <v>3</v>
      </c>
      <c r="K156" s="373">
        <v>0</v>
      </c>
      <c r="L156" s="373">
        <v>5</v>
      </c>
      <c r="M156" s="366">
        <v>196</v>
      </c>
      <c r="N156" s="398" t="s">
        <v>1103</v>
      </c>
      <c r="O156" s="374" t="s">
        <v>2775</v>
      </c>
      <c r="P156" s="374" t="s">
        <v>1497</v>
      </c>
      <c r="Q156" s="375" t="s">
        <v>1104</v>
      </c>
      <c r="R156" s="396">
        <v>198685</v>
      </c>
      <c r="S156" s="381" t="s">
        <v>1002</v>
      </c>
      <c r="T156" s="382">
        <v>53</v>
      </c>
      <c r="U156" s="379" t="s">
        <v>1105</v>
      </c>
      <c r="AH156" s="309" t="s">
        <v>2037</v>
      </c>
      <c r="AI156" s="309" t="s">
        <v>2037</v>
      </c>
      <c r="AJ156" s="309" t="s">
        <v>2037</v>
      </c>
      <c r="AK156" s="309" t="s">
        <v>2037</v>
      </c>
      <c r="AL156" s="309" t="s">
        <v>2037</v>
      </c>
      <c r="AM156" s="309" t="s">
        <v>2370</v>
      </c>
      <c r="AN156" s="309" t="s">
        <v>2370</v>
      </c>
      <c r="AO156" s="309" t="s">
        <v>2370</v>
      </c>
      <c r="AS156" s="309" t="s">
        <v>2033</v>
      </c>
      <c r="AT156" s="309" t="s">
        <v>2033</v>
      </c>
      <c r="AU156" s="309" t="s">
        <v>2033</v>
      </c>
      <c r="AV156" s="309" t="s">
        <v>2033</v>
      </c>
      <c r="AW156" s="309" t="s">
        <v>2033</v>
      </c>
      <c r="AX156" s="309" t="s">
        <v>2033</v>
      </c>
      <c r="AY156" s="309" t="s">
        <v>2033</v>
      </c>
      <c r="AZ156" s="309" t="s">
        <v>2033</v>
      </c>
      <c r="BA156" s="309" t="s">
        <v>2033</v>
      </c>
      <c r="BB156" s="309" t="s">
        <v>2033</v>
      </c>
      <c r="BC156" s="309" t="s">
        <v>2033</v>
      </c>
      <c r="BD156" s="309" t="s">
        <v>2033</v>
      </c>
      <c r="BE156" s="309" t="s">
        <v>2033</v>
      </c>
      <c r="BF156" s="309" t="s">
        <v>2033</v>
      </c>
      <c r="BG156" s="309" t="s">
        <v>2033</v>
      </c>
      <c r="BH156" s="309" t="s">
        <v>2033</v>
      </c>
      <c r="BI156" s="309" t="s">
        <v>2034</v>
      </c>
      <c r="BJ156" s="309" t="s">
        <v>2034</v>
      </c>
      <c r="BK156" s="309" t="s">
        <v>2034</v>
      </c>
      <c r="BL156" s="309" t="s">
        <v>2034</v>
      </c>
      <c r="BM156" s="309" t="s">
        <v>2034</v>
      </c>
      <c r="BN156" s="309" t="s">
        <v>2034</v>
      </c>
      <c r="BO156" s="309" t="s">
        <v>2034</v>
      </c>
      <c r="BP156" s="309" t="s">
        <v>2034</v>
      </c>
      <c r="BQ156" s="309" t="s">
        <v>2034</v>
      </c>
      <c r="BR156" s="309" t="s">
        <v>2034</v>
      </c>
      <c r="BS156" s="309" t="s">
        <v>2034</v>
      </c>
      <c r="BT156" s="309" t="s">
        <v>2034</v>
      </c>
      <c r="BU156" s="309" t="s">
        <v>2034</v>
      </c>
      <c r="BV156" s="309" t="s">
        <v>2034</v>
      </c>
      <c r="BW156" s="309" t="s">
        <v>2034</v>
      </c>
      <c r="BY156" s="309" t="s">
        <v>2372</v>
      </c>
      <c r="BZ156" s="309" t="s">
        <v>2372</v>
      </c>
      <c r="CA156" s="309" t="s">
        <v>2372</v>
      </c>
      <c r="CB156" s="309" t="s">
        <v>2036</v>
      </c>
      <c r="CC156" s="309" t="s">
        <v>2036</v>
      </c>
      <c r="CD156" s="309" t="s">
        <v>2036</v>
      </c>
      <c r="CE156" s="309" t="s">
        <v>2036</v>
      </c>
      <c r="CF156" s="309" t="s">
        <v>2036</v>
      </c>
      <c r="CG156" s="309" t="s">
        <v>2359</v>
      </c>
      <c r="CH156" s="309" t="s">
        <v>2359</v>
      </c>
      <c r="CI156" s="309" t="s">
        <v>2359</v>
      </c>
      <c r="CJ156" s="309" t="s">
        <v>2359</v>
      </c>
      <c r="CK156" s="309" t="s">
        <v>2359</v>
      </c>
      <c r="CL156" s="309" t="s">
        <v>2359</v>
      </c>
    </row>
    <row r="157" spans="1:92" x14ac:dyDescent="0.25">
      <c r="A157" s="372">
        <v>6</v>
      </c>
      <c r="B157" s="372">
        <v>11</v>
      </c>
      <c r="C157" s="372">
        <v>16</v>
      </c>
      <c r="D157" s="372" t="s">
        <v>2374</v>
      </c>
      <c r="E157" s="372" t="s">
        <v>2435</v>
      </c>
      <c r="F157" s="372" t="s">
        <v>2435</v>
      </c>
      <c r="G157" s="372" t="s">
        <v>2411</v>
      </c>
      <c r="H157" s="372" t="s">
        <v>2435</v>
      </c>
      <c r="I157" s="372">
        <v>0</v>
      </c>
      <c r="J157" s="372">
        <v>3</v>
      </c>
      <c r="K157" s="372">
        <v>0</v>
      </c>
      <c r="L157" s="372">
        <v>7</v>
      </c>
      <c r="M157" s="359">
        <v>209</v>
      </c>
      <c r="N157" s="399" t="s">
        <v>1064</v>
      </c>
      <c r="O157" s="374" t="s">
        <v>2775</v>
      </c>
      <c r="P157" s="237" t="s">
        <v>1497</v>
      </c>
      <c r="Q157" s="360" t="s">
        <v>2293</v>
      </c>
      <c r="R157" s="361">
        <v>198884</v>
      </c>
      <c r="S157" s="369" t="s">
        <v>1002</v>
      </c>
      <c r="T157" s="380">
        <v>53</v>
      </c>
      <c r="U157" s="364" t="s">
        <v>2294</v>
      </c>
      <c r="AH157" s="309" t="s">
        <v>2037</v>
      </c>
      <c r="AI157" s="309" t="s">
        <v>2037</v>
      </c>
      <c r="AJ157" s="309" t="s">
        <v>2037</v>
      </c>
      <c r="AK157" s="309" t="s">
        <v>2037</v>
      </c>
      <c r="AL157" s="309" t="s">
        <v>2037</v>
      </c>
      <c r="AM157" s="309" t="s">
        <v>2370</v>
      </c>
      <c r="AS157" s="309" t="s">
        <v>2033</v>
      </c>
      <c r="AT157" s="309" t="s">
        <v>2033</v>
      </c>
      <c r="AU157" s="309" t="s">
        <v>2033</v>
      </c>
      <c r="AV157" s="309" t="s">
        <v>2033</v>
      </c>
      <c r="AW157" s="309" t="s">
        <v>2033</v>
      </c>
      <c r="AX157" s="309" t="s">
        <v>2033</v>
      </c>
      <c r="AY157" s="309" t="s">
        <v>2033</v>
      </c>
      <c r="AZ157" s="309" t="s">
        <v>2033</v>
      </c>
      <c r="BA157" s="309" t="s">
        <v>2033</v>
      </c>
      <c r="BB157" s="309" t="s">
        <v>2033</v>
      </c>
      <c r="BC157" s="309" t="s">
        <v>2033</v>
      </c>
      <c r="BD157" s="309" t="s">
        <v>2033</v>
      </c>
      <c r="BE157" s="309" t="s">
        <v>2033</v>
      </c>
      <c r="BF157" s="309" t="s">
        <v>2033</v>
      </c>
      <c r="BG157" s="309" t="s">
        <v>2033</v>
      </c>
      <c r="BH157" s="309" t="s">
        <v>2033</v>
      </c>
      <c r="BI157" s="309" t="s">
        <v>2034</v>
      </c>
      <c r="BJ157" s="309" t="s">
        <v>2034</v>
      </c>
      <c r="BK157" s="309" t="s">
        <v>2034</v>
      </c>
      <c r="BL157" s="309" t="s">
        <v>2034</v>
      </c>
      <c r="BM157" s="309" t="s">
        <v>2034</v>
      </c>
      <c r="BN157" s="309" t="s">
        <v>2034</v>
      </c>
      <c r="BO157" s="309" t="s">
        <v>2034</v>
      </c>
      <c r="BP157" s="309" t="s">
        <v>2034</v>
      </c>
      <c r="BQ157" s="309" t="s">
        <v>2034</v>
      </c>
      <c r="BR157" s="309" t="s">
        <v>2034</v>
      </c>
      <c r="BS157" s="309" t="s">
        <v>2034</v>
      </c>
      <c r="BY157" s="309" t="s">
        <v>2372</v>
      </c>
      <c r="BZ157" s="309" t="s">
        <v>2372</v>
      </c>
      <c r="CA157" s="309" t="s">
        <v>2372</v>
      </c>
      <c r="CB157" s="309" t="s">
        <v>2036</v>
      </c>
      <c r="CC157" s="309" t="s">
        <v>2036</v>
      </c>
      <c r="CD157" s="309" t="s">
        <v>2036</v>
      </c>
      <c r="CE157" s="309" t="s">
        <v>2036</v>
      </c>
      <c r="CF157" s="309" t="s">
        <v>2036</v>
      </c>
      <c r="CG157" s="309" t="s">
        <v>2036</v>
      </c>
      <c r="CH157" s="309" t="s">
        <v>2036</v>
      </c>
      <c r="CI157" s="309" t="s">
        <v>2359</v>
      </c>
      <c r="CJ157" s="309" t="s">
        <v>2359</v>
      </c>
      <c r="CK157" s="309" t="s">
        <v>2359</v>
      </c>
      <c r="CL157" s="309" t="s">
        <v>2359</v>
      </c>
      <c r="CM157" s="309" t="s">
        <v>2359</v>
      </c>
      <c r="CN157" s="309" t="s">
        <v>2359</v>
      </c>
    </row>
    <row r="158" spans="1:92" x14ac:dyDescent="0.25">
      <c r="A158" s="373">
        <v>6</v>
      </c>
      <c r="B158" s="373">
        <v>15</v>
      </c>
      <c r="C158" s="373">
        <v>16</v>
      </c>
      <c r="D158" s="373" t="s">
        <v>2772</v>
      </c>
      <c r="E158" s="373" t="s">
        <v>2435</v>
      </c>
      <c r="F158" s="373" t="s">
        <v>2435</v>
      </c>
      <c r="G158" s="373" t="s">
        <v>2411</v>
      </c>
      <c r="H158" s="373" t="s">
        <v>2435</v>
      </c>
      <c r="I158" s="373">
        <v>0</v>
      </c>
      <c r="J158" s="373">
        <v>3</v>
      </c>
      <c r="K158" s="373">
        <v>0</v>
      </c>
      <c r="L158" s="373">
        <v>7</v>
      </c>
      <c r="M158" s="366">
        <v>226</v>
      </c>
      <c r="N158" s="398" t="s">
        <v>1085</v>
      </c>
      <c r="O158" s="374" t="s">
        <v>2775</v>
      </c>
      <c r="P158" s="374" t="s">
        <v>1497</v>
      </c>
      <c r="Q158" s="375" t="s">
        <v>1086</v>
      </c>
      <c r="R158" s="396">
        <v>202039</v>
      </c>
      <c r="S158" s="381" t="s">
        <v>1002</v>
      </c>
      <c r="T158" s="382">
        <v>53</v>
      </c>
      <c r="U158" s="379" t="s">
        <v>1087</v>
      </c>
      <c r="AH158" s="309" t="s">
        <v>2037</v>
      </c>
      <c r="AI158" s="309" t="s">
        <v>2037</v>
      </c>
      <c r="AJ158" s="309" t="s">
        <v>2037</v>
      </c>
      <c r="AK158" s="309" t="s">
        <v>2037</v>
      </c>
      <c r="AL158" s="309" t="s">
        <v>2037</v>
      </c>
      <c r="AM158" s="309" t="s">
        <v>2370</v>
      </c>
      <c r="AN158" s="309" t="s">
        <v>2370</v>
      </c>
      <c r="AS158" s="309" t="s">
        <v>2033</v>
      </c>
      <c r="AT158" s="309" t="s">
        <v>2033</v>
      </c>
      <c r="AU158" s="309" t="s">
        <v>2033</v>
      </c>
      <c r="AV158" s="309" t="s">
        <v>2033</v>
      </c>
      <c r="AW158" s="309" t="s">
        <v>2033</v>
      </c>
      <c r="AX158" s="309" t="s">
        <v>2033</v>
      </c>
      <c r="AY158" s="309" t="s">
        <v>2033</v>
      </c>
      <c r="AZ158" s="309" t="s">
        <v>2033</v>
      </c>
      <c r="BA158" s="309" t="s">
        <v>2033</v>
      </c>
      <c r="BB158" s="309" t="s">
        <v>2033</v>
      </c>
      <c r="BC158" s="309" t="s">
        <v>2033</v>
      </c>
      <c r="BD158" s="309" t="s">
        <v>2033</v>
      </c>
      <c r="BE158" s="309" t="s">
        <v>2033</v>
      </c>
      <c r="BF158" s="309" t="s">
        <v>2033</v>
      </c>
      <c r="BG158" s="309" t="s">
        <v>2033</v>
      </c>
      <c r="BH158" s="309" t="s">
        <v>2033</v>
      </c>
      <c r="BI158" s="309" t="s">
        <v>2034</v>
      </c>
      <c r="BJ158" s="309" t="s">
        <v>2034</v>
      </c>
      <c r="BK158" s="309" t="s">
        <v>2034</v>
      </c>
      <c r="BL158" s="309" t="s">
        <v>2034</v>
      </c>
      <c r="BM158" s="309" t="s">
        <v>2034</v>
      </c>
      <c r="BN158" s="309" t="s">
        <v>2034</v>
      </c>
      <c r="BO158" s="309" t="s">
        <v>2034</v>
      </c>
      <c r="BP158" s="309" t="s">
        <v>2034</v>
      </c>
      <c r="BQ158" s="309" t="s">
        <v>2034</v>
      </c>
      <c r="BR158" s="309" t="s">
        <v>2034</v>
      </c>
      <c r="BS158" s="309" t="s">
        <v>2034</v>
      </c>
      <c r="BT158" s="309" t="s">
        <v>2034</v>
      </c>
      <c r="BU158" s="309" t="s">
        <v>2034</v>
      </c>
      <c r="BV158" s="309" t="s">
        <v>2034</v>
      </c>
      <c r="BW158" s="309" t="s">
        <v>2034</v>
      </c>
      <c r="BY158" s="309" t="s">
        <v>2372</v>
      </c>
      <c r="BZ158" s="309" t="s">
        <v>2372</v>
      </c>
      <c r="CA158" s="309" t="s">
        <v>2372</v>
      </c>
      <c r="CB158" s="309" t="s">
        <v>2036</v>
      </c>
      <c r="CC158" s="309" t="s">
        <v>2036</v>
      </c>
      <c r="CD158" s="309" t="s">
        <v>2036</v>
      </c>
      <c r="CE158" s="309" t="s">
        <v>2036</v>
      </c>
      <c r="CF158" s="309" t="s">
        <v>2036</v>
      </c>
      <c r="CG158" s="309" t="s">
        <v>2036</v>
      </c>
      <c r="CH158" s="309" t="s">
        <v>2036</v>
      </c>
      <c r="CI158" s="309" t="s">
        <v>2359</v>
      </c>
      <c r="CJ158" s="309" t="s">
        <v>2359</v>
      </c>
      <c r="CK158" s="309" t="s">
        <v>2359</v>
      </c>
      <c r="CL158" s="309" t="s">
        <v>2359</v>
      </c>
      <c r="CM158" s="309" t="s">
        <v>2359</v>
      </c>
      <c r="CN158" s="309" t="s">
        <v>2359</v>
      </c>
    </row>
    <row r="159" spans="1:92" x14ac:dyDescent="0.25">
      <c r="A159" s="372">
        <v>5</v>
      </c>
      <c r="B159" s="372">
        <v>7</v>
      </c>
      <c r="C159" s="372">
        <v>12</v>
      </c>
      <c r="D159" s="372" t="s">
        <v>2410</v>
      </c>
      <c r="E159" s="372" t="s">
        <v>2435</v>
      </c>
      <c r="F159" s="372" t="s">
        <v>2435</v>
      </c>
      <c r="G159" s="372" t="s">
        <v>2435</v>
      </c>
      <c r="H159" s="372" t="s">
        <v>2435</v>
      </c>
      <c r="I159" s="372">
        <v>5</v>
      </c>
      <c r="J159" s="372">
        <v>0</v>
      </c>
      <c r="K159" s="372">
        <v>0</v>
      </c>
      <c r="L159" s="372">
        <v>0</v>
      </c>
      <c r="M159" s="359">
        <v>185</v>
      </c>
      <c r="N159" s="399" t="s">
        <v>1146</v>
      </c>
      <c r="O159" s="237" t="s">
        <v>2775</v>
      </c>
      <c r="P159" s="237"/>
      <c r="Q159" s="360" t="s">
        <v>2319</v>
      </c>
      <c r="R159" s="361">
        <v>203990</v>
      </c>
      <c r="S159" s="369" t="s">
        <v>1002</v>
      </c>
      <c r="T159" s="380">
        <v>63</v>
      </c>
      <c r="U159" s="364" t="s">
        <v>2320</v>
      </c>
      <c r="AH159" s="309" t="s">
        <v>2370</v>
      </c>
      <c r="AI159" s="309" t="s">
        <v>2370</v>
      </c>
      <c r="AJ159" s="309" t="s">
        <v>2370</v>
      </c>
      <c r="AK159" s="309" t="s">
        <v>2370</v>
      </c>
      <c r="AL159" s="309" t="s">
        <v>2370</v>
      </c>
      <c r="AS159" s="309" t="s">
        <v>2033</v>
      </c>
      <c r="AT159" s="309" t="s">
        <v>2033</v>
      </c>
      <c r="AU159" s="309" t="s">
        <v>2033</v>
      </c>
      <c r="AV159" s="309" t="s">
        <v>2033</v>
      </c>
      <c r="AW159" s="309" t="s">
        <v>2033</v>
      </c>
      <c r="AX159" s="309" t="s">
        <v>2033</v>
      </c>
      <c r="AY159" s="309" t="s">
        <v>2033</v>
      </c>
      <c r="AZ159" s="309" t="s">
        <v>2033</v>
      </c>
      <c r="BA159" s="309" t="s">
        <v>2033</v>
      </c>
      <c r="BB159" s="309" t="s">
        <v>2033</v>
      </c>
      <c r="BC159" s="309" t="s">
        <v>2033</v>
      </c>
      <c r="BD159" s="309" t="s">
        <v>2033</v>
      </c>
      <c r="BE159" s="309" t="s">
        <v>2034</v>
      </c>
      <c r="BF159" s="309" t="s">
        <v>2034</v>
      </c>
      <c r="BG159" s="309" t="s">
        <v>2034</v>
      </c>
      <c r="BH159" s="309" t="s">
        <v>2034</v>
      </c>
      <c r="BI159" s="309" t="s">
        <v>2034</v>
      </c>
      <c r="BJ159" s="309" t="s">
        <v>2034</v>
      </c>
      <c r="BK159" s="309" t="s">
        <v>2034</v>
      </c>
      <c r="BY159" s="309" t="s">
        <v>2361</v>
      </c>
      <c r="BZ159" s="309" t="s">
        <v>2361</v>
      </c>
      <c r="CA159" s="309" t="s">
        <v>2361</v>
      </c>
      <c r="CB159" s="309" t="s">
        <v>2361</v>
      </c>
      <c r="CC159" s="309" t="s">
        <v>2361</v>
      </c>
      <c r="CD159" s="309" t="s">
        <v>2359</v>
      </c>
      <c r="CE159" s="309" t="s">
        <v>2359</v>
      </c>
      <c r="CF159" s="309" t="s">
        <v>2359</v>
      </c>
      <c r="CG159" s="309" t="s">
        <v>2359</v>
      </c>
      <c r="CH159" s="309" t="s">
        <v>2359</v>
      </c>
    </row>
    <row r="160" spans="1:92" x14ac:dyDescent="0.25">
      <c r="A160" s="372">
        <v>6</v>
      </c>
      <c r="B160" s="372">
        <v>11</v>
      </c>
      <c r="C160" s="372">
        <v>16</v>
      </c>
      <c r="D160" s="372" t="s">
        <v>2374</v>
      </c>
      <c r="E160" s="372" t="s">
        <v>2435</v>
      </c>
      <c r="F160" s="372" t="s">
        <v>2435</v>
      </c>
      <c r="G160" s="372" t="s">
        <v>2412</v>
      </c>
      <c r="H160" s="372" t="s">
        <v>2435</v>
      </c>
      <c r="I160" s="372">
        <v>0</v>
      </c>
      <c r="J160" s="372">
        <v>3</v>
      </c>
      <c r="K160" s="372">
        <v>0</v>
      </c>
      <c r="L160" s="372">
        <v>7</v>
      </c>
      <c r="M160" s="359">
        <v>259</v>
      </c>
      <c r="N160" s="399" t="s">
        <v>1067</v>
      </c>
      <c r="O160" s="374" t="s">
        <v>2775</v>
      </c>
      <c r="P160" s="237" t="s">
        <v>1497</v>
      </c>
      <c r="Q160" s="360" t="s">
        <v>2295</v>
      </c>
      <c r="R160" s="361">
        <v>207049</v>
      </c>
      <c r="S160" s="369" t="s">
        <v>1002</v>
      </c>
      <c r="T160" s="380">
        <v>54</v>
      </c>
      <c r="U160" s="364" t="s">
        <v>2296</v>
      </c>
      <c r="AH160" s="309" t="s">
        <v>2037</v>
      </c>
      <c r="AI160" s="309" t="s">
        <v>2037</v>
      </c>
      <c r="AJ160" s="309" t="s">
        <v>2037</v>
      </c>
      <c r="AK160" s="309" t="s">
        <v>2037</v>
      </c>
      <c r="AL160" s="309" t="s">
        <v>2037</v>
      </c>
      <c r="AM160" s="309" t="s">
        <v>2370</v>
      </c>
      <c r="AS160" s="309" t="s">
        <v>2033</v>
      </c>
      <c r="AT160" s="309" t="s">
        <v>2033</v>
      </c>
      <c r="AU160" s="309" t="s">
        <v>2033</v>
      </c>
      <c r="AV160" s="309" t="s">
        <v>2033</v>
      </c>
      <c r="AW160" s="309" t="s">
        <v>2033</v>
      </c>
      <c r="AX160" s="309" t="s">
        <v>2033</v>
      </c>
      <c r="AY160" s="309" t="s">
        <v>2033</v>
      </c>
      <c r="AZ160" s="309" t="s">
        <v>2033</v>
      </c>
      <c r="BA160" s="309" t="s">
        <v>2033</v>
      </c>
      <c r="BB160" s="309" t="s">
        <v>2033</v>
      </c>
      <c r="BC160" s="309" t="s">
        <v>2033</v>
      </c>
      <c r="BD160" s="309" t="s">
        <v>2033</v>
      </c>
      <c r="BE160" s="309" t="s">
        <v>2033</v>
      </c>
      <c r="BF160" s="309" t="s">
        <v>2033</v>
      </c>
      <c r="BG160" s="309" t="s">
        <v>2033</v>
      </c>
      <c r="BH160" s="309" t="s">
        <v>2033</v>
      </c>
      <c r="BI160" s="309" t="s">
        <v>2034</v>
      </c>
      <c r="BJ160" s="309" t="s">
        <v>2034</v>
      </c>
      <c r="BK160" s="309" t="s">
        <v>2034</v>
      </c>
      <c r="BL160" s="309" t="s">
        <v>2034</v>
      </c>
      <c r="BM160" s="309" t="s">
        <v>2034</v>
      </c>
      <c r="BN160" s="309" t="s">
        <v>2034</v>
      </c>
      <c r="BO160" s="309" t="s">
        <v>2034</v>
      </c>
      <c r="BP160" s="309" t="s">
        <v>2034</v>
      </c>
      <c r="BQ160" s="309" t="s">
        <v>2034</v>
      </c>
      <c r="BR160" s="309" t="s">
        <v>2034</v>
      </c>
      <c r="BS160" s="309" t="s">
        <v>2034</v>
      </c>
      <c r="BY160" s="309" t="s">
        <v>2372</v>
      </c>
      <c r="BZ160" s="309" t="s">
        <v>2372</v>
      </c>
      <c r="CA160" s="309" t="s">
        <v>2372</v>
      </c>
      <c r="CB160" s="309" t="s">
        <v>2036</v>
      </c>
      <c r="CC160" s="309" t="s">
        <v>2036</v>
      </c>
      <c r="CD160" s="309" t="s">
        <v>2036</v>
      </c>
      <c r="CE160" s="309" t="s">
        <v>2036</v>
      </c>
      <c r="CF160" s="309" t="s">
        <v>2036</v>
      </c>
      <c r="CG160" s="309" t="s">
        <v>2036</v>
      </c>
      <c r="CH160" s="309" t="s">
        <v>2036</v>
      </c>
      <c r="CI160" s="309" t="s">
        <v>2359</v>
      </c>
      <c r="CJ160" s="309" t="s">
        <v>2359</v>
      </c>
      <c r="CK160" s="309" t="s">
        <v>2359</v>
      </c>
      <c r="CL160" s="309" t="s">
        <v>2359</v>
      </c>
      <c r="CM160" s="309" t="s">
        <v>2359</v>
      </c>
      <c r="CN160" s="309" t="s">
        <v>2359</v>
      </c>
    </row>
    <row r="161" spans="1:92" x14ac:dyDescent="0.25">
      <c r="A161" s="373">
        <v>6</v>
      </c>
      <c r="B161" s="373">
        <v>15</v>
      </c>
      <c r="C161" s="373">
        <v>16</v>
      </c>
      <c r="D161" s="373" t="s">
        <v>2773</v>
      </c>
      <c r="E161" s="373" t="s">
        <v>2435</v>
      </c>
      <c r="F161" s="373" t="s">
        <v>2435</v>
      </c>
      <c r="G161" s="373" t="s">
        <v>2411</v>
      </c>
      <c r="H161" s="373" t="s">
        <v>2435</v>
      </c>
      <c r="I161" s="373">
        <v>0</v>
      </c>
      <c r="J161" s="373">
        <v>3</v>
      </c>
      <c r="K161" s="373">
        <v>0</v>
      </c>
      <c r="L161" s="373">
        <v>5</v>
      </c>
      <c r="M161" s="366">
        <v>236</v>
      </c>
      <c r="N161" s="398" t="s">
        <v>1106</v>
      </c>
      <c r="O161" s="374" t="s">
        <v>2775</v>
      </c>
      <c r="P161" s="374" t="s">
        <v>1497</v>
      </c>
      <c r="Q161" s="375" t="s">
        <v>1107</v>
      </c>
      <c r="R161" s="396">
        <v>208116</v>
      </c>
      <c r="S161" s="381" t="s">
        <v>1002</v>
      </c>
      <c r="T161" s="382">
        <v>53</v>
      </c>
      <c r="U161" s="379" t="s">
        <v>1108</v>
      </c>
      <c r="AH161" s="309" t="s">
        <v>2037</v>
      </c>
      <c r="AI161" s="309" t="s">
        <v>2037</v>
      </c>
      <c r="AJ161" s="309" t="s">
        <v>2037</v>
      </c>
      <c r="AK161" s="309" t="s">
        <v>2037</v>
      </c>
      <c r="AL161" s="309" t="s">
        <v>2037</v>
      </c>
      <c r="AM161" s="309" t="s">
        <v>2370</v>
      </c>
      <c r="AN161" s="309" t="s">
        <v>2370</v>
      </c>
      <c r="AO161" s="309" t="s">
        <v>2370</v>
      </c>
      <c r="AS161" s="309" t="s">
        <v>2033</v>
      </c>
      <c r="AT161" s="309" t="s">
        <v>2033</v>
      </c>
      <c r="AU161" s="309" t="s">
        <v>2033</v>
      </c>
      <c r="AV161" s="309" t="s">
        <v>2033</v>
      </c>
      <c r="AW161" s="309" t="s">
        <v>2033</v>
      </c>
      <c r="AX161" s="309" t="s">
        <v>2033</v>
      </c>
      <c r="AY161" s="309" t="s">
        <v>2033</v>
      </c>
      <c r="AZ161" s="309" t="s">
        <v>2033</v>
      </c>
      <c r="BA161" s="309" t="s">
        <v>2033</v>
      </c>
      <c r="BB161" s="309" t="s">
        <v>2033</v>
      </c>
      <c r="BC161" s="309" t="s">
        <v>2033</v>
      </c>
      <c r="BD161" s="309" t="s">
        <v>2033</v>
      </c>
      <c r="BE161" s="309" t="s">
        <v>2033</v>
      </c>
      <c r="BF161" s="309" t="s">
        <v>2033</v>
      </c>
      <c r="BG161" s="309" t="s">
        <v>2033</v>
      </c>
      <c r="BH161" s="309" t="s">
        <v>2033</v>
      </c>
      <c r="BI161" s="309" t="s">
        <v>2034</v>
      </c>
      <c r="BJ161" s="309" t="s">
        <v>2034</v>
      </c>
      <c r="BK161" s="309" t="s">
        <v>2034</v>
      </c>
      <c r="BL161" s="309" t="s">
        <v>2034</v>
      </c>
      <c r="BM161" s="309" t="s">
        <v>2034</v>
      </c>
      <c r="BN161" s="309" t="s">
        <v>2034</v>
      </c>
      <c r="BO161" s="309" t="s">
        <v>2034</v>
      </c>
      <c r="BP161" s="309" t="s">
        <v>2034</v>
      </c>
      <c r="BQ161" s="309" t="s">
        <v>2034</v>
      </c>
      <c r="BR161" s="309" t="s">
        <v>2034</v>
      </c>
      <c r="BS161" s="309" t="s">
        <v>2034</v>
      </c>
      <c r="BT161" s="309" t="s">
        <v>2034</v>
      </c>
      <c r="BU161" s="309" t="s">
        <v>2034</v>
      </c>
      <c r="BV161" s="309" t="s">
        <v>2034</v>
      </c>
      <c r="BW161" s="309" t="s">
        <v>2034</v>
      </c>
      <c r="BY161" s="309" t="s">
        <v>2372</v>
      </c>
      <c r="BZ161" s="309" t="s">
        <v>2372</v>
      </c>
      <c r="CA161" s="309" t="s">
        <v>2372</v>
      </c>
      <c r="CB161" s="309" t="s">
        <v>2036</v>
      </c>
      <c r="CC161" s="309" t="s">
        <v>2036</v>
      </c>
      <c r="CD161" s="309" t="s">
        <v>2036</v>
      </c>
      <c r="CE161" s="309" t="s">
        <v>2036</v>
      </c>
      <c r="CF161" s="309" t="s">
        <v>2036</v>
      </c>
      <c r="CG161" s="309" t="s">
        <v>2359</v>
      </c>
      <c r="CH161" s="309" t="s">
        <v>2359</v>
      </c>
      <c r="CI161" s="309" t="s">
        <v>2359</v>
      </c>
      <c r="CJ161" s="309" t="s">
        <v>2359</v>
      </c>
      <c r="CK161" s="309" t="s">
        <v>2359</v>
      </c>
      <c r="CL161" s="309" t="s">
        <v>2359</v>
      </c>
    </row>
    <row r="162" spans="1:92" x14ac:dyDescent="0.25">
      <c r="A162" s="335">
        <v>6</v>
      </c>
      <c r="B162" s="335">
        <v>15</v>
      </c>
      <c r="C162" s="335">
        <v>16</v>
      </c>
      <c r="D162" s="335" t="s">
        <v>2688</v>
      </c>
      <c r="E162" s="336" t="s">
        <v>2435</v>
      </c>
      <c r="F162" s="336" t="s">
        <v>2435</v>
      </c>
      <c r="G162" s="336" t="s">
        <v>2435</v>
      </c>
      <c r="H162" s="336" t="s">
        <v>2435</v>
      </c>
      <c r="I162" s="335">
        <v>8</v>
      </c>
      <c r="J162" s="335">
        <v>0</v>
      </c>
      <c r="K162" s="335">
        <v>0</v>
      </c>
      <c r="L162" s="335">
        <v>0</v>
      </c>
      <c r="M162" s="337">
        <v>112</v>
      </c>
      <c r="N162" s="401" t="s">
        <v>2689</v>
      </c>
      <c r="O162" s="338" t="s">
        <v>1519</v>
      </c>
      <c r="P162" s="338" t="s">
        <v>1497</v>
      </c>
      <c r="Q162" s="339" t="s">
        <v>2327</v>
      </c>
      <c r="R162" s="340">
        <v>209682</v>
      </c>
      <c r="S162" s="341" t="s">
        <v>1002</v>
      </c>
      <c r="T162" s="342">
        <v>69</v>
      </c>
      <c r="U162" s="343" t="s">
        <v>2314</v>
      </c>
      <c r="V162" s="344"/>
      <c r="W162" s="344"/>
      <c r="X162" s="344"/>
      <c r="Y162" s="344"/>
      <c r="Z162" s="344"/>
      <c r="AA162" s="344"/>
      <c r="AB162" s="344"/>
      <c r="AC162" s="344"/>
      <c r="AD162" s="344"/>
      <c r="AE162" s="344"/>
      <c r="AF162" s="344"/>
      <c r="AG162" s="344"/>
      <c r="AH162" s="344" t="s">
        <v>2370</v>
      </c>
      <c r="AI162" s="344" t="s">
        <v>2370</v>
      </c>
      <c r="AJ162" s="344" t="s">
        <v>2370</v>
      </c>
      <c r="AK162" s="344" t="s">
        <v>2370</v>
      </c>
      <c r="AL162" s="344" t="s">
        <v>2370</v>
      </c>
      <c r="AM162" s="344" t="s">
        <v>2370</v>
      </c>
      <c r="AN162" s="344" t="s">
        <v>2370</v>
      </c>
      <c r="AO162" s="344"/>
      <c r="AP162" s="344"/>
      <c r="AQ162" s="344"/>
      <c r="AR162" s="344"/>
      <c r="AS162" s="344" t="s">
        <v>2033</v>
      </c>
      <c r="AT162" s="344" t="s">
        <v>2033</v>
      </c>
      <c r="AU162" s="344" t="s">
        <v>2033</v>
      </c>
      <c r="AV162" s="344" t="s">
        <v>2033</v>
      </c>
      <c r="AW162" s="344" t="s">
        <v>2033</v>
      </c>
      <c r="AX162" s="344" t="s">
        <v>2033</v>
      </c>
      <c r="AY162" s="344" t="s">
        <v>2033</v>
      </c>
      <c r="AZ162" s="344" t="s">
        <v>2033</v>
      </c>
      <c r="BA162" s="344" t="s">
        <v>2033</v>
      </c>
      <c r="BB162" s="344" t="s">
        <v>2033</v>
      </c>
      <c r="BC162" s="344" t="s">
        <v>2033</v>
      </c>
      <c r="BD162" s="344" t="s">
        <v>2033</v>
      </c>
      <c r="BE162" s="344" t="s">
        <v>2033</v>
      </c>
      <c r="BF162" s="344" t="s">
        <v>2033</v>
      </c>
      <c r="BG162" s="344" t="s">
        <v>2033</v>
      </c>
      <c r="BH162" s="344" t="s">
        <v>2033</v>
      </c>
      <c r="BI162" s="344" t="s">
        <v>2034</v>
      </c>
      <c r="BJ162" s="344" t="s">
        <v>2034</v>
      </c>
      <c r="BK162" s="344" t="s">
        <v>2034</v>
      </c>
      <c r="BL162" s="344" t="s">
        <v>2034</v>
      </c>
      <c r="BM162" s="344" t="s">
        <v>2034</v>
      </c>
      <c r="BN162" s="344" t="s">
        <v>2034</v>
      </c>
      <c r="BO162" s="344" t="s">
        <v>2034</v>
      </c>
      <c r="BP162" s="344" t="s">
        <v>2034</v>
      </c>
      <c r="BQ162" s="344" t="s">
        <v>2034</v>
      </c>
      <c r="BR162" s="344" t="s">
        <v>2034</v>
      </c>
      <c r="BS162" s="344" t="s">
        <v>2034</v>
      </c>
      <c r="BT162" s="344" t="s">
        <v>2034</v>
      </c>
      <c r="BU162" s="344" t="s">
        <v>2034</v>
      </c>
      <c r="BV162" s="344" t="s">
        <v>2034</v>
      </c>
      <c r="BW162" s="344" t="s">
        <v>2034</v>
      </c>
      <c r="BX162" s="344"/>
      <c r="BY162" s="344" t="s">
        <v>2361</v>
      </c>
      <c r="BZ162" s="344" t="s">
        <v>2361</v>
      </c>
      <c r="CA162" s="344" t="s">
        <v>2361</v>
      </c>
      <c r="CB162" s="344" t="s">
        <v>2361</v>
      </c>
      <c r="CC162" s="344" t="s">
        <v>2361</v>
      </c>
      <c r="CD162" s="344" t="s">
        <v>2361</v>
      </c>
      <c r="CE162" s="344" t="s">
        <v>2361</v>
      </c>
      <c r="CF162" s="344" t="s">
        <v>2361</v>
      </c>
      <c r="CG162" s="344" t="s">
        <v>2359</v>
      </c>
      <c r="CH162" s="344" t="s">
        <v>2359</v>
      </c>
      <c r="CI162" s="344" t="s">
        <v>2359</v>
      </c>
      <c r="CJ162" s="344" t="s">
        <v>2359</v>
      </c>
      <c r="CK162" s="344" t="s">
        <v>2359</v>
      </c>
      <c r="CL162" s="344" t="s">
        <v>2359</v>
      </c>
      <c r="CM162" s="344"/>
      <c r="CN162" s="344"/>
    </row>
    <row r="163" spans="1:92" x14ac:dyDescent="0.25">
      <c r="A163" s="373">
        <v>6</v>
      </c>
      <c r="B163" s="373">
        <v>15</v>
      </c>
      <c r="C163" s="373">
        <v>16</v>
      </c>
      <c r="D163" s="373" t="s">
        <v>2772</v>
      </c>
      <c r="E163" s="373" t="s">
        <v>2435</v>
      </c>
      <c r="F163" s="373" t="s">
        <v>2435</v>
      </c>
      <c r="G163" s="373" t="s">
        <v>2412</v>
      </c>
      <c r="H163" s="373" t="s">
        <v>2435</v>
      </c>
      <c r="I163" s="373">
        <v>0</v>
      </c>
      <c r="J163" s="373">
        <v>3</v>
      </c>
      <c r="K163" s="373">
        <v>0</v>
      </c>
      <c r="L163" s="373">
        <v>7</v>
      </c>
      <c r="M163" s="366">
        <v>276</v>
      </c>
      <c r="N163" s="398" t="s">
        <v>1088</v>
      </c>
      <c r="O163" s="374" t="s">
        <v>2775</v>
      </c>
      <c r="P163" s="374" t="s">
        <v>1497</v>
      </c>
      <c r="Q163" s="375" t="s">
        <v>1089</v>
      </c>
      <c r="R163" s="396">
        <v>209753</v>
      </c>
      <c r="S163" s="381" t="s">
        <v>1002</v>
      </c>
      <c r="T163" s="382">
        <v>54</v>
      </c>
      <c r="U163" s="379" t="s">
        <v>1090</v>
      </c>
      <c r="AH163" s="309" t="s">
        <v>2037</v>
      </c>
      <c r="AI163" s="309" t="s">
        <v>2037</v>
      </c>
      <c r="AJ163" s="309" t="s">
        <v>2037</v>
      </c>
      <c r="AK163" s="309" t="s">
        <v>2037</v>
      </c>
      <c r="AL163" s="309" t="s">
        <v>2037</v>
      </c>
      <c r="AM163" s="309" t="s">
        <v>2370</v>
      </c>
      <c r="AN163" s="309" t="s">
        <v>2370</v>
      </c>
      <c r="AS163" s="309" t="s">
        <v>2033</v>
      </c>
      <c r="AT163" s="309" t="s">
        <v>2033</v>
      </c>
      <c r="AU163" s="309" t="s">
        <v>2033</v>
      </c>
      <c r="AV163" s="309" t="s">
        <v>2033</v>
      </c>
      <c r="AW163" s="309" t="s">
        <v>2033</v>
      </c>
      <c r="AX163" s="309" t="s">
        <v>2033</v>
      </c>
      <c r="AY163" s="309" t="s">
        <v>2033</v>
      </c>
      <c r="AZ163" s="309" t="s">
        <v>2033</v>
      </c>
      <c r="BA163" s="309" t="s">
        <v>2033</v>
      </c>
      <c r="BB163" s="309" t="s">
        <v>2033</v>
      </c>
      <c r="BC163" s="309" t="s">
        <v>2033</v>
      </c>
      <c r="BD163" s="309" t="s">
        <v>2033</v>
      </c>
      <c r="BE163" s="309" t="s">
        <v>2033</v>
      </c>
      <c r="BF163" s="309" t="s">
        <v>2033</v>
      </c>
      <c r="BG163" s="309" t="s">
        <v>2033</v>
      </c>
      <c r="BH163" s="309" t="s">
        <v>2033</v>
      </c>
      <c r="BI163" s="309" t="s">
        <v>2034</v>
      </c>
      <c r="BJ163" s="309" t="s">
        <v>2034</v>
      </c>
      <c r="BK163" s="309" t="s">
        <v>2034</v>
      </c>
      <c r="BL163" s="309" t="s">
        <v>2034</v>
      </c>
      <c r="BM163" s="309" t="s">
        <v>2034</v>
      </c>
      <c r="BN163" s="309" t="s">
        <v>2034</v>
      </c>
      <c r="BO163" s="309" t="s">
        <v>2034</v>
      </c>
      <c r="BP163" s="309" t="s">
        <v>2034</v>
      </c>
      <c r="BQ163" s="309" t="s">
        <v>2034</v>
      </c>
      <c r="BR163" s="309" t="s">
        <v>2034</v>
      </c>
      <c r="BS163" s="309" t="s">
        <v>2034</v>
      </c>
      <c r="BT163" s="309" t="s">
        <v>2034</v>
      </c>
      <c r="BU163" s="309" t="s">
        <v>2034</v>
      </c>
      <c r="BV163" s="309" t="s">
        <v>2034</v>
      </c>
      <c r="BW163" s="309" t="s">
        <v>2034</v>
      </c>
      <c r="BY163" s="309" t="s">
        <v>2372</v>
      </c>
      <c r="BZ163" s="309" t="s">
        <v>2372</v>
      </c>
      <c r="CA163" s="309" t="s">
        <v>2372</v>
      </c>
      <c r="CB163" s="309" t="s">
        <v>2036</v>
      </c>
      <c r="CC163" s="309" t="s">
        <v>2036</v>
      </c>
      <c r="CD163" s="309" t="s">
        <v>2036</v>
      </c>
      <c r="CE163" s="309" t="s">
        <v>2036</v>
      </c>
      <c r="CF163" s="309" t="s">
        <v>2036</v>
      </c>
      <c r="CG163" s="309" t="s">
        <v>2036</v>
      </c>
      <c r="CH163" s="309" t="s">
        <v>2036</v>
      </c>
      <c r="CI163" s="309" t="s">
        <v>2359</v>
      </c>
      <c r="CJ163" s="309" t="s">
        <v>2359</v>
      </c>
      <c r="CK163" s="309" t="s">
        <v>2359</v>
      </c>
      <c r="CL163" s="309" t="s">
        <v>2359</v>
      </c>
      <c r="CM163" s="309" t="s">
        <v>2359</v>
      </c>
      <c r="CN163" s="309" t="s">
        <v>2359</v>
      </c>
    </row>
    <row r="164" spans="1:92" x14ac:dyDescent="0.25">
      <c r="A164" s="372">
        <v>6</v>
      </c>
      <c r="B164" s="372">
        <v>11</v>
      </c>
      <c r="C164" s="372">
        <v>16</v>
      </c>
      <c r="D164" s="372" t="s">
        <v>2374</v>
      </c>
      <c r="E164" s="372" t="s">
        <v>2435</v>
      </c>
      <c r="F164" s="372" t="s">
        <v>2435</v>
      </c>
      <c r="G164" s="372" t="s">
        <v>2413</v>
      </c>
      <c r="H164" s="372" t="s">
        <v>2435</v>
      </c>
      <c r="I164" s="372">
        <v>0</v>
      </c>
      <c r="J164" s="372">
        <v>3</v>
      </c>
      <c r="K164" s="372">
        <v>0</v>
      </c>
      <c r="L164" s="372">
        <v>7</v>
      </c>
      <c r="M164" s="359">
        <v>324</v>
      </c>
      <c r="N164" s="399" t="s">
        <v>1070</v>
      </c>
      <c r="O164" s="374" t="s">
        <v>2775</v>
      </c>
      <c r="P164" s="237" t="s">
        <v>1497</v>
      </c>
      <c r="Q164" s="360" t="s">
        <v>2297</v>
      </c>
      <c r="R164" s="361">
        <v>212613</v>
      </c>
      <c r="S164" s="369" t="s">
        <v>1002</v>
      </c>
      <c r="T164" s="380">
        <v>55</v>
      </c>
      <c r="U164" s="364" t="s">
        <v>2298</v>
      </c>
      <c r="AH164" s="309" t="s">
        <v>2037</v>
      </c>
      <c r="AI164" s="309" t="s">
        <v>2037</v>
      </c>
      <c r="AJ164" s="309" t="s">
        <v>2037</v>
      </c>
      <c r="AK164" s="309" t="s">
        <v>2037</v>
      </c>
      <c r="AL164" s="309" t="s">
        <v>2037</v>
      </c>
      <c r="AM164" s="309" t="s">
        <v>2370</v>
      </c>
      <c r="AS164" s="309" t="s">
        <v>2033</v>
      </c>
      <c r="AT164" s="309" t="s">
        <v>2033</v>
      </c>
      <c r="AU164" s="309" t="s">
        <v>2033</v>
      </c>
      <c r="AV164" s="309" t="s">
        <v>2033</v>
      </c>
      <c r="AW164" s="309" t="s">
        <v>2033</v>
      </c>
      <c r="AX164" s="309" t="s">
        <v>2033</v>
      </c>
      <c r="AY164" s="309" t="s">
        <v>2033</v>
      </c>
      <c r="AZ164" s="309" t="s">
        <v>2033</v>
      </c>
      <c r="BA164" s="309" t="s">
        <v>2033</v>
      </c>
      <c r="BB164" s="309" t="s">
        <v>2033</v>
      </c>
      <c r="BC164" s="309" t="s">
        <v>2033</v>
      </c>
      <c r="BD164" s="309" t="s">
        <v>2033</v>
      </c>
      <c r="BE164" s="309" t="s">
        <v>2033</v>
      </c>
      <c r="BF164" s="309" t="s">
        <v>2033</v>
      </c>
      <c r="BG164" s="309" t="s">
        <v>2033</v>
      </c>
      <c r="BH164" s="309" t="s">
        <v>2033</v>
      </c>
      <c r="BI164" s="309" t="s">
        <v>2034</v>
      </c>
      <c r="BJ164" s="309" t="s">
        <v>2034</v>
      </c>
      <c r="BK164" s="309" t="s">
        <v>2034</v>
      </c>
      <c r="BL164" s="309" t="s">
        <v>2034</v>
      </c>
      <c r="BM164" s="309" t="s">
        <v>2034</v>
      </c>
      <c r="BN164" s="309" t="s">
        <v>2034</v>
      </c>
      <c r="BO164" s="309" t="s">
        <v>2034</v>
      </c>
      <c r="BP164" s="309" t="s">
        <v>2034</v>
      </c>
      <c r="BQ164" s="309" t="s">
        <v>2034</v>
      </c>
      <c r="BR164" s="309" t="s">
        <v>2034</v>
      </c>
      <c r="BS164" s="309" t="s">
        <v>2034</v>
      </c>
      <c r="BY164" s="309" t="s">
        <v>2372</v>
      </c>
      <c r="BZ164" s="309" t="s">
        <v>2372</v>
      </c>
      <c r="CA164" s="309" t="s">
        <v>2372</v>
      </c>
      <c r="CB164" s="309" t="s">
        <v>2036</v>
      </c>
      <c r="CC164" s="309" t="s">
        <v>2036</v>
      </c>
      <c r="CD164" s="309" t="s">
        <v>2036</v>
      </c>
      <c r="CE164" s="309" t="s">
        <v>2036</v>
      </c>
      <c r="CF164" s="309" t="s">
        <v>2036</v>
      </c>
      <c r="CG164" s="309" t="s">
        <v>2036</v>
      </c>
      <c r="CH164" s="309" t="s">
        <v>2036</v>
      </c>
      <c r="CI164" s="309" t="s">
        <v>2359</v>
      </c>
      <c r="CJ164" s="309" t="s">
        <v>2359</v>
      </c>
      <c r="CK164" s="309" t="s">
        <v>2359</v>
      </c>
      <c r="CL164" s="309" t="s">
        <v>2359</v>
      </c>
      <c r="CM164" s="309" t="s">
        <v>2359</v>
      </c>
      <c r="CN164" s="309" t="s">
        <v>2359</v>
      </c>
    </row>
    <row r="165" spans="1:92" x14ac:dyDescent="0.25">
      <c r="A165" s="372">
        <v>6</v>
      </c>
      <c r="B165" s="372">
        <v>15</v>
      </c>
      <c r="C165" s="372">
        <v>16</v>
      </c>
      <c r="D165" s="372" t="s">
        <v>2415</v>
      </c>
      <c r="E165" s="372" t="s">
        <v>2435</v>
      </c>
      <c r="F165" s="372" t="s">
        <v>2435</v>
      </c>
      <c r="G165" s="372" t="s">
        <v>2435</v>
      </c>
      <c r="H165" s="372" t="s">
        <v>2435</v>
      </c>
      <c r="I165" s="372">
        <v>8</v>
      </c>
      <c r="J165" s="372">
        <v>0</v>
      </c>
      <c r="K165" s="372">
        <v>0</v>
      </c>
      <c r="L165" s="372">
        <v>0</v>
      </c>
      <c r="M165" s="359">
        <v>148</v>
      </c>
      <c r="N165" s="399" t="s">
        <v>1161</v>
      </c>
      <c r="O165" s="237" t="s">
        <v>2775</v>
      </c>
      <c r="P165" s="237" t="s">
        <v>1497</v>
      </c>
      <c r="Q165" s="360" t="s">
        <v>2328</v>
      </c>
      <c r="R165" s="361">
        <v>214810</v>
      </c>
      <c r="S165" s="369" t="s">
        <v>1163</v>
      </c>
      <c r="T165" s="380">
        <v>75</v>
      </c>
      <c r="U165" s="364" t="s">
        <v>2329</v>
      </c>
      <c r="AH165" s="309" t="s">
        <v>2370</v>
      </c>
      <c r="AI165" s="309" t="s">
        <v>2370</v>
      </c>
      <c r="AJ165" s="309" t="s">
        <v>2370</v>
      </c>
      <c r="AK165" s="309" t="s">
        <v>2370</v>
      </c>
      <c r="AL165" s="309" t="s">
        <v>2370</v>
      </c>
      <c r="AM165" s="309" t="s">
        <v>2370</v>
      </c>
      <c r="AS165" s="309" t="s">
        <v>2033</v>
      </c>
      <c r="AT165" s="309" t="s">
        <v>2033</v>
      </c>
      <c r="AU165" s="309" t="s">
        <v>2033</v>
      </c>
      <c r="AV165" s="309" t="s">
        <v>2033</v>
      </c>
      <c r="AW165" s="309" t="s">
        <v>2033</v>
      </c>
      <c r="AX165" s="309" t="s">
        <v>2033</v>
      </c>
      <c r="AY165" s="309" t="s">
        <v>2033</v>
      </c>
      <c r="AZ165" s="309" t="s">
        <v>2033</v>
      </c>
      <c r="BA165" s="309" t="s">
        <v>2033</v>
      </c>
      <c r="BB165" s="309" t="s">
        <v>2033</v>
      </c>
      <c r="BC165" s="309" t="s">
        <v>2033</v>
      </c>
      <c r="BD165" s="309" t="s">
        <v>2033</v>
      </c>
      <c r="BE165" s="309" t="s">
        <v>2033</v>
      </c>
      <c r="BF165" s="309" t="s">
        <v>2033</v>
      </c>
      <c r="BG165" s="309" t="s">
        <v>2033</v>
      </c>
      <c r="BH165" s="309" t="s">
        <v>2033</v>
      </c>
      <c r="BI165" s="309" t="s">
        <v>2034</v>
      </c>
      <c r="BJ165" s="309" t="s">
        <v>2034</v>
      </c>
      <c r="BK165" s="309" t="s">
        <v>2034</v>
      </c>
      <c r="BL165" s="309" t="s">
        <v>2034</v>
      </c>
      <c r="BM165" s="309" t="s">
        <v>2034</v>
      </c>
      <c r="BN165" s="309" t="s">
        <v>2034</v>
      </c>
      <c r="BO165" s="309" t="s">
        <v>2034</v>
      </c>
      <c r="BP165" s="309" t="s">
        <v>2034</v>
      </c>
      <c r="BQ165" s="309" t="s">
        <v>2034</v>
      </c>
      <c r="BR165" s="309" t="s">
        <v>2034</v>
      </c>
      <c r="BS165" s="309" t="s">
        <v>2034</v>
      </c>
      <c r="BT165" s="309" t="s">
        <v>2034</v>
      </c>
      <c r="BU165" s="309" t="s">
        <v>2034</v>
      </c>
      <c r="BV165" s="309" t="s">
        <v>2034</v>
      </c>
      <c r="BW165" s="309" t="s">
        <v>2034</v>
      </c>
      <c r="BY165" s="309" t="s">
        <v>2361</v>
      </c>
      <c r="BZ165" s="309" t="s">
        <v>2361</v>
      </c>
      <c r="CA165" s="309" t="s">
        <v>2361</v>
      </c>
      <c r="CB165" s="309" t="s">
        <v>2361</v>
      </c>
      <c r="CC165" s="309" t="s">
        <v>2361</v>
      </c>
      <c r="CD165" s="309" t="s">
        <v>2361</v>
      </c>
      <c r="CE165" s="309" t="s">
        <v>2361</v>
      </c>
      <c r="CF165" s="309" t="s">
        <v>2361</v>
      </c>
      <c r="CG165" s="309" t="s">
        <v>2359</v>
      </c>
      <c r="CH165" s="309" t="s">
        <v>2359</v>
      </c>
      <c r="CI165" s="309" t="s">
        <v>2359</v>
      </c>
      <c r="CJ165" s="309" t="s">
        <v>2359</v>
      </c>
      <c r="CK165" s="309" t="s">
        <v>2359</v>
      </c>
      <c r="CL165" s="309" t="s">
        <v>2359</v>
      </c>
    </row>
    <row r="166" spans="1:92" x14ac:dyDescent="0.25">
      <c r="A166" s="373">
        <v>6</v>
      </c>
      <c r="B166" s="373">
        <v>15</v>
      </c>
      <c r="C166" s="373">
        <v>16</v>
      </c>
      <c r="D166" s="373" t="s">
        <v>2772</v>
      </c>
      <c r="E166" s="373" t="s">
        <v>2435</v>
      </c>
      <c r="F166" s="373" t="s">
        <v>2435</v>
      </c>
      <c r="G166" s="373" t="s">
        <v>2413</v>
      </c>
      <c r="H166" s="373" t="s">
        <v>2435</v>
      </c>
      <c r="I166" s="373">
        <v>0</v>
      </c>
      <c r="J166" s="373">
        <v>3</v>
      </c>
      <c r="K166" s="373">
        <v>0</v>
      </c>
      <c r="L166" s="373">
        <v>7</v>
      </c>
      <c r="M166" s="366">
        <v>341</v>
      </c>
      <c r="N166" s="398" t="s">
        <v>1091</v>
      </c>
      <c r="O166" s="374" t="s">
        <v>2775</v>
      </c>
      <c r="P166" s="374" t="s">
        <v>1497</v>
      </c>
      <c r="Q166" s="375" t="s">
        <v>1092</v>
      </c>
      <c r="R166" s="396">
        <v>215483</v>
      </c>
      <c r="S166" s="381" t="s">
        <v>1002</v>
      </c>
      <c r="T166" s="382">
        <v>55</v>
      </c>
      <c r="U166" s="379" t="s">
        <v>1093</v>
      </c>
      <c r="AH166" s="309" t="s">
        <v>2037</v>
      </c>
      <c r="AI166" s="309" t="s">
        <v>2037</v>
      </c>
      <c r="AJ166" s="309" t="s">
        <v>2037</v>
      </c>
      <c r="AK166" s="309" t="s">
        <v>2037</v>
      </c>
      <c r="AL166" s="309" t="s">
        <v>2037</v>
      </c>
      <c r="AM166" s="309" t="s">
        <v>2370</v>
      </c>
      <c r="AN166" s="309" t="s">
        <v>2370</v>
      </c>
      <c r="AS166" s="309" t="s">
        <v>2033</v>
      </c>
      <c r="AT166" s="309" t="s">
        <v>2033</v>
      </c>
      <c r="AU166" s="309" t="s">
        <v>2033</v>
      </c>
      <c r="AV166" s="309" t="s">
        <v>2033</v>
      </c>
      <c r="AW166" s="309" t="s">
        <v>2033</v>
      </c>
      <c r="AX166" s="309" t="s">
        <v>2033</v>
      </c>
      <c r="AY166" s="309" t="s">
        <v>2033</v>
      </c>
      <c r="AZ166" s="309" t="s">
        <v>2033</v>
      </c>
      <c r="BA166" s="309" t="s">
        <v>2033</v>
      </c>
      <c r="BB166" s="309" t="s">
        <v>2033</v>
      </c>
      <c r="BC166" s="309" t="s">
        <v>2033</v>
      </c>
      <c r="BD166" s="309" t="s">
        <v>2033</v>
      </c>
      <c r="BE166" s="309" t="s">
        <v>2033</v>
      </c>
      <c r="BF166" s="309" t="s">
        <v>2033</v>
      </c>
      <c r="BG166" s="309" t="s">
        <v>2033</v>
      </c>
      <c r="BH166" s="309" t="s">
        <v>2033</v>
      </c>
      <c r="BI166" s="309" t="s">
        <v>2034</v>
      </c>
      <c r="BJ166" s="309" t="s">
        <v>2034</v>
      </c>
      <c r="BK166" s="309" t="s">
        <v>2034</v>
      </c>
      <c r="BL166" s="309" t="s">
        <v>2034</v>
      </c>
      <c r="BM166" s="309" t="s">
        <v>2034</v>
      </c>
      <c r="BN166" s="309" t="s">
        <v>2034</v>
      </c>
      <c r="BO166" s="309" t="s">
        <v>2034</v>
      </c>
      <c r="BP166" s="309" t="s">
        <v>2034</v>
      </c>
      <c r="BQ166" s="309" t="s">
        <v>2034</v>
      </c>
      <c r="BR166" s="309" t="s">
        <v>2034</v>
      </c>
      <c r="BS166" s="309" t="s">
        <v>2034</v>
      </c>
      <c r="BT166" s="309" t="s">
        <v>2034</v>
      </c>
      <c r="BU166" s="309" t="s">
        <v>2034</v>
      </c>
      <c r="BV166" s="309" t="s">
        <v>2034</v>
      </c>
      <c r="BW166" s="309" t="s">
        <v>2034</v>
      </c>
      <c r="BY166" s="309" t="s">
        <v>2372</v>
      </c>
      <c r="BZ166" s="309" t="s">
        <v>2372</v>
      </c>
      <c r="CA166" s="309" t="s">
        <v>2372</v>
      </c>
      <c r="CB166" s="309" t="s">
        <v>2036</v>
      </c>
      <c r="CC166" s="309" t="s">
        <v>2036</v>
      </c>
      <c r="CD166" s="309" t="s">
        <v>2036</v>
      </c>
      <c r="CE166" s="309" t="s">
        <v>2036</v>
      </c>
      <c r="CF166" s="309" t="s">
        <v>2036</v>
      </c>
      <c r="CG166" s="309" t="s">
        <v>2036</v>
      </c>
      <c r="CH166" s="309" t="s">
        <v>2036</v>
      </c>
      <c r="CI166" s="309" t="s">
        <v>2359</v>
      </c>
      <c r="CJ166" s="309" t="s">
        <v>2359</v>
      </c>
      <c r="CK166" s="309" t="s">
        <v>2359</v>
      </c>
      <c r="CL166" s="309" t="s">
        <v>2359</v>
      </c>
      <c r="CM166" s="309" t="s">
        <v>2359</v>
      </c>
      <c r="CN166" s="309" t="s">
        <v>2359</v>
      </c>
    </row>
    <row r="167" spans="1:92" x14ac:dyDescent="0.25">
      <c r="A167" s="373">
        <v>6</v>
      </c>
      <c r="B167" s="373">
        <v>15</v>
      </c>
      <c r="C167" s="373">
        <v>16</v>
      </c>
      <c r="D167" s="373" t="s">
        <v>2773</v>
      </c>
      <c r="E167" s="373" t="s">
        <v>2435</v>
      </c>
      <c r="F167" s="373" t="s">
        <v>2435</v>
      </c>
      <c r="G167" s="373" t="s">
        <v>2412</v>
      </c>
      <c r="H167" s="373" t="s">
        <v>2435</v>
      </c>
      <c r="I167" s="373">
        <v>0</v>
      </c>
      <c r="J167" s="373">
        <v>3</v>
      </c>
      <c r="K167" s="373">
        <v>0</v>
      </c>
      <c r="L167" s="373">
        <v>5</v>
      </c>
      <c r="M167" s="366">
        <v>281</v>
      </c>
      <c r="N167" s="398" t="s">
        <v>1109</v>
      </c>
      <c r="O167" s="374" t="s">
        <v>2775</v>
      </c>
      <c r="P167" s="374" t="s">
        <v>1497</v>
      </c>
      <c r="Q167" s="375" t="s">
        <v>1110</v>
      </c>
      <c r="R167" s="396">
        <v>215830</v>
      </c>
      <c r="S167" s="381" t="s">
        <v>1002</v>
      </c>
      <c r="T167" s="382">
        <v>54</v>
      </c>
      <c r="U167" s="379" t="s">
        <v>1111</v>
      </c>
      <c r="AH167" s="309" t="s">
        <v>2037</v>
      </c>
      <c r="AI167" s="309" t="s">
        <v>2037</v>
      </c>
      <c r="AJ167" s="309" t="s">
        <v>2037</v>
      </c>
      <c r="AK167" s="309" t="s">
        <v>2037</v>
      </c>
      <c r="AL167" s="309" t="s">
        <v>2037</v>
      </c>
      <c r="AM167" s="309" t="s">
        <v>2370</v>
      </c>
      <c r="AN167" s="309" t="s">
        <v>2370</v>
      </c>
      <c r="AO167" s="309" t="s">
        <v>2370</v>
      </c>
      <c r="AS167" s="309" t="s">
        <v>2033</v>
      </c>
      <c r="AT167" s="309" t="s">
        <v>2033</v>
      </c>
      <c r="AU167" s="309" t="s">
        <v>2033</v>
      </c>
      <c r="AV167" s="309" t="s">
        <v>2033</v>
      </c>
      <c r="AW167" s="309" t="s">
        <v>2033</v>
      </c>
      <c r="AX167" s="309" t="s">
        <v>2033</v>
      </c>
      <c r="AY167" s="309" t="s">
        <v>2033</v>
      </c>
      <c r="AZ167" s="309" t="s">
        <v>2033</v>
      </c>
      <c r="BA167" s="309" t="s">
        <v>2033</v>
      </c>
      <c r="BB167" s="309" t="s">
        <v>2033</v>
      </c>
      <c r="BC167" s="309" t="s">
        <v>2033</v>
      </c>
      <c r="BD167" s="309" t="s">
        <v>2033</v>
      </c>
      <c r="BE167" s="309" t="s">
        <v>2033</v>
      </c>
      <c r="BF167" s="309" t="s">
        <v>2033</v>
      </c>
      <c r="BG167" s="309" t="s">
        <v>2033</v>
      </c>
      <c r="BH167" s="309" t="s">
        <v>2033</v>
      </c>
      <c r="BI167" s="309" t="s">
        <v>2034</v>
      </c>
      <c r="BJ167" s="309" t="s">
        <v>2034</v>
      </c>
      <c r="BK167" s="309" t="s">
        <v>2034</v>
      </c>
      <c r="BL167" s="309" t="s">
        <v>2034</v>
      </c>
      <c r="BM167" s="309" t="s">
        <v>2034</v>
      </c>
      <c r="BN167" s="309" t="s">
        <v>2034</v>
      </c>
      <c r="BO167" s="309" t="s">
        <v>2034</v>
      </c>
      <c r="BP167" s="309" t="s">
        <v>2034</v>
      </c>
      <c r="BQ167" s="309" t="s">
        <v>2034</v>
      </c>
      <c r="BR167" s="309" t="s">
        <v>2034</v>
      </c>
      <c r="BS167" s="309" t="s">
        <v>2034</v>
      </c>
      <c r="BT167" s="309" t="s">
        <v>2034</v>
      </c>
      <c r="BU167" s="309" t="s">
        <v>2034</v>
      </c>
      <c r="BV167" s="309" t="s">
        <v>2034</v>
      </c>
      <c r="BW167" s="309" t="s">
        <v>2034</v>
      </c>
      <c r="BY167" s="309" t="s">
        <v>2372</v>
      </c>
      <c r="BZ167" s="309" t="s">
        <v>2372</v>
      </c>
      <c r="CA167" s="309" t="s">
        <v>2372</v>
      </c>
      <c r="CB167" s="309" t="s">
        <v>2036</v>
      </c>
      <c r="CC167" s="309" t="s">
        <v>2036</v>
      </c>
      <c r="CD167" s="309" t="s">
        <v>2036</v>
      </c>
      <c r="CE167" s="309" t="s">
        <v>2036</v>
      </c>
      <c r="CF167" s="309" t="s">
        <v>2036</v>
      </c>
      <c r="CG167" s="309" t="s">
        <v>2359</v>
      </c>
      <c r="CH167" s="309" t="s">
        <v>2359</v>
      </c>
      <c r="CI167" s="309" t="s">
        <v>2359</v>
      </c>
      <c r="CJ167" s="309" t="s">
        <v>2359</v>
      </c>
      <c r="CK167" s="309" t="s">
        <v>2359</v>
      </c>
      <c r="CL167" s="309" t="s">
        <v>2359</v>
      </c>
    </row>
    <row r="168" spans="1:92" x14ac:dyDescent="0.25">
      <c r="A168" s="373">
        <v>6</v>
      </c>
      <c r="B168" s="373">
        <v>15</v>
      </c>
      <c r="C168" s="373">
        <v>16</v>
      </c>
      <c r="D168" s="373" t="s">
        <v>2773</v>
      </c>
      <c r="E168" s="373" t="s">
        <v>2435</v>
      </c>
      <c r="F168" s="373" t="s">
        <v>2435</v>
      </c>
      <c r="G168" s="373" t="s">
        <v>2413</v>
      </c>
      <c r="H168" s="373" t="s">
        <v>2435</v>
      </c>
      <c r="I168" s="373">
        <v>0</v>
      </c>
      <c r="J168" s="373">
        <v>3</v>
      </c>
      <c r="K168" s="373">
        <v>0</v>
      </c>
      <c r="L168" s="373">
        <v>5</v>
      </c>
      <c r="M168" s="366">
        <v>351</v>
      </c>
      <c r="N168" s="398" t="s">
        <v>1112</v>
      </c>
      <c r="O168" s="374" t="s">
        <v>2775</v>
      </c>
      <c r="P168" s="374" t="s">
        <v>1497</v>
      </c>
      <c r="Q168" s="375" t="s">
        <v>1113</v>
      </c>
      <c r="R168" s="396">
        <v>221560</v>
      </c>
      <c r="S168" s="381" t="s">
        <v>1002</v>
      </c>
      <c r="T168" s="382">
        <v>55</v>
      </c>
      <c r="U168" s="379" t="s">
        <v>1114</v>
      </c>
      <c r="AH168" s="309" t="s">
        <v>2037</v>
      </c>
      <c r="AI168" s="309" t="s">
        <v>2037</v>
      </c>
      <c r="AJ168" s="309" t="s">
        <v>2037</v>
      </c>
      <c r="AK168" s="309" t="s">
        <v>2037</v>
      </c>
      <c r="AL168" s="309" t="s">
        <v>2037</v>
      </c>
      <c r="AM168" s="309" t="s">
        <v>2370</v>
      </c>
      <c r="AN168" s="309" t="s">
        <v>2370</v>
      </c>
      <c r="AO168" s="309" t="s">
        <v>2370</v>
      </c>
      <c r="AS168" s="309" t="s">
        <v>2033</v>
      </c>
      <c r="AT168" s="309" t="s">
        <v>2033</v>
      </c>
      <c r="AU168" s="309" t="s">
        <v>2033</v>
      </c>
      <c r="AV168" s="309" t="s">
        <v>2033</v>
      </c>
      <c r="AW168" s="309" t="s">
        <v>2033</v>
      </c>
      <c r="AX168" s="309" t="s">
        <v>2033</v>
      </c>
      <c r="AY168" s="309" t="s">
        <v>2033</v>
      </c>
      <c r="AZ168" s="309" t="s">
        <v>2033</v>
      </c>
      <c r="BA168" s="309" t="s">
        <v>2033</v>
      </c>
      <c r="BB168" s="309" t="s">
        <v>2033</v>
      </c>
      <c r="BC168" s="309" t="s">
        <v>2033</v>
      </c>
      <c r="BD168" s="309" t="s">
        <v>2033</v>
      </c>
      <c r="BE168" s="309" t="s">
        <v>2033</v>
      </c>
      <c r="BF168" s="309" t="s">
        <v>2033</v>
      </c>
      <c r="BG168" s="309" t="s">
        <v>2033</v>
      </c>
      <c r="BH168" s="309" t="s">
        <v>2033</v>
      </c>
      <c r="BI168" s="309" t="s">
        <v>2034</v>
      </c>
      <c r="BJ168" s="309" t="s">
        <v>2034</v>
      </c>
      <c r="BK168" s="309" t="s">
        <v>2034</v>
      </c>
      <c r="BL168" s="309" t="s">
        <v>2034</v>
      </c>
      <c r="BM168" s="309" t="s">
        <v>2034</v>
      </c>
      <c r="BN168" s="309" t="s">
        <v>2034</v>
      </c>
      <c r="BO168" s="309" t="s">
        <v>2034</v>
      </c>
      <c r="BP168" s="309" t="s">
        <v>2034</v>
      </c>
      <c r="BQ168" s="309" t="s">
        <v>2034</v>
      </c>
      <c r="BR168" s="309" t="s">
        <v>2034</v>
      </c>
      <c r="BS168" s="309" t="s">
        <v>2034</v>
      </c>
      <c r="BT168" s="309" t="s">
        <v>2034</v>
      </c>
      <c r="BU168" s="309" t="s">
        <v>2034</v>
      </c>
      <c r="BV168" s="309" t="s">
        <v>2034</v>
      </c>
      <c r="BW168" s="309" t="s">
        <v>2034</v>
      </c>
      <c r="BY168" s="309" t="s">
        <v>2372</v>
      </c>
      <c r="BZ168" s="309" t="s">
        <v>2372</v>
      </c>
      <c r="CA168" s="309" t="s">
        <v>2372</v>
      </c>
      <c r="CB168" s="309" t="s">
        <v>2036</v>
      </c>
      <c r="CC168" s="309" t="s">
        <v>2036</v>
      </c>
      <c r="CD168" s="309" t="s">
        <v>2036</v>
      </c>
      <c r="CE168" s="309" t="s">
        <v>2036</v>
      </c>
      <c r="CF168" s="309" t="s">
        <v>2036</v>
      </c>
      <c r="CG168" s="309" t="s">
        <v>2359</v>
      </c>
      <c r="CH168" s="309" t="s">
        <v>2359</v>
      </c>
      <c r="CI168" s="309" t="s">
        <v>2359</v>
      </c>
      <c r="CJ168" s="309" t="s">
        <v>2359</v>
      </c>
      <c r="CK168" s="309" t="s">
        <v>2359</v>
      </c>
      <c r="CL168" s="309" t="s">
        <v>2359</v>
      </c>
    </row>
    <row r="169" spans="1:92" x14ac:dyDescent="0.25">
      <c r="A169" s="372">
        <v>5</v>
      </c>
      <c r="B169" s="372">
        <v>7</v>
      </c>
      <c r="C169" s="372">
        <v>12</v>
      </c>
      <c r="D169" s="372" t="s">
        <v>2411</v>
      </c>
      <c r="E169" s="372" t="s">
        <v>2435</v>
      </c>
      <c r="F169" s="372" t="s">
        <v>2435</v>
      </c>
      <c r="G169" s="372" t="s">
        <v>2435</v>
      </c>
      <c r="H169" s="372" t="s">
        <v>2435</v>
      </c>
      <c r="I169" s="372">
        <v>5</v>
      </c>
      <c r="J169" s="372">
        <v>0</v>
      </c>
      <c r="K169" s="372">
        <v>0</v>
      </c>
      <c r="L169" s="372">
        <v>0</v>
      </c>
      <c r="M169" s="359">
        <v>225</v>
      </c>
      <c r="N169" s="399" t="s">
        <v>1149</v>
      </c>
      <c r="O169" s="237" t="s">
        <v>2775</v>
      </c>
      <c r="P169" s="237"/>
      <c r="Q169" s="360" t="s">
        <v>2321</v>
      </c>
      <c r="R169" s="361">
        <v>222651</v>
      </c>
      <c r="S169" s="369" t="s">
        <v>1002</v>
      </c>
      <c r="T169" s="380">
        <v>65</v>
      </c>
      <c r="U169" s="364" t="s">
        <v>2322</v>
      </c>
      <c r="AH169" s="309" t="s">
        <v>2370</v>
      </c>
      <c r="AI169" s="309" t="s">
        <v>2370</v>
      </c>
      <c r="AJ169" s="309" t="s">
        <v>2370</v>
      </c>
      <c r="AK169" s="309" t="s">
        <v>2370</v>
      </c>
      <c r="AL169" s="309" t="s">
        <v>2370</v>
      </c>
      <c r="AS169" s="309" t="s">
        <v>2033</v>
      </c>
      <c r="AT169" s="309" t="s">
        <v>2033</v>
      </c>
      <c r="AU169" s="309" t="s">
        <v>2033</v>
      </c>
      <c r="AV169" s="309" t="s">
        <v>2033</v>
      </c>
      <c r="AW169" s="309" t="s">
        <v>2033</v>
      </c>
      <c r="AX169" s="309" t="s">
        <v>2033</v>
      </c>
      <c r="AY169" s="309" t="s">
        <v>2033</v>
      </c>
      <c r="AZ169" s="309" t="s">
        <v>2033</v>
      </c>
      <c r="BA169" s="309" t="s">
        <v>2033</v>
      </c>
      <c r="BB169" s="309" t="s">
        <v>2033</v>
      </c>
      <c r="BC169" s="309" t="s">
        <v>2033</v>
      </c>
      <c r="BD169" s="309" t="s">
        <v>2033</v>
      </c>
      <c r="BE169" s="309" t="s">
        <v>2034</v>
      </c>
      <c r="BF169" s="309" t="s">
        <v>2034</v>
      </c>
      <c r="BG169" s="309" t="s">
        <v>2034</v>
      </c>
      <c r="BH169" s="309" t="s">
        <v>2034</v>
      </c>
      <c r="BI169" s="309" t="s">
        <v>2034</v>
      </c>
      <c r="BJ169" s="309" t="s">
        <v>2034</v>
      </c>
      <c r="BK169" s="309" t="s">
        <v>2034</v>
      </c>
      <c r="BY169" s="309" t="s">
        <v>2361</v>
      </c>
      <c r="BZ169" s="309" t="s">
        <v>2361</v>
      </c>
      <c r="CA169" s="309" t="s">
        <v>2361</v>
      </c>
      <c r="CB169" s="309" t="s">
        <v>2361</v>
      </c>
      <c r="CC169" s="309" t="s">
        <v>2361</v>
      </c>
      <c r="CD169" s="309" t="s">
        <v>2359</v>
      </c>
      <c r="CE169" s="309" t="s">
        <v>2359</v>
      </c>
      <c r="CF169" s="309" t="s">
        <v>2359</v>
      </c>
      <c r="CG169" s="309" t="s">
        <v>2359</v>
      </c>
      <c r="CH169" s="309" t="s">
        <v>2359</v>
      </c>
    </row>
    <row r="170" spans="1:92" x14ac:dyDescent="0.25">
      <c r="A170" s="325">
        <v>6</v>
      </c>
      <c r="B170" s="325">
        <v>15</v>
      </c>
      <c r="C170" s="325">
        <v>16</v>
      </c>
      <c r="D170" s="325" t="s">
        <v>2702</v>
      </c>
      <c r="E170" s="326" t="s">
        <v>2435</v>
      </c>
      <c r="F170" s="326" t="s">
        <v>2435</v>
      </c>
      <c r="G170" s="326" t="s">
        <v>2435</v>
      </c>
      <c r="H170" s="326" t="s">
        <v>2435</v>
      </c>
      <c r="I170" s="325">
        <v>8</v>
      </c>
      <c r="J170" s="325">
        <v>0</v>
      </c>
      <c r="K170" s="325">
        <v>0</v>
      </c>
      <c r="L170" s="325">
        <v>0</v>
      </c>
      <c r="M170" s="327">
        <v>112</v>
      </c>
      <c r="N170" s="402" t="s">
        <v>2715</v>
      </c>
      <c r="O170" s="328" t="s">
        <v>1519</v>
      </c>
      <c r="P170" s="328" t="s">
        <v>1497</v>
      </c>
      <c r="Q170" s="329" t="s">
        <v>2327</v>
      </c>
      <c r="R170" s="330">
        <v>224682</v>
      </c>
      <c r="S170" s="331" t="s">
        <v>1002</v>
      </c>
      <c r="T170" s="332">
        <v>69</v>
      </c>
      <c r="U170" s="333" t="s">
        <v>2314</v>
      </c>
      <c r="V170" s="334"/>
      <c r="W170" s="334"/>
      <c r="X170" s="334"/>
      <c r="Y170" s="334"/>
      <c r="Z170" s="334"/>
      <c r="AA170" s="334"/>
      <c r="AB170" s="334"/>
      <c r="AC170" s="334"/>
      <c r="AD170" s="334"/>
      <c r="AE170" s="334"/>
      <c r="AF170" s="334"/>
      <c r="AG170" s="334"/>
      <c r="AH170" s="334" t="s">
        <v>2370</v>
      </c>
      <c r="AI170" s="334" t="s">
        <v>2370</v>
      </c>
      <c r="AJ170" s="334" t="s">
        <v>2370</v>
      </c>
      <c r="AK170" s="334" t="s">
        <v>2370</v>
      </c>
      <c r="AL170" s="334" t="s">
        <v>2370</v>
      </c>
      <c r="AM170" s="334" t="s">
        <v>2370</v>
      </c>
      <c r="AN170" s="334" t="s">
        <v>2370</v>
      </c>
      <c r="AO170" s="334" t="s">
        <v>2370</v>
      </c>
      <c r="AP170" s="334"/>
      <c r="AQ170" s="334"/>
      <c r="AR170" s="334"/>
      <c r="AS170" s="334" t="s">
        <v>2033</v>
      </c>
      <c r="AT170" s="334" t="s">
        <v>2033</v>
      </c>
      <c r="AU170" s="334" t="s">
        <v>2033</v>
      </c>
      <c r="AV170" s="334" t="s">
        <v>2033</v>
      </c>
      <c r="AW170" s="334" t="s">
        <v>2033</v>
      </c>
      <c r="AX170" s="334" t="s">
        <v>2033</v>
      </c>
      <c r="AY170" s="334" t="s">
        <v>2033</v>
      </c>
      <c r="AZ170" s="334" t="s">
        <v>2033</v>
      </c>
      <c r="BA170" s="334" t="s">
        <v>2033</v>
      </c>
      <c r="BB170" s="334" t="s">
        <v>2033</v>
      </c>
      <c r="BC170" s="334" t="s">
        <v>2033</v>
      </c>
      <c r="BD170" s="334" t="s">
        <v>2033</v>
      </c>
      <c r="BE170" s="334" t="s">
        <v>2033</v>
      </c>
      <c r="BF170" s="334" t="s">
        <v>2033</v>
      </c>
      <c r="BG170" s="334" t="s">
        <v>2033</v>
      </c>
      <c r="BH170" s="334" t="s">
        <v>2033</v>
      </c>
      <c r="BI170" s="334" t="s">
        <v>2034</v>
      </c>
      <c r="BJ170" s="334" t="s">
        <v>2034</v>
      </c>
      <c r="BK170" s="334" t="s">
        <v>2034</v>
      </c>
      <c r="BL170" s="334" t="s">
        <v>2034</v>
      </c>
      <c r="BM170" s="334" t="s">
        <v>2034</v>
      </c>
      <c r="BN170" s="334" t="s">
        <v>2034</v>
      </c>
      <c r="BO170" s="334" t="s">
        <v>2034</v>
      </c>
      <c r="BP170" s="334" t="s">
        <v>2034</v>
      </c>
      <c r="BQ170" s="334" t="s">
        <v>2034</v>
      </c>
      <c r="BR170" s="334" t="s">
        <v>2034</v>
      </c>
      <c r="BS170" s="334" t="s">
        <v>2034</v>
      </c>
      <c r="BT170" s="334" t="s">
        <v>2034</v>
      </c>
      <c r="BU170" s="334" t="s">
        <v>2034</v>
      </c>
      <c r="BV170" s="334" t="s">
        <v>2034</v>
      </c>
      <c r="BW170" s="334" t="s">
        <v>2034</v>
      </c>
      <c r="BX170" s="334"/>
      <c r="BY170" s="334" t="s">
        <v>2361</v>
      </c>
      <c r="BZ170" s="334" t="s">
        <v>2361</v>
      </c>
      <c r="CA170" s="334" t="s">
        <v>2361</v>
      </c>
      <c r="CB170" s="334" t="s">
        <v>2361</v>
      </c>
      <c r="CC170" s="334" t="s">
        <v>2361</v>
      </c>
      <c r="CD170" s="334" t="s">
        <v>2361</v>
      </c>
      <c r="CE170" s="334" t="s">
        <v>2361</v>
      </c>
      <c r="CF170" s="334" t="s">
        <v>2361</v>
      </c>
      <c r="CG170" s="334" t="s">
        <v>2359</v>
      </c>
      <c r="CH170" s="334" t="s">
        <v>2359</v>
      </c>
      <c r="CI170" s="334" t="s">
        <v>2359</v>
      </c>
      <c r="CJ170" s="334" t="s">
        <v>2359</v>
      </c>
      <c r="CK170" s="334" t="s">
        <v>2359</v>
      </c>
      <c r="CL170" s="334" t="s">
        <v>2359</v>
      </c>
      <c r="CM170" s="334"/>
      <c r="CN170" s="334"/>
    </row>
    <row r="171" spans="1:92" x14ac:dyDescent="0.25">
      <c r="A171" s="372">
        <v>6</v>
      </c>
      <c r="B171" s="372">
        <v>15</v>
      </c>
      <c r="C171" s="372">
        <v>16</v>
      </c>
      <c r="D171" s="372" t="s">
        <v>2416</v>
      </c>
      <c r="E171" s="372" t="s">
        <v>2435</v>
      </c>
      <c r="F171" s="372" t="s">
        <v>2435</v>
      </c>
      <c r="G171" s="372" t="s">
        <v>2435</v>
      </c>
      <c r="H171" s="372" t="s">
        <v>2435</v>
      </c>
      <c r="I171" s="372">
        <v>8</v>
      </c>
      <c r="J171" s="372">
        <v>0</v>
      </c>
      <c r="K171" s="372">
        <v>0</v>
      </c>
      <c r="L171" s="372">
        <v>0</v>
      </c>
      <c r="M171" s="359">
        <v>190</v>
      </c>
      <c r="N171" s="399" t="s">
        <v>1165</v>
      </c>
      <c r="O171" s="237" t="s">
        <v>2775</v>
      </c>
      <c r="P171" s="237" t="s">
        <v>1497</v>
      </c>
      <c r="Q171" s="360" t="s">
        <v>2330</v>
      </c>
      <c r="R171" s="361">
        <v>226226</v>
      </c>
      <c r="S171" s="369" t="s">
        <v>1163</v>
      </c>
      <c r="T171" s="380">
        <v>79</v>
      </c>
      <c r="U171" s="364" t="s">
        <v>2331</v>
      </c>
      <c r="AH171" s="309" t="s">
        <v>2370</v>
      </c>
      <c r="AI171" s="309" t="s">
        <v>2370</v>
      </c>
      <c r="AJ171" s="309" t="s">
        <v>2370</v>
      </c>
      <c r="AK171" s="309" t="s">
        <v>2370</v>
      </c>
      <c r="AL171" s="309" t="s">
        <v>2370</v>
      </c>
      <c r="AM171" s="309" t="s">
        <v>2370</v>
      </c>
      <c r="AS171" s="309" t="s">
        <v>2033</v>
      </c>
      <c r="AT171" s="309" t="s">
        <v>2033</v>
      </c>
      <c r="AU171" s="309" t="s">
        <v>2033</v>
      </c>
      <c r="AV171" s="309" t="s">
        <v>2033</v>
      </c>
      <c r="AW171" s="309" t="s">
        <v>2033</v>
      </c>
      <c r="AX171" s="309" t="s">
        <v>2033</v>
      </c>
      <c r="AY171" s="309" t="s">
        <v>2033</v>
      </c>
      <c r="AZ171" s="309" t="s">
        <v>2033</v>
      </c>
      <c r="BA171" s="309" t="s">
        <v>2033</v>
      </c>
      <c r="BB171" s="309" t="s">
        <v>2033</v>
      </c>
      <c r="BC171" s="309" t="s">
        <v>2033</v>
      </c>
      <c r="BD171" s="309" t="s">
        <v>2033</v>
      </c>
      <c r="BE171" s="309" t="s">
        <v>2033</v>
      </c>
      <c r="BF171" s="309" t="s">
        <v>2033</v>
      </c>
      <c r="BG171" s="309" t="s">
        <v>2033</v>
      </c>
      <c r="BH171" s="309" t="s">
        <v>2033</v>
      </c>
      <c r="BI171" s="309" t="s">
        <v>2034</v>
      </c>
      <c r="BJ171" s="309" t="s">
        <v>2034</v>
      </c>
      <c r="BK171" s="309" t="s">
        <v>2034</v>
      </c>
      <c r="BL171" s="309" t="s">
        <v>2034</v>
      </c>
      <c r="BM171" s="309" t="s">
        <v>2034</v>
      </c>
      <c r="BN171" s="309" t="s">
        <v>2034</v>
      </c>
      <c r="BO171" s="309" t="s">
        <v>2034</v>
      </c>
      <c r="BP171" s="309" t="s">
        <v>2034</v>
      </c>
      <c r="BQ171" s="309" t="s">
        <v>2034</v>
      </c>
      <c r="BR171" s="309" t="s">
        <v>2034</v>
      </c>
      <c r="BS171" s="309" t="s">
        <v>2034</v>
      </c>
      <c r="BT171" s="309" t="s">
        <v>2034</v>
      </c>
      <c r="BU171" s="309" t="s">
        <v>2034</v>
      </c>
      <c r="BV171" s="309" t="s">
        <v>2034</v>
      </c>
      <c r="BW171" s="309" t="s">
        <v>2034</v>
      </c>
      <c r="BY171" s="309" t="s">
        <v>2361</v>
      </c>
      <c r="BZ171" s="309" t="s">
        <v>2361</v>
      </c>
      <c r="CA171" s="309" t="s">
        <v>2361</v>
      </c>
      <c r="CB171" s="309" t="s">
        <v>2361</v>
      </c>
      <c r="CC171" s="309" t="s">
        <v>2361</v>
      </c>
      <c r="CD171" s="309" t="s">
        <v>2361</v>
      </c>
      <c r="CE171" s="309" t="s">
        <v>2361</v>
      </c>
      <c r="CF171" s="309" t="s">
        <v>2361</v>
      </c>
      <c r="CG171" s="309" t="s">
        <v>2359</v>
      </c>
      <c r="CH171" s="309" t="s">
        <v>2359</v>
      </c>
      <c r="CI171" s="309" t="s">
        <v>2359</v>
      </c>
      <c r="CJ171" s="309" t="s">
        <v>2359</v>
      </c>
      <c r="CK171" s="309" t="s">
        <v>2359</v>
      </c>
      <c r="CL171" s="309" t="s">
        <v>2359</v>
      </c>
    </row>
    <row r="172" spans="1:92" x14ac:dyDescent="0.25">
      <c r="A172" s="335">
        <v>6</v>
      </c>
      <c r="B172" s="335">
        <v>15</v>
      </c>
      <c r="C172" s="335">
        <v>16</v>
      </c>
      <c r="D172" s="335" t="s">
        <v>2690</v>
      </c>
      <c r="E172" s="336" t="s">
        <v>2435</v>
      </c>
      <c r="F172" s="336" t="s">
        <v>2435</v>
      </c>
      <c r="G172" s="336" t="s">
        <v>2435</v>
      </c>
      <c r="H172" s="336" t="s">
        <v>2435</v>
      </c>
      <c r="I172" s="335">
        <v>8</v>
      </c>
      <c r="J172" s="335">
        <v>0</v>
      </c>
      <c r="K172" s="335">
        <v>0</v>
      </c>
      <c r="L172" s="335">
        <v>0</v>
      </c>
      <c r="M172" s="337">
        <v>148</v>
      </c>
      <c r="N172" s="401" t="s">
        <v>2696</v>
      </c>
      <c r="O172" s="338" t="s">
        <v>1519</v>
      </c>
      <c r="P172" s="338" t="s">
        <v>1497</v>
      </c>
      <c r="Q172" s="339" t="s">
        <v>2328</v>
      </c>
      <c r="R172" s="340">
        <v>229810</v>
      </c>
      <c r="S172" s="341" t="s">
        <v>1163</v>
      </c>
      <c r="T172" s="342">
        <v>75</v>
      </c>
      <c r="U172" s="343" t="s">
        <v>2329</v>
      </c>
      <c r="V172" s="344"/>
      <c r="W172" s="344"/>
      <c r="X172" s="344"/>
      <c r="Y172" s="344"/>
      <c r="Z172" s="344"/>
      <c r="AA172" s="344"/>
      <c r="AB172" s="344"/>
      <c r="AC172" s="344"/>
      <c r="AD172" s="344"/>
      <c r="AE172" s="344"/>
      <c r="AF172" s="344"/>
      <c r="AG172" s="344"/>
      <c r="AH172" s="344" t="s">
        <v>2370</v>
      </c>
      <c r="AI172" s="344" t="s">
        <v>2370</v>
      </c>
      <c r="AJ172" s="344" t="s">
        <v>2370</v>
      </c>
      <c r="AK172" s="344" t="s">
        <v>2370</v>
      </c>
      <c r="AL172" s="344" t="s">
        <v>2370</v>
      </c>
      <c r="AM172" s="344" t="s">
        <v>2370</v>
      </c>
      <c r="AN172" s="344" t="s">
        <v>2370</v>
      </c>
      <c r="AO172" s="344"/>
      <c r="AP172" s="344"/>
      <c r="AQ172" s="344"/>
      <c r="AR172" s="344"/>
      <c r="AS172" s="344" t="s">
        <v>2033</v>
      </c>
      <c r="AT172" s="344" t="s">
        <v>2033</v>
      </c>
      <c r="AU172" s="344" t="s">
        <v>2033</v>
      </c>
      <c r="AV172" s="344" t="s">
        <v>2033</v>
      </c>
      <c r="AW172" s="344" t="s">
        <v>2033</v>
      </c>
      <c r="AX172" s="344" t="s">
        <v>2033</v>
      </c>
      <c r="AY172" s="344" t="s">
        <v>2033</v>
      </c>
      <c r="AZ172" s="344" t="s">
        <v>2033</v>
      </c>
      <c r="BA172" s="344" t="s">
        <v>2033</v>
      </c>
      <c r="BB172" s="344" t="s">
        <v>2033</v>
      </c>
      <c r="BC172" s="344" t="s">
        <v>2033</v>
      </c>
      <c r="BD172" s="344" t="s">
        <v>2033</v>
      </c>
      <c r="BE172" s="344" t="s">
        <v>2033</v>
      </c>
      <c r="BF172" s="344" t="s">
        <v>2033</v>
      </c>
      <c r="BG172" s="344" t="s">
        <v>2033</v>
      </c>
      <c r="BH172" s="344" t="s">
        <v>2033</v>
      </c>
      <c r="BI172" s="344" t="s">
        <v>2034</v>
      </c>
      <c r="BJ172" s="344" t="s">
        <v>2034</v>
      </c>
      <c r="BK172" s="344" t="s">
        <v>2034</v>
      </c>
      <c r="BL172" s="344" t="s">
        <v>2034</v>
      </c>
      <c r="BM172" s="344" t="s">
        <v>2034</v>
      </c>
      <c r="BN172" s="344" t="s">
        <v>2034</v>
      </c>
      <c r="BO172" s="344" t="s">
        <v>2034</v>
      </c>
      <c r="BP172" s="344" t="s">
        <v>2034</v>
      </c>
      <c r="BQ172" s="344" t="s">
        <v>2034</v>
      </c>
      <c r="BR172" s="344" t="s">
        <v>2034</v>
      </c>
      <c r="BS172" s="344" t="s">
        <v>2034</v>
      </c>
      <c r="BT172" s="344" t="s">
        <v>2034</v>
      </c>
      <c r="BU172" s="344" t="s">
        <v>2034</v>
      </c>
      <c r="BV172" s="344" t="s">
        <v>2034</v>
      </c>
      <c r="BW172" s="344" t="s">
        <v>2034</v>
      </c>
      <c r="BX172" s="344"/>
      <c r="BY172" s="344" t="s">
        <v>2361</v>
      </c>
      <c r="BZ172" s="344" t="s">
        <v>2361</v>
      </c>
      <c r="CA172" s="344" t="s">
        <v>2361</v>
      </c>
      <c r="CB172" s="344" t="s">
        <v>2361</v>
      </c>
      <c r="CC172" s="344" t="s">
        <v>2361</v>
      </c>
      <c r="CD172" s="344" t="s">
        <v>2361</v>
      </c>
      <c r="CE172" s="344" t="s">
        <v>2361</v>
      </c>
      <c r="CF172" s="344" t="s">
        <v>2361</v>
      </c>
      <c r="CG172" s="344" t="s">
        <v>2359</v>
      </c>
      <c r="CH172" s="344" t="s">
        <v>2359</v>
      </c>
      <c r="CI172" s="344" t="s">
        <v>2359</v>
      </c>
      <c r="CJ172" s="344" t="s">
        <v>2359</v>
      </c>
      <c r="CK172" s="344" t="s">
        <v>2359</v>
      </c>
      <c r="CL172" s="344" t="s">
        <v>2359</v>
      </c>
      <c r="CM172" s="344"/>
      <c r="CN172" s="344"/>
    </row>
    <row r="173" spans="1:92" x14ac:dyDescent="0.25">
      <c r="A173" s="372">
        <v>6</v>
      </c>
      <c r="B173" s="372">
        <v>15</v>
      </c>
      <c r="C173" s="372">
        <v>16</v>
      </c>
      <c r="D173" s="372" t="s">
        <v>2417</v>
      </c>
      <c r="E173" s="372" t="s">
        <v>2435</v>
      </c>
      <c r="F173" s="372" t="s">
        <v>2435</v>
      </c>
      <c r="G173" s="372" t="s">
        <v>2435</v>
      </c>
      <c r="H173" s="372" t="s">
        <v>2435</v>
      </c>
      <c r="I173" s="372">
        <v>8</v>
      </c>
      <c r="J173" s="372">
        <v>0</v>
      </c>
      <c r="K173" s="372">
        <v>0</v>
      </c>
      <c r="L173" s="372">
        <v>0</v>
      </c>
      <c r="M173" s="359">
        <v>232</v>
      </c>
      <c r="N173" s="399" t="s">
        <v>1168</v>
      </c>
      <c r="O173" s="237" t="s">
        <v>2775</v>
      </c>
      <c r="P173" s="237" t="s">
        <v>1497</v>
      </c>
      <c r="Q173" s="360" t="s">
        <v>2332</v>
      </c>
      <c r="R173" s="361">
        <v>239174</v>
      </c>
      <c r="S173" s="369" t="s">
        <v>1163</v>
      </c>
      <c r="T173" s="380">
        <v>77</v>
      </c>
      <c r="U173" s="364" t="s">
        <v>2333</v>
      </c>
      <c r="AH173" s="309" t="s">
        <v>2370</v>
      </c>
      <c r="AI173" s="309" t="s">
        <v>2370</v>
      </c>
      <c r="AJ173" s="309" t="s">
        <v>2370</v>
      </c>
      <c r="AK173" s="309" t="s">
        <v>2370</v>
      </c>
      <c r="AL173" s="309" t="s">
        <v>2370</v>
      </c>
      <c r="AM173" s="309" t="s">
        <v>2370</v>
      </c>
      <c r="AS173" s="309" t="s">
        <v>2033</v>
      </c>
      <c r="AT173" s="309" t="s">
        <v>2033</v>
      </c>
      <c r="AU173" s="309" t="s">
        <v>2033</v>
      </c>
      <c r="AV173" s="309" t="s">
        <v>2033</v>
      </c>
      <c r="AW173" s="309" t="s">
        <v>2033</v>
      </c>
      <c r="AX173" s="309" t="s">
        <v>2033</v>
      </c>
      <c r="AY173" s="309" t="s">
        <v>2033</v>
      </c>
      <c r="AZ173" s="309" t="s">
        <v>2033</v>
      </c>
      <c r="BA173" s="309" t="s">
        <v>2033</v>
      </c>
      <c r="BB173" s="309" t="s">
        <v>2033</v>
      </c>
      <c r="BC173" s="309" t="s">
        <v>2033</v>
      </c>
      <c r="BD173" s="309" t="s">
        <v>2033</v>
      </c>
      <c r="BE173" s="309" t="s">
        <v>2033</v>
      </c>
      <c r="BF173" s="309" t="s">
        <v>2033</v>
      </c>
      <c r="BG173" s="309" t="s">
        <v>2033</v>
      </c>
      <c r="BH173" s="309" t="s">
        <v>2033</v>
      </c>
      <c r="BI173" s="309" t="s">
        <v>2034</v>
      </c>
      <c r="BJ173" s="309" t="s">
        <v>2034</v>
      </c>
      <c r="BK173" s="309" t="s">
        <v>2034</v>
      </c>
      <c r="BL173" s="309" t="s">
        <v>2034</v>
      </c>
      <c r="BM173" s="309" t="s">
        <v>2034</v>
      </c>
      <c r="BN173" s="309" t="s">
        <v>2034</v>
      </c>
      <c r="BO173" s="309" t="s">
        <v>2034</v>
      </c>
      <c r="BP173" s="309" t="s">
        <v>2034</v>
      </c>
      <c r="BQ173" s="309" t="s">
        <v>2034</v>
      </c>
      <c r="BR173" s="309" t="s">
        <v>2034</v>
      </c>
      <c r="BS173" s="309" t="s">
        <v>2034</v>
      </c>
      <c r="BT173" s="309" t="s">
        <v>2034</v>
      </c>
      <c r="BU173" s="309" t="s">
        <v>2034</v>
      </c>
      <c r="BV173" s="309" t="s">
        <v>2034</v>
      </c>
      <c r="BW173" s="309" t="s">
        <v>2034</v>
      </c>
      <c r="BY173" s="309" t="s">
        <v>2361</v>
      </c>
      <c r="BZ173" s="309" t="s">
        <v>2361</v>
      </c>
      <c r="CA173" s="309" t="s">
        <v>2361</v>
      </c>
      <c r="CB173" s="309" t="s">
        <v>2361</v>
      </c>
      <c r="CC173" s="309" t="s">
        <v>2361</v>
      </c>
      <c r="CD173" s="309" t="s">
        <v>2361</v>
      </c>
      <c r="CE173" s="309" t="s">
        <v>2361</v>
      </c>
      <c r="CF173" s="309" t="s">
        <v>2361</v>
      </c>
      <c r="CG173" s="309" t="s">
        <v>2359</v>
      </c>
      <c r="CH173" s="309" t="s">
        <v>2359</v>
      </c>
      <c r="CI173" s="309" t="s">
        <v>2359</v>
      </c>
      <c r="CJ173" s="309" t="s">
        <v>2359</v>
      </c>
      <c r="CK173" s="309" t="s">
        <v>2359</v>
      </c>
      <c r="CL173" s="309" t="s">
        <v>2359</v>
      </c>
    </row>
    <row r="174" spans="1:92" x14ac:dyDescent="0.25">
      <c r="A174" s="335">
        <v>6</v>
      </c>
      <c r="B174" s="335">
        <v>15</v>
      </c>
      <c r="C174" s="335">
        <v>16</v>
      </c>
      <c r="D174" s="335" t="s">
        <v>2691</v>
      </c>
      <c r="E174" s="336" t="s">
        <v>2435</v>
      </c>
      <c r="F174" s="336" t="s">
        <v>2435</v>
      </c>
      <c r="G174" s="336" t="s">
        <v>2435</v>
      </c>
      <c r="H174" s="336" t="s">
        <v>2435</v>
      </c>
      <c r="I174" s="335">
        <v>8</v>
      </c>
      <c r="J174" s="335">
        <v>0</v>
      </c>
      <c r="K174" s="335">
        <v>0</v>
      </c>
      <c r="L174" s="335">
        <v>0</v>
      </c>
      <c r="M174" s="337">
        <v>190</v>
      </c>
      <c r="N174" s="401" t="s">
        <v>2697</v>
      </c>
      <c r="O174" s="338" t="s">
        <v>1519</v>
      </c>
      <c r="P174" s="338" t="s">
        <v>1497</v>
      </c>
      <c r="Q174" s="339" t="s">
        <v>2330</v>
      </c>
      <c r="R174" s="340">
        <v>241226</v>
      </c>
      <c r="S174" s="341" t="s">
        <v>1163</v>
      </c>
      <c r="T174" s="342">
        <v>79</v>
      </c>
      <c r="U174" s="343" t="s">
        <v>2331</v>
      </c>
      <c r="V174" s="344"/>
      <c r="W174" s="344"/>
      <c r="X174" s="344"/>
      <c r="Y174" s="344"/>
      <c r="Z174" s="344"/>
      <c r="AA174" s="344"/>
      <c r="AB174" s="344"/>
      <c r="AC174" s="344"/>
      <c r="AD174" s="344"/>
      <c r="AE174" s="344"/>
      <c r="AF174" s="344"/>
      <c r="AG174" s="344"/>
      <c r="AH174" s="344" t="s">
        <v>2370</v>
      </c>
      <c r="AI174" s="344" t="s">
        <v>2370</v>
      </c>
      <c r="AJ174" s="344" t="s">
        <v>2370</v>
      </c>
      <c r="AK174" s="344" t="s">
        <v>2370</v>
      </c>
      <c r="AL174" s="344" t="s">
        <v>2370</v>
      </c>
      <c r="AM174" s="344" t="s">
        <v>2370</v>
      </c>
      <c r="AN174" s="344" t="s">
        <v>2370</v>
      </c>
      <c r="AO174" s="344"/>
      <c r="AP174" s="344"/>
      <c r="AQ174" s="344"/>
      <c r="AR174" s="344"/>
      <c r="AS174" s="344" t="s">
        <v>2033</v>
      </c>
      <c r="AT174" s="344" t="s">
        <v>2033</v>
      </c>
      <c r="AU174" s="344" t="s">
        <v>2033</v>
      </c>
      <c r="AV174" s="344" t="s">
        <v>2033</v>
      </c>
      <c r="AW174" s="344" t="s">
        <v>2033</v>
      </c>
      <c r="AX174" s="344" t="s">
        <v>2033</v>
      </c>
      <c r="AY174" s="344" t="s">
        <v>2033</v>
      </c>
      <c r="AZ174" s="344" t="s">
        <v>2033</v>
      </c>
      <c r="BA174" s="344" t="s">
        <v>2033</v>
      </c>
      <c r="BB174" s="344" t="s">
        <v>2033</v>
      </c>
      <c r="BC174" s="344" t="s">
        <v>2033</v>
      </c>
      <c r="BD174" s="344" t="s">
        <v>2033</v>
      </c>
      <c r="BE174" s="344" t="s">
        <v>2033</v>
      </c>
      <c r="BF174" s="344" t="s">
        <v>2033</v>
      </c>
      <c r="BG174" s="344" t="s">
        <v>2033</v>
      </c>
      <c r="BH174" s="344" t="s">
        <v>2033</v>
      </c>
      <c r="BI174" s="344" t="s">
        <v>2034</v>
      </c>
      <c r="BJ174" s="344" t="s">
        <v>2034</v>
      </c>
      <c r="BK174" s="344" t="s">
        <v>2034</v>
      </c>
      <c r="BL174" s="344" t="s">
        <v>2034</v>
      </c>
      <c r="BM174" s="344" t="s">
        <v>2034</v>
      </c>
      <c r="BN174" s="344" t="s">
        <v>2034</v>
      </c>
      <c r="BO174" s="344" t="s">
        <v>2034</v>
      </c>
      <c r="BP174" s="344" t="s">
        <v>2034</v>
      </c>
      <c r="BQ174" s="344" t="s">
        <v>2034</v>
      </c>
      <c r="BR174" s="344" t="s">
        <v>2034</v>
      </c>
      <c r="BS174" s="344" t="s">
        <v>2034</v>
      </c>
      <c r="BT174" s="344" t="s">
        <v>2034</v>
      </c>
      <c r="BU174" s="344" t="s">
        <v>2034</v>
      </c>
      <c r="BV174" s="344" t="s">
        <v>2034</v>
      </c>
      <c r="BW174" s="344" t="s">
        <v>2034</v>
      </c>
      <c r="BX174" s="344"/>
      <c r="BY174" s="344" t="s">
        <v>2361</v>
      </c>
      <c r="BZ174" s="344" t="s">
        <v>2361</v>
      </c>
      <c r="CA174" s="344" t="s">
        <v>2361</v>
      </c>
      <c r="CB174" s="344" t="s">
        <v>2361</v>
      </c>
      <c r="CC174" s="344" t="s">
        <v>2361</v>
      </c>
      <c r="CD174" s="344" t="s">
        <v>2361</v>
      </c>
      <c r="CE174" s="344" t="s">
        <v>2361</v>
      </c>
      <c r="CF174" s="344" t="s">
        <v>2361</v>
      </c>
      <c r="CG174" s="344" t="s">
        <v>2359</v>
      </c>
      <c r="CH174" s="344" t="s">
        <v>2359</v>
      </c>
      <c r="CI174" s="344" t="s">
        <v>2359</v>
      </c>
      <c r="CJ174" s="344" t="s">
        <v>2359</v>
      </c>
      <c r="CK174" s="344" t="s">
        <v>2359</v>
      </c>
      <c r="CL174" s="344" t="s">
        <v>2359</v>
      </c>
      <c r="CM174" s="344"/>
      <c r="CN174" s="344"/>
    </row>
    <row r="175" spans="1:92" x14ac:dyDescent="0.25">
      <c r="A175" s="325">
        <v>6</v>
      </c>
      <c r="B175" s="325">
        <v>15</v>
      </c>
      <c r="C175" s="325">
        <v>16</v>
      </c>
      <c r="D175" s="325" t="s">
        <v>2703</v>
      </c>
      <c r="E175" s="326" t="s">
        <v>2435</v>
      </c>
      <c r="F175" s="326" t="s">
        <v>2435</v>
      </c>
      <c r="G175" s="326" t="s">
        <v>2435</v>
      </c>
      <c r="H175" s="326" t="s">
        <v>2435</v>
      </c>
      <c r="I175" s="325">
        <v>8</v>
      </c>
      <c r="J175" s="325">
        <v>0</v>
      </c>
      <c r="K175" s="325">
        <v>0</v>
      </c>
      <c r="L175" s="325">
        <v>0</v>
      </c>
      <c r="M175" s="327">
        <v>148</v>
      </c>
      <c r="N175" s="402" t="s">
        <v>2709</v>
      </c>
      <c r="O175" s="328" t="s">
        <v>1519</v>
      </c>
      <c r="P175" s="328" t="s">
        <v>1497</v>
      </c>
      <c r="Q175" s="329" t="s">
        <v>2328</v>
      </c>
      <c r="R175" s="330">
        <v>244810</v>
      </c>
      <c r="S175" s="331" t="s">
        <v>1163</v>
      </c>
      <c r="T175" s="332">
        <v>75</v>
      </c>
      <c r="U175" s="333" t="s">
        <v>2329</v>
      </c>
      <c r="V175" s="334"/>
      <c r="W175" s="334"/>
      <c r="X175" s="334"/>
      <c r="Y175" s="334"/>
      <c r="Z175" s="334"/>
      <c r="AA175" s="334"/>
      <c r="AB175" s="334"/>
      <c r="AC175" s="334"/>
      <c r="AD175" s="334"/>
      <c r="AE175" s="334"/>
      <c r="AF175" s="334"/>
      <c r="AG175" s="334"/>
      <c r="AH175" s="334" t="s">
        <v>2370</v>
      </c>
      <c r="AI175" s="334" t="s">
        <v>2370</v>
      </c>
      <c r="AJ175" s="334" t="s">
        <v>2370</v>
      </c>
      <c r="AK175" s="334" t="s">
        <v>2370</v>
      </c>
      <c r="AL175" s="334" t="s">
        <v>2370</v>
      </c>
      <c r="AM175" s="334" t="s">
        <v>2370</v>
      </c>
      <c r="AN175" s="334" t="s">
        <v>2370</v>
      </c>
      <c r="AO175" s="334" t="s">
        <v>2370</v>
      </c>
      <c r="AP175" s="334"/>
      <c r="AQ175" s="334"/>
      <c r="AR175" s="334"/>
      <c r="AS175" s="334" t="s">
        <v>2033</v>
      </c>
      <c r="AT175" s="334" t="s">
        <v>2033</v>
      </c>
      <c r="AU175" s="334" t="s">
        <v>2033</v>
      </c>
      <c r="AV175" s="334" t="s">
        <v>2033</v>
      </c>
      <c r="AW175" s="334" t="s">
        <v>2033</v>
      </c>
      <c r="AX175" s="334" t="s">
        <v>2033</v>
      </c>
      <c r="AY175" s="334" t="s">
        <v>2033</v>
      </c>
      <c r="AZ175" s="334" t="s">
        <v>2033</v>
      </c>
      <c r="BA175" s="334" t="s">
        <v>2033</v>
      </c>
      <c r="BB175" s="334" t="s">
        <v>2033</v>
      </c>
      <c r="BC175" s="334" t="s">
        <v>2033</v>
      </c>
      <c r="BD175" s="334" t="s">
        <v>2033</v>
      </c>
      <c r="BE175" s="334" t="s">
        <v>2033</v>
      </c>
      <c r="BF175" s="334" t="s">
        <v>2033</v>
      </c>
      <c r="BG175" s="334" t="s">
        <v>2033</v>
      </c>
      <c r="BH175" s="334" t="s">
        <v>2033</v>
      </c>
      <c r="BI175" s="334" t="s">
        <v>2034</v>
      </c>
      <c r="BJ175" s="334" t="s">
        <v>2034</v>
      </c>
      <c r="BK175" s="334" t="s">
        <v>2034</v>
      </c>
      <c r="BL175" s="334" t="s">
        <v>2034</v>
      </c>
      <c r="BM175" s="334" t="s">
        <v>2034</v>
      </c>
      <c r="BN175" s="334" t="s">
        <v>2034</v>
      </c>
      <c r="BO175" s="334" t="s">
        <v>2034</v>
      </c>
      <c r="BP175" s="334" t="s">
        <v>2034</v>
      </c>
      <c r="BQ175" s="334" t="s">
        <v>2034</v>
      </c>
      <c r="BR175" s="334" t="s">
        <v>2034</v>
      </c>
      <c r="BS175" s="334" t="s">
        <v>2034</v>
      </c>
      <c r="BT175" s="334" t="s">
        <v>2034</v>
      </c>
      <c r="BU175" s="334" t="s">
        <v>2034</v>
      </c>
      <c r="BV175" s="334" t="s">
        <v>2034</v>
      </c>
      <c r="BW175" s="334" t="s">
        <v>2034</v>
      </c>
      <c r="BX175" s="334"/>
      <c r="BY175" s="334" t="s">
        <v>2361</v>
      </c>
      <c r="BZ175" s="334" t="s">
        <v>2361</v>
      </c>
      <c r="CA175" s="334" t="s">
        <v>2361</v>
      </c>
      <c r="CB175" s="334" t="s">
        <v>2361</v>
      </c>
      <c r="CC175" s="334" t="s">
        <v>2361</v>
      </c>
      <c r="CD175" s="334" t="s">
        <v>2361</v>
      </c>
      <c r="CE175" s="334" t="s">
        <v>2361</v>
      </c>
      <c r="CF175" s="334" t="s">
        <v>2361</v>
      </c>
      <c r="CG175" s="334" t="s">
        <v>2359</v>
      </c>
      <c r="CH175" s="334" t="s">
        <v>2359</v>
      </c>
      <c r="CI175" s="334" t="s">
        <v>2359</v>
      </c>
      <c r="CJ175" s="334" t="s">
        <v>2359</v>
      </c>
      <c r="CK175" s="334" t="s">
        <v>2359</v>
      </c>
      <c r="CL175" s="334" t="s">
        <v>2359</v>
      </c>
      <c r="CM175" s="334"/>
      <c r="CN175" s="334"/>
    </row>
    <row r="176" spans="1:92" x14ac:dyDescent="0.25">
      <c r="A176" s="335">
        <v>6</v>
      </c>
      <c r="B176" s="335">
        <v>15</v>
      </c>
      <c r="C176" s="335">
        <v>16</v>
      </c>
      <c r="D176" s="335" t="s">
        <v>2692</v>
      </c>
      <c r="E176" s="336" t="s">
        <v>2435</v>
      </c>
      <c r="F176" s="336" t="s">
        <v>2435</v>
      </c>
      <c r="G176" s="336" t="s">
        <v>2435</v>
      </c>
      <c r="H176" s="336" t="s">
        <v>2435</v>
      </c>
      <c r="I176" s="335">
        <v>8</v>
      </c>
      <c r="J176" s="335">
        <v>0</v>
      </c>
      <c r="K176" s="335">
        <v>0</v>
      </c>
      <c r="L176" s="335">
        <v>0</v>
      </c>
      <c r="M176" s="337">
        <v>232</v>
      </c>
      <c r="N176" s="401" t="s">
        <v>2698</v>
      </c>
      <c r="O176" s="338" t="s">
        <v>1519</v>
      </c>
      <c r="P176" s="338" t="s">
        <v>1497</v>
      </c>
      <c r="Q176" s="339" t="s">
        <v>2332</v>
      </c>
      <c r="R176" s="340">
        <v>254174</v>
      </c>
      <c r="S176" s="341" t="s">
        <v>1163</v>
      </c>
      <c r="T176" s="342">
        <v>77</v>
      </c>
      <c r="U176" s="343" t="s">
        <v>2333</v>
      </c>
      <c r="V176" s="344"/>
      <c r="W176" s="344"/>
      <c r="X176" s="344"/>
      <c r="Y176" s="344"/>
      <c r="Z176" s="344"/>
      <c r="AA176" s="344"/>
      <c r="AB176" s="344"/>
      <c r="AC176" s="344"/>
      <c r="AD176" s="344"/>
      <c r="AE176" s="344"/>
      <c r="AF176" s="344"/>
      <c r="AG176" s="344"/>
      <c r="AH176" s="344" t="s">
        <v>2370</v>
      </c>
      <c r="AI176" s="344" t="s">
        <v>2370</v>
      </c>
      <c r="AJ176" s="344" t="s">
        <v>2370</v>
      </c>
      <c r="AK176" s="344" t="s">
        <v>2370</v>
      </c>
      <c r="AL176" s="344" t="s">
        <v>2370</v>
      </c>
      <c r="AM176" s="344" t="s">
        <v>2370</v>
      </c>
      <c r="AN176" s="344" t="s">
        <v>2370</v>
      </c>
      <c r="AO176" s="344"/>
      <c r="AP176" s="344"/>
      <c r="AQ176" s="344"/>
      <c r="AR176" s="344"/>
      <c r="AS176" s="344" t="s">
        <v>2033</v>
      </c>
      <c r="AT176" s="344" t="s">
        <v>2033</v>
      </c>
      <c r="AU176" s="344" t="s">
        <v>2033</v>
      </c>
      <c r="AV176" s="344" t="s">
        <v>2033</v>
      </c>
      <c r="AW176" s="344" t="s">
        <v>2033</v>
      </c>
      <c r="AX176" s="344" t="s">
        <v>2033</v>
      </c>
      <c r="AY176" s="344" t="s">
        <v>2033</v>
      </c>
      <c r="AZ176" s="344" t="s">
        <v>2033</v>
      </c>
      <c r="BA176" s="344" t="s">
        <v>2033</v>
      </c>
      <c r="BB176" s="344" t="s">
        <v>2033</v>
      </c>
      <c r="BC176" s="344" t="s">
        <v>2033</v>
      </c>
      <c r="BD176" s="344" t="s">
        <v>2033</v>
      </c>
      <c r="BE176" s="344" t="s">
        <v>2033</v>
      </c>
      <c r="BF176" s="344" t="s">
        <v>2033</v>
      </c>
      <c r="BG176" s="344" t="s">
        <v>2033</v>
      </c>
      <c r="BH176" s="344" t="s">
        <v>2033</v>
      </c>
      <c r="BI176" s="344" t="s">
        <v>2034</v>
      </c>
      <c r="BJ176" s="344" t="s">
        <v>2034</v>
      </c>
      <c r="BK176" s="344" t="s">
        <v>2034</v>
      </c>
      <c r="BL176" s="344" t="s">
        <v>2034</v>
      </c>
      <c r="BM176" s="344" t="s">
        <v>2034</v>
      </c>
      <c r="BN176" s="344" t="s">
        <v>2034</v>
      </c>
      <c r="BO176" s="344" t="s">
        <v>2034</v>
      </c>
      <c r="BP176" s="344" t="s">
        <v>2034</v>
      </c>
      <c r="BQ176" s="344" t="s">
        <v>2034</v>
      </c>
      <c r="BR176" s="344" t="s">
        <v>2034</v>
      </c>
      <c r="BS176" s="344" t="s">
        <v>2034</v>
      </c>
      <c r="BT176" s="344" t="s">
        <v>2034</v>
      </c>
      <c r="BU176" s="344" t="s">
        <v>2034</v>
      </c>
      <c r="BV176" s="344" t="s">
        <v>2034</v>
      </c>
      <c r="BW176" s="344" t="s">
        <v>2034</v>
      </c>
      <c r="BX176" s="344"/>
      <c r="BY176" s="344" t="s">
        <v>2361</v>
      </c>
      <c r="BZ176" s="344" t="s">
        <v>2361</v>
      </c>
      <c r="CA176" s="344" t="s">
        <v>2361</v>
      </c>
      <c r="CB176" s="344" t="s">
        <v>2361</v>
      </c>
      <c r="CC176" s="344" t="s">
        <v>2361</v>
      </c>
      <c r="CD176" s="344" t="s">
        <v>2361</v>
      </c>
      <c r="CE176" s="344" t="s">
        <v>2361</v>
      </c>
      <c r="CF176" s="344" t="s">
        <v>2361</v>
      </c>
      <c r="CG176" s="344" t="s">
        <v>2359</v>
      </c>
      <c r="CH176" s="344" t="s">
        <v>2359</v>
      </c>
      <c r="CI176" s="344" t="s">
        <v>2359</v>
      </c>
      <c r="CJ176" s="344" t="s">
        <v>2359</v>
      </c>
      <c r="CK176" s="344" t="s">
        <v>2359</v>
      </c>
      <c r="CL176" s="344" t="s">
        <v>2359</v>
      </c>
      <c r="CM176" s="344"/>
      <c r="CN176" s="344"/>
    </row>
    <row r="177" spans="1:92 1590:1757" s="344" customFormat="1" x14ac:dyDescent="0.25">
      <c r="A177" s="325">
        <v>6</v>
      </c>
      <c r="B177" s="325">
        <v>15</v>
      </c>
      <c r="C177" s="325">
        <v>16</v>
      </c>
      <c r="D177" s="325" t="s">
        <v>2704</v>
      </c>
      <c r="E177" s="326" t="s">
        <v>2435</v>
      </c>
      <c r="F177" s="326" t="s">
        <v>2435</v>
      </c>
      <c r="G177" s="326" t="s">
        <v>2435</v>
      </c>
      <c r="H177" s="326" t="s">
        <v>2435</v>
      </c>
      <c r="I177" s="325">
        <v>8</v>
      </c>
      <c r="J177" s="325">
        <v>0</v>
      </c>
      <c r="K177" s="325">
        <v>0</v>
      </c>
      <c r="L177" s="325">
        <v>0</v>
      </c>
      <c r="M177" s="327">
        <v>190</v>
      </c>
      <c r="N177" s="402" t="s">
        <v>2710</v>
      </c>
      <c r="O177" s="328" t="s">
        <v>1519</v>
      </c>
      <c r="P177" s="328" t="s">
        <v>1497</v>
      </c>
      <c r="Q177" s="329" t="s">
        <v>2330</v>
      </c>
      <c r="R177" s="330">
        <v>256226</v>
      </c>
      <c r="S177" s="331" t="s">
        <v>1163</v>
      </c>
      <c r="T177" s="332">
        <v>79</v>
      </c>
      <c r="U177" s="333" t="s">
        <v>2331</v>
      </c>
      <c r="V177" s="334"/>
      <c r="W177" s="334"/>
      <c r="X177" s="334"/>
      <c r="Y177" s="334"/>
      <c r="Z177" s="334"/>
      <c r="AA177" s="334"/>
      <c r="AB177" s="334"/>
      <c r="AC177" s="334"/>
      <c r="AD177" s="334"/>
      <c r="AE177" s="334"/>
      <c r="AF177" s="334"/>
      <c r="AG177" s="334"/>
      <c r="AH177" s="334" t="s">
        <v>2370</v>
      </c>
      <c r="AI177" s="334" t="s">
        <v>2370</v>
      </c>
      <c r="AJ177" s="334" t="s">
        <v>2370</v>
      </c>
      <c r="AK177" s="334" t="s">
        <v>2370</v>
      </c>
      <c r="AL177" s="334" t="s">
        <v>2370</v>
      </c>
      <c r="AM177" s="334" t="s">
        <v>2370</v>
      </c>
      <c r="AN177" s="334" t="s">
        <v>2370</v>
      </c>
      <c r="AO177" s="334" t="s">
        <v>2370</v>
      </c>
      <c r="AP177" s="334"/>
      <c r="AQ177" s="334"/>
      <c r="AR177" s="334"/>
      <c r="AS177" s="334" t="s">
        <v>2033</v>
      </c>
      <c r="AT177" s="334" t="s">
        <v>2033</v>
      </c>
      <c r="AU177" s="334" t="s">
        <v>2033</v>
      </c>
      <c r="AV177" s="334" t="s">
        <v>2033</v>
      </c>
      <c r="AW177" s="334" t="s">
        <v>2033</v>
      </c>
      <c r="AX177" s="334" t="s">
        <v>2033</v>
      </c>
      <c r="AY177" s="334" t="s">
        <v>2033</v>
      </c>
      <c r="AZ177" s="334" t="s">
        <v>2033</v>
      </c>
      <c r="BA177" s="334" t="s">
        <v>2033</v>
      </c>
      <c r="BB177" s="334" t="s">
        <v>2033</v>
      </c>
      <c r="BC177" s="334" t="s">
        <v>2033</v>
      </c>
      <c r="BD177" s="334" t="s">
        <v>2033</v>
      </c>
      <c r="BE177" s="334" t="s">
        <v>2033</v>
      </c>
      <c r="BF177" s="334" t="s">
        <v>2033</v>
      </c>
      <c r="BG177" s="334" t="s">
        <v>2033</v>
      </c>
      <c r="BH177" s="334" t="s">
        <v>2033</v>
      </c>
      <c r="BI177" s="334" t="s">
        <v>2034</v>
      </c>
      <c r="BJ177" s="334" t="s">
        <v>2034</v>
      </c>
      <c r="BK177" s="334" t="s">
        <v>2034</v>
      </c>
      <c r="BL177" s="334" t="s">
        <v>2034</v>
      </c>
      <c r="BM177" s="334" t="s">
        <v>2034</v>
      </c>
      <c r="BN177" s="334" t="s">
        <v>2034</v>
      </c>
      <c r="BO177" s="334" t="s">
        <v>2034</v>
      </c>
      <c r="BP177" s="334" t="s">
        <v>2034</v>
      </c>
      <c r="BQ177" s="334" t="s">
        <v>2034</v>
      </c>
      <c r="BR177" s="334" t="s">
        <v>2034</v>
      </c>
      <c r="BS177" s="334" t="s">
        <v>2034</v>
      </c>
      <c r="BT177" s="334" t="s">
        <v>2034</v>
      </c>
      <c r="BU177" s="334" t="s">
        <v>2034</v>
      </c>
      <c r="BV177" s="334" t="s">
        <v>2034</v>
      </c>
      <c r="BW177" s="334" t="s">
        <v>2034</v>
      </c>
      <c r="BX177" s="334"/>
      <c r="BY177" s="334" t="s">
        <v>2361</v>
      </c>
      <c r="BZ177" s="334" t="s">
        <v>2361</v>
      </c>
      <c r="CA177" s="334" t="s">
        <v>2361</v>
      </c>
      <c r="CB177" s="334" t="s">
        <v>2361</v>
      </c>
      <c r="CC177" s="334" t="s">
        <v>2361</v>
      </c>
      <c r="CD177" s="334" t="s">
        <v>2361</v>
      </c>
      <c r="CE177" s="334" t="s">
        <v>2361</v>
      </c>
      <c r="CF177" s="334" t="s">
        <v>2361</v>
      </c>
      <c r="CG177" s="334" t="s">
        <v>2359</v>
      </c>
      <c r="CH177" s="334" t="s">
        <v>2359</v>
      </c>
      <c r="CI177" s="334" t="s">
        <v>2359</v>
      </c>
      <c r="CJ177" s="334" t="s">
        <v>2359</v>
      </c>
      <c r="CK177" s="334" t="s">
        <v>2359</v>
      </c>
      <c r="CL177" s="334" t="s">
        <v>2359</v>
      </c>
      <c r="CM177" s="334"/>
      <c r="CN177" s="334"/>
      <c r="BID177" s="344" t="s">
        <v>2361</v>
      </c>
      <c r="BIE177" s="344" t="s">
        <v>2361</v>
      </c>
      <c r="BIF177" s="344" t="s">
        <v>2361</v>
      </c>
      <c r="BIG177" s="344" t="s">
        <v>2361</v>
      </c>
      <c r="BIH177" s="344" t="s">
        <v>2361</v>
      </c>
      <c r="BII177" s="344" t="s">
        <v>2361</v>
      </c>
      <c r="BIJ177" s="344" t="s">
        <v>2372</v>
      </c>
      <c r="BIK177" s="344" t="s">
        <v>2372</v>
      </c>
      <c r="BIL177" s="344" t="s">
        <v>2372</v>
      </c>
      <c r="BIM177" s="344" t="s">
        <v>2372</v>
      </c>
      <c r="BIN177" s="344" t="s">
        <v>2372</v>
      </c>
      <c r="BIO177" s="344" t="s">
        <v>2372</v>
      </c>
      <c r="BIP177" s="344" t="s">
        <v>2362</v>
      </c>
      <c r="BIQ177" s="344" t="s">
        <v>2362</v>
      </c>
      <c r="BIR177" s="344" t="s">
        <v>2362</v>
      </c>
      <c r="BIS177" s="344" t="s">
        <v>2362</v>
      </c>
      <c r="BIT177" s="344" t="s">
        <v>2362</v>
      </c>
      <c r="BIU177" s="344" t="s">
        <v>2362</v>
      </c>
      <c r="BIV177" s="344" t="s">
        <v>2036</v>
      </c>
      <c r="BIW177" s="344" t="s">
        <v>2036</v>
      </c>
      <c r="BIX177" s="344" t="s">
        <v>2036</v>
      </c>
      <c r="BIY177" s="344" t="s">
        <v>2036</v>
      </c>
      <c r="BIZ177" s="344" t="s">
        <v>2036</v>
      </c>
      <c r="BJA177" s="344" t="s">
        <v>2036</v>
      </c>
    </row>
    <row r="178" spans="1:92 1590:1757" s="344" customFormat="1" x14ac:dyDescent="0.25">
      <c r="A178" s="372">
        <v>6</v>
      </c>
      <c r="B178" s="372">
        <v>15</v>
      </c>
      <c r="C178" s="372">
        <v>16</v>
      </c>
      <c r="D178" s="372" t="s">
        <v>2418</v>
      </c>
      <c r="E178" s="372" t="s">
        <v>2435</v>
      </c>
      <c r="F178" s="372" t="s">
        <v>2435</v>
      </c>
      <c r="G178" s="372" t="s">
        <v>2435</v>
      </c>
      <c r="H178" s="372" t="s">
        <v>2435</v>
      </c>
      <c r="I178" s="372">
        <v>8</v>
      </c>
      <c r="J178" s="372">
        <v>0</v>
      </c>
      <c r="K178" s="372">
        <v>0</v>
      </c>
      <c r="L178" s="372">
        <v>0</v>
      </c>
      <c r="M178" s="359">
        <v>250</v>
      </c>
      <c r="N178" s="399" t="s">
        <v>1171</v>
      </c>
      <c r="O178" s="237" t="s">
        <v>2775</v>
      </c>
      <c r="P178" s="237" t="s">
        <v>1497</v>
      </c>
      <c r="Q178" s="360" t="s">
        <v>2334</v>
      </c>
      <c r="R178" s="361">
        <v>260264</v>
      </c>
      <c r="S178" s="369" t="s">
        <v>1163</v>
      </c>
      <c r="T178" s="380">
        <v>79</v>
      </c>
      <c r="U178" s="364" t="s">
        <v>2335</v>
      </c>
      <c r="V178" s="309"/>
      <c r="W178" s="309"/>
      <c r="X178" s="309"/>
      <c r="Y178" s="309"/>
      <c r="Z178" s="309"/>
      <c r="AA178" s="309"/>
      <c r="AB178" s="309"/>
      <c r="AC178" s="309"/>
      <c r="AD178" s="309"/>
      <c r="AE178" s="309"/>
      <c r="AF178" s="309"/>
      <c r="AG178" s="309"/>
      <c r="AH178" s="309" t="s">
        <v>2370</v>
      </c>
      <c r="AI178" s="309" t="s">
        <v>2370</v>
      </c>
      <c r="AJ178" s="309" t="s">
        <v>2370</v>
      </c>
      <c r="AK178" s="309" t="s">
        <v>2370</v>
      </c>
      <c r="AL178" s="309" t="s">
        <v>2370</v>
      </c>
      <c r="AM178" s="309" t="s">
        <v>2370</v>
      </c>
      <c r="AN178" s="309"/>
      <c r="AO178" s="309"/>
      <c r="AP178" s="309"/>
      <c r="AQ178" s="309"/>
      <c r="AR178" s="309"/>
      <c r="AS178" s="309" t="s">
        <v>2033</v>
      </c>
      <c r="AT178" s="309" t="s">
        <v>2033</v>
      </c>
      <c r="AU178" s="309" t="s">
        <v>2033</v>
      </c>
      <c r="AV178" s="309" t="s">
        <v>2033</v>
      </c>
      <c r="AW178" s="309" t="s">
        <v>2033</v>
      </c>
      <c r="AX178" s="309" t="s">
        <v>2033</v>
      </c>
      <c r="AY178" s="309" t="s">
        <v>2033</v>
      </c>
      <c r="AZ178" s="309" t="s">
        <v>2033</v>
      </c>
      <c r="BA178" s="309" t="s">
        <v>2033</v>
      </c>
      <c r="BB178" s="309" t="s">
        <v>2033</v>
      </c>
      <c r="BC178" s="309" t="s">
        <v>2033</v>
      </c>
      <c r="BD178" s="309" t="s">
        <v>2033</v>
      </c>
      <c r="BE178" s="309" t="s">
        <v>2033</v>
      </c>
      <c r="BF178" s="309" t="s">
        <v>2033</v>
      </c>
      <c r="BG178" s="309" t="s">
        <v>2033</v>
      </c>
      <c r="BH178" s="309" t="s">
        <v>2033</v>
      </c>
      <c r="BI178" s="309" t="s">
        <v>2034</v>
      </c>
      <c r="BJ178" s="309" t="s">
        <v>2034</v>
      </c>
      <c r="BK178" s="309" t="s">
        <v>2034</v>
      </c>
      <c r="BL178" s="309" t="s">
        <v>2034</v>
      </c>
      <c r="BM178" s="309" t="s">
        <v>2034</v>
      </c>
      <c r="BN178" s="309" t="s">
        <v>2034</v>
      </c>
      <c r="BO178" s="309" t="s">
        <v>2034</v>
      </c>
      <c r="BP178" s="309" t="s">
        <v>2034</v>
      </c>
      <c r="BQ178" s="309" t="s">
        <v>2034</v>
      </c>
      <c r="BR178" s="309" t="s">
        <v>2034</v>
      </c>
      <c r="BS178" s="309" t="s">
        <v>2034</v>
      </c>
      <c r="BT178" s="309" t="s">
        <v>2034</v>
      </c>
      <c r="BU178" s="309" t="s">
        <v>2034</v>
      </c>
      <c r="BV178" s="309" t="s">
        <v>2034</v>
      </c>
      <c r="BW178" s="309" t="s">
        <v>2034</v>
      </c>
      <c r="BX178" s="309"/>
      <c r="BY178" s="309" t="s">
        <v>2361</v>
      </c>
      <c r="BZ178" s="309" t="s">
        <v>2361</v>
      </c>
      <c r="CA178" s="309" t="s">
        <v>2361</v>
      </c>
      <c r="CB178" s="309" t="s">
        <v>2361</v>
      </c>
      <c r="CC178" s="309" t="s">
        <v>2361</v>
      </c>
      <c r="CD178" s="309" t="s">
        <v>2361</v>
      </c>
      <c r="CE178" s="309" t="s">
        <v>2361</v>
      </c>
      <c r="CF178" s="309" t="s">
        <v>2361</v>
      </c>
      <c r="CG178" s="309" t="s">
        <v>2359</v>
      </c>
      <c r="CH178" s="309" t="s">
        <v>2359</v>
      </c>
      <c r="CI178" s="309" t="s">
        <v>2359</v>
      </c>
      <c r="CJ178" s="309" t="s">
        <v>2359</v>
      </c>
      <c r="CK178" s="309" t="s">
        <v>2359</v>
      </c>
      <c r="CL178" s="309" t="s">
        <v>2359</v>
      </c>
      <c r="CM178" s="309"/>
      <c r="CN178" s="309"/>
      <c r="BJB178" s="344" t="s">
        <v>2361</v>
      </c>
      <c r="BJC178" s="344" t="s">
        <v>2361</v>
      </c>
      <c r="BJD178" s="344" t="s">
        <v>2361</v>
      </c>
      <c r="BJE178" s="344" t="s">
        <v>2361</v>
      </c>
      <c r="BJF178" s="344" t="s">
        <v>2361</v>
      </c>
      <c r="BJG178" s="344" t="s">
        <v>2361</v>
      </c>
      <c r="BJH178" s="344" t="s">
        <v>2372</v>
      </c>
      <c r="BJI178" s="344" t="s">
        <v>2372</v>
      </c>
      <c r="BJJ178" s="344" t="s">
        <v>2372</v>
      </c>
      <c r="BJK178" s="344" t="s">
        <v>2372</v>
      </c>
      <c r="BJL178" s="344" t="s">
        <v>2372</v>
      </c>
      <c r="BJM178" s="344" t="s">
        <v>2372</v>
      </c>
      <c r="BJN178" s="344" t="s">
        <v>2362</v>
      </c>
      <c r="BJO178" s="344" t="s">
        <v>2362</v>
      </c>
      <c r="BJP178" s="344" t="s">
        <v>2362</v>
      </c>
      <c r="BJQ178" s="344" t="s">
        <v>2362</v>
      </c>
      <c r="BJR178" s="344" t="s">
        <v>2362</v>
      </c>
      <c r="BJS178" s="344" t="s">
        <v>2362</v>
      </c>
      <c r="BJT178" s="344" t="s">
        <v>2036</v>
      </c>
      <c r="BJU178" s="344" t="s">
        <v>2036</v>
      </c>
      <c r="BJV178" s="344" t="s">
        <v>2036</v>
      </c>
      <c r="BJW178" s="344" t="s">
        <v>2036</v>
      </c>
      <c r="BJX178" s="344" t="s">
        <v>2036</v>
      </c>
      <c r="BJY178" s="344" t="s">
        <v>2036</v>
      </c>
    </row>
    <row r="179" spans="1:92 1590:1757" s="344" customFormat="1" x14ac:dyDescent="0.25">
      <c r="A179" s="325">
        <v>6</v>
      </c>
      <c r="B179" s="325">
        <v>15</v>
      </c>
      <c r="C179" s="325">
        <v>16</v>
      </c>
      <c r="D179" s="325" t="s">
        <v>2705</v>
      </c>
      <c r="E179" s="326" t="s">
        <v>2435</v>
      </c>
      <c r="F179" s="326" t="s">
        <v>2435</v>
      </c>
      <c r="G179" s="326" t="s">
        <v>2435</v>
      </c>
      <c r="H179" s="326" t="s">
        <v>2435</v>
      </c>
      <c r="I179" s="325">
        <v>8</v>
      </c>
      <c r="J179" s="325">
        <v>0</v>
      </c>
      <c r="K179" s="325">
        <v>0</v>
      </c>
      <c r="L179" s="325">
        <v>0</v>
      </c>
      <c r="M179" s="327">
        <v>232</v>
      </c>
      <c r="N179" s="402" t="s">
        <v>2711</v>
      </c>
      <c r="O179" s="328" t="s">
        <v>1519</v>
      </c>
      <c r="P179" s="328" t="s">
        <v>1497</v>
      </c>
      <c r="Q179" s="329" t="s">
        <v>2332</v>
      </c>
      <c r="R179" s="330">
        <v>269174</v>
      </c>
      <c r="S179" s="331" t="s">
        <v>1163</v>
      </c>
      <c r="T179" s="332">
        <v>77</v>
      </c>
      <c r="U179" s="333" t="s">
        <v>2333</v>
      </c>
      <c r="V179" s="334"/>
      <c r="W179" s="334"/>
      <c r="X179" s="334"/>
      <c r="Y179" s="334"/>
      <c r="Z179" s="334"/>
      <c r="AA179" s="334"/>
      <c r="AB179" s="334"/>
      <c r="AC179" s="334"/>
      <c r="AD179" s="334"/>
      <c r="AE179" s="334"/>
      <c r="AF179" s="334"/>
      <c r="AG179" s="334"/>
      <c r="AH179" s="334" t="s">
        <v>2370</v>
      </c>
      <c r="AI179" s="334" t="s">
        <v>2370</v>
      </c>
      <c r="AJ179" s="334" t="s">
        <v>2370</v>
      </c>
      <c r="AK179" s="334" t="s">
        <v>2370</v>
      </c>
      <c r="AL179" s="334" t="s">
        <v>2370</v>
      </c>
      <c r="AM179" s="334" t="s">
        <v>2370</v>
      </c>
      <c r="AN179" s="334" t="s">
        <v>2370</v>
      </c>
      <c r="AO179" s="334" t="s">
        <v>2370</v>
      </c>
      <c r="AP179" s="334"/>
      <c r="AQ179" s="334"/>
      <c r="AR179" s="334"/>
      <c r="AS179" s="334" t="s">
        <v>2033</v>
      </c>
      <c r="AT179" s="334" t="s">
        <v>2033</v>
      </c>
      <c r="AU179" s="334" t="s">
        <v>2033</v>
      </c>
      <c r="AV179" s="334" t="s">
        <v>2033</v>
      </c>
      <c r="AW179" s="334" t="s">
        <v>2033</v>
      </c>
      <c r="AX179" s="334" t="s">
        <v>2033</v>
      </c>
      <c r="AY179" s="334" t="s">
        <v>2033</v>
      </c>
      <c r="AZ179" s="334" t="s">
        <v>2033</v>
      </c>
      <c r="BA179" s="334" t="s">
        <v>2033</v>
      </c>
      <c r="BB179" s="334" t="s">
        <v>2033</v>
      </c>
      <c r="BC179" s="334" t="s">
        <v>2033</v>
      </c>
      <c r="BD179" s="334" t="s">
        <v>2033</v>
      </c>
      <c r="BE179" s="334" t="s">
        <v>2033</v>
      </c>
      <c r="BF179" s="334" t="s">
        <v>2033</v>
      </c>
      <c r="BG179" s="334" t="s">
        <v>2033</v>
      </c>
      <c r="BH179" s="334" t="s">
        <v>2033</v>
      </c>
      <c r="BI179" s="334" t="s">
        <v>2034</v>
      </c>
      <c r="BJ179" s="334" t="s">
        <v>2034</v>
      </c>
      <c r="BK179" s="334" t="s">
        <v>2034</v>
      </c>
      <c r="BL179" s="334" t="s">
        <v>2034</v>
      </c>
      <c r="BM179" s="334" t="s">
        <v>2034</v>
      </c>
      <c r="BN179" s="334" t="s">
        <v>2034</v>
      </c>
      <c r="BO179" s="334" t="s">
        <v>2034</v>
      </c>
      <c r="BP179" s="334" t="s">
        <v>2034</v>
      </c>
      <c r="BQ179" s="334" t="s">
        <v>2034</v>
      </c>
      <c r="BR179" s="334" t="s">
        <v>2034</v>
      </c>
      <c r="BS179" s="334" t="s">
        <v>2034</v>
      </c>
      <c r="BT179" s="334" t="s">
        <v>2034</v>
      </c>
      <c r="BU179" s="334" t="s">
        <v>2034</v>
      </c>
      <c r="BV179" s="334" t="s">
        <v>2034</v>
      </c>
      <c r="BW179" s="334" t="s">
        <v>2034</v>
      </c>
      <c r="BX179" s="334"/>
      <c r="BY179" s="334" t="s">
        <v>2361</v>
      </c>
      <c r="BZ179" s="334" t="s">
        <v>2361</v>
      </c>
      <c r="CA179" s="334" t="s">
        <v>2361</v>
      </c>
      <c r="CB179" s="334" t="s">
        <v>2361</v>
      </c>
      <c r="CC179" s="334" t="s">
        <v>2361</v>
      </c>
      <c r="CD179" s="334" t="s">
        <v>2361</v>
      </c>
      <c r="CE179" s="334" t="s">
        <v>2361</v>
      </c>
      <c r="CF179" s="334" t="s">
        <v>2361</v>
      </c>
      <c r="CG179" s="334" t="s">
        <v>2359</v>
      </c>
      <c r="CH179" s="334" t="s">
        <v>2359</v>
      </c>
      <c r="CI179" s="334" t="s">
        <v>2359</v>
      </c>
      <c r="CJ179" s="334" t="s">
        <v>2359</v>
      </c>
      <c r="CK179" s="334" t="s">
        <v>2359</v>
      </c>
      <c r="CL179" s="334" t="s">
        <v>2359</v>
      </c>
      <c r="CM179" s="334"/>
      <c r="CN179" s="334"/>
      <c r="BJZ179" s="344" t="s">
        <v>2361</v>
      </c>
      <c r="BKA179" s="344" t="s">
        <v>2361</v>
      </c>
      <c r="BKB179" s="344" t="s">
        <v>2361</v>
      </c>
      <c r="BKC179" s="344" t="s">
        <v>2361</v>
      </c>
      <c r="BKD179" s="344" t="s">
        <v>2361</v>
      </c>
      <c r="BKE179" s="344" t="s">
        <v>2361</v>
      </c>
      <c r="BKF179" s="344" t="s">
        <v>2372</v>
      </c>
      <c r="BKG179" s="344" t="s">
        <v>2372</v>
      </c>
      <c r="BKH179" s="344" t="s">
        <v>2372</v>
      </c>
      <c r="BKI179" s="344" t="s">
        <v>2372</v>
      </c>
      <c r="BKJ179" s="344" t="s">
        <v>2372</v>
      </c>
      <c r="BKK179" s="344" t="s">
        <v>2372</v>
      </c>
      <c r="BKL179" s="344" t="s">
        <v>2362</v>
      </c>
      <c r="BKM179" s="344" t="s">
        <v>2362</v>
      </c>
      <c r="BKN179" s="344" t="s">
        <v>2362</v>
      </c>
      <c r="BKO179" s="344" t="s">
        <v>2362</v>
      </c>
      <c r="BKP179" s="344" t="s">
        <v>2362</v>
      </c>
      <c r="BKQ179" s="344" t="s">
        <v>2362</v>
      </c>
      <c r="BKR179" s="344" t="s">
        <v>2036</v>
      </c>
      <c r="BKS179" s="344" t="s">
        <v>2036</v>
      </c>
      <c r="BKT179" s="344" t="s">
        <v>2036</v>
      </c>
      <c r="BKU179" s="344" t="s">
        <v>2036</v>
      </c>
      <c r="BKV179" s="344" t="s">
        <v>2036</v>
      </c>
      <c r="BKW179" s="344" t="s">
        <v>2036</v>
      </c>
    </row>
    <row r="180" spans="1:92 1590:1757" s="344" customFormat="1" x14ac:dyDescent="0.25">
      <c r="A180" s="335">
        <v>6</v>
      </c>
      <c r="B180" s="335">
        <v>15</v>
      </c>
      <c r="C180" s="335">
        <v>16</v>
      </c>
      <c r="D180" s="335" t="s">
        <v>2693</v>
      </c>
      <c r="E180" s="336" t="s">
        <v>2435</v>
      </c>
      <c r="F180" s="336" t="s">
        <v>2435</v>
      </c>
      <c r="G180" s="336" t="s">
        <v>2435</v>
      </c>
      <c r="H180" s="336" t="s">
        <v>2435</v>
      </c>
      <c r="I180" s="335">
        <v>8</v>
      </c>
      <c r="J180" s="335">
        <v>0</v>
      </c>
      <c r="K180" s="335">
        <v>0</v>
      </c>
      <c r="L180" s="335">
        <v>0</v>
      </c>
      <c r="M180" s="337">
        <v>250</v>
      </c>
      <c r="N180" s="401" t="s">
        <v>2699</v>
      </c>
      <c r="O180" s="338" t="s">
        <v>1519</v>
      </c>
      <c r="P180" s="338" t="s">
        <v>1497</v>
      </c>
      <c r="Q180" s="339" t="s">
        <v>2334</v>
      </c>
      <c r="R180" s="340">
        <v>275264</v>
      </c>
      <c r="S180" s="341" t="s">
        <v>1163</v>
      </c>
      <c r="T180" s="342">
        <v>79</v>
      </c>
      <c r="U180" s="343" t="s">
        <v>2335</v>
      </c>
      <c r="AH180" s="344" t="s">
        <v>2370</v>
      </c>
      <c r="AI180" s="344" t="s">
        <v>2370</v>
      </c>
      <c r="AJ180" s="344" t="s">
        <v>2370</v>
      </c>
      <c r="AK180" s="344" t="s">
        <v>2370</v>
      </c>
      <c r="AL180" s="344" t="s">
        <v>2370</v>
      </c>
      <c r="AM180" s="344" t="s">
        <v>2370</v>
      </c>
      <c r="AN180" s="344" t="s">
        <v>2370</v>
      </c>
      <c r="AS180" s="344" t="s">
        <v>2033</v>
      </c>
      <c r="AT180" s="344" t="s">
        <v>2033</v>
      </c>
      <c r="AU180" s="344" t="s">
        <v>2033</v>
      </c>
      <c r="AV180" s="344" t="s">
        <v>2033</v>
      </c>
      <c r="AW180" s="344" t="s">
        <v>2033</v>
      </c>
      <c r="AX180" s="344" t="s">
        <v>2033</v>
      </c>
      <c r="AY180" s="344" t="s">
        <v>2033</v>
      </c>
      <c r="AZ180" s="344" t="s">
        <v>2033</v>
      </c>
      <c r="BA180" s="344" t="s">
        <v>2033</v>
      </c>
      <c r="BB180" s="344" t="s">
        <v>2033</v>
      </c>
      <c r="BC180" s="344" t="s">
        <v>2033</v>
      </c>
      <c r="BD180" s="344" t="s">
        <v>2033</v>
      </c>
      <c r="BE180" s="344" t="s">
        <v>2033</v>
      </c>
      <c r="BF180" s="344" t="s">
        <v>2033</v>
      </c>
      <c r="BG180" s="344" t="s">
        <v>2033</v>
      </c>
      <c r="BH180" s="344" t="s">
        <v>2033</v>
      </c>
      <c r="BI180" s="344" t="s">
        <v>2034</v>
      </c>
      <c r="BJ180" s="344" t="s">
        <v>2034</v>
      </c>
      <c r="BK180" s="344" t="s">
        <v>2034</v>
      </c>
      <c r="BL180" s="344" t="s">
        <v>2034</v>
      </c>
      <c r="BM180" s="344" t="s">
        <v>2034</v>
      </c>
      <c r="BN180" s="344" t="s">
        <v>2034</v>
      </c>
      <c r="BO180" s="344" t="s">
        <v>2034</v>
      </c>
      <c r="BP180" s="344" t="s">
        <v>2034</v>
      </c>
      <c r="BQ180" s="344" t="s">
        <v>2034</v>
      </c>
      <c r="BR180" s="344" t="s">
        <v>2034</v>
      </c>
      <c r="BS180" s="344" t="s">
        <v>2034</v>
      </c>
      <c r="BT180" s="344" t="s">
        <v>2034</v>
      </c>
      <c r="BU180" s="344" t="s">
        <v>2034</v>
      </c>
      <c r="BV180" s="344" t="s">
        <v>2034</v>
      </c>
      <c r="BW180" s="344" t="s">
        <v>2034</v>
      </c>
      <c r="BY180" s="344" t="s">
        <v>2361</v>
      </c>
      <c r="BZ180" s="344" t="s">
        <v>2361</v>
      </c>
      <c r="CA180" s="344" t="s">
        <v>2361</v>
      </c>
      <c r="CB180" s="344" t="s">
        <v>2361</v>
      </c>
      <c r="CC180" s="344" t="s">
        <v>2361</v>
      </c>
      <c r="CD180" s="344" t="s">
        <v>2361</v>
      </c>
      <c r="CE180" s="344" t="s">
        <v>2361</v>
      </c>
      <c r="CF180" s="344" t="s">
        <v>2361</v>
      </c>
      <c r="CG180" s="344" t="s">
        <v>2359</v>
      </c>
      <c r="CH180" s="344" t="s">
        <v>2359</v>
      </c>
      <c r="CI180" s="344" t="s">
        <v>2359</v>
      </c>
      <c r="CJ180" s="344" t="s">
        <v>2359</v>
      </c>
      <c r="CK180" s="344" t="s">
        <v>2359</v>
      </c>
      <c r="CL180" s="344" t="s">
        <v>2359</v>
      </c>
      <c r="BKX180" s="344" t="s">
        <v>2361</v>
      </c>
      <c r="BKY180" s="344" t="s">
        <v>2361</v>
      </c>
      <c r="BKZ180" s="344" t="s">
        <v>2361</v>
      </c>
      <c r="BLA180" s="344" t="s">
        <v>2361</v>
      </c>
      <c r="BLB180" s="344" t="s">
        <v>2361</v>
      </c>
      <c r="BLC180" s="344" t="s">
        <v>2361</v>
      </c>
      <c r="BLD180" s="344" t="s">
        <v>2372</v>
      </c>
      <c r="BLE180" s="344" t="s">
        <v>2372</v>
      </c>
      <c r="BLF180" s="344" t="s">
        <v>2372</v>
      </c>
      <c r="BLG180" s="344" t="s">
        <v>2372</v>
      </c>
      <c r="BLH180" s="344" t="s">
        <v>2372</v>
      </c>
      <c r="BLI180" s="344" t="s">
        <v>2372</v>
      </c>
      <c r="BLJ180" s="344" t="s">
        <v>2362</v>
      </c>
      <c r="BLK180" s="344" t="s">
        <v>2362</v>
      </c>
      <c r="BLL180" s="344" t="s">
        <v>2362</v>
      </c>
      <c r="BLM180" s="344" t="s">
        <v>2362</v>
      </c>
      <c r="BLN180" s="344" t="s">
        <v>2362</v>
      </c>
      <c r="BLO180" s="344" t="s">
        <v>2362</v>
      </c>
      <c r="BLP180" s="344" t="s">
        <v>2036</v>
      </c>
      <c r="BLQ180" s="344" t="s">
        <v>2036</v>
      </c>
      <c r="BLR180" s="344" t="s">
        <v>2036</v>
      </c>
      <c r="BLS180" s="344" t="s">
        <v>2036</v>
      </c>
      <c r="BLT180" s="344" t="s">
        <v>2036</v>
      </c>
      <c r="BLU180" s="344" t="s">
        <v>2036</v>
      </c>
    </row>
    <row r="181" spans="1:92 1590:1757" s="344" customFormat="1" x14ac:dyDescent="0.25">
      <c r="A181" s="372">
        <v>4</v>
      </c>
      <c r="B181" s="372">
        <v>7</v>
      </c>
      <c r="C181" s="372">
        <v>8</v>
      </c>
      <c r="D181" s="372" t="s">
        <v>2408</v>
      </c>
      <c r="E181" s="372" t="s">
        <v>2435</v>
      </c>
      <c r="F181" s="372" t="s">
        <v>2435</v>
      </c>
      <c r="G181" s="372" t="s">
        <v>2435</v>
      </c>
      <c r="H181" s="372" t="s">
        <v>2435</v>
      </c>
      <c r="I181" s="372">
        <v>4</v>
      </c>
      <c r="J181" s="372">
        <v>0</v>
      </c>
      <c r="K181" s="372">
        <v>0</v>
      </c>
      <c r="L181" s="372">
        <v>0</v>
      </c>
      <c r="M181" s="359">
        <v>272</v>
      </c>
      <c r="N181" s="399" t="s">
        <v>1133</v>
      </c>
      <c r="O181" s="237" t="s">
        <v>2774</v>
      </c>
      <c r="P181" s="237"/>
      <c r="Q181" s="360" t="s">
        <v>2311</v>
      </c>
      <c r="R181" s="361">
        <v>286277</v>
      </c>
      <c r="S181" s="369" t="s">
        <v>1135</v>
      </c>
      <c r="T181" s="380">
        <v>109</v>
      </c>
      <c r="U181" s="364" t="s">
        <v>2312</v>
      </c>
      <c r="V181" s="309"/>
      <c r="W181" s="309"/>
      <c r="X181" s="309"/>
      <c r="Y181" s="309"/>
      <c r="Z181" s="309"/>
      <c r="AA181" s="309"/>
      <c r="AB181" s="309"/>
      <c r="AC181" s="309"/>
      <c r="AD181" s="309"/>
      <c r="AE181" s="309"/>
      <c r="AF181" s="309"/>
      <c r="AG181" s="309"/>
      <c r="AH181" s="309" t="s">
        <v>2370</v>
      </c>
      <c r="AI181" s="309" t="s">
        <v>2370</v>
      </c>
      <c r="AJ181" s="309" t="s">
        <v>2370</v>
      </c>
      <c r="AK181" s="309" t="s">
        <v>2370</v>
      </c>
      <c r="AL181" s="309"/>
      <c r="AM181" s="309"/>
      <c r="AN181" s="309"/>
      <c r="AO181" s="309"/>
      <c r="AP181" s="309"/>
      <c r="AQ181" s="309"/>
      <c r="AR181" s="309"/>
      <c r="AS181" s="309" t="s">
        <v>2033</v>
      </c>
      <c r="AT181" s="309" t="s">
        <v>2033</v>
      </c>
      <c r="AU181" s="309" t="s">
        <v>2033</v>
      </c>
      <c r="AV181" s="309" t="s">
        <v>2033</v>
      </c>
      <c r="AW181" s="309" t="s">
        <v>2033</v>
      </c>
      <c r="AX181" s="309" t="s">
        <v>2033</v>
      </c>
      <c r="AY181" s="309" t="s">
        <v>2033</v>
      </c>
      <c r="AZ181" s="309" t="s">
        <v>2033</v>
      </c>
      <c r="BA181" s="309" t="s">
        <v>2034</v>
      </c>
      <c r="BB181" s="309" t="s">
        <v>2034</v>
      </c>
      <c r="BC181" s="309" t="s">
        <v>2034</v>
      </c>
      <c r="BD181" s="309" t="s">
        <v>2034</v>
      </c>
      <c r="BE181" s="309" t="s">
        <v>2034</v>
      </c>
      <c r="BF181" s="309" t="s">
        <v>2034</v>
      </c>
      <c r="BG181" s="309" t="s">
        <v>2034</v>
      </c>
      <c r="BH181" s="309"/>
      <c r="BI181" s="309"/>
      <c r="BJ181" s="309"/>
      <c r="BK181" s="309"/>
      <c r="BL181" s="309"/>
      <c r="BM181" s="309"/>
      <c r="BN181" s="309"/>
      <c r="BO181" s="309"/>
      <c r="BP181" s="309"/>
      <c r="BQ181" s="309"/>
      <c r="BR181" s="309"/>
      <c r="BS181" s="309"/>
      <c r="BT181" s="309"/>
      <c r="BU181" s="309"/>
      <c r="BV181" s="309"/>
      <c r="BW181" s="309"/>
      <c r="BX181" s="309"/>
      <c r="BY181" s="309" t="s">
        <v>2361</v>
      </c>
      <c r="BZ181" s="309" t="s">
        <v>2361</v>
      </c>
      <c r="CA181" s="309" t="s">
        <v>2361</v>
      </c>
      <c r="CB181" s="309" t="s">
        <v>2361</v>
      </c>
      <c r="CC181" s="309" t="s">
        <v>2359</v>
      </c>
      <c r="CD181" s="309" t="s">
        <v>2359</v>
      </c>
      <c r="CE181" s="309" t="s">
        <v>2359</v>
      </c>
      <c r="CF181" s="309" t="s">
        <v>2359</v>
      </c>
      <c r="CG181" s="309"/>
      <c r="CH181" s="309"/>
      <c r="CI181" s="309"/>
      <c r="CJ181" s="309"/>
      <c r="CK181" s="309"/>
      <c r="CL181" s="309"/>
      <c r="CM181" s="309"/>
      <c r="CN181" s="309"/>
      <c r="BLV181" s="344" t="s">
        <v>2361</v>
      </c>
      <c r="BLW181" s="344" t="s">
        <v>2361</v>
      </c>
      <c r="BLX181" s="344" t="s">
        <v>2361</v>
      </c>
      <c r="BLY181" s="344" t="s">
        <v>2361</v>
      </c>
      <c r="BLZ181" s="344" t="s">
        <v>2361</v>
      </c>
      <c r="BMA181" s="344" t="s">
        <v>2361</v>
      </c>
      <c r="BMB181" s="344" t="s">
        <v>2372</v>
      </c>
      <c r="BMC181" s="344" t="s">
        <v>2372</v>
      </c>
      <c r="BMD181" s="344" t="s">
        <v>2372</v>
      </c>
      <c r="BME181" s="344" t="s">
        <v>2372</v>
      </c>
      <c r="BMF181" s="344" t="s">
        <v>2372</v>
      </c>
      <c r="BMG181" s="344" t="s">
        <v>2372</v>
      </c>
      <c r="BMH181" s="344" t="s">
        <v>2362</v>
      </c>
      <c r="BMI181" s="344" t="s">
        <v>2362</v>
      </c>
      <c r="BMJ181" s="344" t="s">
        <v>2362</v>
      </c>
      <c r="BMK181" s="344" t="s">
        <v>2362</v>
      </c>
      <c r="BML181" s="344" t="s">
        <v>2362</v>
      </c>
      <c r="BMM181" s="344" t="s">
        <v>2362</v>
      </c>
      <c r="BMN181" s="344" t="s">
        <v>2036</v>
      </c>
      <c r="BMO181" s="344" t="s">
        <v>2036</v>
      </c>
      <c r="BMP181" s="344" t="s">
        <v>2036</v>
      </c>
      <c r="BMQ181" s="344" t="s">
        <v>2036</v>
      </c>
      <c r="BMR181" s="344" t="s">
        <v>2036</v>
      </c>
      <c r="BMS181" s="344" t="s">
        <v>2036</v>
      </c>
    </row>
    <row r="182" spans="1:92 1590:1757" s="344" customFormat="1" x14ac:dyDescent="0.25">
      <c r="A182" s="325">
        <v>6</v>
      </c>
      <c r="B182" s="325">
        <v>15</v>
      </c>
      <c r="C182" s="325">
        <v>16</v>
      </c>
      <c r="D182" s="325" t="s">
        <v>2706</v>
      </c>
      <c r="E182" s="326" t="s">
        <v>2435</v>
      </c>
      <c r="F182" s="326" t="s">
        <v>2435</v>
      </c>
      <c r="G182" s="326" t="s">
        <v>2435</v>
      </c>
      <c r="H182" s="326" t="s">
        <v>2435</v>
      </c>
      <c r="I182" s="325">
        <v>8</v>
      </c>
      <c r="J182" s="325">
        <v>0</v>
      </c>
      <c r="K182" s="325">
        <v>0</v>
      </c>
      <c r="L182" s="325">
        <v>0</v>
      </c>
      <c r="M182" s="327">
        <v>250</v>
      </c>
      <c r="N182" s="402" t="s">
        <v>2712</v>
      </c>
      <c r="O182" s="328" t="s">
        <v>1519</v>
      </c>
      <c r="P182" s="328" t="s">
        <v>1497</v>
      </c>
      <c r="Q182" s="329" t="s">
        <v>2334</v>
      </c>
      <c r="R182" s="330">
        <v>290264</v>
      </c>
      <c r="S182" s="331" t="s">
        <v>1163</v>
      </c>
      <c r="T182" s="332">
        <v>79</v>
      </c>
      <c r="U182" s="333" t="s">
        <v>2335</v>
      </c>
      <c r="V182" s="334"/>
      <c r="W182" s="334"/>
      <c r="X182" s="334"/>
      <c r="Y182" s="334"/>
      <c r="Z182" s="334"/>
      <c r="AA182" s="334"/>
      <c r="AB182" s="334"/>
      <c r="AC182" s="334"/>
      <c r="AD182" s="334"/>
      <c r="AE182" s="334"/>
      <c r="AF182" s="334"/>
      <c r="AG182" s="334"/>
      <c r="AH182" s="334" t="s">
        <v>2370</v>
      </c>
      <c r="AI182" s="334" t="s">
        <v>2370</v>
      </c>
      <c r="AJ182" s="334" t="s">
        <v>2370</v>
      </c>
      <c r="AK182" s="334" t="s">
        <v>2370</v>
      </c>
      <c r="AL182" s="334" t="s">
        <v>2370</v>
      </c>
      <c r="AM182" s="334" t="s">
        <v>2370</v>
      </c>
      <c r="AN182" s="334" t="s">
        <v>2370</v>
      </c>
      <c r="AO182" s="334" t="s">
        <v>2370</v>
      </c>
      <c r="AP182" s="334"/>
      <c r="AQ182" s="334"/>
      <c r="AR182" s="334"/>
      <c r="AS182" s="334" t="s">
        <v>2033</v>
      </c>
      <c r="AT182" s="334" t="s">
        <v>2033</v>
      </c>
      <c r="AU182" s="334" t="s">
        <v>2033</v>
      </c>
      <c r="AV182" s="334" t="s">
        <v>2033</v>
      </c>
      <c r="AW182" s="334" t="s">
        <v>2033</v>
      </c>
      <c r="AX182" s="334" t="s">
        <v>2033</v>
      </c>
      <c r="AY182" s="334" t="s">
        <v>2033</v>
      </c>
      <c r="AZ182" s="334" t="s">
        <v>2033</v>
      </c>
      <c r="BA182" s="334" t="s">
        <v>2033</v>
      </c>
      <c r="BB182" s="334" t="s">
        <v>2033</v>
      </c>
      <c r="BC182" s="334" t="s">
        <v>2033</v>
      </c>
      <c r="BD182" s="334" t="s">
        <v>2033</v>
      </c>
      <c r="BE182" s="334" t="s">
        <v>2033</v>
      </c>
      <c r="BF182" s="334" t="s">
        <v>2033</v>
      </c>
      <c r="BG182" s="334" t="s">
        <v>2033</v>
      </c>
      <c r="BH182" s="334" t="s">
        <v>2033</v>
      </c>
      <c r="BI182" s="334" t="s">
        <v>2034</v>
      </c>
      <c r="BJ182" s="334" t="s">
        <v>2034</v>
      </c>
      <c r="BK182" s="334" t="s">
        <v>2034</v>
      </c>
      <c r="BL182" s="334" t="s">
        <v>2034</v>
      </c>
      <c r="BM182" s="334" t="s">
        <v>2034</v>
      </c>
      <c r="BN182" s="334" t="s">
        <v>2034</v>
      </c>
      <c r="BO182" s="334" t="s">
        <v>2034</v>
      </c>
      <c r="BP182" s="334" t="s">
        <v>2034</v>
      </c>
      <c r="BQ182" s="334" t="s">
        <v>2034</v>
      </c>
      <c r="BR182" s="334" t="s">
        <v>2034</v>
      </c>
      <c r="BS182" s="334" t="s">
        <v>2034</v>
      </c>
      <c r="BT182" s="334" t="s">
        <v>2034</v>
      </c>
      <c r="BU182" s="334" t="s">
        <v>2034</v>
      </c>
      <c r="BV182" s="334" t="s">
        <v>2034</v>
      </c>
      <c r="BW182" s="334" t="s">
        <v>2034</v>
      </c>
      <c r="BX182" s="334"/>
      <c r="BY182" s="334" t="s">
        <v>2361</v>
      </c>
      <c r="BZ182" s="334" t="s">
        <v>2361</v>
      </c>
      <c r="CA182" s="334" t="s">
        <v>2361</v>
      </c>
      <c r="CB182" s="334" t="s">
        <v>2361</v>
      </c>
      <c r="CC182" s="334" t="s">
        <v>2361</v>
      </c>
      <c r="CD182" s="334" t="s">
        <v>2361</v>
      </c>
      <c r="CE182" s="334" t="s">
        <v>2361</v>
      </c>
      <c r="CF182" s="334" t="s">
        <v>2361</v>
      </c>
      <c r="CG182" s="334" t="s">
        <v>2359</v>
      </c>
      <c r="CH182" s="334" t="s">
        <v>2359</v>
      </c>
      <c r="CI182" s="334" t="s">
        <v>2359</v>
      </c>
      <c r="CJ182" s="334" t="s">
        <v>2359</v>
      </c>
      <c r="CK182" s="334" t="s">
        <v>2359</v>
      </c>
      <c r="CL182" s="334" t="s">
        <v>2359</v>
      </c>
      <c r="CM182" s="334"/>
      <c r="CN182" s="334"/>
      <c r="BMT182" s="344" t="s">
        <v>2361</v>
      </c>
      <c r="BMU182" s="344" t="s">
        <v>2361</v>
      </c>
      <c r="BMV182" s="344" t="s">
        <v>2361</v>
      </c>
      <c r="BMW182" s="344" t="s">
        <v>2361</v>
      </c>
      <c r="BMX182" s="344" t="s">
        <v>2361</v>
      </c>
      <c r="BMY182" s="344" t="s">
        <v>2361</v>
      </c>
      <c r="BMZ182" s="344" t="s">
        <v>2372</v>
      </c>
      <c r="BNA182" s="344" t="s">
        <v>2372</v>
      </c>
      <c r="BNB182" s="344" t="s">
        <v>2372</v>
      </c>
      <c r="BNC182" s="344" t="s">
        <v>2372</v>
      </c>
      <c r="BND182" s="344" t="s">
        <v>2372</v>
      </c>
      <c r="BNE182" s="344" t="s">
        <v>2372</v>
      </c>
      <c r="BNF182" s="344" t="s">
        <v>2362</v>
      </c>
      <c r="BNG182" s="344" t="s">
        <v>2362</v>
      </c>
      <c r="BNH182" s="344" t="s">
        <v>2362</v>
      </c>
      <c r="BNI182" s="344" t="s">
        <v>2362</v>
      </c>
      <c r="BNJ182" s="344" t="s">
        <v>2362</v>
      </c>
      <c r="BNK182" s="344" t="s">
        <v>2362</v>
      </c>
      <c r="BNL182" s="344" t="s">
        <v>2036</v>
      </c>
      <c r="BNM182" s="344" t="s">
        <v>2036</v>
      </c>
      <c r="BNN182" s="344" t="s">
        <v>2036</v>
      </c>
      <c r="BNO182" s="344" t="s">
        <v>2036</v>
      </c>
      <c r="BNP182" s="344" t="s">
        <v>2036</v>
      </c>
      <c r="BNQ182" s="344" t="s">
        <v>2036</v>
      </c>
    </row>
    <row r="183" spans="1:92 1590:1757" s="344" customFormat="1" x14ac:dyDescent="0.25">
      <c r="A183" s="372">
        <v>5</v>
      </c>
      <c r="B183" s="372">
        <v>7</v>
      </c>
      <c r="C183" s="372">
        <v>12</v>
      </c>
      <c r="D183" s="372" t="s">
        <v>2412</v>
      </c>
      <c r="E183" s="372" t="s">
        <v>2435</v>
      </c>
      <c r="F183" s="372" t="s">
        <v>2435</v>
      </c>
      <c r="G183" s="372" t="s">
        <v>2435</v>
      </c>
      <c r="H183" s="372" t="s">
        <v>2435</v>
      </c>
      <c r="I183" s="372">
        <v>5</v>
      </c>
      <c r="J183" s="372">
        <v>0</v>
      </c>
      <c r="K183" s="372">
        <v>0</v>
      </c>
      <c r="L183" s="372">
        <v>0</v>
      </c>
      <c r="M183" s="359">
        <v>275</v>
      </c>
      <c r="N183" s="399" t="s">
        <v>1152</v>
      </c>
      <c r="O183" s="237" t="s">
        <v>2775</v>
      </c>
      <c r="P183" s="237"/>
      <c r="Q183" s="360" t="s">
        <v>2323</v>
      </c>
      <c r="R183" s="361">
        <v>313948</v>
      </c>
      <c r="S183" s="369" t="s">
        <v>1135</v>
      </c>
      <c r="T183" s="380">
        <v>113</v>
      </c>
      <c r="U183" s="364" t="s">
        <v>2324</v>
      </c>
      <c r="V183" s="309"/>
      <c r="W183" s="309"/>
      <c r="X183" s="309"/>
      <c r="Y183" s="309"/>
      <c r="Z183" s="309"/>
      <c r="AA183" s="309"/>
      <c r="AB183" s="309"/>
      <c r="AC183" s="309"/>
      <c r="AD183" s="309"/>
      <c r="AE183" s="309"/>
      <c r="AF183" s="309"/>
      <c r="AG183" s="309"/>
      <c r="AH183" s="309" t="s">
        <v>2370</v>
      </c>
      <c r="AI183" s="309" t="s">
        <v>2370</v>
      </c>
      <c r="AJ183" s="309" t="s">
        <v>2370</v>
      </c>
      <c r="AK183" s="309" t="s">
        <v>2370</v>
      </c>
      <c r="AL183" s="309" t="s">
        <v>2370</v>
      </c>
      <c r="AM183" s="309"/>
      <c r="AN183" s="309"/>
      <c r="AO183" s="309"/>
      <c r="AP183" s="309"/>
      <c r="AQ183" s="309"/>
      <c r="AR183" s="309"/>
      <c r="AS183" s="309" t="s">
        <v>2033</v>
      </c>
      <c r="AT183" s="309" t="s">
        <v>2033</v>
      </c>
      <c r="AU183" s="309" t="s">
        <v>2033</v>
      </c>
      <c r="AV183" s="309" t="s">
        <v>2033</v>
      </c>
      <c r="AW183" s="309" t="s">
        <v>2033</v>
      </c>
      <c r="AX183" s="309" t="s">
        <v>2033</v>
      </c>
      <c r="AY183" s="309" t="s">
        <v>2033</v>
      </c>
      <c r="AZ183" s="309" t="s">
        <v>2033</v>
      </c>
      <c r="BA183" s="309" t="s">
        <v>2033</v>
      </c>
      <c r="BB183" s="309" t="s">
        <v>2033</v>
      </c>
      <c r="BC183" s="309" t="s">
        <v>2033</v>
      </c>
      <c r="BD183" s="309" t="s">
        <v>2033</v>
      </c>
      <c r="BE183" s="309" t="s">
        <v>2034</v>
      </c>
      <c r="BF183" s="309" t="s">
        <v>2034</v>
      </c>
      <c r="BG183" s="309" t="s">
        <v>2034</v>
      </c>
      <c r="BH183" s="309" t="s">
        <v>2034</v>
      </c>
      <c r="BI183" s="309" t="s">
        <v>2034</v>
      </c>
      <c r="BJ183" s="309" t="s">
        <v>2034</v>
      </c>
      <c r="BK183" s="309" t="s">
        <v>2034</v>
      </c>
      <c r="BL183" s="309"/>
      <c r="BM183" s="309"/>
      <c r="BN183" s="309"/>
      <c r="BO183" s="309"/>
      <c r="BP183" s="309"/>
      <c r="BQ183" s="309"/>
      <c r="BR183" s="309"/>
      <c r="BS183" s="309"/>
      <c r="BT183" s="309"/>
      <c r="BU183" s="309"/>
      <c r="BV183" s="309"/>
      <c r="BW183" s="309"/>
      <c r="BX183" s="309"/>
      <c r="BY183" s="309" t="s">
        <v>2361</v>
      </c>
      <c r="BZ183" s="309" t="s">
        <v>2361</v>
      </c>
      <c r="CA183" s="309" t="s">
        <v>2361</v>
      </c>
      <c r="CB183" s="309" t="s">
        <v>2361</v>
      </c>
      <c r="CC183" s="309" t="s">
        <v>2361</v>
      </c>
      <c r="CD183" s="309" t="s">
        <v>2359</v>
      </c>
      <c r="CE183" s="309" t="s">
        <v>2359</v>
      </c>
      <c r="CF183" s="309" t="s">
        <v>2359</v>
      </c>
      <c r="CG183" s="309" t="s">
        <v>2359</v>
      </c>
      <c r="CH183" s="309" t="s">
        <v>2359</v>
      </c>
      <c r="CI183" s="309"/>
      <c r="CJ183" s="309"/>
      <c r="CK183" s="309"/>
      <c r="CL183" s="309"/>
      <c r="CM183" s="309"/>
      <c r="CN183" s="309"/>
      <c r="BNR183" s="344" t="s">
        <v>2361</v>
      </c>
      <c r="BNS183" s="344" t="s">
        <v>2361</v>
      </c>
      <c r="BNT183" s="344" t="s">
        <v>2361</v>
      </c>
      <c r="BNU183" s="344" t="s">
        <v>2361</v>
      </c>
      <c r="BNV183" s="344" t="s">
        <v>2361</v>
      </c>
      <c r="BNW183" s="344" t="s">
        <v>2361</v>
      </c>
      <c r="BNX183" s="344" t="s">
        <v>2372</v>
      </c>
      <c r="BNY183" s="344" t="s">
        <v>2372</v>
      </c>
      <c r="BNZ183" s="344" t="s">
        <v>2372</v>
      </c>
      <c r="BOA183" s="344" t="s">
        <v>2372</v>
      </c>
      <c r="BOB183" s="344" t="s">
        <v>2372</v>
      </c>
      <c r="BOC183" s="344" t="s">
        <v>2372</v>
      </c>
      <c r="BOD183" s="344" t="s">
        <v>2362</v>
      </c>
      <c r="BOE183" s="344" t="s">
        <v>2362</v>
      </c>
      <c r="BOF183" s="344" t="s">
        <v>2362</v>
      </c>
      <c r="BOG183" s="344" t="s">
        <v>2362</v>
      </c>
      <c r="BOH183" s="344" t="s">
        <v>2362</v>
      </c>
      <c r="BOI183" s="344" t="s">
        <v>2362</v>
      </c>
      <c r="BOJ183" s="344" t="s">
        <v>2036</v>
      </c>
      <c r="BOK183" s="344" t="s">
        <v>2036</v>
      </c>
      <c r="BOL183" s="344" t="s">
        <v>2036</v>
      </c>
      <c r="BOM183" s="344" t="s">
        <v>2036</v>
      </c>
      <c r="BON183" s="344" t="s">
        <v>2036</v>
      </c>
      <c r="BOO183" s="344" t="s">
        <v>2036</v>
      </c>
    </row>
    <row r="184" spans="1:92 1590:1757" s="324" customFormat="1" x14ac:dyDescent="0.25">
      <c r="A184" s="404">
        <v>5</v>
      </c>
      <c r="B184" s="404">
        <v>7</v>
      </c>
      <c r="C184" s="404">
        <v>12</v>
      </c>
      <c r="D184" s="404" t="s">
        <v>2412</v>
      </c>
      <c r="E184" s="404" t="s">
        <v>2435</v>
      </c>
      <c r="F184" s="404" t="s">
        <v>2435</v>
      </c>
      <c r="G184" s="404" t="s">
        <v>2407</v>
      </c>
      <c r="H184" s="404" t="s">
        <v>2435</v>
      </c>
      <c r="I184" s="404">
        <v>5</v>
      </c>
      <c r="J184" s="404">
        <v>0</v>
      </c>
      <c r="K184" s="404">
        <v>0</v>
      </c>
      <c r="L184" s="404">
        <v>0</v>
      </c>
      <c r="M184" s="405">
        <v>275</v>
      </c>
      <c r="N184" s="412" t="s">
        <v>2776</v>
      </c>
      <c r="O184" s="406" t="s">
        <v>2775</v>
      </c>
      <c r="P184" s="406"/>
      <c r="Q184" s="407" t="s">
        <v>2323</v>
      </c>
      <c r="R184" s="408">
        <f>313948+30000</f>
        <v>343948</v>
      </c>
      <c r="S184" s="409" t="s">
        <v>1135</v>
      </c>
      <c r="T184" s="410">
        <v>113</v>
      </c>
      <c r="U184" s="411" t="s">
        <v>2324</v>
      </c>
      <c r="AH184" s="324" t="s">
        <v>2370</v>
      </c>
      <c r="AI184" s="324" t="s">
        <v>2370</v>
      </c>
      <c r="AJ184" s="324" t="s">
        <v>2370</v>
      </c>
      <c r="AK184" s="324" t="s">
        <v>2370</v>
      </c>
      <c r="AL184" s="324" t="s">
        <v>2370</v>
      </c>
      <c r="AM184" s="324" t="s">
        <v>2037</v>
      </c>
      <c r="AN184" s="324" t="s">
        <v>2037</v>
      </c>
      <c r="AO184" s="324" t="s">
        <v>2037</v>
      </c>
      <c r="AP184" s="324" t="s">
        <v>2037</v>
      </c>
      <c r="AS184" s="324" t="s">
        <v>2033</v>
      </c>
      <c r="AT184" s="324" t="s">
        <v>2033</v>
      </c>
      <c r="AU184" s="324" t="s">
        <v>2033</v>
      </c>
      <c r="AV184" s="324" t="s">
        <v>2033</v>
      </c>
      <c r="AW184" s="324" t="s">
        <v>2033</v>
      </c>
      <c r="AX184" s="324" t="s">
        <v>2033</v>
      </c>
      <c r="AY184" s="324" t="s">
        <v>2033</v>
      </c>
      <c r="AZ184" s="324" t="s">
        <v>2033</v>
      </c>
      <c r="BA184" s="324" t="s">
        <v>2033</v>
      </c>
      <c r="BB184" s="324" t="s">
        <v>2033</v>
      </c>
      <c r="BC184" s="324" t="s">
        <v>2033</v>
      </c>
      <c r="BD184" s="324" t="s">
        <v>2033</v>
      </c>
      <c r="BE184" s="324" t="s">
        <v>2034</v>
      </c>
      <c r="BF184" s="324" t="s">
        <v>2034</v>
      </c>
      <c r="BG184" s="324" t="s">
        <v>2034</v>
      </c>
      <c r="BH184" s="324" t="s">
        <v>2034</v>
      </c>
      <c r="BI184" s="324" t="s">
        <v>2034</v>
      </c>
      <c r="BJ184" s="324" t="s">
        <v>2034</v>
      </c>
      <c r="BK184" s="324" t="s">
        <v>2034</v>
      </c>
      <c r="BY184" s="324" t="s">
        <v>2361</v>
      </c>
      <c r="BZ184" s="324" t="s">
        <v>2361</v>
      </c>
      <c r="CA184" s="324" t="s">
        <v>2361</v>
      </c>
      <c r="CB184" s="324" t="s">
        <v>2361</v>
      </c>
      <c r="CC184" s="324" t="s">
        <v>2361</v>
      </c>
      <c r="CD184" s="324" t="s">
        <v>2359</v>
      </c>
      <c r="CE184" s="324" t="s">
        <v>2359</v>
      </c>
      <c r="CF184" s="324" t="s">
        <v>2359</v>
      </c>
      <c r="CG184" s="324" t="s">
        <v>2359</v>
      </c>
      <c r="CH184" s="324" t="s">
        <v>2359</v>
      </c>
      <c r="BNR184" s="324" t="s">
        <v>2361</v>
      </c>
      <c r="BNS184" s="324" t="s">
        <v>2361</v>
      </c>
      <c r="BNT184" s="324" t="s">
        <v>2361</v>
      </c>
      <c r="BNU184" s="324" t="s">
        <v>2361</v>
      </c>
      <c r="BNV184" s="324" t="s">
        <v>2361</v>
      </c>
      <c r="BNW184" s="324" t="s">
        <v>2361</v>
      </c>
      <c r="BNX184" s="324" t="s">
        <v>2372</v>
      </c>
      <c r="BNY184" s="324" t="s">
        <v>2372</v>
      </c>
      <c r="BNZ184" s="324" t="s">
        <v>2372</v>
      </c>
      <c r="BOA184" s="324" t="s">
        <v>2372</v>
      </c>
      <c r="BOB184" s="324" t="s">
        <v>2372</v>
      </c>
      <c r="BOC184" s="324" t="s">
        <v>2372</v>
      </c>
      <c r="BOD184" s="324" t="s">
        <v>2362</v>
      </c>
      <c r="BOE184" s="324" t="s">
        <v>2362</v>
      </c>
      <c r="BOF184" s="324" t="s">
        <v>2362</v>
      </c>
      <c r="BOG184" s="324" t="s">
        <v>2362</v>
      </c>
      <c r="BOH184" s="324" t="s">
        <v>2362</v>
      </c>
      <c r="BOI184" s="324" t="s">
        <v>2362</v>
      </c>
      <c r="BOJ184" s="324" t="s">
        <v>2036</v>
      </c>
      <c r="BOK184" s="324" t="s">
        <v>2036</v>
      </c>
      <c r="BOL184" s="324" t="s">
        <v>2036</v>
      </c>
      <c r="BOM184" s="324" t="s">
        <v>2036</v>
      </c>
      <c r="BON184" s="324" t="s">
        <v>2036</v>
      </c>
      <c r="BOO184" s="324" t="s">
        <v>2036</v>
      </c>
    </row>
    <row r="185" spans="1:92 1590:1757" s="324" customFormat="1" ht="18.75" customHeight="1" x14ac:dyDescent="0.25">
      <c r="A185" s="372">
        <v>5</v>
      </c>
      <c r="B185" s="372">
        <v>7</v>
      </c>
      <c r="C185" s="372">
        <v>12</v>
      </c>
      <c r="D185" s="372" t="s">
        <v>2413</v>
      </c>
      <c r="E185" s="372" t="s">
        <v>2435</v>
      </c>
      <c r="F185" s="372" t="s">
        <v>2435</v>
      </c>
      <c r="G185" s="372" t="s">
        <v>2435</v>
      </c>
      <c r="H185" s="372" t="s">
        <v>2435</v>
      </c>
      <c r="I185" s="372">
        <v>5</v>
      </c>
      <c r="J185" s="372">
        <v>0</v>
      </c>
      <c r="K185" s="372">
        <v>0</v>
      </c>
      <c r="L185" s="372">
        <v>0</v>
      </c>
      <c r="M185" s="359">
        <v>340</v>
      </c>
      <c r="N185" s="399" t="s">
        <v>1155</v>
      </c>
      <c r="O185" s="237" t="s">
        <v>2775</v>
      </c>
      <c r="P185" s="237"/>
      <c r="Q185" s="360" t="s">
        <v>2325</v>
      </c>
      <c r="R185" s="361">
        <v>328899</v>
      </c>
      <c r="S185" s="369" t="s">
        <v>1135</v>
      </c>
      <c r="T185" s="380">
        <v>115</v>
      </c>
      <c r="U185" s="364" t="s">
        <v>2326</v>
      </c>
      <c r="V185" s="309"/>
      <c r="W185" s="309"/>
      <c r="X185" s="309"/>
      <c r="Y185" s="309"/>
      <c r="Z185" s="309"/>
      <c r="AA185" s="309"/>
      <c r="AB185" s="309"/>
      <c r="AC185" s="309"/>
      <c r="AD185" s="309"/>
      <c r="AE185" s="309"/>
      <c r="AF185" s="309"/>
      <c r="AG185" s="309"/>
      <c r="AH185" s="309" t="s">
        <v>2370</v>
      </c>
      <c r="AI185" s="309" t="s">
        <v>2370</v>
      </c>
      <c r="AJ185" s="309" t="s">
        <v>2370</v>
      </c>
      <c r="AK185" s="309" t="s">
        <v>2370</v>
      </c>
      <c r="AL185" s="309" t="s">
        <v>2370</v>
      </c>
      <c r="AM185" s="309"/>
      <c r="AN185" s="309"/>
      <c r="AO185" s="309"/>
      <c r="AP185" s="309"/>
      <c r="AQ185" s="309"/>
      <c r="AR185" s="309"/>
      <c r="AS185" s="309" t="s">
        <v>2033</v>
      </c>
      <c r="AT185" s="309" t="s">
        <v>2033</v>
      </c>
      <c r="AU185" s="309" t="s">
        <v>2033</v>
      </c>
      <c r="AV185" s="309" t="s">
        <v>2033</v>
      </c>
      <c r="AW185" s="309" t="s">
        <v>2033</v>
      </c>
      <c r="AX185" s="309" t="s">
        <v>2033</v>
      </c>
      <c r="AY185" s="309" t="s">
        <v>2033</v>
      </c>
      <c r="AZ185" s="309" t="s">
        <v>2033</v>
      </c>
      <c r="BA185" s="309" t="s">
        <v>2033</v>
      </c>
      <c r="BB185" s="309" t="s">
        <v>2033</v>
      </c>
      <c r="BC185" s="309" t="s">
        <v>2033</v>
      </c>
      <c r="BD185" s="309" t="s">
        <v>2033</v>
      </c>
      <c r="BE185" s="309" t="s">
        <v>2034</v>
      </c>
      <c r="BF185" s="309" t="s">
        <v>2034</v>
      </c>
      <c r="BG185" s="309" t="s">
        <v>2034</v>
      </c>
      <c r="BH185" s="309" t="s">
        <v>2034</v>
      </c>
      <c r="BI185" s="309" t="s">
        <v>2034</v>
      </c>
      <c r="BJ185" s="309" t="s">
        <v>2034</v>
      </c>
      <c r="BK185" s="309" t="s">
        <v>2034</v>
      </c>
      <c r="BL185" s="309"/>
      <c r="BM185" s="309"/>
      <c r="BN185" s="309"/>
      <c r="BO185" s="309"/>
      <c r="BP185" s="309"/>
      <c r="BQ185" s="309"/>
      <c r="BR185" s="309"/>
      <c r="BS185" s="309"/>
      <c r="BT185" s="309"/>
      <c r="BU185" s="309"/>
      <c r="BV185" s="309"/>
      <c r="BW185" s="309"/>
      <c r="BX185" s="309"/>
      <c r="BY185" s="309" t="s">
        <v>2361</v>
      </c>
      <c r="BZ185" s="309" t="s">
        <v>2361</v>
      </c>
      <c r="CA185" s="309" t="s">
        <v>2361</v>
      </c>
      <c r="CB185" s="309" t="s">
        <v>2361</v>
      </c>
      <c r="CC185" s="309" t="s">
        <v>2361</v>
      </c>
      <c r="CD185" s="309" t="s">
        <v>2359</v>
      </c>
      <c r="CE185" s="309" t="s">
        <v>2359</v>
      </c>
      <c r="CF185" s="309" t="s">
        <v>2359</v>
      </c>
      <c r="CG185" s="309" t="s">
        <v>2359</v>
      </c>
      <c r="CH185" s="309" t="s">
        <v>2359</v>
      </c>
      <c r="CI185" s="309"/>
      <c r="CJ185" s="309"/>
      <c r="CK185" s="309"/>
      <c r="CL185" s="309"/>
      <c r="CM185" s="309"/>
      <c r="CN185" s="309"/>
      <c r="BNR185" s="324" t="s">
        <v>2361</v>
      </c>
      <c r="BNS185" s="324" t="s">
        <v>2361</v>
      </c>
      <c r="BNT185" s="324" t="s">
        <v>2361</v>
      </c>
      <c r="BNU185" s="324" t="s">
        <v>2361</v>
      </c>
      <c r="BNV185" s="324" t="s">
        <v>2361</v>
      </c>
      <c r="BNW185" s="324" t="s">
        <v>2361</v>
      </c>
      <c r="BNX185" s="324" t="s">
        <v>2372</v>
      </c>
      <c r="BNY185" s="324" t="s">
        <v>2372</v>
      </c>
      <c r="BNZ185" s="324" t="s">
        <v>2372</v>
      </c>
      <c r="BOA185" s="324" t="s">
        <v>2372</v>
      </c>
      <c r="BOB185" s="324" t="s">
        <v>2372</v>
      </c>
      <c r="BOC185" s="324" t="s">
        <v>2372</v>
      </c>
      <c r="BOD185" s="324" t="s">
        <v>2362</v>
      </c>
      <c r="BOE185" s="324" t="s">
        <v>2362</v>
      </c>
      <c r="BOF185" s="324" t="s">
        <v>2362</v>
      </c>
      <c r="BOG185" s="324" t="s">
        <v>2362</v>
      </c>
      <c r="BOH185" s="324" t="s">
        <v>2362</v>
      </c>
      <c r="BOI185" s="324" t="s">
        <v>2362</v>
      </c>
      <c r="BOJ185" s="324" t="s">
        <v>2036</v>
      </c>
      <c r="BOK185" s="324" t="s">
        <v>2036</v>
      </c>
      <c r="BOL185" s="324" t="s">
        <v>2036</v>
      </c>
      <c r="BOM185" s="324" t="s">
        <v>2036</v>
      </c>
      <c r="BON185" s="324" t="s">
        <v>2036</v>
      </c>
      <c r="BOO185" s="324" t="s">
        <v>2036</v>
      </c>
    </row>
    <row r="186" spans="1:92 1590:1757" s="324" customFormat="1" ht="18.75" customHeight="1" x14ac:dyDescent="0.25">
      <c r="A186" s="372">
        <v>6</v>
      </c>
      <c r="B186" s="372">
        <v>15</v>
      </c>
      <c r="C186" s="372">
        <v>16</v>
      </c>
      <c r="D186" s="372" t="s">
        <v>2419</v>
      </c>
      <c r="E186" s="372" t="s">
        <v>2435</v>
      </c>
      <c r="F186" s="372" t="s">
        <v>2435</v>
      </c>
      <c r="G186" s="372" t="s">
        <v>2435</v>
      </c>
      <c r="H186" s="372" t="s">
        <v>2435</v>
      </c>
      <c r="I186" s="372">
        <v>8</v>
      </c>
      <c r="J186" s="372">
        <v>0</v>
      </c>
      <c r="K186" s="372">
        <v>0</v>
      </c>
      <c r="L186" s="372">
        <v>0</v>
      </c>
      <c r="M186" s="359">
        <v>340</v>
      </c>
      <c r="N186" s="399" t="s">
        <v>1174</v>
      </c>
      <c r="O186" s="237" t="s">
        <v>2775</v>
      </c>
      <c r="P186" s="237" t="s">
        <v>1497</v>
      </c>
      <c r="Q186" s="360" t="s">
        <v>2336</v>
      </c>
      <c r="R186" s="361">
        <v>374231</v>
      </c>
      <c r="S186" s="369" t="s">
        <v>1176</v>
      </c>
      <c r="T186" s="380">
        <v>122</v>
      </c>
      <c r="U186" s="364" t="s">
        <v>2337</v>
      </c>
      <c r="V186" s="309"/>
      <c r="W186" s="309"/>
      <c r="X186" s="309"/>
      <c r="Y186" s="309"/>
      <c r="Z186" s="309"/>
      <c r="AA186" s="309"/>
      <c r="AB186" s="309"/>
      <c r="AC186" s="309"/>
      <c r="AD186" s="309"/>
      <c r="AE186" s="309"/>
      <c r="AF186" s="309"/>
      <c r="AG186" s="309"/>
      <c r="AH186" s="309" t="s">
        <v>2370</v>
      </c>
      <c r="AI186" s="309" t="s">
        <v>2370</v>
      </c>
      <c r="AJ186" s="309" t="s">
        <v>2370</v>
      </c>
      <c r="AK186" s="309" t="s">
        <v>2370</v>
      </c>
      <c r="AL186" s="309" t="s">
        <v>2370</v>
      </c>
      <c r="AM186" s="309" t="s">
        <v>2370</v>
      </c>
      <c r="AN186" s="309"/>
      <c r="AO186" s="309"/>
      <c r="AP186" s="309"/>
      <c r="AQ186" s="309"/>
      <c r="AR186" s="309"/>
      <c r="AS186" s="309" t="s">
        <v>2033</v>
      </c>
      <c r="AT186" s="309" t="s">
        <v>2033</v>
      </c>
      <c r="AU186" s="309" t="s">
        <v>2033</v>
      </c>
      <c r="AV186" s="309" t="s">
        <v>2033</v>
      </c>
      <c r="AW186" s="309" t="s">
        <v>2033</v>
      </c>
      <c r="AX186" s="309" t="s">
        <v>2033</v>
      </c>
      <c r="AY186" s="309" t="s">
        <v>2033</v>
      </c>
      <c r="AZ186" s="309" t="s">
        <v>2033</v>
      </c>
      <c r="BA186" s="309" t="s">
        <v>2033</v>
      </c>
      <c r="BB186" s="309" t="s">
        <v>2033</v>
      </c>
      <c r="BC186" s="309" t="s">
        <v>2033</v>
      </c>
      <c r="BD186" s="309" t="s">
        <v>2033</v>
      </c>
      <c r="BE186" s="309" t="s">
        <v>2033</v>
      </c>
      <c r="BF186" s="309" t="s">
        <v>2033</v>
      </c>
      <c r="BG186" s="309" t="s">
        <v>2033</v>
      </c>
      <c r="BH186" s="309" t="s">
        <v>2033</v>
      </c>
      <c r="BI186" s="309" t="s">
        <v>2034</v>
      </c>
      <c r="BJ186" s="309" t="s">
        <v>2034</v>
      </c>
      <c r="BK186" s="309" t="s">
        <v>2034</v>
      </c>
      <c r="BL186" s="309" t="s">
        <v>2034</v>
      </c>
      <c r="BM186" s="309" t="s">
        <v>2034</v>
      </c>
      <c r="BN186" s="309" t="s">
        <v>2034</v>
      </c>
      <c r="BO186" s="309" t="s">
        <v>2034</v>
      </c>
      <c r="BP186" s="309" t="s">
        <v>2034</v>
      </c>
      <c r="BQ186" s="309" t="s">
        <v>2034</v>
      </c>
      <c r="BR186" s="309" t="s">
        <v>2034</v>
      </c>
      <c r="BS186" s="309" t="s">
        <v>2034</v>
      </c>
      <c r="BT186" s="309" t="s">
        <v>2034</v>
      </c>
      <c r="BU186" s="309" t="s">
        <v>2034</v>
      </c>
      <c r="BV186" s="309" t="s">
        <v>2034</v>
      </c>
      <c r="BW186" s="309" t="s">
        <v>2034</v>
      </c>
      <c r="BX186" s="309"/>
      <c r="BY186" s="309" t="s">
        <v>2361</v>
      </c>
      <c r="BZ186" s="309" t="s">
        <v>2361</v>
      </c>
      <c r="CA186" s="309" t="s">
        <v>2361</v>
      </c>
      <c r="CB186" s="309" t="s">
        <v>2361</v>
      </c>
      <c r="CC186" s="309" t="s">
        <v>2361</v>
      </c>
      <c r="CD186" s="309" t="s">
        <v>2361</v>
      </c>
      <c r="CE186" s="309" t="s">
        <v>2361</v>
      </c>
      <c r="CF186" s="309" t="s">
        <v>2361</v>
      </c>
      <c r="CG186" s="309" t="s">
        <v>2359</v>
      </c>
      <c r="CH186" s="309" t="s">
        <v>2359</v>
      </c>
      <c r="CI186" s="309" t="s">
        <v>2359</v>
      </c>
      <c r="CJ186" s="309" t="s">
        <v>2359</v>
      </c>
      <c r="CK186" s="309" t="s">
        <v>2359</v>
      </c>
      <c r="CL186" s="309" t="s">
        <v>2359</v>
      </c>
      <c r="CM186" s="309"/>
      <c r="CN186" s="309"/>
      <c r="BNR186" s="324" t="s">
        <v>2361</v>
      </c>
      <c r="BNS186" s="324" t="s">
        <v>2361</v>
      </c>
      <c r="BNT186" s="324" t="s">
        <v>2361</v>
      </c>
      <c r="BNU186" s="324" t="s">
        <v>2361</v>
      </c>
      <c r="BNV186" s="324" t="s">
        <v>2361</v>
      </c>
      <c r="BNW186" s="324" t="s">
        <v>2361</v>
      </c>
      <c r="BNX186" s="324" t="s">
        <v>2372</v>
      </c>
      <c r="BNY186" s="324" t="s">
        <v>2372</v>
      </c>
      <c r="BNZ186" s="324" t="s">
        <v>2372</v>
      </c>
      <c r="BOA186" s="324" t="s">
        <v>2372</v>
      </c>
      <c r="BOB186" s="324" t="s">
        <v>2372</v>
      </c>
      <c r="BOC186" s="324" t="s">
        <v>2372</v>
      </c>
      <c r="BOD186" s="324" t="s">
        <v>2362</v>
      </c>
      <c r="BOE186" s="324" t="s">
        <v>2362</v>
      </c>
      <c r="BOF186" s="324" t="s">
        <v>2362</v>
      </c>
      <c r="BOG186" s="324" t="s">
        <v>2362</v>
      </c>
      <c r="BOH186" s="324" t="s">
        <v>2362</v>
      </c>
      <c r="BOI186" s="324" t="s">
        <v>2362</v>
      </c>
      <c r="BOJ186" s="324" t="s">
        <v>2036</v>
      </c>
      <c r="BOK186" s="324" t="s">
        <v>2036</v>
      </c>
      <c r="BOL186" s="324" t="s">
        <v>2036</v>
      </c>
      <c r="BOM186" s="324" t="s">
        <v>2036</v>
      </c>
      <c r="BON186" s="324" t="s">
        <v>2036</v>
      </c>
      <c r="BOO186" s="324" t="s">
        <v>2036</v>
      </c>
    </row>
    <row r="187" spans="1:92 1590:1757" s="324" customFormat="1" ht="18.75" customHeight="1" x14ac:dyDescent="0.25">
      <c r="A187" s="335">
        <v>6</v>
      </c>
      <c r="B187" s="335">
        <v>15</v>
      </c>
      <c r="C187" s="335">
        <v>16</v>
      </c>
      <c r="D187" s="335" t="s">
        <v>2694</v>
      </c>
      <c r="E187" s="336" t="s">
        <v>2435</v>
      </c>
      <c r="F187" s="336" t="s">
        <v>2435</v>
      </c>
      <c r="G187" s="336" t="s">
        <v>2435</v>
      </c>
      <c r="H187" s="336" t="s">
        <v>2435</v>
      </c>
      <c r="I187" s="335">
        <v>8</v>
      </c>
      <c r="J187" s="335">
        <v>0</v>
      </c>
      <c r="K187" s="335">
        <v>0</v>
      </c>
      <c r="L187" s="335">
        <v>0</v>
      </c>
      <c r="M187" s="337">
        <v>340</v>
      </c>
      <c r="N187" s="401" t="s">
        <v>2700</v>
      </c>
      <c r="O187" s="338" t="s">
        <v>1519</v>
      </c>
      <c r="P187" s="338" t="s">
        <v>1497</v>
      </c>
      <c r="Q187" s="339" t="s">
        <v>2336</v>
      </c>
      <c r="R187" s="340">
        <v>389231</v>
      </c>
      <c r="S187" s="341" t="s">
        <v>1176</v>
      </c>
      <c r="T187" s="342">
        <v>122</v>
      </c>
      <c r="U187" s="343" t="s">
        <v>2337</v>
      </c>
      <c r="V187" s="344"/>
      <c r="W187" s="344"/>
      <c r="X187" s="344"/>
      <c r="Y187" s="344"/>
      <c r="Z187" s="344"/>
      <c r="AA187" s="344"/>
      <c r="AB187" s="344"/>
      <c r="AC187" s="344"/>
      <c r="AD187" s="344"/>
      <c r="AE187" s="344"/>
      <c r="AF187" s="344"/>
      <c r="AG187" s="344"/>
      <c r="AH187" s="344" t="s">
        <v>2370</v>
      </c>
      <c r="AI187" s="344" t="s">
        <v>2370</v>
      </c>
      <c r="AJ187" s="344" t="s">
        <v>2370</v>
      </c>
      <c r="AK187" s="344" t="s">
        <v>2370</v>
      </c>
      <c r="AL187" s="344" t="s">
        <v>2370</v>
      </c>
      <c r="AM187" s="344" t="s">
        <v>2370</v>
      </c>
      <c r="AN187" s="344" t="s">
        <v>2370</v>
      </c>
      <c r="AO187" s="344"/>
      <c r="AP187" s="344"/>
      <c r="AQ187" s="344"/>
      <c r="AR187" s="344"/>
      <c r="AS187" s="344" t="s">
        <v>2033</v>
      </c>
      <c r="AT187" s="344" t="s">
        <v>2033</v>
      </c>
      <c r="AU187" s="344" t="s">
        <v>2033</v>
      </c>
      <c r="AV187" s="344" t="s">
        <v>2033</v>
      </c>
      <c r="AW187" s="344" t="s">
        <v>2033</v>
      </c>
      <c r="AX187" s="344" t="s">
        <v>2033</v>
      </c>
      <c r="AY187" s="344" t="s">
        <v>2033</v>
      </c>
      <c r="AZ187" s="344" t="s">
        <v>2033</v>
      </c>
      <c r="BA187" s="344" t="s">
        <v>2033</v>
      </c>
      <c r="BB187" s="344" t="s">
        <v>2033</v>
      </c>
      <c r="BC187" s="344" t="s">
        <v>2033</v>
      </c>
      <c r="BD187" s="344" t="s">
        <v>2033</v>
      </c>
      <c r="BE187" s="344" t="s">
        <v>2033</v>
      </c>
      <c r="BF187" s="344" t="s">
        <v>2033</v>
      </c>
      <c r="BG187" s="344" t="s">
        <v>2033</v>
      </c>
      <c r="BH187" s="344" t="s">
        <v>2033</v>
      </c>
      <c r="BI187" s="344" t="s">
        <v>2034</v>
      </c>
      <c r="BJ187" s="344" t="s">
        <v>2034</v>
      </c>
      <c r="BK187" s="344" t="s">
        <v>2034</v>
      </c>
      <c r="BL187" s="344" t="s">
        <v>2034</v>
      </c>
      <c r="BM187" s="344" t="s">
        <v>2034</v>
      </c>
      <c r="BN187" s="344" t="s">
        <v>2034</v>
      </c>
      <c r="BO187" s="344" t="s">
        <v>2034</v>
      </c>
      <c r="BP187" s="344" t="s">
        <v>2034</v>
      </c>
      <c r="BQ187" s="344" t="s">
        <v>2034</v>
      </c>
      <c r="BR187" s="344" t="s">
        <v>2034</v>
      </c>
      <c r="BS187" s="344" t="s">
        <v>2034</v>
      </c>
      <c r="BT187" s="344" t="s">
        <v>2034</v>
      </c>
      <c r="BU187" s="344" t="s">
        <v>2034</v>
      </c>
      <c r="BV187" s="344" t="s">
        <v>2034</v>
      </c>
      <c r="BW187" s="344" t="s">
        <v>2034</v>
      </c>
      <c r="BX187" s="344"/>
      <c r="BY187" s="344" t="s">
        <v>2361</v>
      </c>
      <c r="BZ187" s="344" t="s">
        <v>2361</v>
      </c>
      <c r="CA187" s="344" t="s">
        <v>2361</v>
      </c>
      <c r="CB187" s="344" t="s">
        <v>2361</v>
      </c>
      <c r="CC187" s="344" t="s">
        <v>2361</v>
      </c>
      <c r="CD187" s="344" t="s">
        <v>2361</v>
      </c>
      <c r="CE187" s="344" t="s">
        <v>2361</v>
      </c>
      <c r="CF187" s="344" t="s">
        <v>2361</v>
      </c>
      <c r="CG187" s="344" t="s">
        <v>2359</v>
      </c>
      <c r="CH187" s="344" t="s">
        <v>2359</v>
      </c>
      <c r="CI187" s="344" t="s">
        <v>2359</v>
      </c>
      <c r="CJ187" s="344" t="s">
        <v>2359</v>
      </c>
      <c r="CK187" s="344" t="s">
        <v>2359</v>
      </c>
      <c r="CL187" s="344" t="s">
        <v>2359</v>
      </c>
      <c r="CM187" s="344"/>
      <c r="CN187" s="344"/>
      <c r="BNR187" s="324" t="s">
        <v>2361</v>
      </c>
      <c r="BNS187" s="324" t="s">
        <v>2361</v>
      </c>
      <c r="BNT187" s="324" t="s">
        <v>2361</v>
      </c>
      <c r="BNU187" s="324" t="s">
        <v>2361</v>
      </c>
      <c r="BNV187" s="324" t="s">
        <v>2361</v>
      </c>
      <c r="BNW187" s="324" t="s">
        <v>2361</v>
      </c>
      <c r="BNX187" s="324" t="s">
        <v>2372</v>
      </c>
      <c r="BNY187" s="324" t="s">
        <v>2372</v>
      </c>
      <c r="BNZ187" s="324" t="s">
        <v>2372</v>
      </c>
      <c r="BOA187" s="324" t="s">
        <v>2372</v>
      </c>
      <c r="BOB187" s="324" t="s">
        <v>2372</v>
      </c>
      <c r="BOC187" s="324" t="s">
        <v>2372</v>
      </c>
      <c r="BOD187" s="324" t="s">
        <v>2362</v>
      </c>
      <c r="BOE187" s="324" t="s">
        <v>2362</v>
      </c>
      <c r="BOF187" s="324" t="s">
        <v>2362</v>
      </c>
      <c r="BOG187" s="324" t="s">
        <v>2362</v>
      </c>
      <c r="BOH187" s="324" t="s">
        <v>2362</v>
      </c>
      <c r="BOI187" s="324" t="s">
        <v>2362</v>
      </c>
      <c r="BOJ187" s="324" t="s">
        <v>2036</v>
      </c>
      <c r="BOK187" s="324" t="s">
        <v>2036</v>
      </c>
      <c r="BOL187" s="324" t="s">
        <v>2036</v>
      </c>
      <c r="BOM187" s="324" t="s">
        <v>2036</v>
      </c>
      <c r="BON187" s="324" t="s">
        <v>2036</v>
      </c>
      <c r="BOO187" s="324" t="s">
        <v>2036</v>
      </c>
    </row>
    <row r="188" spans="1:92 1590:1757" s="324" customFormat="1" ht="18.75" customHeight="1" x14ac:dyDescent="0.25">
      <c r="A188" s="372">
        <v>6</v>
      </c>
      <c r="B188" s="372">
        <v>15</v>
      </c>
      <c r="C188" s="372">
        <v>16</v>
      </c>
      <c r="D188" s="372" t="s">
        <v>2420</v>
      </c>
      <c r="E188" s="372" t="s">
        <v>2435</v>
      </c>
      <c r="F188" s="372" t="s">
        <v>2435</v>
      </c>
      <c r="G188" s="372" t="s">
        <v>2435</v>
      </c>
      <c r="H188" s="372" t="s">
        <v>2435</v>
      </c>
      <c r="I188" s="372">
        <v>8</v>
      </c>
      <c r="J188" s="372">
        <v>0</v>
      </c>
      <c r="K188" s="372">
        <v>0</v>
      </c>
      <c r="L188" s="372">
        <v>0</v>
      </c>
      <c r="M188" s="359">
        <v>396</v>
      </c>
      <c r="N188" s="399" t="s">
        <v>1178</v>
      </c>
      <c r="O188" s="237" t="s">
        <v>2775</v>
      </c>
      <c r="P188" s="237" t="s">
        <v>1497</v>
      </c>
      <c r="Q188" s="360" t="s">
        <v>2338</v>
      </c>
      <c r="R188" s="361">
        <v>395096</v>
      </c>
      <c r="S188" s="369" t="s">
        <v>1176</v>
      </c>
      <c r="T188" s="380">
        <v>123</v>
      </c>
      <c r="U188" s="364" t="s">
        <v>2339</v>
      </c>
      <c r="V188" s="309"/>
      <c r="W188" s="309"/>
      <c r="X188" s="309"/>
      <c r="Y188" s="309"/>
      <c r="Z188" s="309"/>
      <c r="AA188" s="309"/>
      <c r="AB188" s="309"/>
      <c r="AC188" s="309"/>
      <c r="AD188" s="309"/>
      <c r="AE188" s="309"/>
      <c r="AF188" s="309"/>
      <c r="AG188" s="309"/>
      <c r="AH188" s="309" t="s">
        <v>2370</v>
      </c>
      <c r="AI188" s="309" t="s">
        <v>2370</v>
      </c>
      <c r="AJ188" s="309" t="s">
        <v>2370</v>
      </c>
      <c r="AK188" s="309" t="s">
        <v>2370</v>
      </c>
      <c r="AL188" s="309" t="s">
        <v>2370</v>
      </c>
      <c r="AM188" s="309" t="s">
        <v>2370</v>
      </c>
      <c r="AN188" s="309"/>
      <c r="AO188" s="309"/>
      <c r="AP188" s="309"/>
      <c r="AQ188" s="309"/>
      <c r="AR188" s="309"/>
      <c r="AS188" s="309" t="s">
        <v>2033</v>
      </c>
      <c r="AT188" s="309" t="s">
        <v>2033</v>
      </c>
      <c r="AU188" s="309" t="s">
        <v>2033</v>
      </c>
      <c r="AV188" s="309" t="s">
        <v>2033</v>
      </c>
      <c r="AW188" s="309" t="s">
        <v>2033</v>
      </c>
      <c r="AX188" s="309" t="s">
        <v>2033</v>
      </c>
      <c r="AY188" s="309" t="s">
        <v>2033</v>
      </c>
      <c r="AZ188" s="309" t="s">
        <v>2033</v>
      </c>
      <c r="BA188" s="309" t="s">
        <v>2033</v>
      </c>
      <c r="BB188" s="309" t="s">
        <v>2033</v>
      </c>
      <c r="BC188" s="309" t="s">
        <v>2033</v>
      </c>
      <c r="BD188" s="309" t="s">
        <v>2033</v>
      </c>
      <c r="BE188" s="309" t="s">
        <v>2033</v>
      </c>
      <c r="BF188" s="309" t="s">
        <v>2033</v>
      </c>
      <c r="BG188" s="309" t="s">
        <v>2033</v>
      </c>
      <c r="BH188" s="309" t="s">
        <v>2033</v>
      </c>
      <c r="BI188" s="309" t="s">
        <v>2034</v>
      </c>
      <c r="BJ188" s="309" t="s">
        <v>2034</v>
      </c>
      <c r="BK188" s="309" t="s">
        <v>2034</v>
      </c>
      <c r="BL188" s="309" t="s">
        <v>2034</v>
      </c>
      <c r="BM188" s="309" t="s">
        <v>2034</v>
      </c>
      <c r="BN188" s="309" t="s">
        <v>2034</v>
      </c>
      <c r="BO188" s="309" t="s">
        <v>2034</v>
      </c>
      <c r="BP188" s="309" t="s">
        <v>2034</v>
      </c>
      <c r="BQ188" s="309" t="s">
        <v>2034</v>
      </c>
      <c r="BR188" s="309" t="s">
        <v>2034</v>
      </c>
      <c r="BS188" s="309" t="s">
        <v>2034</v>
      </c>
      <c r="BT188" s="309" t="s">
        <v>2034</v>
      </c>
      <c r="BU188" s="309" t="s">
        <v>2034</v>
      </c>
      <c r="BV188" s="309" t="s">
        <v>2034</v>
      </c>
      <c r="BW188" s="309" t="s">
        <v>2034</v>
      </c>
      <c r="BX188" s="309"/>
      <c r="BY188" s="309" t="s">
        <v>2361</v>
      </c>
      <c r="BZ188" s="309" t="s">
        <v>2361</v>
      </c>
      <c r="CA188" s="309" t="s">
        <v>2361</v>
      </c>
      <c r="CB188" s="309" t="s">
        <v>2361</v>
      </c>
      <c r="CC188" s="309" t="s">
        <v>2361</v>
      </c>
      <c r="CD188" s="309" t="s">
        <v>2361</v>
      </c>
      <c r="CE188" s="309" t="s">
        <v>2361</v>
      </c>
      <c r="CF188" s="309" t="s">
        <v>2361</v>
      </c>
      <c r="CG188" s="309" t="s">
        <v>2359</v>
      </c>
      <c r="CH188" s="309" t="s">
        <v>2359</v>
      </c>
      <c r="CI188" s="309" t="s">
        <v>2359</v>
      </c>
      <c r="CJ188" s="309" t="s">
        <v>2359</v>
      </c>
      <c r="CK188" s="309" t="s">
        <v>2359</v>
      </c>
      <c r="CL188" s="309" t="s">
        <v>2359</v>
      </c>
      <c r="CM188" s="309"/>
      <c r="CN188" s="309"/>
      <c r="BNR188" s="324" t="s">
        <v>2361</v>
      </c>
      <c r="BNS188" s="324" t="s">
        <v>2361</v>
      </c>
      <c r="BNT188" s="324" t="s">
        <v>2361</v>
      </c>
      <c r="BNU188" s="324" t="s">
        <v>2361</v>
      </c>
      <c r="BNV188" s="324" t="s">
        <v>2361</v>
      </c>
      <c r="BNW188" s="324" t="s">
        <v>2361</v>
      </c>
      <c r="BNX188" s="324" t="s">
        <v>2372</v>
      </c>
      <c r="BNY188" s="324" t="s">
        <v>2372</v>
      </c>
      <c r="BNZ188" s="324" t="s">
        <v>2372</v>
      </c>
      <c r="BOA188" s="324" t="s">
        <v>2372</v>
      </c>
      <c r="BOB188" s="324" t="s">
        <v>2372</v>
      </c>
      <c r="BOC188" s="324" t="s">
        <v>2372</v>
      </c>
      <c r="BOD188" s="324" t="s">
        <v>2362</v>
      </c>
      <c r="BOE188" s="324" t="s">
        <v>2362</v>
      </c>
      <c r="BOF188" s="324" t="s">
        <v>2362</v>
      </c>
      <c r="BOG188" s="324" t="s">
        <v>2362</v>
      </c>
      <c r="BOH188" s="324" t="s">
        <v>2362</v>
      </c>
      <c r="BOI188" s="324" t="s">
        <v>2362</v>
      </c>
      <c r="BOJ188" s="324" t="s">
        <v>2036</v>
      </c>
      <c r="BOK188" s="324" t="s">
        <v>2036</v>
      </c>
      <c r="BOL188" s="324" t="s">
        <v>2036</v>
      </c>
      <c r="BOM188" s="324" t="s">
        <v>2036</v>
      </c>
      <c r="BON188" s="324" t="s">
        <v>2036</v>
      </c>
      <c r="BOO188" s="324" t="s">
        <v>2036</v>
      </c>
    </row>
    <row r="189" spans="1:92 1590:1757" s="334" customFormat="1" x14ac:dyDescent="0.25">
      <c r="A189" s="325">
        <v>6</v>
      </c>
      <c r="B189" s="325">
        <v>15</v>
      </c>
      <c r="C189" s="325">
        <v>16</v>
      </c>
      <c r="D189" s="325" t="s">
        <v>2707</v>
      </c>
      <c r="E189" s="326" t="s">
        <v>2435</v>
      </c>
      <c r="F189" s="326" t="s">
        <v>2435</v>
      </c>
      <c r="G189" s="326" t="s">
        <v>2435</v>
      </c>
      <c r="H189" s="326" t="s">
        <v>2435</v>
      </c>
      <c r="I189" s="325">
        <v>8</v>
      </c>
      <c r="J189" s="325">
        <v>0</v>
      </c>
      <c r="K189" s="325">
        <v>0</v>
      </c>
      <c r="L189" s="325">
        <v>0</v>
      </c>
      <c r="M189" s="327">
        <v>340</v>
      </c>
      <c r="N189" s="402" t="s">
        <v>2713</v>
      </c>
      <c r="O189" s="328" t="s">
        <v>1519</v>
      </c>
      <c r="P189" s="328" t="s">
        <v>1497</v>
      </c>
      <c r="Q189" s="329" t="s">
        <v>2336</v>
      </c>
      <c r="R189" s="330">
        <v>404231</v>
      </c>
      <c r="S189" s="331" t="s">
        <v>1176</v>
      </c>
      <c r="T189" s="332">
        <v>122</v>
      </c>
      <c r="U189" s="333" t="s">
        <v>2337</v>
      </c>
      <c r="AH189" s="334" t="s">
        <v>2370</v>
      </c>
      <c r="AI189" s="334" t="s">
        <v>2370</v>
      </c>
      <c r="AJ189" s="334" t="s">
        <v>2370</v>
      </c>
      <c r="AK189" s="334" t="s">
        <v>2370</v>
      </c>
      <c r="AL189" s="334" t="s">
        <v>2370</v>
      </c>
      <c r="AM189" s="334" t="s">
        <v>2370</v>
      </c>
      <c r="AN189" s="334" t="s">
        <v>2370</v>
      </c>
      <c r="AO189" s="334" t="s">
        <v>2370</v>
      </c>
      <c r="AS189" s="334" t="s">
        <v>2033</v>
      </c>
      <c r="AT189" s="334" t="s">
        <v>2033</v>
      </c>
      <c r="AU189" s="334" t="s">
        <v>2033</v>
      </c>
      <c r="AV189" s="334" t="s">
        <v>2033</v>
      </c>
      <c r="AW189" s="334" t="s">
        <v>2033</v>
      </c>
      <c r="AX189" s="334" t="s">
        <v>2033</v>
      </c>
      <c r="AY189" s="334" t="s">
        <v>2033</v>
      </c>
      <c r="AZ189" s="334" t="s">
        <v>2033</v>
      </c>
      <c r="BA189" s="334" t="s">
        <v>2033</v>
      </c>
      <c r="BB189" s="334" t="s">
        <v>2033</v>
      </c>
      <c r="BC189" s="334" t="s">
        <v>2033</v>
      </c>
      <c r="BD189" s="334" t="s">
        <v>2033</v>
      </c>
      <c r="BE189" s="334" t="s">
        <v>2033</v>
      </c>
      <c r="BF189" s="334" t="s">
        <v>2033</v>
      </c>
      <c r="BG189" s="334" t="s">
        <v>2033</v>
      </c>
      <c r="BH189" s="334" t="s">
        <v>2033</v>
      </c>
      <c r="BI189" s="334" t="s">
        <v>2034</v>
      </c>
      <c r="BJ189" s="334" t="s">
        <v>2034</v>
      </c>
      <c r="BK189" s="334" t="s">
        <v>2034</v>
      </c>
      <c r="BL189" s="334" t="s">
        <v>2034</v>
      </c>
      <c r="BM189" s="334" t="s">
        <v>2034</v>
      </c>
      <c r="BN189" s="334" t="s">
        <v>2034</v>
      </c>
      <c r="BO189" s="334" t="s">
        <v>2034</v>
      </c>
      <c r="BP189" s="334" t="s">
        <v>2034</v>
      </c>
      <c r="BQ189" s="334" t="s">
        <v>2034</v>
      </c>
      <c r="BR189" s="334" t="s">
        <v>2034</v>
      </c>
      <c r="BS189" s="334" t="s">
        <v>2034</v>
      </c>
      <c r="BT189" s="334" t="s">
        <v>2034</v>
      </c>
      <c r="BU189" s="334" t="s">
        <v>2034</v>
      </c>
      <c r="BV189" s="334" t="s">
        <v>2034</v>
      </c>
      <c r="BW189" s="334" t="s">
        <v>2034</v>
      </c>
      <c r="BY189" s="334" t="s">
        <v>2361</v>
      </c>
      <c r="BZ189" s="334" t="s">
        <v>2361</v>
      </c>
      <c r="CA189" s="334" t="s">
        <v>2361</v>
      </c>
      <c r="CB189" s="334" t="s">
        <v>2361</v>
      </c>
      <c r="CC189" s="334" t="s">
        <v>2361</v>
      </c>
      <c r="CD189" s="334" t="s">
        <v>2361</v>
      </c>
      <c r="CE189" s="334" t="s">
        <v>2361</v>
      </c>
      <c r="CF189" s="334" t="s">
        <v>2361</v>
      </c>
      <c r="CG189" s="334" t="s">
        <v>2359</v>
      </c>
      <c r="CH189" s="334" t="s">
        <v>2359</v>
      </c>
      <c r="CI189" s="334" t="s">
        <v>2359</v>
      </c>
      <c r="CJ189" s="334" t="s">
        <v>2359</v>
      </c>
      <c r="CK189" s="334" t="s">
        <v>2359</v>
      </c>
      <c r="CL189" s="334" t="s">
        <v>2359</v>
      </c>
      <c r="BID189" s="334" t="s">
        <v>2361</v>
      </c>
      <c r="BIE189" s="334" t="s">
        <v>2361</v>
      </c>
      <c r="BIF189" s="334" t="s">
        <v>2361</v>
      </c>
      <c r="BIG189" s="334" t="s">
        <v>2361</v>
      </c>
      <c r="BIH189" s="334" t="s">
        <v>2361</v>
      </c>
      <c r="BII189" s="334" t="s">
        <v>2361</v>
      </c>
      <c r="BIJ189" s="334" t="s">
        <v>2372</v>
      </c>
      <c r="BIK189" s="334" t="s">
        <v>2372</v>
      </c>
      <c r="BIL189" s="334" t="s">
        <v>2372</v>
      </c>
      <c r="BIM189" s="334" t="s">
        <v>2372</v>
      </c>
      <c r="BIN189" s="334" t="s">
        <v>2372</v>
      </c>
      <c r="BIO189" s="334" t="s">
        <v>2372</v>
      </c>
      <c r="BIP189" s="334" t="s">
        <v>2362</v>
      </c>
      <c r="BIQ189" s="334" t="s">
        <v>2362</v>
      </c>
      <c r="BIR189" s="334" t="s">
        <v>2362</v>
      </c>
      <c r="BIS189" s="334" t="s">
        <v>2362</v>
      </c>
      <c r="BIT189" s="334" t="s">
        <v>2362</v>
      </c>
      <c r="BIU189" s="334" t="s">
        <v>2362</v>
      </c>
      <c r="BIV189" s="334" t="s">
        <v>2036</v>
      </c>
      <c r="BIW189" s="334" t="s">
        <v>2036</v>
      </c>
      <c r="BIX189" s="334" t="s">
        <v>2036</v>
      </c>
      <c r="BIY189" s="334" t="s">
        <v>2036</v>
      </c>
      <c r="BIZ189" s="334" t="s">
        <v>2036</v>
      </c>
      <c r="BJA189" s="334" t="s">
        <v>2036</v>
      </c>
    </row>
    <row r="190" spans="1:92 1590:1757" s="334" customFormat="1" x14ac:dyDescent="0.25">
      <c r="A190" s="335">
        <v>6</v>
      </c>
      <c r="B190" s="335">
        <v>15</v>
      </c>
      <c r="C190" s="335">
        <v>16</v>
      </c>
      <c r="D190" s="335" t="s">
        <v>2695</v>
      </c>
      <c r="E190" s="336" t="s">
        <v>2435</v>
      </c>
      <c r="F190" s="336" t="s">
        <v>2435</v>
      </c>
      <c r="G190" s="336" t="s">
        <v>2435</v>
      </c>
      <c r="H190" s="336" t="s">
        <v>2435</v>
      </c>
      <c r="I190" s="335">
        <v>8</v>
      </c>
      <c r="J190" s="335">
        <v>0</v>
      </c>
      <c r="K190" s="335">
        <v>0</v>
      </c>
      <c r="L190" s="335">
        <v>0</v>
      </c>
      <c r="M190" s="337">
        <v>396</v>
      </c>
      <c r="N190" s="401" t="s">
        <v>2701</v>
      </c>
      <c r="O190" s="338" t="s">
        <v>1519</v>
      </c>
      <c r="P190" s="338" t="s">
        <v>1497</v>
      </c>
      <c r="Q190" s="339" t="s">
        <v>2338</v>
      </c>
      <c r="R190" s="340">
        <v>410096</v>
      </c>
      <c r="S190" s="341" t="s">
        <v>1176</v>
      </c>
      <c r="T190" s="342">
        <v>123</v>
      </c>
      <c r="U190" s="343" t="s">
        <v>2339</v>
      </c>
      <c r="V190" s="344"/>
      <c r="W190" s="344"/>
      <c r="X190" s="344"/>
      <c r="Y190" s="344"/>
      <c r="Z190" s="344"/>
      <c r="AA190" s="344"/>
      <c r="AB190" s="344"/>
      <c r="AC190" s="344"/>
      <c r="AD190" s="344"/>
      <c r="AE190" s="344"/>
      <c r="AF190" s="344"/>
      <c r="AG190" s="344"/>
      <c r="AH190" s="344" t="s">
        <v>2370</v>
      </c>
      <c r="AI190" s="344" t="s">
        <v>2370</v>
      </c>
      <c r="AJ190" s="344" t="s">
        <v>2370</v>
      </c>
      <c r="AK190" s="344" t="s">
        <v>2370</v>
      </c>
      <c r="AL190" s="344" t="s">
        <v>2370</v>
      </c>
      <c r="AM190" s="344" t="s">
        <v>2370</v>
      </c>
      <c r="AN190" s="344" t="s">
        <v>2370</v>
      </c>
      <c r="AO190" s="344"/>
      <c r="AP190" s="344"/>
      <c r="AQ190" s="344"/>
      <c r="AR190" s="344"/>
      <c r="AS190" s="344" t="s">
        <v>2033</v>
      </c>
      <c r="AT190" s="344" t="s">
        <v>2033</v>
      </c>
      <c r="AU190" s="344" t="s">
        <v>2033</v>
      </c>
      <c r="AV190" s="344" t="s">
        <v>2033</v>
      </c>
      <c r="AW190" s="344" t="s">
        <v>2033</v>
      </c>
      <c r="AX190" s="344" t="s">
        <v>2033</v>
      </c>
      <c r="AY190" s="344" t="s">
        <v>2033</v>
      </c>
      <c r="AZ190" s="344" t="s">
        <v>2033</v>
      </c>
      <c r="BA190" s="344" t="s">
        <v>2033</v>
      </c>
      <c r="BB190" s="344" t="s">
        <v>2033</v>
      </c>
      <c r="BC190" s="344" t="s">
        <v>2033</v>
      </c>
      <c r="BD190" s="344" t="s">
        <v>2033</v>
      </c>
      <c r="BE190" s="344" t="s">
        <v>2033</v>
      </c>
      <c r="BF190" s="344" t="s">
        <v>2033</v>
      </c>
      <c r="BG190" s="344" t="s">
        <v>2033</v>
      </c>
      <c r="BH190" s="344" t="s">
        <v>2033</v>
      </c>
      <c r="BI190" s="344" t="s">
        <v>2034</v>
      </c>
      <c r="BJ190" s="344" t="s">
        <v>2034</v>
      </c>
      <c r="BK190" s="344" t="s">
        <v>2034</v>
      </c>
      <c r="BL190" s="344" t="s">
        <v>2034</v>
      </c>
      <c r="BM190" s="344" t="s">
        <v>2034</v>
      </c>
      <c r="BN190" s="344" t="s">
        <v>2034</v>
      </c>
      <c r="BO190" s="344" t="s">
        <v>2034</v>
      </c>
      <c r="BP190" s="344" t="s">
        <v>2034</v>
      </c>
      <c r="BQ190" s="344" t="s">
        <v>2034</v>
      </c>
      <c r="BR190" s="344" t="s">
        <v>2034</v>
      </c>
      <c r="BS190" s="344" t="s">
        <v>2034</v>
      </c>
      <c r="BT190" s="344" t="s">
        <v>2034</v>
      </c>
      <c r="BU190" s="344" t="s">
        <v>2034</v>
      </c>
      <c r="BV190" s="344" t="s">
        <v>2034</v>
      </c>
      <c r="BW190" s="344" t="s">
        <v>2034</v>
      </c>
      <c r="BX190" s="344"/>
      <c r="BY190" s="344" t="s">
        <v>2361</v>
      </c>
      <c r="BZ190" s="344" t="s">
        <v>2361</v>
      </c>
      <c r="CA190" s="344" t="s">
        <v>2361</v>
      </c>
      <c r="CB190" s="344" t="s">
        <v>2361</v>
      </c>
      <c r="CC190" s="344" t="s">
        <v>2361</v>
      </c>
      <c r="CD190" s="344" t="s">
        <v>2361</v>
      </c>
      <c r="CE190" s="344" t="s">
        <v>2361</v>
      </c>
      <c r="CF190" s="344" t="s">
        <v>2361</v>
      </c>
      <c r="CG190" s="344" t="s">
        <v>2359</v>
      </c>
      <c r="CH190" s="344" t="s">
        <v>2359</v>
      </c>
      <c r="CI190" s="344" t="s">
        <v>2359</v>
      </c>
      <c r="CJ190" s="344" t="s">
        <v>2359</v>
      </c>
      <c r="CK190" s="344" t="s">
        <v>2359</v>
      </c>
      <c r="CL190" s="344" t="s">
        <v>2359</v>
      </c>
      <c r="CM190" s="344"/>
      <c r="CN190" s="344"/>
      <c r="BJB190" s="334" t="s">
        <v>2361</v>
      </c>
      <c r="BJC190" s="334" t="s">
        <v>2361</v>
      </c>
      <c r="BJD190" s="334" t="s">
        <v>2361</v>
      </c>
      <c r="BJE190" s="334" t="s">
        <v>2361</v>
      </c>
      <c r="BJF190" s="334" t="s">
        <v>2361</v>
      </c>
      <c r="BJG190" s="334" t="s">
        <v>2361</v>
      </c>
      <c r="BJH190" s="334" t="s">
        <v>2372</v>
      </c>
      <c r="BJI190" s="334" t="s">
        <v>2372</v>
      </c>
      <c r="BJJ190" s="334" t="s">
        <v>2372</v>
      </c>
      <c r="BJK190" s="334" t="s">
        <v>2372</v>
      </c>
      <c r="BJL190" s="334" t="s">
        <v>2372</v>
      </c>
      <c r="BJM190" s="334" t="s">
        <v>2372</v>
      </c>
      <c r="BJN190" s="334" t="s">
        <v>2362</v>
      </c>
      <c r="BJO190" s="334" t="s">
        <v>2362</v>
      </c>
      <c r="BJP190" s="334" t="s">
        <v>2362</v>
      </c>
      <c r="BJQ190" s="334" t="s">
        <v>2362</v>
      </c>
      <c r="BJR190" s="334" t="s">
        <v>2362</v>
      </c>
      <c r="BJS190" s="334" t="s">
        <v>2362</v>
      </c>
      <c r="BJT190" s="334" t="s">
        <v>2036</v>
      </c>
      <c r="BJU190" s="334" t="s">
        <v>2036</v>
      </c>
      <c r="BJV190" s="334" t="s">
        <v>2036</v>
      </c>
      <c r="BJW190" s="334" t="s">
        <v>2036</v>
      </c>
      <c r="BJX190" s="334" t="s">
        <v>2036</v>
      </c>
      <c r="BJY190" s="334" t="s">
        <v>2036</v>
      </c>
    </row>
    <row r="191" spans="1:92 1590:1757" s="334" customFormat="1" x14ac:dyDescent="0.25">
      <c r="A191" s="325">
        <v>6</v>
      </c>
      <c r="B191" s="325">
        <v>15</v>
      </c>
      <c r="C191" s="325">
        <v>16</v>
      </c>
      <c r="D191" s="325" t="s">
        <v>2708</v>
      </c>
      <c r="E191" s="326" t="s">
        <v>2435</v>
      </c>
      <c r="F191" s="326" t="s">
        <v>2435</v>
      </c>
      <c r="G191" s="326" t="s">
        <v>2435</v>
      </c>
      <c r="H191" s="326" t="s">
        <v>2435</v>
      </c>
      <c r="I191" s="325">
        <v>8</v>
      </c>
      <c r="J191" s="325">
        <v>0</v>
      </c>
      <c r="K191" s="325">
        <v>0</v>
      </c>
      <c r="L191" s="325">
        <v>0</v>
      </c>
      <c r="M191" s="327">
        <v>396</v>
      </c>
      <c r="N191" s="402" t="s">
        <v>2714</v>
      </c>
      <c r="O191" s="328" t="s">
        <v>1519</v>
      </c>
      <c r="P191" s="328" t="s">
        <v>1497</v>
      </c>
      <c r="Q191" s="329" t="s">
        <v>2338</v>
      </c>
      <c r="R191" s="330">
        <v>425096</v>
      </c>
      <c r="S191" s="331" t="s">
        <v>1176</v>
      </c>
      <c r="T191" s="332">
        <v>123</v>
      </c>
      <c r="U191" s="333" t="s">
        <v>2339</v>
      </c>
      <c r="AH191" s="334" t="s">
        <v>2370</v>
      </c>
      <c r="AI191" s="334" t="s">
        <v>2370</v>
      </c>
      <c r="AJ191" s="334" t="s">
        <v>2370</v>
      </c>
      <c r="AK191" s="334" t="s">
        <v>2370</v>
      </c>
      <c r="AL191" s="334" t="s">
        <v>2370</v>
      </c>
      <c r="AM191" s="334" t="s">
        <v>2370</v>
      </c>
      <c r="AN191" s="334" t="s">
        <v>2370</v>
      </c>
      <c r="AO191" s="334" t="s">
        <v>2370</v>
      </c>
      <c r="AS191" s="334" t="s">
        <v>2033</v>
      </c>
      <c r="AT191" s="334" t="s">
        <v>2033</v>
      </c>
      <c r="AU191" s="334" t="s">
        <v>2033</v>
      </c>
      <c r="AV191" s="334" t="s">
        <v>2033</v>
      </c>
      <c r="AW191" s="334" t="s">
        <v>2033</v>
      </c>
      <c r="AX191" s="334" t="s">
        <v>2033</v>
      </c>
      <c r="AY191" s="334" t="s">
        <v>2033</v>
      </c>
      <c r="AZ191" s="334" t="s">
        <v>2033</v>
      </c>
      <c r="BA191" s="334" t="s">
        <v>2033</v>
      </c>
      <c r="BB191" s="334" t="s">
        <v>2033</v>
      </c>
      <c r="BC191" s="334" t="s">
        <v>2033</v>
      </c>
      <c r="BD191" s="334" t="s">
        <v>2033</v>
      </c>
      <c r="BE191" s="334" t="s">
        <v>2033</v>
      </c>
      <c r="BF191" s="334" t="s">
        <v>2033</v>
      </c>
      <c r="BG191" s="334" t="s">
        <v>2033</v>
      </c>
      <c r="BH191" s="334" t="s">
        <v>2033</v>
      </c>
      <c r="BI191" s="334" t="s">
        <v>2034</v>
      </c>
      <c r="BJ191" s="334" t="s">
        <v>2034</v>
      </c>
      <c r="BK191" s="334" t="s">
        <v>2034</v>
      </c>
      <c r="BL191" s="334" t="s">
        <v>2034</v>
      </c>
      <c r="BM191" s="334" t="s">
        <v>2034</v>
      </c>
      <c r="BN191" s="334" t="s">
        <v>2034</v>
      </c>
      <c r="BO191" s="334" t="s">
        <v>2034</v>
      </c>
      <c r="BP191" s="334" t="s">
        <v>2034</v>
      </c>
      <c r="BQ191" s="334" t="s">
        <v>2034</v>
      </c>
      <c r="BR191" s="334" t="s">
        <v>2034</v>
      </c>
      <c r="BS191" s="334" t="s">
        <v>2034</v>
      </c>
      <c r="BT191" s="334" t="s">
        <v>2034</v>
      </c>
      <c r="BU191" s="334" t="s">
        <v>2034</v>
      </c>
      <c r="BV191" s="334" t="s">
        <v>2034</v>
      </c>
      <c r="BW191" s="334" t="s">
        <v>2034</v>
      </c>
      <c r="BY191" s="334" t="s">
        <v>2361</v>
      </c>
      <c r="BZ191" s="334" t="s">
        <v>2361</v>
      </c>
      <c r="CA191" s="334" t="s">
        <v>2361</v>
      </c>
      <c r="CB191" s="334" t="s">
        <v>2361</v>
      </c>
      <c r="CC191" s="334" t="s">
        <v>2361</v>
      </c>
      <c r="CD191" s="334" t="s">
        <v>2361</v>
      </c>
      <c r="CE191" s="334" t="s">
        <v>2361</v>
      </c>
      <c r="CF191" s="334" t="s">
        <v>2361</v>
      </c>
      <c r="CG191" s="334" t="s">
        <v>2359</v>
      </c>
      <c r="CH191" s="334" t="s">
        <v>2359</v>
      </c>
      <c r="CI191" s="334" t="s">
        <v>2359</v>
      </c>
      <c r="CJ191" s="334" t="s">
        <v>2359</v>
      </c>
      <c r="CK191" s="334" t="s">
        <v>2359</v>
      </c>
      <c r="CL191" s="334" t="s">
        <v>2359</v>
      </c>
      <c r="BJZ191" s="334" t="s">
        <v>2361</v>
      </c>
      <c r="BKA191" s="334" t="s">
        <v>2361</v>
      </c>
      <c r="BKB191" s="334" t="s">
        <v>2361</v>
      </c>
      <c r="BKC191" s="334" t="s">
        <v>2361</v>
      </c>
      <c r="BKD191" s="334" t="s">
        <v>2361</v>
      </c>
      <c r="BKE191" s="334" t="s">
        <v>2361</v>
      </c>
      <c r="BKF191" s="334" t="s">
        <v>2372</v>
      </c>
      <c r="BKG191" s="334" t="s">
        <v>2372</v>
      </c>
      <c r="BKH191" s="334" t="s">
        <v>2372</v>
      </c>
      <c r="BKI191" s="334" t="s">
        <v>2372</v>
      </c>
      <c r="BKJ191" s="334" t="s">
        <v>2372</v>
      </c>
      <c r="BKK191" s="334" t="s">
        <v>2372</v>
      </c>
      <c r="BKL191" s="334" t="s">
        <v>2362</v>
      </c>
      <c r="BKM191" s="334" t="s">
        <v>2362</v>
      </c>
      <c r="BKN191" s="334" t="s">
        <v>2362</v>
      </c>
      <c r="BKO191" s="334" t="s">
        <v>2362</v>
      </c>
      <c r="BKP191" s="334" t="s">
        <v>2362</v>
      </c>
      <c r="BKQ191" s="334" t="s">
        <v>2362</v>
      </c>
      <c r="BKR191" s="334" t="s">
        <v>2036</v>
      </c>
      <c r="BKS191" s="334" t="s">
        <v>2036</v>
      </c>
      <c r="BKT191" s="334" t="s">
        <v>2036</v>
      </c>
      <c r="BKU191" s="334" t="s">
        <v>2036</v>
      </c>
      <c r="BKV191" s="334" t="s">
        <v>2036</v>
      </c>
      <c r="BKW191" s="334" t="s">
        <v>2036</v>
      </c>
    </row>
    <row r="192" spans="1:92 1590:1757" s="334" customFormat="1" x14ac:dyDescent="0.25">
      <c r="A192" s="315">
        <v>6</v>
      </c>
      <c r="B192" s="315">
        <v>15</v>
      </c>
      <c r="C192" s="315">
        <v>16</v>
      </c>
      <c r="D192" s="315" t="s">
        <v>2695</v>
      </c>
      <c r="E192" s="316" t="s">
        <v>2716</v>
      </c>
      <c r="F192" s="316" t="s">
        <v>2435</v>
      </c>
      <c r="G192" s="316" t="s">
        <v>2435</v>
      </c>
      <c r="H192" s="316" t="s">
        <v>2435</v>
      </c>
      <c r="I192" s="315">
        <v>8</v>
      </c>
      <c r="J192" s="315">
        <v>0</v>
      </c>
      <c r="K192" s="315">
        <v>0</v>
      </c>
      <c r="L192" s="315">
        <v>0</v>
      </c>
      <c r="M192" s="317">
        <v>396</v>
      </c>
      <c r="N192" s="403" t="s">
        <v>2720</v>
      </c>
      <c r="O192" s="318" t="s">
        <v>1519</v>
      </c>
      <c r="P192" s="318" t="s">
        <v>1497</v>
      </c>
      <c r="Q192" s="319" t="s">
        <v>2338</v>
      </c>
      <c r="R192" s="320">
        <v>455096</v>
      </c>
      <c r="S192" s="321" t="s">
        <v>1176</v>
      </c>
      <c r="T192" s="322">
        <v>123</v>
      </c>
      <c r="U192" s="323" t="s">
        <v>2339</v>
      </c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 t="s">
        <v>2373</v>
      </c>
      <c r="AI192" s="324" t="s">
        <v>2370</v>
      </c>
      <c r="AJ192" s="324" t="s">
        <v>2370</v>
      </c>
      <c r="AK192" s="324" t="s">
        <v>2370</v>
      </c>
      <c r="AL192" s="324" t="s">
        <v>2370</v>
      </c>
      <c r="AM192" s="324" t="s">
        <v>2370</v>
      </c>
      <c r="AN192" s="324" t="s">
        <v>2370</v>
      </c>
      <c r="AO192" s="324" t="s">
        <v>2370</v>
      </c>
      <c r="AP192" s="324"/>
      <c r="AQ192" s="324"/>
      <c r="AR192" s="324"/>
      <c r="AS192" s="324" t="s">
        <v>2033</v>
      </c>
      <c r="AT192" s="324" t="s">
        <v>2033</v>
      </c>
      <c r="AU192" s="324" t="s">
        <v>2033</v>
      </c>
      <c r="AV192" s="324" t="s">
        <v>2033</v>
      </c>
      <c r="AW192" s="324" t="s">
        <v>2033</v>
      </c>
      <c r="AX192" s="324" t="s">
        <v>2033</v>
      </c>
      <c r="AY192" s="324" t="s">
        <v>2033</v>
      </c>
      <c r="AZ192" s="324" t="s">
        <v>2033</v>
      </c>
      <c r="BA192" s="324" t="s">
        <v>2033</v>
      </c>
      <c r="BB192" s="324" t="s">
        <v>2033</v>
      </c>
      <c r="BC192" s="324" t="s">
        <v>2033</v>
      </c>
      <c r="BD192" s="324" t="s">
        <v>2033</v>
      </c>
      <c r="BE192" s="324" t="s">
        <v>2033</v>
      </c>
      <c r="BF192" s="324" t="s">
        <v>2033</v>
      </c>
      <c r="BG192" s="324" t="s">
        <v>2033</v>
      </c>
      <c r="BH192" s="324" t="s">
        <v>2033</v>
      </c>
      <c r="BI192" s="324" t="s">
        <v>2034</v>
      </c>
      <c r="BJ192" s="324" t="s">
        <v>2034</v>
      </c>
      <c r="BK192" s="324" t="s">
        <v>2034</v>
      </c>
      <c r="BL192" s="324" t="s">
        <v>2034</v>
      </c>
      <c r="BM192" s="324" t="s">
        <v>2034</v>
      </c>
      <c r="BN192" s="324" t="s">
        <v>2034</v>
      </c>
      <c r="BO192" s="324" t="s">
        <v>2034</v>
      </c>
      <c r="BP192" s="324" t="s">
        <v>2034</v>
      </c>
      <c r="BQ192" s="324" t="s">
        <v>2034</v>
      </c>
      <c r="BR192" s="324" t="s">
        <v>2034</v>
      </c>
      <c r="BS192" s="324" t="s">
        <v>2034</v>
      </c>
      <c r="BT192" s="324" t="s">
        <v>2034</v>
      </c>
      <c r="BU192" s="324" t="s">
        <v>2034</v>
      </c>
      <c r="BV192" s="324" t="s">
        <v>2034</v>
      </c>
      <c r="BW192" s="324" t="s">
        <v>2034</v>
      </c>
      <c r="BX192" s="324"/>
      <c r="BY192" s="324" t="s">
        <v>2361</v>
      </c>
      <c r="BZ192" s="324" t="s">
        <v>2361</v>
      </c>
      <c r="CA192" s="324" t="s">
        <v>2361</v>
      </c>
      <c r="CB192" s="324" t="s">
        <v>2361</v>
      </c>
      <c r="CC192" s="324" t="s">
        <v>2361</v>
      </c>
      <c r="CD192" s="324" t="s">
        <v>2361</v>
      </c>
      <c r="CE192" s="324" t="s">
        <v>2361</v>
      </c>
      <c r="CF192" s="324" t="s">
        <v>2361</v>
      </c>
      <c r="CG192" s="324" t="s">
        <v>2359</v>
      </c>
      <c r="CH192" s="324" t="s">
        <v>2359</v>
      </c>
      <c r="CI192" s="324" t="s">
        <v>2359</v>
      </c>
      <c r="CJ192" s="324" t="s">
        <v>2359</v>
      </c>
      <c r="CK192" s="324" t="s">
        <v>2359</v>
      </c>
      <c r="CL192" s="324" t="s">
        <v>2359</v>
      </c>
      <c r="CM192" s="324"/>
      <c r="CN192" s="324"/>
      <c r="BKX192" s="334" t="s">
        <v>2361</v>
      </c>
      <c r="BKY192" s="334" t="s">
        <v>2361</v>
      </c>
      <c r="BKZ192" s="334" t="s">
        <v>2361</v>
      </c>
      <c r="BLA192" s="334" t="s">
        <v>2361</v>
      </c>
      <c r="BLB192" s="334" t="s">
        <v>2361</v>
      </c>
      <c r="BLC192" s="334" t="s">
        <v>2361</v>
      </c>
      <c r="BLD192" s="334" t="s">
        <v>2372</v>
      </c>
      <c r="BLE192" s="334" t="s">
        <v>2372</v>
      </c>
      <c r="BLF192" s="334" t="s">
        <v>2372</v>
      </c>
      <c r="BLG192" s="334" t="s">
        <v>2372</v>
      </c>
      <c r="BLH192" s="334" t="s">
        <v>2372</v>
      </c>
      <c r="BLI192" s="334" t="s">
        <v>2372</v>
      </c>
      <c r="BLJ192" s="334" t="s">
        <v>2362</v>
      </c>
      <c r="BLK192" s="334" t="s">
        <v>2362</v>
      </c>
      <c r="BLL192" s="334" t="s">
        <v>2362</v>
      </c>
      <c r="BLM192" s="334" t="s">
        <v>2362</v>
      </c>
      <c r="BLN192" s="334" t="s">
        <v>2362</v>
      </c>
      <c r="BLO192" s="334" t="s">
        <v>2362</v>
      </c>
      <c r="BLP192" s="334" t="s">
        <v>2036</v>
      </c>
      <c r="BLQ192" s="334" t="s">
        <v>2036</v>
      </c>
      <c r="BLR192" s="334" t="s">
        <v>2036</v>
      </c>
      <c r="BLS192" s="334" t="s">
        <v>2036</v>
      </c>
      <c r="BLT192" s="334" t="s">
        <v>2036</v>
      </c>
      <c r="BLU192" s="334" t="s">
        <v>2036</v>
      </c>
    </row>
    <row r="193" spans="1:92 1686:1757" s="334" customFormat="1" x14ac:dyDescent="0.25">
      <c r="A193" s="315">
        <v>6</v>
      </c>
      <c r="B193" s="315">
        <v>15</v>
      </c>
      <c r="C193" s="315">
        <v>16</v>
      </c>
      <c r="D193" s="315" t="s">
        <v>2695</v>
      </c>
      <c r="E193" s="316" t="s">
        <v>2727</v>
      </c>
      <c r="F193" s="316" t="s">
        <v>2435</v>
      </c>
      <c r="G193" s="316" t="s">
        <v>2435</v>
      </c>
      <c r="H193" s="316" t="s">
        <v>2435</v>
      </c>
      <c r="I193" s="315">
        <v>8</v>
      </c>
      <c r="J193" s="315">
        <v>0</v>
      </c>
      <c r="K193" s="315">
        <v>0</v>
      </c>
      <c r="L193" s="315">
        <v>0</v>
      </c>
      <c r="M193" s="317">
        <v>396</v>
      </c>
      <c r="N193" s="403" t="s">
        <v>2718</v>
      </c>
      <c r="O193" s="318" t="s">
        <v>1519</v>
      </c>
      <c r="P193" s="318" t="s">
        <v>1497</v>
      </c>
      <c r="Q193" s="319" t="s">
        <v>2338</v>
      </c>
      <c r="R193" s="320">
        <v>460096</v>
      </c>
      <c r="S193" s="321" t="s">
        <v>1176</v>
      </c>
      <c r="T193" s="322">
        <v>123</v>
      </c>
      <c r="U193" s="323" t="s">
        <v>2339</v>
      </c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 t="s">
        <v>2373</v>
      </c>
      <c r="AI193" s="324" t="s">
        <v>2370</v>
      </c>
      <c r="AJ193" s="324" t="s">
        <v>2370</v>
      </c>
      <c r="AK193" s="324" t="s">
        <v>2370</v>
      </c>
      <c r="AL193" s="324" t="s">
        <v>2370</v>
      </c>
      <c r="AM193" s="324" t="s">
        <v>2370</v>
      </c>
      <c r="AN193" s="324" t="s">
        <v>2370</v>
      </c>
      <c r="AO193" s="324" t="s">
        <v>2370</v>
      </c>
      <c r="AP193" s="324"/>
      <c r="AQ193" s="324"/>
      <c r="AR193" s="324"/>
      <c r="AS193" s="324" t="s">
        <v>2033</v>
      </c>
      <c r="AT193" s="324" t="s">
        <v>2033</v>
      </c>
      <c r="AU193" s="324" t="s">
        <v>2033</v>
      </c>
      <c r="AV193" s="324" t="s">
        <v>2033</v>
      </c>
      <c r="AW193" s="324" t="s">
        <v>2033</v>
      </c>
      <c r="AX193" s="324" t="s">
        <v>2033</v>
      </c>
      <c r="AY193" s="324" t="s">
        <v>2033</v>
      </c>
      <c r="AZ193" s="324" t="s">
        <v>2033</v>
      </c>
      <c r="BA193" s="324" t="s">
        <v>2033</v>
      </c>
      <c r="BB193" s="324" t="s">
        <v>2033</v>
      </c>
      <c r="BC193" s="324" t="s">
        <v>2033</v>
      </c>
      <c r="BD193" s="324" t="s">
        <v>2033</v>
      </c>
      <c r="BE193" s="324" t="s">
        <v>2033</v>
      </c>
      <c r="BF193" s="324" t="s">
        <v>2033</v>
      </c>
      <c r="BG193" s="324" t="s">
        <v>2033</v>
      </c>
      <c r="BH193" s="324" t="s">
        <v>2033</v>
      </c>
      <c r="BI193" s="324" t="s">
        <v>2034</v>
      </c>
      <c r="BJ193" s="324" t="s">
        <v>2034</v>
      </c>
      <c r="BK193" s="324" t="s">
        <v>2034</v>
      </c>
      <c r="BL193" s="324" t="s">
        <v>2034</v>
      </c>
      <c r="BM193" s="324" t="s">
        <v>2034</v>
      </c>
      <c r="BN193" s="324" t="s">
        <v>2034</v>
      </c>
      <c r="BO193" s="324" t="s">
        <v>2034</v>
      </c>
      <c r="BP193" s="324" t="s">
        <v>2034</v>
      </c>
      <c r="BQ193" s="324" t="s">
        <v>2034</v>
      </c>
      <c r="BR193" s="324" t="s">
        <v>2034</v>
      </c>
      <c r="BS193" s="324" t="s">
        <v>2034</v>
      </c>
      <c r="BT193" s="324" t="s">
        <v>2034</v>
      </c>
      <c r="BU193" s="324" t="s">
        <v>2034</v>
      </c>
      <c r="BV193" s="324" t="s">
        <v>2034</v>
      </c>
      <c r="BW193" s="324" t="s">
        <v>2034</v>
      </c>
      <c r="BX193" s="324"/>
      <c r="BY193" s="324" t="s">
        <v>2361</v>
      </c>
      <c r="BZ193" s="324" t="s">
        <v>2361</v>
      </c>
      <c r="CA193" s="324" t="s">
        <v>2361</v>
      </c>
      <c r="CB193" s="324" t="s">
        <v>2361</v>
      </c>
      <c r="CC193" s="324" t="s">
        <v>2361</v>
      </c>
      <c r="CD193" s="324" t="s">
        <v>2361</v>
      </c>
      <c r="CE193" s="324" t="s">
        <v>2361</v>
      </c>
      <c r="CF193" s="324" t="s">
        <v>2361</v>
      </c>
      <c r="CG193" s="324" t="s">
        <v>2359</v>
      </c>
      <c r="CH193" s="324" t="s">
        <v>2359</v>
      </c>
      <c r="CI193" s="324" t="s">
        <v>2359</v>
      </c>
      <c r="CJ193" s="324" t="s">
        <v>2359</v>
      </c>
      <c r="CK193" s="324" t="s">
        <v>2359</v>
      </c>
      <c r="CL193" s="324" t="s">
        <v>2359</v>
      </c>
      <c r="CM193" s="324"/>
      <c r="CN193" s="324"/>
      <c r="BLV193" s="334" t="s">
        <v>2361</v>
      </c>
      <c r="BLW193" s="334" t="s">
        <v>2361</v>
      </c>
      <c r="BLX193" s="334" t="s">
        <v>2361</v>
      </c>
      <c r="BLY193" s="334" t="s">
        <v>2361</v>
      </c>
      <c r="BLZ193" s="334" t="s">
        <v>2361</v>
      </c>
      <c r="BMA193" s="334" t="s">
        <v>2361</v>
      </c>
      <c r="BMB193" s="334" t="s">
        <v>2372</v>
      </c>
      <c r="BMC193" s="334" t="s">
        <v>2372</v>
      </c>
      <c r="BMD193" s="334" t="s">
        <v>2372</v>
      </c>
      <c r="BME193" s="334" t="s">
        <v>2372</v>
      </c>
      <c r="BMF193" s="334" t="s">
        <v>2372</v>
      </c>
      <c r="BMG193" s="334" t="s">
        <v>2372</v>
      </c>
      <c r="BMH193" s="334" t="s">
        <v>2362</v>
      </c>
      <c r="BMI193" s="334" t="s">
        <v>2362</v>
      </c>
      <c r="BMJ193" s="334" t="s">
        <v>2362</v>
      </c>
      <c r="BMK193" s="334" t="s">
        <v>2362</v>
      </c>
      <c r="BML193" s="334" t="s">
        <v>2362</v>
      </c>
      <c r="BMM193" s="334" t="s">
        <v>2362</v>
      </c>
      <c r="BMN193" s="334" t="s">
        <v>2036</v>
      </c>
      <c r="BMO193" s="334" t="s">
        <v>2036</v>
      </c>
      <c r="BMP193" s="334" t="s">
        <v>2036</v>
      </c>
      <c r="BMQ193" s="334" t="s">
        <v>2036</v>
      </c>
      <c r="BMR193" s="334" t="s">
        <v>2036</v>
      </c>
      <c r="BMS193" s="334" t="s">
        <v>2036</v>
      </c>
    </row>
    <row r="194" spans="1:92 1686:1757" s="334" customFormat="1" x14ac:dyDescent="0.25">
      <c r="A194" s="315">
        <v>6</v>
      </c>
      <c r="B194" s="315">
        <v>15</v>
      </c>
      <c r="C194" s="315">
        <v>16</v>
      </c>
      <c r="D194" s="315" t="s">
        <v>2708</v>
      </c>
      <c r="E194" s="316" t="s">
        <v>2716</v>
      </c>
      <c r="F194" s="316" t="s">
        <v>2435</v>
      </c>
      <c r="G194" s="316" t="s">
        <v>2435</v>
      </c>
      <c r="H194" s="316" t="s">
        <v>2435</v>
      </c>
      <c r="I194" s="315">
        <v>8</v>
      </c>
      <c r="J194" s="315">
        <v>0</v>
      </c>
      <c r="K194" s="315">
        <v>0</v>
      </c>
      <c r="L194" s="315">
        <v>0</v>
      </c>
      <c r="M194" s="317">
        <v>396</v>
      </c>
      <c r="N194" s="403" t="s">
        <v>2722</v>
      </c>
      <c r="O194" s="318" t="s">
        <v>1519</v>
      </c>
      <c r="P194" s="318" t="s">
        <v>1497</v>
      </c>
      <c r="Q194" s="319" t="s">
        <v>2338</v>
      </c>
      <c r="R194" s="320">
        <v>470096</v>
      </c>
      <c r="S194" s="321" t="s">
        <v>1176</v>
      </c>
      <c r="T194" s="322">
        <v>123</v>
      </c>
      <c r="U194" s="323" t="s">
        <v>2339</v>
      </c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 t="s">
        <v>2373</v>
      </c>
      <c r="AI194" s="324" t="s">
        <v>2370</v>
      </c>
      <c r="AJ194" s="324" t="s">
        <v>2370</v>
      </c>
      <c r="AK194" s="324" t="s">
        <v>2370</v>
      </c>
      <c r="AL194" s="324" t="s">
        <v>2370</v>
      </c>
      <c r="AM194" s="324" t="s">
        <v>2370</v>
      </c>
      <c r="AN194" s="324" t="s">
        <v>2370</v>
      </c>
      <c r="AO194" s="324" t="s">
        <v>2370</v>
      </c>
      <c r="AP194" s="324" t="s">
        <v>2370</v>
      </c>
      <c r="AQ194" s="324"/>
      <c r="AR194" s="324"/>
      <c r="AS194" s="324" t="s">
        <v>2033</v>
      </c>
      <c r="AT194" s="324" t="s">
        <v>2033</v>
      </c>
      <c r="AU194" s="324" t="s">
        <v>2033</v>
      </c>
      <c r="AV194" s="324" t="s">
        <v>2033</v>
      </c>
      <c r="AW194" s="324" t="s">
        <v>2033</v>
      </c>
      <c r="AX194" s="324" t="s">
        <v>2033</v>
      </c>
      <c r="AY194" s="324" t="s">
        <v>2033</v>
      </c>
      <c r="AZ194" s="324" t="s">
        <v>2033</v>
      </c>
      <c r="BA194" s="324" t="s">
        <v>2033</v>
      </c>
      <c r="BB194" s="324" t="s">
        <v>2033</v>
      </c>
      <c r="BC194" s="324" t="s">
        <v>2033</v>
      </c>
      <c r="BD194" s="324" t="s">
        <v>2033</v>
      </c>
      <c r="BE194" s="324" t="s">
        <v>2033</v>
      </c>
      <c r="BF194" s="324" t="s">
        <v>2033</v>
      </c>
      <c r="BG194" s="324" t="s">
        <v>2033</v>
      </c>
      <c r="BH194" s="324" t="s">
        <v>2033</v>
      </c>
      <c r="BI194" s="324" t="s">
        <v>2034</v>
      </c>
      <c r="BJ194" s="324" t="s">
        <v>2034</v>
      </c>
      <c r="BK194" s="324" t="s">
        <v>2034</v>
      </c>
      <c r="BL194" s="324" t="s">
        <v>2034</v>
      </c>
      <c r="BM194" s="324" t="s">
        <v>2034</v>
      </c>
      <c r="BN194" s="324" t="s">
        <v>2034</v>
      </c>
      <c r="BO194" s="324" t="s">
        <v>2034</v>
      </c>
      <c r="BP194" s="324" t="s">
        <v>2034</v>
      </c>
      <c r="BQ194" s="324" t="s">
        <v>2034</v>
      </c>
      <c r="BR194" s="324" t="s">
        <v>2034</v>
      </c>
      <c r="BS194" s="324" t="s">
        <v>2034</v>
      </c>
      <c r="BT194" s="324" t="s">
        <v>2034</v>
      </c>
      <c r="BU194" s="324" t="s">
        <v>2034</v>
      </c>
      <c r="BV194" s="324" t="s">
        <v>2034</v>
      </c>
      <c r="BW194" s="324" t="s">
        <v>2034</v>
      </c>
      <c r="BX194" s="324"/>
      <c r="BY194" s="324" t="s">
        <v>2361</v>
      </c>
      <c r="BZ194" s="324" t="s">
        <v>2361</v>
      </c>
      <c r="CA194" s="324" t="s">
        <v>2361</v>
      </c>
      <c r="CB194" s="324" t="s">
        <v>2361</v>
      </c>
      <c r="CC194" s="324" t="s">
        <v>2361</v>
      </c>
      <c r="CD194" s="324" t="s">
        <v>2361</v>
      </c>
      <c r="CE194" s="324" t="s">
        <v>2361</v>
      </c>
      <c r="CF194" s="324" t="s">
        <v>2361</v>
      </c>
      <c r="CG194" s="324" t="s">
        <v>2359</v>
      </c>
      <c r="CH194" s="324" t="s">
        <v>2359</v>
      </c>
      <c r="CI194" s="324" t="s">
        <v>2359</v>
      </c>
      <c r="CJ194" s="324" t="s">
        <v>2359</v>
      </c>
      <c r="CK194" s="324" t="s">
        <v>2359</v>
      </c>
      <c r="CL194" s="324" t="s">
        <v>2359</v>
      </c>
      <c r="CM194" s="324"/>
      <c r="CN194" s="324"/>
      <c r="BMT194" s="334" t="s">
        <v>2361</v>
      </c>
      <c r="BMU194" s="334" t="s">
        <v>2361</v>
      </c>
      <c r="BMV194" s="334" t="s">
        <v>2361</v>
      </c>
      <c r="BMW194" s="334" t="s">
        <v>2361</v>
      </c>
      <c r="BMX194" s="334" t="s">
        <v>2361</v>
      </c>
      <c r="BMY194" s="334" t="s">
        <v>2361</v>
      </c>
      <c r="BMZ194" s="334" t="s">
        <v>2372</v>
      </c>
      <c r="BNA194" s="334" t="s">
        <v>2372</v>
      </c>
      <c r="BNB194" s="334" t="s">
        <v>2372</v>
      </c>
      <c r="BNC194" s="334" t="s">
        <v>2372</v>
      </c>
      <c r="BND194" s="334" t="s">
        <v>2372</v>
      </c>
      <c r="BNE194" s="334" t="s">
        <v>2372</v>
      </c>
      <c r="BNF194" s="334" t="s">
        <v>2362</v>
      </c>
      <c r="BNG194" s="334" t="s">
        <v>2362</v>
      </c>
      <c r="BNH194" s="334" t="s">
        <v>2362</v>
      </c>
      <c r="BNI194" s="334" t="s">
        <v>2362</v>
      </c>
      <c r="BNJ194" s="334" t="s">
        <v>2362</v>
      </c>
      <c r="BNK194" s="334" t="s">
        <v>2362</v>
      </c>
      <c r="BNL194" s="334" t="s">
        <v>2036</v>
      </c>
      <c r="BNM194" s="334" t="s">
        <v>2036</v>
      </c>
      <c r="BNN194" s="334" t="s">
        <v>2036</v>
      </c>
      <c r="BNO194" s="334" t="s">
        <v>2036</v>
      </c>
      <c r="BNP194" s="334" t="s">
        <v>2036</v>
      </c>
      <c r="BNQ194" s="334" t="s">
        <v>2036</v>
      </c>
    </row>
    <row r="195" spans="1:92 1686:1757" s="334" customFormat="1" x14ac:dyDescent="0.25">
      <c r="A195" s="315">
        <v>6</v>
      </c>
      <c r="B195" s="315">
        <v>15</v>
      </c>
      <c r="C195" s="315">
        <v>16</v>
      </c>
      <c r="D195" s="315" t="s">
        <v>2708</v>
      </c>
      <c r="E195" s="316" t="s">
        <v>2727</v>
      </c>
      <c r="F195" s="316" t="s">
        <v>2435</v>
      </c>
      <c r="G195" s="316" t="s">
        <v>2435</v>
      </c>
      <c r="H195" s="316" t="s">
        <v>2435</v>
      </c>
      <c r="I195" s="315">
        <v>8</v>
      </c>
      <c r="J195" s="315">
        <v>0</v>
      </c>
      <c r="K195" s="315">
        <v>0</v>
      </c>
      <c r="L195" s="315">
        <v>0</v>
      </c>
      <c r="M195" s="317">
        <v>396</v>
      </c>
      <c r="N195" s="403" t="s">
        <v>2724</v>
      </c>
      <c r="O195" s="318" t="s">
        <v>1519</v>
      </c>
      <c r="P195" s="318" t="s">
        <v>1497</v>
      </c>
      <c r="Q195" s="319" t="s">
        <v>2338</v>
      </c>
      <c r="R195" s="320">
        <v>475096</v>
      </c>
      <c r="S195" s="321" t="s">
        <v>1176</v>
      </c>
      <c r="T195" s="322">
        <v>123</v>
      </c>
      <c r="U195" s="323" t="s">
        <v>2339</v>
      </c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 t="s">
        <v>2373</v>
      </c>
      <c r="AI195" s="324" t="s">
        <v>2370</v>
      </c>
      <c r="AJ195" s="324" t="s">
        <v>2370</v>
      </c>
      <c r="AK195" s="324" t="s">
        <v>2370</v>
      </c>
      <c r="AL195" s="324" t="s">
        <v>2370</v>
      </c>
      <c r="AM195" s="324" t="s">
        <v>2370</v>
      </c>
      <c r="AN195" s="324" t="s">
        <v>2370</v>
      </c>
      <c r="AO195" s="324" t="s">
        <v>2370</v>
      </c>
      <c r="AP195" s="324" t="s">
        <v>2370</v>
      </c>
      <c r="AQ195" s="324"/>
      <c r="AR195" s="324"/>
      <c r="AS195" s="324" t="s">
        <v>2033</v>
      </c>
      <c r="AT195" s="324" t="s">
        <v>2033</v>
      </c>
      <c r="AU195" s="324" t="s">
        <v>2033</v>
      </c>
      <c r="AV195" s="324" t="s">
        <v>2033</v>
      </c>
      <c r="AW195" s="324" t="s">
        <v>2033</v>
      </c>
      <c r="AX195" s="324" t="s">
        <v>2033</v>
      </c>
      <c r="AY195" s="324" t="s">
        <v>2033</v>
      </c>
      <c r="AZ195" s="324" t="s">
        <v>2033</v>
      </c>
      <c r="BA195" s="324" t="s">
        <v>2033</v>
      </c>
      <c r="BB195" s="324" t="s">
        <v>2033</v>
      </c>
      <c r="BC195" s="324" t="s">
        <v>2033</v>
      </c>
      <c r="BD195" s="324" t="s">
        <v>2033</v>
      </c>
      <c r="BE195" s="324" t="s">
        <v>2033</v>
      </c>
      <c r="BF195" s="324" t="s">
        <v>2033</v>
      </c>
      <c r="BG195" s="324" t="s">
        <v>2033</v>
      </c>
      <c r="BH195" s="324" t="s">
        <v>2033</v>
      </c>
      <c r="BI195" s="324" t="s">
        <v>2034</v>
      </c>
      <c r="BJ195" s="324" t="s">
        <v>2034</v>
      </c>
      <c r="BK195" s="324" t="s">
        <v>2034</v>
      </c>
      <c r="BL195" s="324" t="s">
        <v>2034</v>
      </c>
      <c r="BM195" s="324" t="s">
        <v>2034</v>
      </c>
      <c r="BN195" s="324" t="s">
        <v>2034</v>
      </c>
      <c r="BO195" s="324" t="s">
        <v>2034</v>
      </c>
      <c r="BP195" s="324" t="s">
        <v>2034</v>
      </c>
      <c r="BQ195" s="324" t="s">
        <v>2034</v>
      </c>
      <c r="BR195" s="324" t="s">
        <v>2034</v>
      </c>
      <c r="BS195" s="324" t="s">
        <v>2034</v>
      </c>
      <c r="BT195" s="324" t="s">
        <v>2034</v>
      </c>
      <c r="BU195" s="324" t="s">
        <v>2034</v>
      </c>
      <c r="BV195" s="324" t="s">
        <v>2034</v>
      </c>
      <c r="BW195" s="324" t="s">
        <v>2034</v>
      </c>
      <c r="BX195" s="324"/>
      <c r="BY195" s="324" t="s">
        <v>2361</v>
      </c>
      <c r="BZ195" s="324" t="s">
        <v>2361</v>
      </c>
      <c r="CA195" s="324" t="s">
        <v>2361</v>
      </c>
      <c r="CB195" s="324" t="s">
        <v>2361</v>
      </c>
      <c r="CC195" s="324" t="s">
        <v>2361</v>
      </c>
      <c r="CD195" s="324" t="s">
        <v>2361</v>
      </c>
      <c r="CE195" s="324" t="s">
        <v>2361</v>
      </c>
      <c r="CF195" s="324" t="s">
        <v>2361</v>
      </c>
      <c r="CG195" s="324" t="s">
        <v>2359</v>
      </c>
      <c r="CH195" s="324" t="s">
        <v>2359</v>
      </c>
      <c r="CI195" s="324" t="s">
        <v>2359</v>
      </c>
      <c r="CJ195" s="324" t="s">
        <v>2359</v>
      </c>
      <c r="CK195" s="324" t="s">
        <v>2359</v>
      </c>
      <c r="CL195" s="324" t="s">
        <v>2359</v>
      </c>
      <c r="CM195" s="324"/>
      <c r="CN195" s="324"/>
      <c r="BNR195" s="334" t="s">
        <v>2361</v>
      </c>
      <c r="BNS195" s="334" t="s">
        <v>2361</v>
      </c>
      <c r="BNT195" s="334" t="s">
        <v>2361</v>
      </c>
      <c r="BNU195" s="334" t="s">
        <v>2361</v>
      </c>
      <c r="BNV195" s="334" t="s">
        <v>2361</v>
      </c>
      <c r="BNW195" s="334" t="s">
        <v>2361</v>
      </c>
      <c r="BNX195" s="334" t="s">
        <v>2372</v>
      </c>
      <c r="BNY195" s="334" t="s">
        <v>2372</v>
      </c>
      <c r="BNZ195" s="334" t="s">
        <v>2372</v>
      </c>
      <c r="BOA195" s="334" t="s">
        <v>2372</v>
      </c>
      <c r="BOB195" s="334" t="s">
        <v>2372</v>
      </c>
      <c r="BOC195" s="334" t="s">
        <v>2372</v>
      </c>
      <c r="BOD195" s="334" t="s">
        <v>2362</v>
      </c>
      <c r="BOE195" s="334" t="s">
        <v>2362</v>
      </c>
      <c r="BOF195" s="334" t="s">
        <v>2362</v>
      </c>
      <c r="BOG195" s="334" t="s">
        <v>2362</v>
      </c>
      <c r="BOH195" s="334" t="s">
        <v>2362</v>
      </c>
      <c r="BOI195" s="334" t="s">
        <v>2362</v>
      </c>
      <c r="BOJ195" s="334" t="s">
        <v>2036</v>
      </c>
      <c r="BOK195" s="334" t="s">
        <v>2036</v>
      </c>
      <c r="BOL195" s="334" t="s">
        <v>2036</v>
      </c>
      <c r="BOM195" s="334" t="s">
        <v>2036</v>
      </c>
      <c r="BON195" s="334" t="s">
        <v>2036</v>
      </c>
      <c r="BOO195" s="334" t="s">
        <v>2036</v>
      </c>
    </row>
    <row r="196" spans="1:92 1686:1757" s="324" customFormat="1" x14ac:dyDescent="0.25">
      <c r="A196" s="315">
        <v>6</v>
      </c>
      <c r="B196" s="315">
        <v>15</v>
      </c>
      <c r="C196" s="315">
        <v>16</v>
      </c>
      <c r="D196" s="315" t="s">
        <v>2695</v>
      </c>
      <c r="E196" s="316" t="s">
        <v>2717</v>
      </c>
      <c r="F196" s="316" t="s">
        <v>2435</v>
      </c>
      <c r="G196" s="316" t="s">
        <v>2435</v>
      </c>
      <c r="H196" s="316" t="s">
        <v>2435</v>
      </c>
      <c r="I196" s="315">
        <v>8</v>
      </c>
      <c r="J196" s="315">
        <v>0</v>
      </c>
      <c r="K196" s="315">
        <v>0</v>
      </c>
      <c r="L196" s="315">
        <v>0</v>
      </c>
      <c r="M196" s="317">
        <v>396</v>
      </c>
      <c r="N196" s="403" t="s">
        <v>2721</v>
      </c>
      <c r="O196" s="318" t="s">
        <v>1519</v>
      </c>
      <c r="P196" s="318" t="s">
        <v>1497</v>
      </c>
      <c r="Q196" s="319" t="s">
        <v>2338</v>
      </c>
      <c r="R196" s="320">
        <v>500096</v>
      </c>
      <c r="S196" s="321" t="s">
        <v>1176</v>
      </c>
      <c r="T196" s="322">
        <v>123</v>
      </c>
      <c r="U196" s="323" t="s">
        <v>2339</v>
      </c>
      <c r="AH196" s="324" t="s">
        <v>2373</v>
      </c>
      <c r="AI196" s="324" t="s">
        <v>2373</v>
      </c>
      <c r="AJ196" s="324" t="s">
        <v>2370</v>
      </c>
      <c r="AK196" s="324" t="s">
        <v>2370</v>
      </c>
      <c r="AL196" s="324" t="s">
        <v>2370</v>
      </c>
      <c r="AM196" s="324" t="s">
        <v>2370</v>
      </c>
      <c r="AN196" s="324" t="s">
        <v>2370</v>
      </c>
      <c r="AO196" s="324" t="s">
        <v>2370</v>
      </c>
      <c r="AP196" s="324" t="s">
        <v>2370</v>
      </c>
      <c r="AS196" s="324" t="s">
        <v>2033</v>
      </c>
      <c r="AT196" s="324" t="s">
        <v>2033</v>
      </c>
      <c r="AU196" s="324" t="s">
        <v>2033</v>
      </c>
      <c r="AV196" s="324" t="s">
        <v>2033</v>
      </c>
      <c r="AW196" s="324" t="s">
        <v>2033</v>
      </c>
      <c r="AX196" s="324" t="s">
        <v>2033</v>
      </c>
      <c r="AY196" s="324" t="s">
        <v>2033</v>
      </c>
      <c r="AZ196" s="324" t="s">
        <v>2033</v>
      </c>
      <c r="BA196" s="324" t="s">
        <v>2033</v>
      </c>
      <c r="BB196" s="324" t="s">
        <v>2033</v>
      </c>
      <c r="BC196" s="324" t="s">
        <v>2033</v>
      </c>
      <c r="BD196" s="324" t="s">
        <v>2033</v>
      </c>
      <c r="BE196" s="324" t="s">
        <v>2033</v>
      </c>
      <c r="BF196" s="324" t="s">
        <v>2033</v>
      </c>
      <c r="BG196" s="324" t="s">
        <v>2033</v>
      </c>
      <c r="BH196" s="324" t="s">
        <v>2033</v>
      </c>
      <c r="BI196" s="324" t="s">
        <v>2034</v>
      </c>
      <c r="BJ196" s="324" t="s">
        <v>2034</v>
      </c>
      <c r="BK196" s="324" t="s">
        <v>2034</v>
      </c>
      <c r="BL196" s="324" t="s">
        <v>2034</v>
      </c>
      <c r="BM196" s="324" t="s">
        <v>2034</v>
      </c>
      <c r="BN196" s="324" t="s">
        <v>2034</v>
      </c>
      <c r="BO196" s="324" t="s">
        <v>2034</v>
      </c>
      <c r="BP196" s="324" t="s">
        <v>2034</v>
      </c>
      <c r="BQ196" s="324" t="s">
        <v>2034</v>
      </c>
      <c r="BR196" s="324" t="s">
        <v>2034</v>
      </c>
      <c r="BS196" s="324" t="s">
        <v>2034</v>
      </c>
      <c r="BT196" s="324" t="s">
        <v>2034</v>
      </c>
      <c r="BU196" s="324" t="s">
        <v>2034</v>
      </c>
      <c r="BV196" s="324" t="s">
        <v>2034</v>
      </c>
      <c r="BW196" s="324" t="s">
        <v>2034</v>
      </c>
      <c r="BY196" s="324" t="s">
        <v>2361</v>
      </c>
      <c r="BZ196" s="324" t="s">
        <v>2361</v>
      </c>
      <c r="CA196" s="324" t="s">
        <v>2361</v>
      </c>
      <c r="CB196" s="324" t="s">
        <v>2361</v>
      </c>
      <c r="CC196" s="324" t="s">
        <v>2361</v>
      </c>
      <c r="CD196" s="324" t="s">
        <v>2361</v>
      </c>
      <c r="CE196" s="324" t="s">
        <v>2361</v>
      </c>
      <c r="CF196" s="324" t="s">
        <v>2361</v>
      </c>
      <c r="CG196" s="324" t="s">
        <v>2359</v>
      </c>
      <c r="CH196" s="324" t="s">
        <v>2359</v>
      </c>
      <c r="CI196" s="324" t="s">
        <v>2359</v>
      </c>
      <c r="CJ196" s="324" t="s">
        <v>2359</v>
      </c>
      <c r="CK196" s="324" t="s">
        <v>2359</v>
      </c>
      <c r="CL196" s="324" t="s">
        <v>2359</v>
      </c>
      <c r="BNR196" s="324" t="s">
        <v>2361</v>
      </c>
      <c r="BNS196" s="324" t="s">
        <v>2361</v>
      </c>
      <c r="BNT196" s="324" t="s">
        <v>2361</v>
      </c>
      <c r="BNU196" s="324" t="s">
        <v>2361</v>
      </c>
      <c r="BNV196" s="324" t="s">
        <v>2361</v>
      </c>
      <c r="BNW196" s="324" t="s">
        <v>2361</v>
      </c>
      <c r="BNX196" s="324" t="s">
        <v>2372</v>
      </c>
      <c r="BNY196" s="324" t="s">
        <v>2372</v>
      </c>
      <c r="BNZ196" s="324" t="s">
        <v>2372</v>
      </c>
      <c r="BOA196" s="324" t="s">
        <v>2372</v>
      </c>
      <c r="BOB196" s="324" t="s">
        <v>2372</v>
      </c>
      <c r="BOC196" s="324" t="s">
        <v>2372</v>
      </c>
      <c r="BOD196" s="324" t="s">
        <v>2362</v>
      </c>
      <c r="BOE196" s="324" t="s">
        <v>2362</v>
      </c>
      <c r="BOF196" s="324" t="s">
        <v>2362</v>
      </c>
      <c r="BOG196" s="324" t="s">
        <v>2362</v>
      </c>
      <c r="BOH196" s="324" t="s">
        <v>2362</v>
      </c>
      <c r="BOI196" s="324" t="s">
        <v>2362</v>
      </c>
      <c r="BOJ196" s="324" t="s">
        <v>2036</v>
      </c>
      <c r="BOK196" s="324" t="s">
        <v>2036</v>
      </c>
      <c r="BOL196" s="324" t="s">
        <v>2036</v>
      </c>
      <c r="BOM196" s="324" t="s">
        <v>2036</v>
      </c>
      <c r="BON196" s="324" t="s">
        <v>2036</v>
      </c>
      <c r="BOO196" s="324" t="s">
        <v>2036</v>
      </c>
    </row>
    <row r="197" spans="1:92 1686:1757" s="324" customFormat="1" x14ac:dyDescent="0.25">
      <c r="A197" s="315">
        <v>6</v>
      </c>
      <c r="B197" s="315">
        <v>15</v>
      </c>
      <c r="C197" s="315">
        <v>16</v>
      </c>
      <c r="D197" s="315" t="s">
        <v>2695</v>
      </c>
      <c r="E197" s="316" t="s">
        <v>2726</v>
      </c>
      <c r="F197" s="316" t="s">
        <v>2435</v>
      </c>
      <c r="G197" s="316" t="s">
        <v>2435</v>
      </c>
      <c r="H197" s="316" t="s">
        <v>2435</v>
      </c>
      <c r="I197" s="315">
        <v>8</v>
      </c>
      <c r="J197" s="315">
        <v>0</v>
      </c>
      <c r="K197" s="315">
        <v>0</v>
      </c>
      <c r="L197" s="315">
        <v>0</v>
      </c>
      <c r="M197" s="317">
        <v>396</v>
      </c>
      <c r="N197" s="403" t="s">
        <v>2719</v>
      </c>
      <c r="O197" s="318" t="s">
        <v>1519</v>
      </c>
      <c r="P197" s="318" t="s">
        <v>1497</v>
      </c>
      <c r="Q197" s="319" t="s">
        <v>2338</v>
      </c>
      <c r="R197" s="320">
        <v>510096</v>
      </c>
      <c r="S197" s="321" t="s">
        <v>1176</v>
      </c>
      <c r="T197" s="322">
        <v>123</v>
      </c>
      <c r="U197" s="323" t="s">
        <v>2339</v>
      </c>
      <c r="AH197" s="324" t="s">
        <v>2373</v>
      </c>
      <c r="AI197" s="324" t="s">
        <v>2373</v>
      </c>
      <c r="AJ197" s="324" t="s">
        <v>2370</v>
      </c>
      <c r="AK197" s="324" t="s">
        <v>2370</v>
      </c>
      <c r="AL197" s="324" t="s">
        <v>2370</v>
      </c>
      <c r="AM197" s="324" t="s">
        <v>2370</v>
      </c>
      <c r="AN197" s="324" t="s">
        <v>2370</v>
      </c>
      <c r="AO197" s="324" t="s">
        <v>2370</v>
      </c>
      <c r="AP197" s="324" t="s">
        <v>2370</v>
      </c>
      <c r="AS197" s="324" t="s">
        <v>2033</v>
      </c>
      <c r="AT197" s="324" t="s">
        <v>2033</v>
      </c>
      <c r="AU197" s="324" t="s">
        <v>2033</v>
      </c>
      <c r="AV197" s="324" t="s">
        <v>2033</v>
      </c>
      <c r="AW197" s="324" t="s">
        <v>2033</v>
      </c>
      <c r="AX197" s="324" t="s">
        <v>2033</v>
      </c>
      <c r="AY197" s="324" t="s">
        <v>2033</v>
      </c>
      <c r="AZ197" s="324" t="s">
        <v>2033</v>
      </c>
      <c r="BA197" s="324" t="s">
        <v>2033</v>
      </c>
      <c r="BB197" s="324" t="s">
        <v>2033</v>
      </c>
      <c r="BC197" s="324" t="s">
        <v>2033</v>
      </c>
      <c r="BD197" s="324" t="s">
        <v>2033</v>
      </c>
      <c r="BE197" s="324" t="s">
        <v>2033</v>
      </c>
      <c r="BF197" s="324" t="s">
        <v>2033</v>
      </c>
      <c r="BG197" s="324" t="s">
        <v>2033</v>
      </c>
      <c r="BH197" s="324" t="s">
        <v>2033</v>
      </c>
      <c r="BI197" s="324" t="s">
        <v>2034</v>
      </c>
      <c r="BJ197" s="324" t="s">
        <v>2034</v>
      </c>
      <c r="BK197" s="324" t="s">
        <v>2034</v>
      </c>
      <c r="BL197" s="324" t="s">
        <v>2034</v>
      </c>
      <c r="BM197" s="324" t="s">
        <v>2034</v>
      </c>
      <c r="BN197" s="324" t="s">
        <v>2034</v>
      </c>
      <c r="BO197" s="324" t="s">
        <v>2034</v>
      </c>
      <c r="BP197" s="324" t="s">
        <v>2034</v>
      </c>
      <c r="BQ197" s="324" t="s">
        <v>2034</v>
      </c>
      <c r="BR197" s="324" t="s">
        <v>2034</v>
      </c>
      <c r="BS197" s="324" t="s">
        <v>2034</v>
      </c>
      <c r="BT197" s="324" t="s">
        <v>2034</v>
      </c>
      <c r="BU197" s="324" t="s">
        <v>2034</v>
      </c>
      <c r="BV197" s="324" t="s">
        <v>2034</v>
      </c>
      <c r="BW197" s="324" t="s">
        <v>2034</v>
      </c>
      <c r="BY197" s="324" t="s">
        <v>2361</v>
      </c>
      <c r="BZ197" s="324" t="s">
        <v>2361</v>
      </c>
      <c r="CA197" s="324" t="s">
        <v>2361</v>
      </c>
      <c r="CB197" s="324" t="s">
        <v>2361</v>
      </c>
      <c r="CC197" s="324" t="s">
        <v>2361</v>
      </c>
      <c r="CD197" s="324" t="s">
        <v>2361</v>
      </c>
      <c r="CE197" s="324" t="s">
        <v>2361</v>
      </c>
      <c r="CF197" s="324" t="s">
        <v>2361</v>
      </c>
      <c r="CG197" s="324" t="s">
        <v>2359</v>
      </c>
      <c r="CH197" s="324" t="s">
        <v>2359</v>
      </c>
      <c r="CI197" s="324" t="s">
        <v>2359</v>
      </c>
      <c r="CJ197" s="324" t="s">
        <v>2359</v>
      </c>
      <c r="CK197" s="324" t="s">
        <v>2359</v>
      </c>
      <c r="CL197" s="324" t="s">
        <v>2359</v>
      </c>
      <c r="BNR197" s="324" t="s">
        <v>2361</v>
      </c>
      <c r="BNS197" s="324" t="s">
        <v>2361</v>
      </c>
      <c r="BNT197" s="324" t="s">
        <v>2361</v>
      </c>
      <c r="BNU197" s="324" t="s">
        <v>2361</v>
      </c>
      <c r="BNV197" s="324" t="s">
        <v>2361</v>
      </c>
      <c r="BNW197" s="324" t="s">
        <v>2361</v>
      </c>
      <c r="BNX197" s="324" t="s">
        <v>2372</v>
      </c>
      <c r="BNY197" s="324" t="s">
        <v>2372</v>
      </c>
      <c r="BNZ197" s="324" t="s">
        <v>2372</v>
      </c>
      <c r="BOA197" s="324" t="s">
        <v>2372</v>
      </c>
      <c r="BOB197" s="324" t="s">
        <v>2372</v>
      </c>
      <c r="BOC197" s="324" t="s">
        <v>2372</v>
      </c>
      <c r="BOD197" s="324" t="s">
        <v>2362</v>
      </c>
      <c r="BOE197" s="324" t="s">
        <v>2362</v>
      </c>
      <c r="BOF197" s="324" t="s">
        <v>2362</v>
      </c>
      <c r="BOG197" s="324" t="s">
        <v>2362</v>
      </c>
      <c r="BOH197" s="324" t="s">
        <v>2362</v>
      </c>
      <c r="BOI197" s="324" t="s">
        <v>2362</v>
      </c>
      <c r="BOJ197" s="324" t="s">
        <v>2036</v>
      </c>
      <c r="BOK197" s="324" t="s">
        <v>2036</v>
      </c>
      <c r="BOL197" s="324" t="s">
        <v>2036</v>
      </c>
      <c r="BOM197" s="324" t="s">
        <v>2036</v>
      </c>
      <c r="BON197" s="324" t="s">
        <v>2036</v>
      </c>
      <c r="BOO197" s="324" t="s">
        <v>2036</v>
      </c>
    </row>
    <row r="198" spans="1:92 1686:1757" s="324" customFormat="1" x14ac:dyDescent="0.25">
      <c r="A198" s="315">
        <v>6</v>
      </c>
      <c r="B198" s="315">
        <v>15</v>
      </c>
      <c r="C198" s="315">
        <v>16</v>
      </c>
      <c r="D198" s="315" t="s">
        <v>2708</v>
      </c>
      <c r="E198" s="316" t="s">
        <v>2717</v>
      </c>
      <c r="F198" s="316" t="s">
        <v>2435</v>
      </c>
      <c r="G198" s="316" t="s">
        <v>2435</v>
      </c>
      <c r="H198" s="316" t="s">
        <v>2435</v>
      </c>
      <c r="I198" s="315">
        <v>8</v>
      </c>
      <c r="J198" s="315">
        <v>0</v>
      </c>
      <c r="K198" s="315">
        <v>0</v>
      </c>
      <c r="L198" s="315">
        <v>0</v>
      </c>
      <c r="M198" s="317">
        <v>396</v>
      </c>
      <c r="N198" s="403" t="s">
        <v>2723</v>
      </c>
      <c r="O198" s="318" t="s">
        <v>1519</v>
      </c>
      <c r="P198" s="318" t="s">
        <v>1497</v>
      </c>
      <c r="Q198" s="319" t="s">
        <v>2338</v>
      </c>
      <c r="R198" s="320">
        <v>515096</v>
      </c>
      <c r="S198" s="321" t="s">
        <v>1176</v>
      </c>
      <c r="T198" s="322">
        <v>123</v>
      </c>
      <c r="U198" s="323" t="s">
        <v>2339</v>
      </c>
      <c r="AH198" s="324" t="s">
        <v>2373</v>
      </c>
      <c r="AI198" s="324" t="s">
        <v>2373</v>
      </c>
      <c r="AJ198" s="324" t="s">
        <v>2370</v>
      </c>
      <c r="AK198" s="324" t="s">
        <v>2370</v>
      </c>
      <c r="AL198" s="324" t="s">
        <v>2370</v>
      </c>
      <c r="AM198" s="324" t="s">
        <v>2370</v>
      </c>
      <c r="AN198" s="324" t="s">
        <v>2370</v>
      </c>
      <c r="AO198" s="324" t="s">
        <v>2370</v>
      </c>
      <c r="AP198" s="324" t="s">
        <v>2370</v>
      </c>
      <c r="AQ198" s="324" t="s">
        <v>2370</v>
      </c>
      <c r="AS198" s="324" t="s">
        <v>2033</v>
      </c>
      <c r="AT198" s="324" t="s">
        <v>2033</v>
      </c>
      <c r="AU198" s="324" t="s">
        <v>2033</v>
      </c>
      <c r="AV198" s="324" t="s">
        <v>2033</v>
      </c>
      <c r="AW198" s="324" t="s">
        <v>2033</v>
      </c>
      <c r="AX198" s="324" t="s">
        <v>2033</v>
      </c>
      <c r="AY198" s="324" t="s">
        <v>2033</v>
      </c>
      <c r="AZ198" s="324" t="s">
        <v>2033</v>
      </c>
      <c r="BA198" s="324" t="s">
        <v>2033</v>
      </c>
      <c r="BB198" s="324" t="s">
        <v>2033</v>
      </c>
      <c r="BC198" s="324" t="s">
        <v>2033</v>
      </c>
      <c r="BD198" s="324" t="s">
        <v>2033</v>
      </c>
      <c r="BE198" s="324" t="s">
        <v>2033</v>
      </c>
      <c r="BF198" s="324" t="s">
        <v>2033</v>
      </c>
      <c r="BG198" s="324" t="s">
        <v>2033</v>
      </c>
      <c r="BH198" s="324" t="s">
        <v>2033</v>
      </c>
      <c r="BI198" s="324" t="s">
        <v>2034</v>
      </c>
      <c r="BJ198" s="324" t="s">
        <v>2034</v>
      </c>
      <c r="BK198" s="324" t="s">
        <v>2034</v>
      </c>
      <c r="BL198" s="324" t="s">
        <v>2034</v>
      </c>
      <c r="BM198" s="324" t="s">
        <v>2034</v>
      </c>
      <c r="BN198" s="324" t="s">
        <v>2034</v>
      </c>
      <c r="BO198" s="324" t="s">
        <v>2034</v>
      </c>
      <c r="BP198" s="324" t="s">
        <v>2034</v>
      </c>
      <c r="BQ198" s="324" t="s">
        <v>2034</v>
      </c>
      <c r="BR198" s="324" t="s">
        <v>2034</v>
      </c>
      <c r="BS198" s="324" t="s">
        <v>2034</v>
      </c>
      <c r="BT198" s="324" t="s">
        <v>2034</v>
      </c>
      <c r="BU198" s="324" t="s">
        <v>2034</v>
      </c>
      <c r="BV198" s="324" t="s">
        <v>2034</v>
      </c>
      <c r="BW198" s="324" t="s">
        <v>2034</v>
      </c>
      <c r="BY198" s="324" t="s">
        <v>2361</v>
      </c>
      <c r="BZ198" s="324" t="s">
        <v>2361</v>
      </c>
      <c r="CA198" s="324" t="s">
        <v>2361</v>
      </c>
      <c r="CB198" s="324" t="s">
        <v>2361</v>
      </c>
      <c r="CC198" s="324" t="s">
        <v>2361</v>
      </c>
      <c r="CD198" s="324" t="s">
        <v>2361</v>
      </c>
      <c r="CE198" s="324" t="s">
        <v>2361</v>
      </c>
      <c r="CF198" s="324" t="s">
        <v>2361</v>
      </c>
      <c r="CG198" s="324" t="s">
        <v>2359</v>
      </c>
      <c r="CH198" s="324" t="s">
        <v>2359</v>
      </c>
      <c r="CI198" s="324" t="s">
        <v>2359</v>
      </c>
      <c r="CJ198" s="324" t="s">
        <v>2359</v>
      </c>
      <c r="CK198" s="324" t="s">
        <v>2359</v>
      </c>
      <c r="CL198" s="324" t="s">
        <v>2359</v>
      </c>
      <c r="BNR198" s="324" t="s">
        <v>2361</v>
      </c>
      <c r="BNS198" s="324" t="s">
        <v>2361</v>
      </c>
      <c r="BNT198" s="324" t="s">
        <v>2361</v>
      </c>
      <c r="BNU198" s="324" t="s">
        <v>2361</v>
      </c>
      <c r="BNV198" s="324" t="s">
        <v>2361</v>
      </c>
      <c r="BNW198" s="324" t="s">
        <v>2361</v>
      </c>
      <c r="BNX198" s="324" t="s">
        <v>2372</v>
      </c>
      <c r="BNY198" s="324" t="s">
        <v>2372</v>
      </c>
      <c r="BNZ198" s="324" t="s">
        <v>2372</v>
      </c>
      <c r="BOA198" s="324" t="s">
        <v>2372</v>
      </c>
      <c r="BOB198" s="324" t="s">
        <v>2372</v>
      </c>
      <c r="BOC198" s="324" t="s">
        <v>2372</v>
      </c>
      <c r="BOD198" s="324" t="s">
        <v>2362</v>
      </c>
      <c r="BOE198" s="324" t="s">
        <v>2362</v>
      </c>
      <c r="BOF198" s="324" t="s">
        <v>2362</v>
      </c>
      <c r="BOG198" s="324" t="s">
        <v>2362</v>
      </c>
      <c r="BOH198" s="324" t="s">
        <v>2362</v>
      </c>
      <c r="BOI198" s="324" t="s">
        <v>2362</v>
      </c>
      <c r="BOJ198" s="324" t="s">
        <v>2036</v>
      </c>
      <c r="BOK198" s="324" t="s">
        <v>2036</v>
      </c>
      <c r="BOL198" s="324" t="s">
        <v>2036</v>
      </c>
      <c r="BOM198" s="324" t="s">
        <v>2036</v>
      </c>
      <c r="BON198" s="324" t="s">
        <v>2036</v>
      </c>
      <c r="BOO198" s="324" t="s">
        <v>2036</v>
      </c>
    </row>
    <row r="199" spans="1:92 1686:1757" s="324" customFormat="1" x14ac:dyDescent="0.25">
      <c r="A199" s="315">
        <v>6</v>
      </c>
      <c r="B199" s="315">
        <v>15</v>
      </c>
      <c r="C199" s="315">
        <v>16</v>
      </c>
      <c r="D199" s="315" t="s">
        <v>2708</v>
      </c>
      <c r="E199" s="316" t="s">
        <v>2726</v>
      </c>
      <c r="F199" s="316" t="s">
        <v>2435</v>
      </c>
      <c r="G199" s="316" t="s">
        <v>2435</v>
      </c>
      <c r="H199" s="316" t="s">
        <v>2435</v>
      </c>
      <c r="I199" s="315">
        <v>8</v>
      </c>
      <c r="J199" s="315">
        <v>0</v>
      </c>
      <c r="K199" s="315">
        <v>0</v>
      </c>
      <c r="L199" s="315">
        <v>0</v>
      </c>
      <c r="M199" s="317">
        <v>396</v>
      </c>
      <c r="N199" s="403" t="s">
        <v>2725</v>
      </c>
      <c r="O199" s="318" t="s">
        <v>1519</v>
      </c>
      <c r="P199" s="318" t="s">
        <v>1497</v>
      </c>
      <c r="Q199" s="319" t="s">
        <v>2338</v>
      </c>
      <c r="R199" s="320">
        <v>525096</v>
      </c>
      <c r="S199" s="321" t="s">
        <v>1176</v>
      </c>
      <c r="T199" s="322">
        <v>123</v>
      </c>
      <c r="U199" s="323" t="s">
        <v>2339</v>
      </c>
      <c r="AH199" s="324" t="s">
        <v>2373</v>
      </c>
      <c r="AI199" s="324" t="s">
        <v>2373</v>
      </c>
      <c r="AJ199" s="324" t="s">
        <v>2370</v>
      </c>
      <c r="AK199" s="324" t="s">
        <v>2370</v>
      </c>
      <c r="AL199" s="324" t="s">
        <v>2370</v>
      </c>
      <c r="AM199" s="324" t="s">
        <v>2370</v>
      </c>
      <c r="AN199" s="324" t="s">
        <v>2370</v>
      </c>
      <c r="AS199" s="324" t="s">
        <v>2033</v>
      </c>
      <c r="AT199" s="324" t="s">
        <v>2033</v>
      </c>
      <c r="AU199" s="324" t="s">
        <v>2033</v>
      </c>
      <c r="AV199" s="324" t="s">
        <v>2033</v>
      </c>
      <c r="AW199" s="324" t="s">
        <v>2033</v>
      </c>
      <c r="AX199" s="324" t="s">
        <v>2033</v>
      </c>
      <c r="AY199" s="324" t="s">
        <v>2033</v>
      </c>
      <c r="AZ199" s="324" t="s">
        <v>2033</v>
      </c>
      <c r="BA199" s="324" t="s">
        <v>2033</v>
      </c>
      <c r="BB199" s="324" t="s">
        <v>2033</v>
      </c>
      <c r="BC199" s="324" t="s">
        <v>2033</v>
      </c>
      <c r="BD199" s="324" t="s">
        <v>2033</v>
      </c>
      <c r="BE199" s="324" t="s">
        <v>2033</v>
      </c>
      <c r="BF199" s="324" t="s">
        <v>2033</v>
      </c>
      <c r="BG199" s="324" t="s">
        <v>2033</v>
      </c>
      <c r="BH199" s="324" t="s">
        <v>2033</v>
      </c>
      <c r="BI199" s="324" t="s">
        <v>2034</v>
      </c>
      <c r="BJ199" s="324" t="s">
        <v>2034</v>
      </c>
      <c r="BK199" s="324" t="s">
        <v>2034</v>
      </c>
      <c r="BL199" s="324" t="s">
        <v>2034</v>
      </c>
      <c r="BM199" s="324" t="s">
        <v>2034</v>
      </c>
      <c r="BN199" s="324" t="s">
        <v>2034</v>
      </c>
      <c r="BO199" s="324" t="s">
        <v>2034</v>
      </c>
      <c r="BP199" s="324" t="s">
        <v>2034</v>
      </c>
      <c r="BQ199" s="324" t="s">
        <v>2034</v>
      </c>
      <c r="BR199" s="324" t="s">
        <v>2034</v>
      </c>
      <c r="BS199" s="324" t="s">
        <v>2034</v>
      </c>
      <c r="BT199" s="324" t="s">
        <v>2034</v>
      </c>
      <c r="BU199" s="324" t="s">
        <v>2034</v>
      </c>
      <c r="BV199" s="324" t="s">
        <v>2034</v>
      </c>
      <c r="BW199" s="324" t="s">
        <v>2034</v>
      </c>
      <c r="BY199" s="324" t="s">
        <v>2361</v>
      </c>
      <c r="BZ199" s="324" t="s">
        <v>2361</v>
      </c>
      <c r="CA199" s="324" t="s">
        <v>2361</v>
      </c>
      <c r="CB199" s="324" t="s">
        <v>2361</v>
      </c>
      <c r="CC199" s="324" t="s">
        <v>2361</v>
      </c>
      <c r="CD199" s="324" t="s">
        <v>2361</v>
      </c>
      <c r="CE199" s="324" t="s">
        <v>2361</v>
      </c>
      <c r="CF199" s="324" t="s">
        <v>2361</v>
      </c>
      <c r="CG199" s="324" t="s">
        <v>2359</v>
      </c>
      <c r="CH199" s="324" t="s">
        <v>2359</v>
      </c>
      <c r="CI199" s="324" t="s">
        <v>2359</v>
      </c>
      <c r="CJ199" s="324" t="s">
        <v>2359</v>
      </c>
      <c r="CK199" s="324" t="s">
        <v>2359</v>
      </c>
      <c r="CL199" s="324" t="s">
        <v>2359</v>
      </c>
      <c r="BNR199" s="324" t="s">
        <v>2361</v>
      </c>
      <c r="BNS199" s="324" t="s">
        <v>2361</v>
      </c>
      <c r="BNT199" s="324" t="s">
        <v>2361</v>
      </c>
      <c r="BNU199" s="324" t="s">
        <v>2361</v>
      </c>
      <c r="BNV199" s="324" t="s">
        <v>2361</v>
      </c>
      <c r="BNW199" s="324" t="s">
        <v>2361</v>
      </c>
      <c r="BNX199" s="324" t="s">
        <v>2372</v>
      </c>
      <c r="BNY199" s="324" t="s">
        <v>2372</v>
      </c>
      <c r="BNZ199" s="324" t="s">
        <v>2372</v>
      </c>
      <c r="BOA199" s="324" t="s">
        <v>2372</v>
      </c>
      <c r="BOB199" s="324" t="s">
        <v>2372</v>
      </c>
      <c r="BOC199" s="324" t="s">
        <v>2372</v>
      </c>
      <c r="BOD199" s="324" t="s">
        <v>2362</v>
      </c>
      <c r="BOE199" s="324" t="s">
        <v>2362</v>
      </c>
      <c r="BOF199" s="324" t="s">
        <v>2362</v>
      </c>
      <c r="BOG199" s="324" t="s">
        <v>2362</v>
      </c>
      <c r="BOH199" s="324" t="s">
        <v>2362</v>
      </c>
      <c r="BOI199" s="324" t="s">
        <v>2362</v>
      </c>
      <c r="BOJ199" s="324" t="s">
        <v>2036</v>
      </c>
      <c r="BOK199" s="324" t="s">
        <v>2036</v>
      </c>
      <c r="BOL199" s="324" t="s">
        <v>2036</v>
      </c>
      <c r="BOM199" s="324" t="s">
        <v>2036</v>
      </c>
      <c r="BON199" s="324" t="s">
        <v>2036</v>
      </c>
      <c r="BOO199" s="324" t="s">
        <v>2036</v>
      </c>
    </row>
    <row r="224" spans="18:18" x14ac:dyDescent="0.25">
      <c r="R224" s="314"/>
    </row>
    <row r="225" spans="18:18" x14ac:dyDescent="0.25">
      <c r="R225" s="314"/>
    </row>
    <row r="226" spans="18:18" x14ac:dyDescent="0.25">
      <c r="R226" s="314"/>
    </row>
    <row r="227" spans="18:18" x14ac:dyDescent="0.25">
      <c r="R227" s="314"/>
    </row>
    <row r="228" spans="18:18" x14ac:dyDescent="0.25">
      <c r="R228" s="314"/>
    </row>
    <row r="229" spans="18:18" x14ac:dyDescent="0.25">
      <c r="R229" s="314"/>
    </row>
    <row r="230" spans="18:18" x14ac:dyDescent="0.25">
      <c r="R230" s="314"/>
    </row>
    <row r="231" spans="18:18" x14ac:dyDescent="0.25">
      <c r="R231" s="314"/>
    </row>
    <row r="232" spans="18:18" x14ac:dyDescent="0.25">
      <c r="R232" s="314"/>
    </row>
    <row r="233" spans="18:18" x14ac:dyDescent="0.25">
      <c r="R233" s="314"/>
    </row>
    <row r="234" spans="18:18" x14ac:dyDescent="0.25">
      <c r="R234" s="314"/>
    </row>
    <row r="235" spans="18:18" x14ac:dyDescent="0.25">
      <c r="R235" s="314"/>
    </row>
    <row r="236" spans="18:18" x14ac:dyDescent="0.25">
      <c r="R236" s="314"/>
    </row>
    <row r="237" spans="18:18" x14ac:dyDescent="0.25">
      <c r="R237" s="314"/>
    </row>
    <row r="238" spans="18:18" x14ac:dyDescent="0.25">
      <c r="R238" s="314"/>
    </row>
    <row r="239" spans="18:18" x14ac:dyDescent="0.25">
      <c r="R239" s="314"/>
    </row>
    <row r="240" spans="18:18" x14ac:dyDescent="0.25">
      <c r="R240" s="314"/>
    </row>
    <row r="241" spans="18:18" x14ac:dyDescent="0.25">
      <c r="R241" s="314"/>
    </row>
    <row r="242" spans="18:18" x14ac:dyDescent="0.25">
      <c r="R242" s="314"/>
    </row>
    <row r="243" spans="18:18" x14ac:dyDescent="0.25">
      <c r="R243" s="314"/>
    </row>
    <row r="244" spans="18:18" x14ac:dyDescent="0.25">
      <c r="R244" s="314"/>
    </row>
    <row r="245" spans="18:18" x14ac:dyDescent="0.25">
      <c r="R245" s="314"/>
    </row>
  </sheetData>
  <sortState ref="A2:CN198">
    <sortCondition ref="R2:R198"/>
  </sortState>
  <mergeCells count="2">
    <mergeCell ref="X22:X23"/>
    <mergeCell ref="Y22:Z2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autoLine="0" r:id="rId5">
            <anchor moveWithCells="1">
              <from>
                <xdr:col>15</xdr:col>
                <xdr:colOff>152400</xdr:colOff>
                <xdr:row>2</xdr:row>
                <xdr:rowOff>9525</xdr:rowOff>
              </from>
              <to>
                <xdr:col>15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4505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A1:BOO243"/>
  <sheetViews>
    <sheetView zoomScale="85" zoomScaleNormal="85" workbookViewId="0">
      <pane ySplit="1" topLeftCell="A74" activePane="bottomLeft" state="frozen"/>
      <selection pane="bottomLeft" activeCell="J149" sqref="J149"/>
    </sheetView>
  </sheetViews>
  <sheetFormatPr defaultRowHeight="15" x14ac:dyDescent="0.25"/>
  <cols>
    <col min="1" max="1" width="6" style="154" bestFit="1" customWidth="1"/>
    <col min="2" max="3" width="3" style="154" bestFit="1" customWidth="1"/>
    <col min="4" max="5" width="11.85546875" style="154" bestFit="1" customWidth="1"/>
    <col min="6" max="6" width="10.85546875" style="154" bestFit="1" customWidth="1"/>
    <col min="7" max="7" width="7.7109375" style="154" bestFit="1" customWidth="1"/>
    <col min="8" max="8" width="10.85546875" style="154" bestFit="1" customWidth="1"/>
    <col min="9" max="9" width="13.85546875" style="154" bestFit="1" customWidth="1"/>
    <col min="10" max="10" width="10.7109375" style="154" bestFit="1" customWidth="1"/>
    <col min="11" max="11" width="10.85546875" style="154" bestFit="1" customWidth="1"/>
    <col min="12" max="12" width="7.7109375" style="154" bestFit="1" customWidth="1"/>
    <col min="13" max="13" width="10.5703125" style="179" bestFit="1" customWidth="1"/>
    <col min="14" max="14" width="21" style="179" customWidth="1"/>
    <col min="15" max="15" width="18.42578125" style="155" customWidth="1"/>
    <col min="16" max="16" width="23.28515625" style="155" customWidth="1"/>
    <col min="17" max="17" width="36" style="155" customWidth="1"/>
    <col min="18" max="18" width="25.85546875" style="154" customWidth="1"/>
    <col min="19" max="19" width="23.7109375" style="154" customWidth="1"/>
    <col min="20" max="20" width="14" style="154" customWidth="1"/>
    <col min="21" max="21" width="111.85546875" style="154" customWidth="1"/>
    <col min="22" max="33" width="9.140625" style="154" customWidth="1"/>
    <col min="34" max="39" width="11.7109375" style="154" bestFit="1" customWidth="1"/>
    <col min="40" max="40" width="17.42578125" style="154" customWidth="1"/>
    <col min="41" max="70" width="3.140625" style="154" bestFit="1" customWidth="1"/>
    <col min="71" max="75" width="3" style="154" bestFit="1" customWidth="1"/>
    <col min="76" max="76" width="14" style="154" bestFit="1" customWidth="1"/>
    <col min="77" max="80" width="13.85546875" style="154" bestFit="1" customWidth="1"/>
    <col min="81" max="81" width="13.85546875" style="154" customWidth="1"/>
    <col min="82" max="84" width="13.85546875" style="154" bestFit="1" customWidth="1"/>
    <col min="85" max="86" width="7.7109375" style="154" bestFit="1" customWidth="1"/>
    <col min="87" max="90" width="6" style="154" bestFit="1" customWidth="1"/>
    <col min="91" max="255" width="9.140625" style="154"/>
    <col min="256" max="256" width="16.7109375" style="154" customWidth="1"/>
    <col min="257" max="258" width="6.5703125" style="154" customWidth="1"/>
    <col min="259" max="259" width="5.5703125" style="154" customWidth="1"/>
    <col min="260" max="260" width="11.42578125" style="154" customWidth="1"/>
    <col min="261" max="261" width="7.85546875" style="154" customWidth="1"/>
    <col min="262" max="262" width="10.5703125" style="154" customWidth="1"/>
    <col min="263" max="263" width="8.7109375" style="154" customWidth="1"/>
    <col min="264" max="264" width="8.85546875" style="154" customWidth="1"/>
    <col min="265" max="265" width="7.140625" style="154" customWidth="1"/>
    <col min="266" max="266" width="8.5703125" style="154" customWidth="1"/>
    <col min="267" max="267" width="8.42578125" style="154" customWidth="1"/>
    <col min="268" max="268" width="7.85546875" style="154" customWidth="1"/>
    <col min="269" max="269" width="7.7109375" style="154" customWidth="1"/>
    <col min="270" max="270" width="15.28515625" style="154" customWidth="1"/>
    <col min="271" max="271" width="13.85546875" style="154" customWidth="1"/>
    <col min="272" max="272" width="18" style="154" customWidth="1"/>
    <col min="273" max="273" width="36" style="154" customWidth="1"/>
    <col min="274" max="274" width="13.7109375" style="154" customWidth="1"/>
    <col min="275" max="275" width="15.42578125" style="154" customWidth="1"/>
    <col min="276" max="276" width="9.140625" style="154"/>
    <col min="277" max="277" width="98.42578125" style="154" customWidth="1"/>
    <col min="278" max="511" width="9.140625" style="154"/>
    <col min="512" max="512" width="16.7109375" style="154" customWidth="1"/>
    <col min="513" max="514" width="6.5703125" style="154" customWidth="1"/>
    <col min="515" max="515" width="5.5703125" style="154" customWidth="1"/>
    <col min="516" max="516" width="11.42578125" style="154" customWidth="1"/>
    <col min="517" max="517" width="7.85546875" style="154" customWidth="1"/>
    <col min="518" max="518" width="10.5703125" style="154" customWidth="1"/>
    <col min="519" max="519" width="8.7109375" style="154" customWidth="1"/>
    <col min="520" max="520" width="8.85546875" style="154" customWidth="1"/>
    <col min="521" max="521" width="7.140625" style="154" customWidth="1"/>
    <col min="522" max="522" width="8.5703125" style="154" customWidth="1"/>
    <col min="523" max="523" width="8.42578125" style="154" customWidth="1"/>
    <col min="524" max="524" width="7.85546875" style="154" customWidth="1"/>
    <col min="525" max="525" width="7.7109375" style="154" customWidth="1"/>
    <col min="526" max="526" width="15.28515625" style="154" customWidth="1"/>
    <col min="527" max="527" width="13.85546875" style="154" customWidth="1"/>
    <col min="528" max="528" width="18" style="154" customWidth="1"/>
    <col min="529" max="529" width="36" style="154" customWidth="1"/>
    <col min="530" max="530" width="13.7109375" style="154" customWidth="1"/>
    <col min="531" max="531" width="15.42578125" style="154" customWidth="1"/>
    <col min="532" max="532" width="9.140625" style="154"/>
    <col min="533" max="533" width="98.42578125" style="154" customWidth="1"/>
    <col min="534" max="767" width="9.140625" style="154"/>
    <col min="768" max="768" width="16.7109375" style="154" customWidth="1"/>
    <col min="769" max="770" width="6.5703125" style="154" customWidth="1"/>
    <col min="771" max="771" width="5.5703125" style="154" customWidth="1"/>
    <col min="772" max="772" width="11.42578125" style="154" customWidth="1"/>
    <col min="773" max="773" width="7.85546875" style="154" customWidth="1"/>
    <col min="774" max="774" width="10.5703125" style="154" customWidth="1"/>
    <col min="775" max="775" width="8.7109375" style="154" customWidth="1"/>
    <col min="776" max="776" width="8.85546875" style="154" customWidth="1"/>
    <col min="777" max="777" width="7.140625" style="154" customWidth="1"/>
    <col min="778" max="778" width="8.5703125" style="154" customWidth="1"/>
    <col min="779" max="779" width="8.42578125" style="154" customWidth="1"/>
    <col min="780" max="780" width="7.85546875" style="154" customWidth="1"/>
    <col min="781" max="781" width="7.7109375" style="154" customWidth="1"/>
    <col min="782" max="782" width="15.28515625" style="154" customWidth="1"/>
    <col min="783" max="783" width="13.85546875" style="154" customWidth="1"/>
    <col min="784" max="784" width="18" style="154" customWidth="1"/>
    <col min="785" max="785" width="36" style="154" customWidth="1"/>
    <col min="786" max="786" width="13.7109375" style="154" customWidth="1"/>
    <col min="787" max="787" width="15.42578125" style="154" customWidth="1"/>
    <col min="788" max="788" width="9.140625" style="154"/>
    <col min="789" max="789" width="98.42578125" style="154" customWidth="1"/>
    <col min="790" max="1023" width="9.140625" style="154"/>
    <col min="1024" max="1024" width="16.7109375" style="154" customWidth="1"/>
    <col min="1025" max="1026" width="6.5703125" style="154" customWidth="1"/>
    <col min="1027" max="1027" width="5.5703125" style="154" customWidth="1"/>
    <col min="1028" max="1028" width="11.42578125" style="154" customWidth="1"/>
    <col min="1029" max="1029" width="7.85546875" style="154" customWidth="1"/>
    <col min="1030" max="1030" width="10.5703125" style="154" customWidth="1"/>
    <col min="1031" max="1031" width="8.7109375" style="154" customWidth="1"/>
    <col min="1032" max="1032" width="8.85546875" style="154" customWidth="1"/>
    <col min="1033" max="1033" width="7.140625" style="154" customWidth="1"/>
    <col min="1034" max="1034" width="8.5703125" style="154" customWidth="1"/>
    <col min="1035" max="1035" width="8.42578125" style="154" customWidth="1"/>
    <col min="1036" max="1036" width="7.85546875" style="154" customWidth="1"/>
    <col min="1037" max="1037" width="7.7109375" style="154" customWidth="1"/>
    <col min="1038" max="1038" width="15.28515625" style="154" customWidth="1"/>
    <col min="1039" max="1039" width="13.85546875" style="154" customWidth="1"/>
    <col min="1040" max="1040" width="18" style="154" customWidth="1"/>
    <col min="1041" max="1041" width="36" style="154" customWidth="1"/>
    <col min="1042" max="1042" width="13.7109375" style="154" customWidth="1"/>
    <col min="1043" max="1043" width="15.42578125" style="154" customWidth="1"/>
    <col min="1044" max="1044" width="9.140625" style="154"/>
    <col min="1045" max="1045" width="98.42578125" style="154" customWidth="1"/>
    <col min="1046" max="1279" width="9.140625" style="154"/>
    <col min="1280" max="1280" width="16.7109375" style="154" customWidth="1"/>
    <col min="1281" max="1282" width="6.5703125" style="154" customWidth="1"/>
    <col min="1283" max="1283" width="5.5703125" style="154" customWidth="1"/>
    <col min="1284" max="1284" width="11.42578125" style="154" customWidth="1"/>
    <col min="1285" max="1285" width="7.85546875" style="154" customWidth="1"/>
    <col min="1286" max="1286" width="10.5703125" style="154" customWidth="1"/>
    <col min="1287" max="1287" width="8.7109375" style="154" customWidth="1"/>
    <col min="1288" max="1288" width="8.85546875" style="154" customWidth="1"/>
    <col min="1289" max="1289" width="7.140625" style="154" customWidth="1"/>
    <col min="1290" max="1290" width="8.5703125" style="154" customWidth="1"/>
    <col min="1291" max="1291" width="8.42578125" style="154" customWidth="1"/>
    <col min="1292" max="1292" width="7.85546875" style="154" customWidth="1"/>
    <col min="1293" max="1293" width="7.7109375" style="154" customWidth="1"/>
    <col min="1294" max="1294" width="15.28515625" style="154" customWidth="1"/>
    <col min="1295" max="1295" width="13.85546875" style="154" customWidth="1"/>
    <col min="1296" max="1296" width="18" style="154" customWidth="1"/>
    <col min="1297" max="1297" width="36" style="154" customWidth="1"/>
    <col min="1298" max="1298" width="13.7109375" style="154" customWidth="1"/>
    <col min="1299" max="1299" width="15.42578125" style="154" customWidth="1"/>
    <col min="1300" max="1300" width="9.140625" style="154"/>
    <col min="1301" max="1301" width="98.42578125" style="154" customWidth="1"/>
    <col min="1302" max="1535" width="9.140625" style="154"/>
    <col min="1536" max="1536" width="16.7109375" style="154" customWidth="1"/>
    <col min="1537" max="1538" width="6.5703125" style="154" customWidth="1"/>
    <col min="1539" max="1539" width="5.5703125" style="154" customWidth="1"/>
    <col min="1540" max="1540" width="11.42578125" style="154" customWidth="1"/>
    <col min="1541" max="1541" width="7.85546875" style="154" customWidth="1"/>
    <col min="1542" max="1542" width="10.5703125" style="154" customWidth="1"/>
    <col min="1543" max="1543" width="8.7109375" style="154" customWidth="1"/>
    <col min="1544" max="1544" width="8.85546875" style="154" customWidth="1"/>
    <col min="1545" max="1545" width="7.140625" style="154" customWidth="1"/>
    <col min="1546" max="1546" width="8.5703125" style="154" customWidth="1"/>
    <col min="1547" max="1547" width="8.42578125" style="154" customWidth="1"/>
    <col min="1548" max="1548" width="7.85546875" style="154" customWidth="1"/>
    <col min="1549" max="1549" width="7.7109375" style="154" customWidth="1"/>
    <col min="1550" max="1550" width="15.28515625" style="154" customWidth="1"/>
    <col min="1551" max="1551" width="13.85546875" style="154" customWidth="1"/>
    <col min="1552" max="1552" width="18" style="154" customWidth="1"/>
    <col min="1553" max="1553" width="36" style="154" customWidth="1"/>
    <col min="1554" max="1554" width="13.7109375" style="154" customWidth="1"/>
    <col min="1555" max="1555" width="15.42578125" style="154" customWidth="1"/>
    <col min="1556" max="1556" width="9.140625" style="154"/>
    <col min="1557" max="1557" width="98.42578125" style="154" customWidth="1"/>
    <col min="1558" max="1791" width="9.140625" style="154"/>
    <col min="1792" max="1792" width="16.7109375" style="154" customWidth="1"/>
    <col min="1793" max="1794" width="6.5703125" style="154" customWidth="1"/>
    <col min="1795" max="1795" width="5.5703125" style="154" customWidth="1"/>
    <col min="1796" max="1796" width="11.42578125" style="154" customWidth="1"/>
    <col min="1797" max="1797" width="7.85546875" style="154" customWidth="1"/>
    <col min="1798" max="1798" width="10.5703125" style="154" customWidth="1"/>
    <col min="1799" max="1799" width="8.7109375" style="154" customWidth="1"/>
    <col min="1800" max="1800" width="8.85546875" style="154" customWidth="1"/>
    <col min="1801" max="1801" width="7.140625" style="154" customWidth="1"/>
    <col min="1802" max="1802" width="8.5703125" style="154" customWidth="1"/>
    <col min="1803" max="1803" width="8.42578125" style="154" customWidth="1"/>
    <col min="1804" max="1804" width="7.85546875" style="154" customWidth="1"/>
    <col min="1805" max="1805" width="7.7109375" style="154" customWidth="1"/>
    <col min="1806" max="1806" width="15.28515625" style="154" customWidth="1"/>
    <col min="1807" max="1807" width="13.85546875" style="154" customWidth="1"/>
    <col min="1808" max="1808" width="18" style="154" customWidth="1"/>
    <col min="1809" max="1809" width="36" style="154" customWidth="1"/>
    <col min="1810" max="1810" width="13.7109375" style="154" customWidth="1"/>
    <col min="1811" max="1811" width="15.42578125" style="154" customWidth="1"/>
    <col min="1812" max="1812" width="9.140625" style="154"/>
    <col min="1813" max="1813" width="98.42578125" style="154" customWidth="1"/>
    <col min="1814" max="2047" width="9.140625" style="154"/>
    <col min="2048" max="2048" width="16.7109375" style="154" customWidth="1"/>
    <col min="2049" max="2050" width="6.5703125" style="154" customWidth="1"/>
    <col min="2051" max="2051" width="5.5703125" style="154" customWidth="1"/>
    <col min="2052" max="2052" width="11.42578125" style="154" customWidth="1"/>
    <col min="2053" max="2053" width="7.85546875" style="154" customWidth="1"/>
    <col min="2054" max="2054" width="10.5703125" style="154" customWidth="1"/>
    <col min="2055" max="2055" width="8.7109375" style="154" customWidth="1"/>
    <col min="2056" max="2056" width="8.85546875" style="154" customWidth="1"/>
    <col min="2057" max="2057" width="7.140625" style="154" customWidth="1"/>
    <col min="2058" max="2058" width="8.5703125" style="154" customWidth="1"/>
    <col min="2059" max="2059" width="8.42578125" style="154" customWidth="1"/>
    <col min="2060" max="2060" width="7.85546875" style="154" customWidth="1"/>
    <col min="2061" max="2061" width="7.7109375" style="154" customWidth="1"/>
    <col min="2062" max="2062" width="15.28515625" style="154" customWidth="1"/>
    <col min="2063" max="2063" width="13.85546875" style="154" customWidth="1"/>
    <col min="2064" max="2064" width="18" style="154" customWidth="1"/>
    <col min="2065" max="2065" width="36" style="154" customWidth="1"/>
    <col min="2066" max="2066" width="13.7109375" style="154" customWidth="1"/>
    <col min="2067" max="2067" width="15.42578125" style="154" customWidth="1"/>
    <col min="2068" max="2068" width="9.140625" style="154"/>
    <col min="2069" max="2069" width="98.42578125" style="154" customWidth="1"/>
    <col min="2070" max="2303" width="9.140625" style="154"/>
    <col min="2304" max="2304" width="16.7109375" style="154" customWidth="1"/>
    <col min="2305" max="2306" width="6.5703125" style="154" customWidth="1"/>
    <col min="2307" max="2307" width="5.5703125" style="154" customWidth="1"/>
    <col min="2308" max="2308" width="11.42578125" style="154" customWidth="1"/>
    <col min="2309" max="2309" width="7.85546875" style="154" customWidth="1"/>
    <col min="2310" max="2310" width="10.5703125" style="154" customWidth="1"/>
    <col min="2311" max="2311" width="8.7109375" style="154" customWidth="1"/>
    <col min="2312" max="2312" width="8.85546875" style="154" customWidth="1"/>
    <col min="2313" max="2313" width="7.140625" style="154" customWidth="1"/>
    <col min="2314" max="2314" width="8.5703125" style="154" customWidth="1"/>
    <col min="2315" max="2315" width="8.42578125" style="154" customWidth="1"/>
    <col min="2316" max="2316" width="7.85546875" style="154" customWidth="1"/>
    <col min="2317" max="2317" width="7.7109375" style="154" customWidth="1"/>
    <col min="2318" max="2318" width="15.28515625" style="154" customWidth="1"/>
    <col min="2319" max="2319" width="13.85546875" style="154" customWidth="1"/>
    <col min="2320" max="2320" width="18" style="154" customWidth="1"/>
    <col min="2321" max="2321" width="36" style="154" customWidth="1"/>
    <col min="2322" max="2322" width="13.7109375" style="154" customWidth="1"/>
    <col min="2323" max="2323" width="15.42578125" style="154" customWidth="1"/>
    <col min="2324" max="2324" width="9.140625" style="154"/>
    <col min="2325" max="2325" width="98.42578125" style="154" customWidth="1"/>
    <col min="2326" max="2559" width="9.140625" style="154"/>
    <col min="2560" max="2560" width="16.7109375" style="154" customWidth="1"/>
    <col min="2561" max="2562" width="6.5703125" style="154" customWidth="1"/>
    <col min="2563" max="2563" width="5.5703125" style="154" customWidth="1"/>
    <col min="2564" max="2564" width="11.42578125" style="154" customWidth="1"/>
    <col min="2565" max="2565" width="7.85546875" style="154" customWidth="1"/>
    <col min="2566" max="2566" width="10.5703125" style="154" customWidth="1"/>
    <col min="2567" max="2567" width="8.7109375" style="154" customWidth="1"/>
    <col min="2568" max="2568" width="8.85546875" style="154" customWidth="1"/>
    <col min="2569" max="2569" width="7.140625" style="154" customWidth="1"/>
    <col min="2570" max="2570" width="8.5703125" style="154" customWidth="1"/>
    <col min="2571" max="2571" width="8.42578125" style="154" customWidth="1"/>
    <col min="2572" max="2572" width="7.85546875" style="154" customWidth="1"/>
    <col min="2573" max="2573" width="7.7109375" style="154" customWidth="1"/>
    <col min="2574" max="2574" width="15.28515625" style="154" customWidth="1"/>
    <col min="2575" max="2575" width="13.85546875" style="154" customWidth="1"/>
    <col min="2576" max="2576" width="18" style="154" customWidth="1"/>
    <col min="2577" max="2577" width="36" style="154" customWidth="1"/>
    <col min="2578" max="2578" width="13.7109375" style="154" customWidth="1"/>
    <col min="2579" max="2579" width="15.42578125" style="154" customWidth="1"/>
    <col min="2580" max="2580" width="9.140625" style="154"/>
    <col min="2581" max="2581" width="98.42578125" style="154" customWidth="1"/>
    <col min="2582" max="2815" width="9.140625" style="154"/>
    <col min="2816" max="2816" width="16.7109375" style="154" customWidth="1"/>
    <col min="2817" max="2818" width="6.5703125" style="154" customWidth="1"/>
    <col min="2819" max="2819" width="5.5703125" style="154" customWidth="1"/>
    <col min="2820" max="2820" width="11.42578125" style="154" customWidth="1"/>
    <col min="2821" max="2821" width="7.85546875" style="154" customWidth="1"/>
    <col min="2822" max="2822" width="10.5703125" style="154" customWidth="1"/>
    <col min="2823" max="2823" width="8.7109375" style="154" customWidth="1"/>
    <col min="2824" max="2824" width="8.85546875" style="154" customWidth="1"/>
    <col min="2825" max="2825" width="7.140625" style="154" customWidth="1"/>
    <col min="2826" max="2826" width="8.5703125" style="154" customWidth="1"/>
    <col min="2827" max="2827" width="8.42578125" style="154" customWidth="1"/>
    <col min="2828" max="2828" width="7.85546875" style="154" customWidth="1"/>
    <col min="2829" max="2829" width="7.7109375" style="154" customWidth="1"/>
    <col min="2830" max="2830" width="15.28515625" style="154" customWidth="1"/>
    <col min="2831" max="2831" width="13.85546875" style="154" customWidth="1"/>
    <col min="2832" max="2832" width="18" style="154" customWidth="1"/>
    <col min="2833" max="2833" width="36" style="154" customWidth="1"/>
    <col min="2834" max="2834" width="13.7109375" style="154" customWidth="1"/>
    <col min="2835" max="2835" width="15.42578125" style="154" customWidth="1"/>
    <col min="2836" max="2836" width="9.140625" style="154"/>
    <col min="2837" max="2837" width="98.42578125" style="154" customWidth="1"/>
    <col min="2838" max="3071" width="9.140625" style="154"/>
    <col min="3072" max="3072" width="16.7109375" style="154" customWidth="1"/>
    <col min="3073" max="3074" width="6.5703125" style="154" customWidth="1"/>
    <col min="3075" max="3075" width="5.5703125" style="154" customWidth="1"/>
    <col min="3076" max="3076" width="11.42578125" style="154" customWidth="1"/>
    <col min="3077" max="3077" width="7.85546875" style="154" customWidth="1"/>
    <col min="3078" max="3078" width="10.5703125" style="154" customWidth="1"/>
    <col min="3079" max="3079" width="8.7109375" style="154" customWidth="1"/>
    <col min="3080" max="3080" width="8.85546875" style="154" customWidth="1"/>
    <col min="3081" max="3081" width="7.140625" style="154" customWidth="1"/>
    <col min="3082" max="3082" width="8.5703125" style="154" customWidth="1"/>
    <col min="3083" max="3083" width="8.42578125" style="154" customWidth="1"/>
    <col min="3084" max="3084" width="7.85546875" style="154" customWidth="1"/>
    <col min="3085" max="3085" width="7.7109375" style="154" customWidth="1"/>
    <col min="3086" max="3086" width="15.28515625" style="154" customWidth="1"/>
    <col min="3087" max="3087" width="13.85546875" style="154" customWidth="1"/>
    <col min="3088" max="3088" width="18" style="154" customWidth="1"/>
    <col min="3089" max="3089" width="36" style="154" customWidth="1"/>
    <col min="3090" max="3090" width="13.7109375" style="154" customWidth="1"/>
    <col min="3091" max="3091" width="15.42578125" style="154" customWidth="1"/>
    <col min="3092" max="3092" width="9.140625" style="154"/>
    <col min="3093" max="3093" width="98.42578125" style="154" customWidth="1"/>
    <col min="3094" max="3327" width="9.140625" style="154"/>
    <col min="3328" max="3328" width="16.7109375" style="154" customWidth="1"/>
    <col min="3329" max="3330" width="6.5703125" style="154" customWidth="1"/>
    <col min="3331" max="3331" width="5.5703125" style="154" customWidth="1"/>
    <col min="3332" max="3332" width="11.42578125" style="154" customWidth="1"/>
    <col min="3333" max="3333" width="7.85546875" style="154" customWidth="1"/>
    <col min="3334" max="3334" width="10.5703125" style="154" customWidth="1"/>
    <col min="3335" max="3335" width="8.7109375" style="154" customWidth="1"/>
    <col min="3336" max="3336" width="8.85546875" style="154" customWidth="1"/>
    <col min="3337" max="3337" width="7.140625" style="154" customWidth="1"/>
    <col min="3338" max="3338" width="8.5703125" style="154" customWidth="1"/>
    <col min="3339" max="3339" width="8.42578125" style="154" customWidth="1"/>
    <col min="3340" max="3340" width="7.85546875" style="154" customWidth="1"/>
    <col min="3341" max="3341" width="7.7109375" style="154" customWidth="1"/>
    <col min="3342" max="3342" width="15.28515625" style="154" customWidth="1"/>
    <col min="3343" max="3343" width="13.85546875" style="154" customWidth="1"/>
    <col min="3344" max="3344" width="18" style="154" customWidth="1"/>
    <col min="3345" max="3345" width="36" style="154" customWidth="1"/>
    <col min="3346" max="3346" width="13.7109375" style="154" customWidth="1"/>
    <col min="3347" max="3347" width="15.42578125" style="154" customWidth="1"/>
    <col min="3348" max="3348" width="9.140625" style="154"/>
    <col min="3349" max="3349" width="98.42578125" style="154" customWidth="1"/>
    <col min="3350" max="3583" width="9.140625" style="154"/>
    <col min="3584" max="3584" width="16.7109375" style="154" customWidth="1"/>
    <col min="3585" max="3586" width="6.5703125" style="154" customWidth="1"/>
    <col min="3587" max="3587" width="5.5703125" style="154" customWidth="1"/>
    <col min="3588" max="3588" width="11.42578125" style="154" customWidth="1"/>
    <col min="3589" max="3589" width="7.85546875" style="154" customWidth="1"/>
    <col min="3590" max="3590" width="10.5703125" style="154" customWidth="1"/>
    <col min="3591" max="3591" width="8.7109375" style="154" customWidth="1"/>
    <col min="3592" max="3592" width="8.85546875" style="154" customWidth="1"/>
    <col min="3593" max="3593" width="7.140625" style="154" customWidth="1"/>
    <col min="3594" max="3594" width="8.5703125" style="154" customWidth="1"/>
    <col min="3595" max="3595" width="8.42578125" style="154" customWidth="1"/>
    <col min="3596" max="3596" width="7.85546875" style="154" customWidth="1"/>
    <col min="3597" max="3597" width="7.7109375" style="154" customWidth="1"/>
    <col min="3598" max="3598" width="15.28515625" style="154" customWidth="1"/>
    <col min="3599" max="3599" width="13.85546875" style="154" customWidth="1"/>
    <col min="3600" max="3600" width="18" style="154" customWidth="1"/>
    <col min="3601" max="3601" width="36" style="154" customWidth="1"/>
    <col min="3602" max="3602" width="13.7109375" style="154" customWidth="1"/>
    <col min="3603" max="3603" width="15.42578125" style="154" customWidth="1"/>
    <col min="3604" max="3604" width="9.140625" style="154"/>
    <col min="3605" max="3605" width="98.42578125" style="154" customWidth="1"/>
    <col min="3606" max="3839" width="9.140625" style="154"/>
    <col min="3840" max="3840" width="16.7109375" style="154" customWidth="1"/>
    <col min="3841" max="3842" width="6.5703125" style="154" customWidth="1"/>
    <col min="3843" max="3843" width="5.5703125" style="154" customWidth="1"/>
    <col min="3844" max="3844" width="11.42578125" style="154" customWidth="1"/>
    <col min="3845" max="3845" width="7.85546875" style="154" customWidth="1"/>
    <col min="3846" max="3846" width="10.5703125" style="154" customWidth="1"/>
    <col min="3847" max="3847" width="8.7109375" style="154" customWidth="1"/>
    <col min="3848" max="3848" width="8.85546875" style="154" customWidth="1"/>
    <col min="3849" max="3849" width="7.140625" style="154" customWidth="1"/>
    <col min="3850" max="3850" width="8.5703125" style="154" customWidth="1"/>
    <col min="3851" max="3851" width="8.42578125" style="154" customWidth="1"/>
    <col min="3852" max="3852" width="7.85546875" style="154" customWidth="1"/>
    <col min="3853" max="3853" width="7.7109375" style="154" customWidth="1"/>
    <col min="3854" max="3854" width="15.28515625" style="154" customWidth="1"/>
    <col min="3855" max="3855" width="13.85546875" style="154" customWidth="1"/>
    <col min="3856" max="3856" width="18" style="154" customWidth="1"/>
    <col min="3857" max="3857" width="36" style="154" customWidth="1"/>
    <col min="3858" max="3858" width="13.7109375" style="154" customWidth="1"/>
    <col min="3859" max="3859" width="15.42578125" style="154" customWidth="1"/>
    <col min="3860" max="3860" width="9.140625" style="154"/>
    <col min="3861" max="3861" width="98.42578125" style="154" customWidth="1"/>
    <col min="3862" max="4095" width="9.140625" style="154"/>
    <col min="4096" max="4096" width="16.7109375" style="154" customWidth="1"/>
    <col min="4097" max="4098" width="6.5703125" style="154" customWidth="1"/>
    <col min="4099" max="4099" width="5.5703125" style="154" customWidth="1"/>
    <col min="4100" max="4100" width="11.42578125" style="154" customWidth="1"/>
    <col min="4101" max="4101" width="7.85546875" style="154" customWidth="1"/>
    <col min="4102" max="4102" width="10.5703125" style="154" customWidth="1"/>
    <col min="4103" max="4103" width="8.7109375" style="154" customWidth="1"/>
    <col min="4104" max="4104" width="8.85546875" style="154" customWidth="1"/>
    <col min="4105" max="4105" width="7.140625" style="154" customWidth="1"/>
    <col min="4106" max="4106" width="8.5703125" style="154" customWidth="1"/>
    <col min="4107" max="4107" width="8.42578125" style="154" customWidth="1"/>
    <col min="4108" max="4108" width="7.85546875" style="154" customWidth="1"/>
    <col min="4109" max="4109" width="7.7109375" style="154" customWidth="1"/>
    <col min="4110" max="4110" width="15.28515625" style="154" customWidth="1"/>
    <col min="4111" max="4111" width="13.85546875" style="154" customWidth="1"/>
    <col min="4112" max="4112" width="18" style="154" customWidth="1"/>
    <col min="4113" max="4113" width="36" style="154" customWidth="1"/>
    <col min="4114" max="4114" width="13.7109375" style="154" customWidth="1"/>
    <col min="4115" max="4115" width="15.42578125" style="154" customWidth="1"/>
    <col min="4116" max="4116" width="9.140625" style="154"/>
    <col min="4117" max="4117" width="98.42578125" style="154" customWidth="1"/>
    <col min="4118" max="4351" width="9.140625" style="154"/>
    <col min="4352" max="4352" width="16.7109375" style="154" customWidth="1"/>
    <col min="4353" max="4354" width="6.5703125" style="154" customWidth="1"/>
    <col min="4355" max="4355" width="5.5703125" style="154" customWidth="1"/>
    <col min="4356" max="4356" width="11.42578125" style="154" customWidth="1"/>
    <col min="4357" max="4357" width="7.85546875" style="154" customWidth="1"/>
    <col min="4358" max="4358" width="10.5703125" style="154" customWidth="1"/>
    <col min="4359" max="4359" width="8.7109375" style="154" customWidth="1"/>
    <col min="4360" max="4360" width="8.85546875" style="154" customWidth="1"/>
    <col min="4361" max="4361" width="7.140625" style="154" customWidth="1"/>
    <col min="4362" max="4362" width="8.5703125" style="154" customWidth="1"/>
    <col min="4363" max="4363" width="8.42578125" style="154" customWidth="1"/>
    <col min="4364" max="4364" width="7.85546875" style="154" customWidth="1"/>
    <col min="4365" max="4365" width="7.7109375" style="154" customWidth="1"/>
    <col min="4366" max="4366" width="15.28515625" style="154" customWidth="1"/>
    <col min="4367" max="4367" width="13.85546875" style="154" customWidth="1"/>
    <col min="4368" max="4368" width="18" style="154" customWidth="1"/>
    <col min="4369" max="4369" width="36" style="154" customWidth="1"/>
    <col min="4370" max="4370" width="13.7109375" style="154" customWidth="1"/>
    <col min="4371" max="4371" width="15.42578125" style="154" customWidth="1"/>
    <col min="4372" max="4372" width="9.140625" style="154"/>
    <col min="4373" max="4373" width="98.42578125" style="154" customWidth="1"/>
    <col min="4374" max="4607" width="9.140625" style="154"/>
    <col min="4608" max="4608" width="16.7109375" style="154" customWidth="1"/>
    <col min="4609" max="4610" width="6.5703125" style="154" customWidth="1"/>
    <col min="4611" max="4611" width="5.5703125" style="154" customWidth="1"/>
    <col min="4612" max="4612" width="11.42578125" style="154" customWidth="1"/>
    <col min="4613" max="4613" width="7.85546875" style="154" customWidth="1"/>
    <col min="4614" max="4614" width="10.5703125" style="154" customWidth="1"/>
    <col min="4615" max="4615" width="8.7109375" style="154" customWidth="1"/>
    <col min="4616" max="4616" width="8.85546875" style="154" customWidth="1"/>
    <col min="4617" max="4617" width="7.140625" style="154" customWidth="1"/>
    <col min="4618" max="4618" width="8.5703125" style="154" customWidth="1"/>
    <col min="4619" max="4619" width="8.42578125" style="154" customWidth="1"/>
    <col min="4620" max="4620" width="7.85546875" style="154" customWidth="1"/>
    <col min="4621" max="4621" width="7.7109375" style="154" customWidth="1"/>
    <col min="4622" max="4622" width="15.28515625" style="154" customWidth="1"/>
    <col min="4623" max="4623" width="13.85546875" style="154" customWidth="1"/>
    <col min="4624" max="4624" width="18" style="154" customWidth="1"/>
    <col min="4625" max="4625" width="36" style="154" customWidth="1"/>
    <col min="4626" max="4626" width="13.7109375" style="154" customWidth="1"/>
    <col min="4627" max="4627" width="15.42578125" style="154" customWidth="1"/>
    <col min="4628" max="4628" width="9.140625" style="154"/>
    <col min="4629" max="4629" width="98.42578125" style="154" customWidth="1"/>
    <col min="4630" max="4863" width="9.140625" style="154"/>
    <col min="4864" max="4864" width="16.7109375" style="154" customWidth="1"/>
    <col min="4865" max="4866" width="6.5703125" style="154" customWidth="1"/>
    <col min="4867" max="4867" width="5.5703125" style="154" customWidth="1"/>
    <col min="4868" max="4868" width="11.42578125" style="154" customWidth="1"/>
    <col min="4869" max="4869" width="7.85546875" style="154" customWidth="1"/>
    <col min="4870" max="4870" width="10.5703125" style="154" customWidth="1"/>
    <col min="4871" max="4871" width="8.7109375" style="154" customWidth="1"/>
    <col min="4872" max="4872" width="8.85546875" style="154" customWidth="1"/>
    <col min="4873" max="4873" width="7.140625" style="154" customWidth="1"/>
    <col min="4874" max="4874" width="8.5703125" style="154" customWidth="1"/>
    <col min="4875" max="4875" width="8.42578125" style="154" customWidth="1"/>
    <col min="4876" max="4876" width="7.85546875" style="154" customWidth="1"/>
    <col min="4877" max="4877" width="7.7109375" style="154" customWidth="1"/>
    <col min="4878" max="4878" width="15.28515625" style="154" customWidth="1"/>
    <col min="4879" max="4879" width="13.85546875" style="154" customWidth="1"/>
    <col min="4880" max="4880" width="18" style="154" customWidth="1"/>
    <col min="4881" max="4881" width="36" style="154" customWidth="1"/>
    <col min="4882" max="4882" width="13.7109375" style="154" customWidth="1"/>
    <col min="4883" max="4883" width="15.42578125" style="154" customWidth="1"/>
    <col min="4884" max="4884" width="9.140625" style="154"/>
    <col min="4885" max="4885" width="98.42578125" style="154" customWidth="1"/>
    <col min="4886" max="5119" width="9.140625" style="154"/>
    <col min="5120" max="5120" width="16.7109375" style="154" customWidth="1"/>
    <col min="5121" max="5122" width="6.5703125" style="154" customWidth="1"/>
    <col min="5123" max="5123" width="5.5703125" style="154" customWidth="1"/>
    <col min="5124" max="5124" width="11.42578125" style="154" customWidth="1"/>
    <col min="5125" max="5125" width="7.85546875" style="154" customWidth="1"/>
    <col min="5126" max="5126" width="10.5703125" style="154" customWidth="1"/>
    <col min="5127" max="5127" width="8.7109375" style="154" customWidth="1"/>
    <col min="5128" max="5128" width="8.85546875" style="154" customWidth="1"/>
    <col min="5129" max="5129" width="7.140625" style="154" customWidth="1"/>
    <col min="5130" max="5130" width="8.5703125" style="154" customWidth="1"/>
    <col min="5131" max="5131" width="8.42578125" style="154" customWidth="1"/>
    <col min="5132" max="5132" width="7.85546875" style="154" customWidth="1"/>
    <col min="5133" max="5133" width="7.7109375" style="154" customWidth="1"/>
    <col min="5134" max="5134" width="15.28515625" style="154" customWidth="1"/>
    <col min="5135" max="5135" width="13.85546875" style="154" customWidth="1"/>
    <col min="5136" max="5136" width="18" style="154" customWidth="1"/>
    <col min="5137" max="5137" width="36" style="154" customWidth="1"/>
    <col min="5138" max="5138" width="13.7109375" style="154" customWidth="1"/>
    <col min="5139" max="5139" width="15.42578125" style="154" customWidth="1"/>
    <col min="5140" max="5140" width="9.140625" style="154"/>
    <col min="5141" max="5141" width="98.42578125" style="154" customWidth="1"/>
    <col min="5142" max="5375" width="9.140625" style="154"/>
    <col min="5376" max="5376" width="16.7109375" style="154" customWidth="1"/>
    <col min="5377" max="5378" width="6.5703125" style="154" customWidth="1"/>
    <col min="5379" max="5379" width="5.5703125" style="154" customWidth="1"/>
    <col min="5380" max="5380" width="11.42578125" style="154" customWidth="1"/>
    <col min="5381" max="5381" width="7.85546875" style="154" customWidth="1"/>
    <col min="5382" max="5382" width="10.5703125" style="154" customWidth="1"/>
    <col min="5383" max="5383" width="8.7109375" style="154" customWidth="1"/>
    <col min="5384" max="5384" width="8.85546875" style="154" customWidth="1"/>
    <col min="5385" max="5385" width="7.140625" style="154" customWidth="1"/>
    <col min="5386" max="5386" width="8.5703125" style="154" customWidth="1"/>
    <col min="5387" max="5387" width="8.42578125" style="154" customWidth="1"/>
    <col min="5388" max="5388" width="7.85546875" style="154" customWidth="1"/>
    <col min="5389" max="5389" width="7.7109375" style="154" customWidth="1"/>
    <col min="5390" max="5390" width="15.28515625" style="154" customWidth="1"/>
    <col min="5391" max="5391" width="13.85546875" style="154" customWidth="1"/>
    <col min="5392" max="5392" width="18" style="154" customWidth="1"/>
    <col min="5393" max="5393" width="36" style="154" customWidth="1"/>
    <col min="5394" max="5394" width="13.7109375" style="154" customWidth="1"/>
    <col min="5395" max="5395" width="15.42578125" style="154" customWidth="1"/>
    <col min="5396" max="5396" width="9.140625" style="154"/>
    <col min="5397" max="5397" width="98.42578125" style="154" customWidth="1"/>
    <col min="5398" max="5631" width="9.140625" style="154"/>
    <col min="5632" max="5632" width="16.7109375" style="154" customWidth="1"/>
    <col min="5633" max="5634" width="6.5703125" style="154" customWidth="1"/>
    <col min="5635" max="5635" width="5.5703125" style="154" customWidth="1"/>
    <col min="5636" max="5636" width="11.42578125" style="154" customWidth="1"/>
    <col min="5637" max="5637" width="7.85546875" style="154" customWidth="1"/>
    <col min="5638" max="5638" width="10.5703125" style="154" customWidth="1"/>
    <col min="5639" max="5639" width="8.7109375" style="154" customWidth="1"/>
    <col min="5640" max="5640" width="8.85546875" style="154" customWidth="1"/>
    <col min="5641" max="5641" width="7.140625" style="154" customWidth="1"/>
    <col min="5642" max="5642" width="8.5703125" style="154" customWidth="1"/>
    <col min="5643" max="5643" width="8.42578125" style="154" customWidth="1"/>
    <col min="5644" max="5644" width="7.85546875" style="154" customWidth="1"/>
    <col min="5645" max="5645" width="7.7109375" style="154" customWidth="1"/>
    <col min="5646" max="5646" width="15.28515625" style="154" customWidth="1"/>
    <col min="5647" max="5647" width="13.85546875" style="154" customWidth="1"/>
    <col min="5648" max="5648" width="18" style="154" customWidth="1"/>
    <col min="5649" max="5649" width="36" style="154" customWidth="1"/>
    <col min="5650" max="5650" width="13.7109375" style="154" customWidth="1"/>
    <col min="5651" max="5651" width="15.42578125" style="154" customWidth="1"/>
    <col min="5652" max="5652" width="9.140625" style="154"/>
    <col min="5653" max="5653" width="98.42578125" style="154" customWidth="1"/>
    <col min="5654" max="5887" width="9.140625" style="154"/>
    <col min="5888" max="5888" width="16.7109375" style="154" customWidth="1"/>
    <col min="5889" max="5890" width="6.5703125" style="154" customWidth="1"/>
    <col min="5891" max="5891" width="5.5703125" style="154" customWidth="1"/>
    <col min="5892" max="5892" width="11.42578125" style="154" customWidth="1"/>
    <col min="5893" max="5893" width="7.85546875" style="154" customWidth="1"/>
    <col min="5894" max="5894" width="10.5703125" style="154" customWidth="1"/>
    <col min="5895" max="5895" width="8.7109375" style="154" customWidth="1"/>
    <col min="5896" max="5896" width="8.85546875" style="154" customWidth="1"/>
    <col min="5897" max="5897" width="7.140625" style="154" customWidth="1"/>
    <col min="5898" max="5898" width="8.5703125" style="154" customWidth="1"/>
    <col min="5899" max="5899" width="8.42578125" style="154" customWidth="1"/>
    <col min="5900" max="5900" width="7.85546875" style="154" customWidth="1"/>
    <col min="5901" max="5901" width="7.7109375" style="154" customWidth="1"/>
    <col min="5902" max="5902" width="15.28515625" style="154" customWidth="1"/>
    <col min="5903" max="5903" width="13.85546875" style="154" customWidth="1"/>
    <col min="5904" max="5904" width="18" style="154" customWidth="1"/>
    <col min="5905" max="5905" width="36" style="154" customWidth="1"/>
    <col min="5906" max="5906" width="13.7109375" style="154" customWidth="1"/>
    <col min="5907" max="5907" width="15.42578125" style="154" customWidth="1"/>
    <col min="5908" max="5908" width="9.140625" style="154"/>
    <col min="5909" max="5909" width="98.42578125" style="154" customWidth="1"/>
    <col min="5910" max="6143" width="9.140625" style="154"/>
    <col min="6144" max="6144" width="16.7109375" style="154" customWidth="1"/>
    <col min="6145" max="6146" width="6.5703125" style="154" customWidth="1"/>
    <col min="6147" max="6147" width="5.5703125" style="154" customWidth="1"/>
    <col min="6148" max="6148" width="11.42578125" style="154" customWidth="1"/>
    <col min="6149" max="6149" width="7.85546875" style="154" customWidth="1"/>
    <col min="6150" max="6150" width="10.5703125" style="154" customWidth="1"/>
    <col min="6151" max="6151" width="8.7109375" style="154" customWidth="1"/>
    <col min="6152" max="6152" width="8.85546875" style="154" customWidth="1"/>
    <col min="6153" max="6153" width="7.140625" style="154" customWidth="1"/>
    <col min="6154" max="6154" width="8.5703125" style="154" customWidth="1"/>
    <col min="6155" max="6155" width="8.42578125" style="154" customWidth="1"/>
    <col min="6156" max="6156" width="7.85546875" style="154" customWidth="1"/>
    <col min="6157" max="6157" width="7.7109375" style="154" customWidth="1"/>
    <col min="6158" max="6158" width="15.28515625" style="154" customWidth="1"/>
    <col min="6159" max="6159" width="13.85546875" style="154" customWidth="1"/>
    <col min="6160" max="6160" width="18" style="154" customWidth="1"/>
    <col min="6161" max="6161" width="36" style="154" customWidth="1"/>
    <col min="6162" max="6162" width="13.7109375" style="154" customWidth="1"/>
    <col min="6163" max="6163" width="15.42578125" style="154" customWidth="1"/>
    <col min="6164" max="6164" width="9.140625" style="154"/>
    <col min="6165" max="6165" width="98.42578125" style="154" customWidth="1"/>
    <col min="6166" max="6399" width="9.140625" style="154"/>
    <col min="6400" max="6400" width="16.7109375" style="154" customWidth="1"/>
    <col min="6401" max="6402" width="6.5703125" style="154" customWidth="1"/>
    <col min="6403" max="6403" width="5.5703125" style="154" customWidth="1"/>
    <col min="6404" max="6404" width="11.42578125" style="154" customWidth="1"/>
    <col min="6405" max="6405" width="7.85546875" style="154" customWidth="1"/>
    <col min="6406" max="6406" width="10.5703125" style="154" customWidth="1"/>
    <col min="6407" max="6407" width="8.7109375" style="154" customWidth="1"/>
    <col min="6408" max="6408" width="8.85546875" style="154" customWidth="1"/>
    <col min="6409" max="6409" width="7.140625" style="154" customWidth="1"/>
    <col min="6410" max="6410" width="8.5703125" style="154" customWidth="1"/>
    <col min="6411" max="6411" width="8.42578125" style="154" customWidth="1"/>
    <col min="6412" max="6412" width="7.85546875" style="154" customWidth="1"/>
    <col min="6413" max="6413" width="7.7109375" style="154" customWidth="1"/>
    <col min="6414" max="6414" width="15.28515625" style="154" customWidth="1"/>
    <col min="6415" max="6415" width="13.85546875" style="154" customWidth="1"/>
    <col min="6416" max="6416" width="18" style="154" customWidth="1"/>
    <col min="6417" max="6417" width="36" style="154" customWidth="1"/>
    <col min="6418" max="6418" width="13.7109375" style="154" customWidth="1"/>
    <col min="6419" max="6419" width="15.42578125" style="154" customWidth="1"/>
    <col min="6420" max="6420" width="9.140625" style="154"/>
    <col min="6421" max="6421" width="98.42578125" style="154" customWidth="1"/>
    <col min="6422" max="6655" width="9.140625" style="154"/>
    <col min="6656" max="6656" width="16.7109375" style="154" customWidth="1"/>
    <col min="6657" max="6658" width="6.5703125" style="154" customWidth="1"/>
    <col min="6659" max="6659" width="5.5703125" style="154" customWidth="1"/>
    <col min="6660" max="6660" width="11.42578125" style="154" customWidth="1"/>
    <col min="6661" max="6661" width="7.85546875" style="154" customWidth="1"/>
    <col min="6662" max="6662" width="10.5703125" style="154" customWidth="1"/>
    <col min="6663" max="6663" width="8.7109375" style="154" customWidth="1"/>
    <col min="6664" max="6664" width="8.85546875" style="154" customWidth="1"/>
    <col min="6665" max="6665" width="7.140625" style="154" customWidth="1"/>
    <col min="6666" max="6666" width="8.5703125" style="154" customWidth="1"/>
    <col min="6667" max="6667" width="8.42578125" style="154" customWidth="1"/>
    <col min="6668" max="6668" width="7.85546875" style="154" customWidth="1"/>
    <col min="6669" max="6669" width="7.7109375" style="154" customWidth="1"/>
    <col min="6670" max="6670" width="15.28515625" style="154" customWidth="1"/>
    <col min="6671" max="6671" width="13.85546875" style="154" customWidth="1"/>
    <col min="6672" max="6672" width="18" style="154" customWidth="1"/>
    <col min="6673" max="6673" width="36" style="154" customWidth="1"/>
    <col min="6674" max="6674" width="13.7109375" style="154" customWidth="1"/>
    <col min="6675" max="6675" width="15.42578125" style="154" customWidth="1"/>
    <col min="6676" max="6676" width="9.140625" style="154"/>
    <col min="6677" max="6677" width="98.42578125" style="154" customWidth="1"/>
    <col min="6678" max="6911" width="9.140625" style="154"/>
    <col min="6912" max="6912" width="16.7109375" style="154" customWidth="1"/>
    <col min="6913" max="6914" width="6.5703125" style="154" customWidth="1"/>
    <col min="6915" max="6915" width="5.5703125" style="154" customWidth="1"/>
    <col min="6916" max="6916" width="11.42578125" style="154" customWidth="1"/>
    <col min="6917" max="6917" width="7.85546875" style="154" customWidth="1"/>
    <col min="6918" max="6918" width="10.5703125" style="154" customWidth="1"/>
    <col min="6919" max="6919" width="8.7109375" style="154" customWidth="1"/>
    <col min="6920" max="6920" width="8.85546875" style="154" customWidth="1"/>
    <col min="6921" max="6921" width="7.140625" style="154" customWidth="1"/>
    <col min="6922" max="6922" width="8.5703125" style="154" customWidth="1"/>
    <col min="6923" max="6923" width="8.42578125" style="154" customWidth="1"/>
    <col min="6924" max="6924" width="7.85546875" style="154" customWidth="1"/>
    <col min="6925" max="6925" width="7.7109375" style="154" customWidth="1"/>
    <col min="6926" max="6926" width="15.28515625" style="154" customWidth="1"/>
    <col min="6927" max="6927" width="13.85546875" style="154" customWidth="1"/>
    <col min="6928" max="6928" width="18" style="154" customWidth="1"/>
    <col min="6929" max="6929" width="36" style="154" customWidth="1"/>
    <col min="6930" max="6930" width="13.7109375" style="154" customWidth="1"/>
    <col min="6931" max="6931" width="15.42578125" style="154" customWidth="1"/>
    <col min="6932" max="6932" width="9.140625" style="154"/>
    <col min="6933" max="6933" width="98.42578125" style="154" customWidth="1"/>
    <col min="6934" max="7167" width="9.140625" style="154"/>
    <col min="7168" max="7168" width="16.7109375" style="154" customWidth="1"/>
    <col min="7169" max="7170" width="6.5703125" style="154" customWidth="1"/>
    <col min="7171" max="7171" width="5.5703125" style="154" customWidth="1"/>
    <col min="7172" max="7172" width="11.42578125" style="154" customWidth="1"/>
    <col min="7173" max="7173" width="7.85546875" style="154" customWidth="1"/>
    <col min="7174" max="7174" width="10.5703125" style="154" customWidth="1"/>
    <col min="7175" max="7175" width="8.7109375" style="154" customWidth="1"/>
    <col min="7176" max="7176" width="8.85546875" style="154" customWidth="1"/>
    <col min="7177" max="7177" width="7.140625" style="154" customWidth="1"/>
    <col min="7178" max="7178" width="8.5703125" style="154" customWidth="1"/>
    <col min="7179" max="7179" width="8.42578125" style="154" customWidth="1"/>
    <col min="7180" max="7180" width="7.85546875" style="154" customWidth="1"/>
    <col min="7181" max="7181" width="7.7109375" style="154" customWidth="1"/>
    <col min="7182" max="7182" width="15.28515625" style="154" customWidth="1"/>
    <col min="7183" max="7183" width="13.85546875" style="154" customWidth="1"/>
    <col min="7184" max="7184" width="18" style="154" customWidth="1"/>
    <col min="7185" max="7185" width="36" style="154" customWidth="1"/>
    <col min="7186" max="7186" width="13.7109375" style="154" customWidth="1"/>
    <col min="7187" max="7187" width="15.42578125" style="154" customWidth="1"/>
    <col min="7188" max="7188" width="9.140625" style="154"/>
    <col min="7189" max="7189" width="98.42578125" style="154" customWidth="1"/>
    <col min="7190" max="7423" width="9.140625" style="154"/>
    <col min="7424" max="7424" width="16.7109375" style="154" customWidth="1"/>
    <col min="7425" max="7426" width="6.5703125" style="154" customWidth="1"/>
    <col min="7427" max="7427" width="5.5703125" style="154" customWidth="1"/>
    <col min="7428" max="7428" width="11.42578125" style="154" customWidth="1"/>
    <col min="7429" max="7429" width="7.85546875" style="154" customWidth="1"/>
    <col min="7430" max="7430" width="10.5703125" style="154" customWidth="1"/>
    <col min="7431" max="7431" width="8.7109375" style="154" customWidth="1"/>
    <col min="7432" max="7432" width="8.85546875" style="154" customWidth="1"/>
    <col min="7433" max="7433" width="7.140625" style="154" customWidth="1"/>
    <col min="7434" max="7434" width="8.5703125" style="154" customWidth="1"/>
    <col min="7435" max="7435" width="8.42578125" style="154" customWidth="1"/>
    <col min="7436" max="7436" width="7.85546875" style="154" customWidth="1"/>
    <col min="7437" max="7437" width="7.7109375" style="154" customWidth="1"/>
    <col min="7438" max="7438" width="15.28515625" style="154" customWidth="1"/>
    <col min="7439" max="7439" width="13.85546875" style="154" customWidth="1"/>
    <col min="7440" max="7440" width="18" style="154" customWidth="1"/>
    <col min="7441" max="7441" width="36" style="154" customWidth="1"/>
    <col min="7442" max="7442" width="13.7109375" style="154" customWidth="1"/>
    <col min="7443" max="7443" width="15.42578125" style="154" customWidth="1"/>
    <col min="7444" max="7444" width="9.140625" style="154"/>
    <col min="7445" max="7445" width="98.42578125" style="154" customWidth="1"/>
    <col min="7446" max="7679" width="9.140625" style="154"/>
    <col min="7680" max="7680" width="16.7109375" style="154" customWidth="1"/>
    <col min="7681" max="7682" width="6.5703125" style="154" customWidth="1"/>
    <col min="7683" max="7683" width="5.5703125" style="154" customWidth="1"/>
    <col min="7684" max="7684" width="11.42578125" style="154" customWidth="1"/>
    <col min="7685" max="7685" width="7.85546875" style="154" customWidth="1"/>
    <col min="7686" max="7686" width="10.5703125" style="154" customWidth="1"/>
    <col min="7687" max="7687" width="8.7109375" style="154" customWidth="1"/>
    <col min="7688" max="7688" width="8.85546875" style="154" customWidth="1"/>
    <col min="7689" max="7689" width="7.140625" style="154" customWidth="1"/>
    <col min="7690" max="7690" width="8.5703125" style="154" customWidth="1"/>
    <col min="7691" max="7691" width="8.42578125" style="154" customWidth="1"/>
    <col min="7692" max="7692" width="7.85546875" style="154" customWidth="1"/>
    <col min="7693" max="7693" width="7.7109375" style="154" customWidth="1"/>
    <col min="7694" max="7694" width="15.28515625" style="154" customWidth="1"/>
    <col min="7695" max="7695" width="13.85546875" style="154" customWidth="1"/>
    <col min="7696" max="7696" width="18" style="154" customWidth="1"/>
    <col min="7697" max="7697" width="36" style="154" customWidth="1"/>
    <col min="7698" max="7698" width="13.7109375" style="154" customWidth="1"/>
    <col min="7699" max="7699" width="15.42578125" style="154" customWidth="1"/>
    <col min="7700" max="7700" width="9.140625" style="154"/>
    <col min="7701" max="7701" width="98.42578125" style="154" customWidth="1"/>
    <col min="7702" max="7935" width="9.140625" style="154"/>
    <col min="7936" max="7936" width="16.7109375" style="154" customWidth="1"/>
    <col min="7937" max="7938" width="6.5703125" style="154" customWidth="1"/>
    <col min="7939" max="7939" width="5.5703125" style="154" customWidth="1"/>
    <col min="7940" max="7940" width="11.42578125" style="154" customWidth="1"/>
    <col min="7941" max="7941" width="7.85546875" style="154" customWidth="1"/>
    <col min="7942" max="7942" width="10.5703125" style="154" customWidth="1"/>
    <col min="7943" max="7943" width="8.7109375" style="154" customWidth="1"/>
    <col min="7944" max="7944" width="8.85546875" style="154" customWidth="1"/>
    <col min="7945" max="7945" width="7.140625" style="154" customWidth="1"/>
    <col min="7946" max="7946" width="8.5703125" style="154" customWidth="1"/>
    <col min="7947" max="7947" width="8.42578125" style="154" customWidth="1"/>
    <col min="7948" max="7948" width="7.85546875" style="154" customWidth="1"/>
    <col min="7949" max="7949" width="7.7109375" style="154" customWidth="1"/>
    <col min="7950" max="7950" width="15.28515625" style="154" customWidth="1"/>
    <col min="7951" max="7951" width="13.85546875" style="154" customWidth="1"/>
    <col min="7952" max="7952" width="18" style="154" customWidth="1"/>
    <col min="7953" max="7953" width="36" style="154" customWidth="1"/>
    <col min="7954" max="7954" width="13.7109375" style="154" customWidth="1"/>
    <col min="7955" max="7955" width="15.42578125" style="154" customWidth="1"/>
    <col min="7956" max="7956" width="9.140625" style="154"/>
    <col min="7957" max="7957" width="98.42578125" style="154" customWidth="1"/>
    <col min="7958" max="8191" width="9.140625" style="154"/>
    <col min="8192" max="8192" width="16.7109375" style="154" customWidth="1"/>
    <col min="8193" max="8194" width="6.5703125" style="154" customWidth="1"/>
    <col min="8195" max="8195" width="5.5703125" style="154" customWidth="1"/>
    <col min="8196" max="8196" width="11.42578125" style="154" customWidth="1"/>
    <col min="8197" max="8197" width="7.85546875" style="154" customWidth="1"/>
    <col min="8198" max="8198" width="10.5703125" style="154" customWidth="1"/>
    <col min="8199" max="8199" width="8.7109375" style="154" customWidth="1"/>
    <col min="8200" max="8200" width="8.85546875" style="154" customWidth="1"/>
    <col min="8201" max="8201" width="7.140625" style="154" customWidth="1"/>
    <col min="8202" max="8202" width="8.5703125" style="154" customWidth="1"/>
    <col min="8203" max="8203" width="8.42578125" style="154" customWidth="1"/>
    <col min="8204" max="8204" width="7.85546875" style="154" customWidth="1"/>
    <col min="8205" max="8205" width="7.7109375" style="154" customWidth="1"/>
    <col min="8206" max="8206" width="15.28515625" style="154" customWidth="1"/>
    <col min="8207" max="8207" width="13.85546875" style="154" customWidth="1"/>
    <col min="8208" max="8208" width="18" style="154" customWidth="1"/>
    <col min="8209" max="8209" width="36" style="154" customWidth="1"/>
    <col min="8210" max="8210" width="13.7109375" style="154" customWidth="1"/>
    <col min="8211" max="8211" width="15.42578125" style="154" customWidth="1"/>
    <col min="8212" max="8212" width="9.140625" style="154"/>
    <col min="8213" max="8213" width="98.42578125" style="154" customWidth="1"/>
    <col min="8214" max="8447" width="9.140625" style="154"/>
    <col min="8448" max="8448" width="16.7109375" style="154" customWidth="1"/>
    <col min="8449" max="8450" width="6.5703125" style="154" customWidth="1"/>
    <col min="8451" max="8451" width="5.5703125" style="154" customWidth="1"/>
    <col min="8452" max="8452" width="11.42578125" style="154" customWidth="1"/>
    <col min="8453" max="8453" width="7.85546875" style="154" customWidth="1"/>
    <col min="8454" max="8454" width="10.5703125" style="154" customWidth="1"/>
    <col min="8455" max="8455" width="8.7109375" style="154" customWidth="1"/>
    <col min="8456" max="8456" width="8.85546875" style="154" customWidth="1"/>
    <col min="8457" max="8457" width="7.140625" style="154" customWidth="1"/>
    <col min="8458" max="8458" width="8.5703125" style="154" customWidth="1"/>
    <col min="8459" max="8459" width="8.42578125" style="154" customWidth="1"/>
    <col min="8460" max="8460" width="7.85546875" style="154" customWidth="1"/>
    <col min="8461" max="8461" width="7.7109375" style="154" customWidth="1"/>
    <col min="8462" max="8462" width="15.28515625" style="154" customWidth="1"/>
    <col min="8463" max="8463" width="13.85546875" style="154" customWidth="1"/>
    <col min="8464" max="8464" width="18" style="154" customWidth="1"/>
    <col min="8465" max="8465" width="36" style="154" customWidth="1"/>
    <col min="8466" max="8466" width="13.7109375" style="154" customWidth="1"/>
    <col min="8467" max="8467" width="15.42578125" style="154" customWidth="1"/>
    <col min="8468" max="8468" width="9.140625" style="154"/>
    <col min="8469" max="8469" width="98.42578125" style="154" customWidth="1"/>
    <col min="8470" max="8703" width="9.140625" style="154"/>
    <col min="8704" max="8704" width="16.7109375" style="154" customWidth="1"/>
    <col min="8705" max="8706" width="6.5703125" style="154" customWidth="1"/>
    <col min="8707" max="8707" width="5.5703125" style="154" customWidth="1"/>
    <col min="8708" max="8708" width="11.42578125" style="154" customWidth="1"/>
    <col min="8709" max="8709" width="7.85546875" style="154" customWidth="1"/>
    <col min="8710" max="8710" width="10.5703125" style="154" customWidth="1"/>
    <col min="8711" max="8711" width="8.7109375" style="154" customWidth="1"/>
    <col min="8712" max="8712" width="8.85546875" style="154" customWidth="1"/>
    <col min="8713" max="8713" width="7.140625" style="154" customWidth="1"/>
    <col min="8714" max="8714" width="8.5703125" style="154" customWidth="1"/>
    <col min="8715" max="8715" width="8.42578125" style="154" customWidth="1"/>
    <col min="8716" max="8716" width="7.85546875" style="154" customWidth="1"/>
    <col min="8717" max="8717" width="7.7109375" style="154" customWidth="1"/>
    <col min="8718" max="8718" width="15.28515625" style="154" customWidth="1"/>
    <col min="8719" max="8719" width="13.85546875" style="154" customWidth="1"/>
    <col min="8720" max="8720" width="18" style="154" customWidth="1"/>
    <col min="8721" max="8721" width="36" style="154" customWidth="1"/>
    <col min="8722" max="8722" width="13.7109375" style="154" customWidth="1"/>
    <col min="8723" max="8723" width="15.42578125" style="154" customWidth="1"/>
    <col min="8724" max="8724" width="9.140625" style="154"/>
    <col min="8725" max="8725" width="98.42578125" style="154" customWidth="1"/>
    <col min="8726" max="8959" width="9.140625" style="154"/>
    <col min="8960" max="8960" width="16.7109375" style="154" customWidth="1"/>
    <col min="8961" max="8962" width="6.5703125" style="154" customWidth="1"/>
    <col min="8963" max="8963" width="5.5703125" style="154" customWidth="1"/>
    <col min="8964" max="8964" width="11.42578125" style="154" customWidth="1"/>
    <col min="8965" max="8965" width="7.85546875" style="154" customWidth="1"/>
    <col min="8966" max="8966" width="10.5703125" style="154" customWidth="1"/>
    <col min="8967" max="8967" width="8.7109375" style="154" customWidth="1"/>
    <col min="8968" max="8968" width="8.85546875" style="154" customWidth="1"/>
    <col min="8969" max="8969" width="7.140625" style="154" customWidth="1"/>
    <col min="8970" max="8970" width="8.5703125" style="154" customWidth="1"/>
    <col min="8971" max="8971" width="8.42578125" style="154" customWidth="1"/>
    <col min="8972" max="8972" width="7.85546875" style="154" customWidth="1"/>
    <col min="8973" max="8973" width="7.7109375" style="154" customWidth="1"/>
    <col min="8974" max="8974" width="15.28515625" style="154" customWidth="1"/>
    <col min="8975" max="8975" width="13.85546875" style="154" customWidth="1"/>
    <col min="8976" max="8976" width="18" style="154" customWidth="1"/>
    <col min="8977" max="8977" width="36" style="154" customWidth="1"/>
    <col min="8978" max="8978" width="13.7109375" style="154" customWidth="1"/>
    <col min="8979" max="8979" width="15.42578125" style="154" customWidth="1"/>
    <col min="8980" max="8980" width="9.140625" style="154"/>
    <col min="8981" max="8981" width="98.42578125" style="154" customWidth="1"/>
    <col min="8982" max="9215" width="9.140625" style="154"/>
    <col min="9216" max="9216" width="16.7109375" style="154" customWidth="1"/>
    <col min="9217" max="9218" width="6.5703125" style="154" customWidth="1"/>
    <col min="9219" max="9219" width="5.5703125" style="154" customWidth="1"/>
    <col min="9220" max="9220" width="11.42578125" style="154" customWidth="1"/>
    <col min="9221" max="9221" width="7.85546875" style="154" customWidth="1"/>
    <col min="9222" max="9222" width="10.5703125" style="154" customWidth="1"/>
    <col min="9223" max="9223" width="8.7109375" style="154" customWidth="1"/>
    <col min="9224" max="9224" width="8.85546875" style="154" customWidth="1"/>
    <col min="9225" max="9225" width="7.140625" style="154" customWidth="1"/>
    <col min="9226" max="9226" width="8.5703125" style="154" customWidth="1"/>
    <col min="9227" max="9227" width="8.42578125" style="154" customWidth="1"/>
    <col min="9228" max="9228" width="7.85546875" style="154" customWidth="1"/>
    <col min="9229" max="9229" width="7.7109375" style="154" customWidth="1"/>
    <col min="9230" max="9230" width="15.28515625" style="154" customWidth="1"/>
    <col min="9231" max="9231" width="13.85546875" style="154" customWidth="1"/>
    <col min="9232" max="9232" width="18" style="154" customWidth="1"/>
    <col min="9233" max="9233" width="36" style="154" customWidth="1"/>
    <col min="9234" max="9234" width="13.7109375" style="154" customWidth="1"/>
    <col min="9235" max="9235" width="15.42578125" style="154" customWidth="1"/>
    <col min="9236" max="9236" width="9.140625" style="154"/>
    <col min="9237" max="9237" width="98.42578125" style="154" customWidth="1"/>
    <col min="9238" max="9471" width="9.140625" style="154"/>
    <col min="9472" max="9472" width="16.7109375" style="154" customWidth="1"/>
    <col min="9473" max="9474" width="6.5703125" style="154" customWidth="1"/>
    <col min="9475" max="9475" width="5.5703125" style="154" customWidth="1"/>
    <col min="9476" max="9476" width="11.42578125" style="154" customWidth="1"/>
    <col min="9477" max="9477" width="7.85546875" style="154" customWidth="1"/>
    <col min="9478" max="9478" width="10.5703125" style="154" customWidth="1"/>
    <col min="9479" max="9479" width="8.7109375" style="154" customWidth="1"/>
    <col min="9480" max="9480" width="8.85546875" style="154" customWidth="1"/>
    <col min="9481" max="9481" width="7.140625" style="154" customWidth="1"/>
    <col min="9482" max="9482" width="8.5703125" style="154" customWidth="1"/>
    <col min="9483" max="9483" width="8.42578125" style="154" customWidth="1"/>
    <col min="9484" max="9484" width="7.85546875" style="154" customWidth="1"/>
    <col min="9485" max="9485" width="7.7109375" style="154" customWidth="1"/>
    <col min="9486" max="9486" width="15.28515625" style="154" customWidth="1"/>
    <col min="9487" max="9487" width="13.85546875" style="154" customWidth="1"/>
    <col min="9488" max="9488" width="18" style="154" customWidth="1"/>
    <col min="9489" max="9489" width="36" style="154" customWidth="1"/>
    <col min="9490" max="9490" width="13.7109375" style="154" customWidth="1"/>
    <col min="9491" max="9491" width="15.42578125" style="154" customWidth="1"/>
    <col min="9492" max="9492" width="9.140625" style="154"/>
    <col min="9493" max="9493" width="98.42578125" style="154" customWidth="1"/>
    <col min="9494" max="9727" width="9.140625" style="154"/>
    <col min="9728" max="9728" width="16.7109375" style="154" customWidth="1"/>
    <col min="9729" max="9730" width="6.5703125" style="154" customWidth="1"/>
    <col min="9731" max="9731" width="5.5703125" style="154" customWidth="1"/>
    <col min="9732" max="9732" width="11.42578125" style="154" customWidth="1"/>
    <col min="9733" max="9733" width="7.85546875" style="154" customWidth="1"/>
    <col min="9734" max="9734" width="10.5703125" style="154" customWidth="1"/>
    <col min="9735" max="9735" width="8.7109375" style="154" customWidth="1"/>
    <col min="9736" max="9736" width="8.85546875" style="154" customWidth="1"/>
    <col min="9737" max="9737" width="7.140625" style="154" customWidth="1"/>
    <col min="9738" max="9738" width="8.5703125" style="154" customWidth="1"/>
    <col min="9739" max="9739" width="8.42578125" style="154" customWidth="1"/>
    <col min="9740" max="9740" width="7.85546875" style="154" customWidth="1"/>
    <col min="9741" max="9741" width="7.7109375" style="154" customWidth="1"/>
    <col min="9742" max="9742" width="15.28515625" style="154" customWidth="1"/>
    <col min="9743" max="9743" width="13.85546875" style="154" customWidth="1"/>
    <col min="9744" max="9744" width="18" style="154" customWidth="1"/>
    <col min="9745" max="9745" width="36" style="154" customWidth="1"/>
    <col min="9746" max="9746" width="13.7109375" style="154" customWidth="1"/>
    <col min="9747" max="9747" width="15.42578125" style="154" customWidth="1"/>
    <col min="9748" max="9748" width="9.140625" style="154"/>
    <col min="9749" max="9749" width="98.42578125" style="154" customWidth="1"/>
    <col min="9750" max="9983" width="9.140625" style="154"/>
    <col min="9984" max="9984" width="16.7109375" style="154" customWidth="1"/>
    <col min="9985" max="9986" width="6.5703125" style="154" customWidth="1"/>
    <col min="9987" max="9987" width="5.5703125" style="154" customWidth="1"/>
    <col min="9988" max="9988" width="11.42578125" style="154" customWidth="1"/>
    <col min="9989" max="9989" width="7.85546875" style="154" customWidth="1"/>
    <col min="9990" max="9990" width="10.5703125" style="154" customWidth="1"/>
    <col min="9991" max="9991" width="8.7109375" style="154" customWidth="1"/>
    <col min="9992" max="9992" width="8.85546875" style="154" customWidth="1"/>
    <col min="9993" max="9993" width="7.140625" style="154" customWidth="1"/>
    <col min="9994" max="9994" width="8.5703125" style="154" customWidth="1"/>
    <col min="9995" max="9995" width="8.42578125" style="154" customWidth="1"/>
    <col min="9996" max="9996" width="7.85546875" style="154" customWidth="1"/>
    <col min="9997" max="9997" width="7.7109375" style="154" customWidth="1"/>
    <col min="9998" max="9998" width="15.28515625" style="154" customWidth="1"/>
    <col min="9999" max="9999" width="13.85546875" style="154" customWidth="1"/>
    <col min="10000" max="10000" width="18" style="154" customWidth="1"/>
    <col min="10001" max="10001" width="36" style="154" customWidth="1"/>
    <col min="10002" max="10002" width="13.7109375" style="154" customWidth="1"/>
    <col min="10003" max="10003" width="15.42578125" style="154" customWidth="1"/>
    <col min="10004" max="10004" width="9.140625" style="154"/>
    <col min="10005" max="10005" width="98.42578125" style="154" customWidth="1"/>
    <col min="10006" max="10239" width="9.140625" style="154"/>
    <col min="10240" max="10240" width="16.7109375" style="154" customWidth="1"/>
    <col min="10241" max="10242" width="6.5703125" style="154" customWidth="1"/>
    <col min="10243" max="10243" width="5.5703125" style="154" customWidth="1"/>
    <col min="10244" max="10244" width="11.42578125" style="154" customWidth="1"/>
    <col min="10245" max="10245" width="7.85546875" style="154" customWidth="1"/>
    <col min="10246" max="10246" width="10.5703125" style="154" customWidth="1"/>
    <col min="10247" max="10247" width="8.7109375" style="154" customWidth="1"/>
    <col min="10248" max="10248" width="8.85546875" style="154" customWidth="1"/>
    <col min="10249" max="10249" width="7.140625" style="154" customWidth="1"/>
    <col min="10250" max="10250" width="8.5703125" style="154" customWidth="1"/>
    <col min="10251" max="10251" width="8.42578125" style="154" customWidth="1"/>
    <col min="10252" max="10252" width="7.85546875" style="154" customWidth="1"/>
    <col min="10253" max="10253" width="7.7109375" style="154" customWidth="1"/>
    <col min="10254" max="10254" width="15.28515625" style="154" customWidth="1"/>
    <col min="10255" max="10255" width="13.85546875" style="154" customWidth="1"/>
    <col min="10256" max="10256" width="18" style="154" customWidth="1"/>
    <col min="10257" max="10257" width="36" style="154" customWidth="1"/>
    <col min="10258" max="10258" width="13.7109375" style="154" customWidth="1"/>
    <col min="10259" max="10259" width="15.42578125" style="154" customWidth="1"/>
    <col min="10260" max="10260" width="9.140625" style="154"/>
    <col min="10261" max="10261" width="98.42578125" style="154" customWidth="1"/>
    <col min="10262" max="10495" width="9.140625" style="154"/>
    <col min="10496" max="10496" width="16.7109375" style="154" customWidth="1"/>
    <col min="10497" max="10498" width="6.5703125" style="154" customWidth="1"/>
    <col min="10499" max="10499" width="5.5703125" style="154" customWidth="1"/>
    <col min="10500" max="10500" width="11.42578125" style="154" customWidth="1"/>
    <col min="10501" max="10501" width="7.85546875" style="154" customWidth="1"/>
    <col min="10502" max="10502" width="10.5703125" style="154" customWidth="1"/>
    <col min="10503" max="10503" width="8.7109375" style="154" customWidth="1"/>
    <col min="10504" max="10504" width="8.85546875" style="154" customWidth="1"/>
    <col min="10505" max="10505" width="7.140625" style="154" customWidth="1"/>
    <col min="10506" max="10506" width="8.5703125" style="154" customWidth="1"/>
    <col min="10507" max="10507" width="8.42578125" style="154" customWidth="1"/>
    <col min="10508" max="10508" width="7.85546875" style="154" customWidth="1"/>
    <col min="10509" max="10509" width="7.7109375" style="154" customWidth="1"/>
    <col min="10510" max="10510" width="15.28515625" style="154" customWidth="1"/>
    <col min="10511" max="10511" width="13.85546875" style="154" customWidth="1"/>
    <col min="10512" max="10512" width="18" style="154" customWidth="1"/>
    <col min="10513" max="10513" width="36" style="154" customWidth="1"/>
    <col min="10514" max="10514" width="13.7109375" style="154" customWidth="1"/>
    <col min="10515" max="10515" width="15.42578125" style="154" customWidth="1"/>
    <col min="10516" max="10516" width="9.140625" style="154"/>
    <col min="10517" max="10517" width="98.42578125" style="154" customWidth="1"/>
    <col min="10518" max="10751" width="9.140625" style="154"/>
    <col min="10752" max="10752" width="16.7109375" style="154" customWidth="1"/>
    <col min="10753" max="10754" width="6.5703125" style="154" customWidth="1"/>
    <col min="10755" max="10755" width="5.5703125" style="154" customWidth="1"/>
    <col min="10756" max="10756" width="11.42578125" style="154" customWidth="1"/>
    <col min="10757" max="10757" width="7.85546875" style="154" customWidth="1"/>
    <col min="10758" max="10758" width="10.5703125" style="154" customWidth="1"/>
    <col min="10759" max="10759" width="8.7109375" style="154" customWidth="1"/>
    <col min="10760" max="10760" width="8.85546875" style="154" customWidth="1"/>
    <col min="10761" max="10761" width="7.140625" style="154" customWidth="1"/>
    <col min="10762" max="10762" width="8.5703125" style="154" customWidth="1"/>
    <col min="10763" max="10763" width="8.42578125" style="154" customWidth="1"/>
    <col min="10764" max="10764" width="7.85546875" style="154" customWidth="1"/>
    <col min="10765" max="10765" width="7.7109375" style="154" customWidth="1"/>
    <col min="10766" max="10766" width="15.28515625" style="154" customWidth="1"/>
    <col min="10767" max="10767" width="13.85546875" style="154" customWidth="1"/>
    <col min="10768" max="10768" width="18" style="154" customWidth="1"/>
    <col min="10769" max="10769" width="36" style="154" customWidth="1"/>
    <col min="10770" max="10770" width="13.7109375" style="154" customWidth="1"/>
    <col min="10771" max="10771" width="15.42578125" style="154" customWidth="1"/>
    <col min="10772" max="10772" width="9.140625" style="154"/>
    <col min="10773" max="10773" width="98.42578125" style="154" customWidth="1"/>
    <col min="10774" max="11007" width="9.140625" style="154"/>
    <col min="11008" max="11008" width="16.7109375" style="154" customWidth="1"/>
    <col min="11009" max="11010" width="6.5703125" style="154" customWidth="1"/>
    <col min="11011" max="11011" width="5.5703125" style="154" customWidth="1"/>
    <col min="11012" max="11012" width="11.42578125" style="154" customWidth="1"/>
    <col min="11013" max="11013" width="7.85546875" style="154" customWidth="1"/>
    <col min="11014" max="11014" width="10.5703125" style="154" customWidth="1"/>
    <col min="11015" max="11015" width="8.7109375" style="154" customWidth="1"/>
    <col min="11016" max="11016" width="8.85546875" style="154" customWidth="1"/>
    <col min="11017" max="11017" width="7.140625" style="154" customWidth="1"/>
    <col min="11018" max="11018" width="8.5703125" style="154" customWidth="1"/>
    <col min="11019" max="11019" width="8.42578125" style="154" customWidth="1"/>
    <col min="11020" max="11020" width="7.85546875" style="154" customWidth="1"/>
    <col min="11021" max="11021" width="7.7109375" style="154" customWidth="1"/>
    <col min="11022" max="11022" width="15.28515625" style="154" customWidth="1"/>
    <col min="11023" max="11023" width="13.85546875" style="154" customWidth="1"/>
    <col min="11024" max="11024" width="18" style="154" customWidth="1"/>
    <col min="11025" max="11025" width="36" style="154" customWidth="1"/>
    <col min="11026" max="11026" width="13.7109375" style="154" customWidth="1"/>
    <col min="11027" max="11027" width="15.42578125" style="154" customWidth="1"/>
    <col min="11028" max="11028" width="9.140625" style="154"/>
    <col min="11029" max="11029" width="98.42578125" style="154" customWidth="1"/>
    <col min="11030" max="11263" width="9.140625" style="154"/>
    <col min="11264" max="11264" width="16.7109375" style="154" customWidth="1"/>
    <col min="11265" max="11266" width="6.5703125" style="154" customWidth="1"/>
    <col min="11267" max="11267" width="5.5703125" style="154" customWidth="1"/>
    <col min="11268" max="11268" width="11.42578125" style="154" customWidth="1"/>
    <col min="11269" max="11269" width="7.85546875" style="154" customWidth="1"/>
    <col min="11270" max="11270" width="10.5703125" style="154" customWidth="1"/>
    <col min="11271" max="11271" width="8.7109375" style="154" customWidth="1"/>
    <col min="11272" max="11272" width="8.85546875" style="154" customWidth="1"/>
    <col min="11273" max="11273" width="7.140625" style="154" customWidth="1"/>
    <col min="11274" max="11274" width="8.5703125" style="154" customWidth="1"/>
    <col min="11275" max="11275" width="8.42578125" style="154" customWidth="1"/>
    <col min="11276" max="11276" width="7.85546875" style="154" customWidth="1"/>
    <col min="11277" max="11277" width="7.7109375" style="154" customWidth="1"/>
    <col min="11278" max="11278" width="15.28515625" style="154" customWidth="1"/>
    <col min="11279" max="11279" width="13.85546875" style="154" customWidth="1"/>
    <col min="11280" max="11280" width="18" style="154" customWidth="1"/>
    <col min="11281" max="11281" width="36" style="154" customWidth="1"/>
    <col min="11282" max="11282" width="13.7109375" style="154" customWidth="1"/>
    <col min="11283" max="11283" width="15.42578125" style="154" customWidth="1"/>
    <col min="11284" max="11284" width="9.140625" style="154"/>
    <col min="11285" max="11285" width="98.42578125" style="154" customWidth="1"/>
    <col min="11286" max="11519" width="9.140625" style="154"/>
    <col min="11520" max="11520" width="16.7109375" style="154" customWidth="1"/>
    <col min="11521" max="11522" width="6.5703125" style="154" customWidth="1"/>
    <col min="11523" max="11523" width="5.5703125" style="154" customWidth="1"/>
    <col min="11524" max="11524" width="11.42578125" style="154" customWidth="1"/>
    <col min="11525" max="11525" width="7.85546875" style="154" customWidth="1"/>
    <col min="11526" max="11526" width="10.5703125" style="154" customWidth="1"/>
    <col min="11527" max="11527" width="8.7109375" style="154" customWidth="1"/>
    <col min="11528" max="11528" width="8.85546875" style="154" customWidth="1"/>
    <col min="11529" max="11529" width="7.140625" style="154" customWidth="1"/>
    <col min="11530" max="11530" width="8.5703125" style="154" customWidth="1"/>
    <col min="11531" max="11531" width="8.42578125" style="154" customWidth="1"/>
    <col min="11532" max="11532" width="7.85546875" style="154" customWidth="1"/>
    <col min="11533" max="11533" width="7.7109375" style="154" customWidth="1"/>
    <col min="11534" max="11534" width="15.28515625" style="154" customWidth="1"/>
    <col min="11535" max="11535" width="13.85546875" style="154" customWidth="1"/>
    <col min="11536" max="11536" width="18" style="154" customWidth="1"/>
    <col min="11537" max="11537" width="36" style="154" customWidth="1"/>
    <col min="11538" max="11538" width="13.7109375" style="154" customWidth="1"/>
    <col min="11539" max="11539" width="15.42578125" style="154" customWidth="1"/>
    <col min="11540" max="11540" width="9.140625" style="154"/>
    <col min="11541" max="11541" width="98.42578125" style="154" customWidth="1"/>
    <col min="11542" max="11775" width="9.140625" style="154"/>
    <col min="11776" max="11776" width="16.7109375" style="154" customWidth="1"/>
    <col min="11777" max="11778" width="6.5703125" style="154" customWidth="1"/>
    <col min="11779" max="11779" width="5.5703125" style="154" customWidth="1"/>
    <col min="11780" max="11780" width="11.42578125" style="154" customWidth="1"/>
    <col min="11781" max="11781" width="7.85546875" style="154" customWidth="1"/>
    <col min="11782" max="11782" width="10.5703125" style="154" customWidth="1"/>
    <col min="11783" max="11783" width="8.7109375" style="154" customWidth="1"/>
    <col min="11784" max="11784" width="8.85546875" style="154" customWidth="1"/>
    <col min="11785" max="11785" width="7.140625" style="154" customWidth="1"/>
    <col min="11786" max="11786" width="8.5703125" style="154" customWidth="1"/>
    <col min="11787" max="11787" width="8.42578125" style="154" customWidth="1"/>
    <col min="11788" max="11788" width="7.85546875" style="154" customWidth="1"/>
    <col min="11789" max="11789" width="7.7109375" style="154" customWidth="1"/>
    <col min="11790" max="11790" width="15.28515625" style="154" customWidth="1"/>
    <col min="11791" max="11791" width="13.85546875" style="154" customWidth="1"/>
    <col min="11792" max="11792" width="18" style="154" customWidth="1"/>
    <col min="11793" max="11793" width="36" style="154" customWidth="1"/>
    <col min="11794" max="11794" width="13.7109375" style="154" customWidth="1"/>
    <col min="11795" max="11795" width="15.42578125" style="154" customWidth="1"/>
    <col min="11796" max="11796" width="9.140625" style="154"/>
    <col min="11797" max="11797" width="98.42578125" style="154" customWidth="1"/>
    <col min="11798" max="12031" width="9.140625" style="154"/>
    <col min="12032" max="12032" width="16.7109375" style="154" customWidth="1"/>
    <col min="12033" max="12034" width="6.5703125" style="154" customWidth="1"/>
    <col min="12035" max="12035" width="5.5703125" style="154" customWidth="1"/>
    <col min="12036" max="12036" width="11.42578125" style="154" customWidth="1"/>
    <col min="12037" max="12037" width="7.85546875" style="154" customWidth="1"/>
    <col min="12038" max="12038" width="10.5703125" style="154" customWidth="1"/>
    <col min="12039" max="12039" width="8.7109375" style="154" customWidth="1"/>
    <col min="12040" max="12040" width="8.85546875" style="154" customWidth="1"/>
    <col min="12041" max="12041" width="7.140625" style="154" customWidth="1"/>
    <col min="12042" max="12042" width="8.5703125" style="154" customWidth="1"/>
    <col min="12043" max="12043" width="8.42578125" style="154" customWidth="1"/>
    <col min="12044" max="12044" width="7.85546875" style="154" customWidth="1"/>
    <col min="12045" max="12045" width="7.7109375" style="154" customWidth="1"/>
    <col min="12046" max="12046" width="15.28515625" style="154" customWidth="1"/>
    <col min="12047" max="12047" width="13.85546875" style="154" customWidth="1"/>
    <col min="12048" max="12048" width="18" style="154" customWidth="1"/>
    <col min="12049" max="12049" width="36" style="154" customWidth="1"/>
    <col min="12050" max="12050" width="13.7109375" style="154" customWidth="1"/>
    <col min="12051" max="12051" width="15.42578125" style="154" customWidth="1"/>
    <col min="12052" max="12052" width="9.140625" style="154"/>
    <col min="12053" max="12053" width="98.42578125" style="154" customWidth="1"/>
    <col min="12054" max="12287" width="9.140625" style="154"/>
    <col min="12288" max="12288" width="16.7109375" style="154" customWidth="1"/>
    <col min="12289" max="12290" width="6.5703125" style="154" customWidth="1"/>
    <col min="12291" max="12291" width="5.5703125" style="154" customWidth="1"/>
    <col min="12292" max="12292" width="11.42578125" style="154" customWidth="1"/>
    <col min="12293" max="12293" width="7.85546875" style="154" customWidth="1"/>
    <col min="12294" max="12294" width="10.5703125" style="154" customWidth="1"/>
    <col min="12295" max="12295" width="8.7109375" style="154" customWidth="1"/>
    <col min="12296" max="12296" width="8.85546875" style="154" customWidth="1"/>
    <col min="12297" max="12297" width="7.140625" style="154" customWidth="1"/>
    <col min="12298" max="12298" width="8.5703125" style="154" customWidth="1"/>
    <col min="12299" max="12299" width="8.42578125" style="154" customWidth="1"/>
    <col min="12300" max="12300" width="7.85546875" style="154" customWidth="1"/>
    <col min="12301" max="12301" width="7.7109375" style="154" customWidth="1"/>
    <col min="12302" max="12302" width="15.28515625" style="154" customWidth="1"/>
    <col min="12303" max="12303" width="13.85546875" style="154" customWidth="1"/>
    <col min="12304" max="12304" width="18" style="154" customWidth="1"/>
    <col min="12305" max="12305" width="36" style="154" customWidth="1"/>
    <col min="12306" max="12306" width="13.7109375" style="154" customWidth="1"/>
    <col min="12307" max="12307" width="15.42578125" style="154" customWidth="1"/>
    <col min="12308" max="12308" width="9.140625" style="154"/>
    <col min="12309" max="12309" width="98.42578125" style="154" customWidth="1"/>
    <col min="12310" max="12543" width="9.140625" style="154"/>
    <col min="12544" max="12544" width="16.7109375" style="154" customWidth="1"/>
    <col min="12545" max="12546" width="6.5703125" style="154" customWidth="1"/>
    <col min="12547" max="12547" width="5.5703125" style="154" customWidth="1"/>
    <col min="12548" max="12548" width="11.42578125" style="154" customWidth="1"/>
    <col min="12549" max="12549" width="7.85546875" style="154" customWidth="1"/>
    <col min="12550" max="12550" width="10.5703125" style="154" customWidth="1"/>
    <col min="12551" max="12551" width="8.7109375" style="154" customWidth="1"/>
    <col min="12552" max="12552" width="8.85546875" style="154" customWidth="1"/>
    <col min="12553" max="12553" width="7.140625" style="154" customWidth="1"/>
    <col min="12554" max="12554" width="8.5703125" style="154" customWidth="1"/>
    <col min="12555" max="12555" width="8.42578125" style="154" customWidth="1"/>
    <col min="12556" max="12556" width="7.85546875" style="154" customWidth="1"/>
    <col min="12557" max="12557" width="7.7109375" style="154" customWidth="1"/>
    <col min="12558" max="12558" width="15.28515625" style="154" customWidth="1"/>
    <col min="12559" max="12559" width="13.85546875" style="154" customWidth="1"/>
    <col min="12560" max="12560" width="18" style="154" customWidth="1"/>
    <col min="12561" max="12561" width="36" style="154" customWidth="1"/>
    <col min="12562" max="12562" width="13.7109375" style="154" customWidth="1"/>
    <col min="12563" max="12563" width="15.42578125" style="154" customWidth="1"/>
    <col min="12564" max="12564" width="9.140625" style="154"/>
    <col min="12565" max="12565" width="98.42578125" style="154" customWidth="1"/>
    <col min="12566" max="12799" width="9.140625" style="154"/>
    <col min="12800" max="12800" width="16.7109375" style="154" customWidth="1"/>
    <col min="12801" max="12802" width="6.5703125" style="154" customWidth="1"/>
    <col min="12803" max="12803" width="5.5703125" style="154" customWidth="1"/>
    <col min="12804" max="12804" width="11.42578125" style="154" customWidth="1"/>
    <col min="12805" max="12805" width="7.85546875" style="154" customWidth="1"/>
    <col min="12806" max="12806" width="10.5703125" style="154" customWidth="1"/>
    <col min="12807" max="12807" width="8.7109375" style="154" customWidth="1"/>
    <col min="12808" max="12808" width="8.85546875" style="154" customWidth="1"/>
    <col min="12809" max="12809" width="7.140625" style="154" customWidth="1"/>
    <col min="12810" max="12810" width="8.5703125" style="154" customWidth="1"/>
    <col min="12811" max="12811" width="8.42578125" style="154" customWidth="1"/>
    <col min="12812" max="12812" width="7.85546875" style="154" customWidth="1"/>
    <col min="12813" max="12813" width="7.7109375" style="154" customWidth="1"/>
    <col min="12814" max="12814" width="15.28515625" style="154" customWidth="1"/>
    <col min="12815" max="12815" width="13.85546875" style="154" customWidth="1"/>
    <col min="12816" max="12816" width="18" style="154" customWidth="1"/>
    <col min="12817" max="12817" width="36" style="154" customWidth="1"/>
    <col min="12818" max="12818" width="13.7109375" style="154" customWidth="1"/>
    <col min="12819" max="12819" width="15.42578125" style="154" customWidth="1"/>
    <col min="12820" max="12820" width="9.140625" style="154"/>
    <col min="12821" max="12821" width="98.42578125" style="154" customWidth="1"/>
    <col min="12822" max="13055" width="9.140625" style="154"/>
    <col min="13056" max="13056" width="16.7109375" style="154" customWidth="1"/>
    <col min="13057" max="13058" width="6.5703125" style="154" customWidth="1"/>
    <col min="13059" max="13059" width="5.5703125" style="154" customWidth="1"/>
    <col min="13060" max="13060" width="11.42578125" style="154" customWidth="1"/>
    <col min="13061" max="13061" width="7.85546875" style="154" customWidth="1"/>
    <col min="13062" max="13062" width="10.5703125" style="154" customWidth="1"/>
    <col min="13063" max="13063" width="8.7109375" style="154" customWidth="1"/>
    <col min="13064" max="13064" width="8.85546875" style="154" customWidth="1"/>
    <col min="13065" max="13065" width="7.140625" style="154" customWidth="1"/>
    <col min="13066" max="13066" width="8.5703125" style="154" customWidth="1"/>
    <col min="13067" max="13067" width="8.42578125" style="154" customWidth="1"/>
    <col min="13068" max="13068" width="7.85546875" style="154" customWidth="1"/>
    <col min="13069" max="13069" width="7.7109375" style="154" customWidth="1"/>
    <col min="13070" max="13070" width="15.28515625" style="154" customWidth="1"/>
    <col min="13071" max="13071" width="13.85546875" style="154" customWidth="1"/>
    <col min="13072" max="13072" width="18" style="154" customWidth="1"/>
    <col min="13073" max="13073" width="36" style="154" customWidth="1"/>
    <col min="13074" max="13074" width="13.7109375" style="154" customWidth="1"/>
    <col min="13075" max="13075" width="15.42578125" style="154" customWidth="1"/>
    <col min="13076" max="13076" width="9.140625" style="154"/>
    <col min="13077" max="13077" width="98.42578125" style="154" customWidth="1"/>
    <col min="13078" max="13311" width="9.140625" style="154"/>
    <col min="13312" max="13312" width="16.7109375" style="154" customWidth="1"/>
    <col min="13313" max="13314" width="6.5703125" style="154" customWidth="1"/>
    <col min="13315" max="13315" width="5.5703125" style="154" customWidth="1"/>
    <col min="13316" max="13316" width="11.42578125" style="154" customWidth="1"/>
    <col min="13317" max="13317" width="7.85546875" style="154" customWidth="1"/>
    <col min="13318" max="13318" width="10.5703125" style="154" customWidth="1"/>
    <col min="13319" max="13319" width="8.7109375" style="154" customWidth="1"/>
    <col min="13320" max="13320" width="8.85546875" style="154" customWidth="1"/>
    <col min="13321" max="13321" width="7.140625" style="154" customWidth="1"/>
    <col min="13322" max="13322" width="8.5703125" style="154" customWidth="1"/>
    <col min="13323" max="13323" width="8.42578125" style="154" customWidth="1"/>
    <col min="13324" max="13324" width="7.85546875" style="154" customWidth="1"/>
    <col min="13325" max="13325" width="7.7109375" style="154" customWidth="1"/>
    <col min="13326" max="13326" width="15.28515625" style="154" customWidth="1"/>
    <col min="13327" max="13327" width="13.85546875" style="154" customWidth="1"/>
    <col min="13328" max="13328" width="18" style="154" customWidth="1"/>
    <col min="13329" max="13329" width="36" style="154" customWidth="1"/>
    <col min="13330" max="13330" width="13.7109375" style="154" customWidth="1"/>
    <col min="13331" max="13331" width="15.42578125" style="154" customWidth="1"/>
    <col min="13332" max="13332" width="9.140625" style="154"/>
    <col min="13333" max="13333" width="98.42578125" style="154" customWidth="1"/>
    <col min="13334" max="13567" width="9.140625" style="154"/>
    <col min="13568" max="13568" width="16.7109375" style="154" customWidth="1"/>
    <col min="13569" max="13570" width="6.5703125" style="154" customWidth="1"/>
    <col min="13571" max="13571" width="5.5703125" style="154" customWidth="1"/>
    <col min="13572" max="13572" width="11.42578125" style="154" customWidth="1"/>
    <col min="13573" max="13573" width="7.85546875" style="154" customWidth="1"/>
    <col min="13574" max="13574" width="10.5703125" style="154" customWidth="1"/>
    <col min="13575" max="13575" width="8.7109375" style="154" customWidth="1"/>
    <col min="13576" max="13576" width="8.85546875" style="154" customWidth="1"/>
    <col min="13577" max="13577" width="7.140625" style="154" customWidth="1"/>
    <col min="13578" max="13578" width="8.5703125" style="154" customWidth="1"/>
    <col min="13579" max="13579" width="8.42578125" style="154" customWidth="1"/>
    <col min="13580" max="13580" width="7.85546875" style="154" customWidth="1"/>
    <col min="13581" max="13581" width="7.7109375" style="154" customWidth="1"/>
    <col min="13582" max="13582" width="15.28515625" style="154" customWidth="1"/>
    <col min="13583" max="13583" width="13.85546875" style="154" customWidth="1"/>
    <col min="13584" max="13584" width="18" style="154" customWidth="1"/>
    <col min="13585" max="13585" width="36" style="154" customWidth="1"/>
    <col min="13586" max="13586" width="13.7109375" style="154" customWidth="1"/>
    <col min="13587" max="13587" width="15.42578125" style="154" customWidth="1"/>
    <col min="13588" max="13588" width="9.140625" style="154"/>
    <col min="13589" max="13589" width="98.42578125" style="154" customWidth="1"/>
    <col min="13590" max="13823" width="9.140625" style="154"/>
    <col min="13824" max="13824" width="16.7109375" style="154" customWidth="1"/>
    <col min="13825" max="13826" width="6.5703125" style="154" customWidth="1"/>
    <col min="13827" max="13827" width="5.5703125" style="154" customWidth="1"/>
    <col min="13828" max="13828" width="11.42578125" style="154" customWidth="1"/>
    <col min="13829" max="13829" width="7.85546875" style="154" customWidth="1"/>
    <col min="13830" max="13830" width="10.5703125" style="154" customWidth="1"/>
    <col min="13831" max="13831" width="8.7109375" style="154" customWidth="1"/>
    <col min="13832" max="13832" width="8.85546875" style="154" customWidth="1"/>
    <col min="13833" max="13833" width="7.140625" style="154" customWidth="1"/>
    <col min="13834" max="13834" width="8.5703125" style="154" customWidth="1"/>
    <col min="13835" max="13835" width="8.42578125" style="154" customWidth="1"/>
    <col min="13836" max="13836" width="7.85546875" style="154" customWidth="1"/>
    <col min="13837" max="13837" width="7.7109375" style="154" customWidth="1"/>
    <col min="13838" max="13838" width="15.28515625" style="154" customWidth="1"/>
    <col min="13839" max="13839" width="13.85546875" style="154" customWidth="1"/>
    <col min="13840" max="13840" width="18" style="154" customWidth="1"/>
    <col min="13841" max="13841" width="36" style="154" customWidth="1"/>
    <col min="13842" max="13842" width="13.7109375" style="154" customWidth="1"/>
    <col min="13843" max="13843" width="15.42578125" style="154" customWidth="1"/>
    <col min="13844" max="13844" width="9.140625" style="154"/>
    <col min="13845" max="13845" width="98.42578125" style="154" customWidth="1"/>
    <col min="13846" max="14079" width="9.140625" style="154"/>
    <col min="14080" max="14080" width="16.7109375" style="154" customWidth="1"/>
    <col min="14081" max="14082" width="6.5703125" style="154" customWidth="1"/>
    <col min="14083" max="14083" width="5.5703125" style="154" customWidth="1"/>
    <col min="14084" max="14084" width="11.42578125" style="154" customWidth="1"/>
    <col min="14085" max="14085" width="7.85546875" style="154" customWidth="1"/>
    <col min="14086" max="14086" width="10.5703125" style="154" customWidth="1"/>
    <col min="14087" max="14087" width="8.7109375" style="154" customWidth="1"/>
    <col min="14088" max="14088" width="8.85546875" style="154" customWidth="1"/>
    <col min="14089" max="14089" width="7.140625" style="154" customWidth="1"/>
    <col min="14090" max="14090" width="8.5703125" style="154" customWidth="1"/>
    <col min="14091" max="14091" width="8.42578125" style="154" customWidth="1"/>
    <col min="14092" max="14092" width="7.85546875" style="154" customWidth="1"/>
    <col min="14093" max="14093" width="7.7109375" style="154" customWidth="1"/>
    <col min="14094" max="14094" width="15.28515625" style="154" customWidth="1"/>
    <col min="14095" max="14095" width="13.85546875" style="154" customWidth="1"/>
    <col min="14096" max="14096" width="18" style="154" customWidth="1"/>
    <col min="14097" max="14097" width="36" style="154" customWidth="1"/>
    <col min="14098" max="14098" width="13.7109375" style="154" customWidth="1"/>
    <col min="14099" max="14099" width="15.42578125" style="154" customWidth="1"/>
    <col min="14100" max="14100" width="9.140625" style="154"/>
    <col min="14101" max="14101" width="98.42578125" style="154" customWidth="1"/>
    <col min="14102" max="14335" width="9.140625" style="154"/>
    <col min="14336" max="14336" width="16.7109375" style="154" customWidth="1"/>
    <col min="14337" max="14338" width="6.5703125" style="154" customWidth="1"/>
    <col min="14339" max="14339" width="5.5703125" style="154" customWidth="1"/>
    <col min="14340" max="14340" width="11.42578125" style="154" customWidth="1"/>
    <col min="14341" max="14341" width="7.85546875" style="154" customWidth="1"/>
    <col min="14342" max="14342" width="10.5703125" style="154" customWidth="1"/>
    <col min="14343" max="14343" width="8.7109375" style="154" customWidth="1"/>
    <col min="14344" max="14344" width="8.85546875" style="154" customWidth="1"/>
    <col min="14345" max="14345" width="7.140625" style="154" customWidth="1"/>
    <col min="14346" max="14346" width="8.5703125" style="154" customWidth="1"/>
    <col min="14347" max="14347" width="8.42578125" style="154" customWidth="1"/>
    <col min="14348" max="14348" width="7.85546875" style="154" customWidth="1"/>
    <col min="14349" max="14349" width="7.7109375" style="154" customWidth="1"/>
    <col min="14350" max="14350" width="15.28515625" style="154" customWidth="1"/>
    <col min="14351" max="14351" width="13.85546875" style="154" customWidth="1"/>
    <col min="14352" max="14352" width="18" style="154" customWidth="1"/>
    <col min="14353" max="14353" width="36" style="154" customWidth="1"/>
    <col min="14354" max="14354" width="13.7109375" style="154" customWidth="1"/>
    <col min="14355" max="14355" width="15.42578125" style="154" customWidth="1"/>
    <col min="14356" max="14356" width="9.140625" style="154"/>
    <col min="14357" max="14357" width="98.42578125" style="154" customWidth="1"/>
    <col min="14358" max="14591" width="9.140625" style="154"/>
    <col min="14592" max="14592" width="16.7109375" style="154" customWidth="1"/>
    <col min="14593" max="14594" width="6.5703125" style="154" customWidth="1"/>
    <col min="14595" max="14595" width="5.5703125" style="154" customWidth="1"/>
    <col min="14596" max="14596" width="11.42578125" style="154" customWidth="1"/>
    <col min="14597" max="14597" width="7.85546875" style="154" customWidth="1"/>
    <col min="14598" max="14598" width="10.5703125" style="154" customWidth="1"/>
    <col min="14599" max="14599" width="8.7109375" style="154" customWidth="1"/>
    <col min="14600" max="14600" width="8.85546875" style="154" customWidth="1"/>
    <col min="14601" max="14601" width="7.140625" style="154" customWidth="1"/>
    <col min="14602" max="14602" width="8.5703125" style="154" customWidth="1"/>
    <col min="14603" max="14603" width="8.42578125" style="154" customWidth="1"/>
    <col min="14604" max="14604" width="7.85546875" style="154" customWidth="1"/>
    <col min="14605" max="14605" width="7.7109375" style="154" customWidth="1"/>
    <col min="14606" max="14606" width="15.28515625" style="154" customWidth="1"/>
    <col min="14607" max="14607" width="13.85546875" style="154" customWidth="1"/>
    <col min="14608" max="14608" width="18" style="154" customWidth="1"/>
    <col min="14609" max="14609" width="36" style="154" customWidth="1"/>
    <col min="14610" max="14610" width="13.7109375" style="154" customWidth="1"/>
    <col min="14611" max="14611" width="15.42578125" style="154" customWidth="1"/>
    <col min="14612" max="14612" width="9.140625" style="154"/>
    <col min="14613" max="14613" width="98.42578125" style="154" customWidth="1"/>
    <col min="14614" max="14847" width="9.140625" style="154"/>
    <col min="14848" max="14848" width="16.7109375" style="154" customWidth="1"/>
    <col min="14849" max="14850" width="6.5703125" style="154" customWidth="1"/>
    <col min="14851" max="14851" width="5.5703125" style="154" customWidth="1"/>
    <col min="14852" max="14852" width="11.42578125" style="154" customWidth="1"/>
    <col min="14853" max="14853" width="7.85546875" style="154" customWidth="1"/>
    <col min="14854" max="14854" width="10.5703125" style="154" customWidth="1"/>
    <col min="14855" max="14855" width="8.7109375" style="154" customWidth="1"/>
    <col min="14856" max="14856" width="8.85546875" style="154" customWidth="1"/>
    <col min="14857" max="14857" width="7.140625" style="154" customWidth="1"/>
    <col min="14858" max="14858" width="8.5703125" style="154" customWidth="1"/>
    <col min="14859" max="14859" width="8.42578125" style="154" customWidth="1"/>
    <col min="14860" max="14860" width="7.85546875" style="154" customWidth="1"/>
    <col min="14861" max="14861" width="7.7109375" style="154" customWidth="1"/>
    <col min="14862" max="14862" width="15.28515625" style="154" customWidth="1"/>
    <col min="14863" max="14863" width="13.85546875" style="154" customWidth="1"/>
    <col min="14864" max="14864" width="18" style="154" customWidth="1"/>
    <col min="14865" max="14865" width="36" style="154" customWidth="1"/>
    <col min="14866" max="14866" width="13.7109375" style="154" customWidth="1"/>
    <col min="14867" max="14867" width="15.42578125" style="154" customWidth="1"/>
    <col min="14868" max="14868" width="9.140625" style="154"/>
    <col min="14869" max="14869" width="98.42578125" style="154" customWidth="1"/>
    <col min="14870" max="15103" width="9.140625" style="154"/>
    <col min="15104" max="15104" width="16.7109375" style="154" customWidth="1"/>
    <col min="15105" max="15106" width="6.5703125" style="154" customWidth="1"/>
    <col min="15107" max="15107" width="5.5703125" style="154" customWidth="1"/>
    <col min="15108" max="15108" width="11.42578125" style="154" customWidth="1"/>
    <col min="15109" max="15109" width="7.85546875" style="154" customWidth="1"/>
    <col min="15110" max="15110" width="10.5703125" style="154" customWidth="1"/>
    <col min="15111" max="15111" width="8.7109375" style="154" customWidth="1"/>
    <col min="15112" max="15112" width="8.85546875" style="154" customWidth="1"/>
    <col min="15113" max="15113" width="7.140625" style="154" customWidth="1"/>
    <col min="15114" max="15114" width="8.5703125" style="154" customWidth="1"/>
    <col min="15115" max="15115" width="8.42578125" style="154" customWidth="1"/>
    <col min="15116" max="15116" width="7.85546875" style="154" customWidth="1"/>
    <col min="15117" max="15117" width="7.7109375" style="154" customWidth="1"/>
    <col min="15118" max="15118" width="15.28515625" style="154" customWidth="1"/>
    <col min="15119" max="15119" width="13.85546875" style="154" customWidth="1"/>
    <col min="15120" max="15120" width="18" style="154" customWidth="1"/>
    <col min="15121" max="15121" width="36" style="154" customWidth="1"/>
    <col min="15122" max="15122" width="13.7109375" style="154" customWidth="1"/>
    <col min="15123" max="15123" width="15.42578125" style="154" customWidth="1"/>
    <col min="15124" max="15124" width="9.140625" style="154"/>
    <col min="15125" max="15125" width="98.42578125" style="154" customWidth="1"/>
    <col min="15126" max="15359" width="9.140625" style="154"/>
    <col min="15360" max="15360" width="16.7109375" style="154" customWidth="1"/>
    <col min="15361" max="15362" width="6.5703125" style="154" customWidth="1"/>
    <col min="15363" max="15363" width="5.5703125" style="154" customWidth="1"/>
    <col min="15364" max="15364" width="11.42578125" style="154" customWidth="1"/>
    <col min="15365" max="15365" width="7.85546875" style="154" customWidth="1"/>
    <col min="15366" max="15366" width="10.5703125" style="154" customWidth="1"/>
    <col min="15367" max="15367" width="8.7109375" style="154" customWidth="1"/>
    <col min="15368" max="15368" width="8.85546875" style="154" customWidth="1"/>
    <col min="15369" max="15369" width="7.140625" style="154" customWidth="1"/>
    <col min="15370" max="15370" width="8.5703125" style="154" customWidth="1"/>
    <col min="15371" max="15371" width="8.42578125" style="154" customWidth="1"/>
    <col min="15372" max="15372" width="7.85546875" style="154" customWidth="1"/>
    <col min="15373" max="15373" width="7.7109375" style="154" customWidth="1"/>
    <col min="15374" max="15374" width="15.28515625" style="154" customWidth="1"/>
    <col min="15375" max="15375" width="13.85546875" style="154" customWidth="1"/>
    <col min="15376" max="15376" width="18" style="154" customWidth="1"/>
    <col min="15377" max="15377" width="36" style="154" customWidth="1"/>
    <col min="15378" max="15378" width="13.7109375" style="154" customWidth="1"/>
    <col min="15379" max="15379" width="15.42578125" style="154" customWidth="1"/>
    <col min="15380" max="15380" width="9.140625" style="154"/>
    <col min="15381" max="15381" width="98.42578125" style="154" customWidth="1"/>
    <col min="15382" max="15615" width="9.140625" style="154"/>
    <col min="15616" max="15616" width="16.7109375" style="154" customWidth="1"/>
    <col min="15617" max="15618" width="6.5703125" style="154" customWidth="1"/>
    <col min="15619" max="15619" width="5.5703125" style="154" customWidth="1"/>
    <col min="15620" max="15620" width="11.42578125" style="154" customWidth="1"/>
    <col min="15621" max="15621" width="7.85546875" style="154" customWidth="1"/>
    <col min="15622" max="15622" width="10.5703125" style="154" customWidth="1"/>
    <col min="15623" max="15623" width="8.7109375" style="154" customWidth="1"/>
    <col min="15624" max="15624" width="8.85546875" style="154" customWidth="1"/>
    <col min="15625" max="15625" width="7.140625" style="154" customWidth="1"/>
    <col min="15626" max="15626" width="8.5703125" style="154" customWidth="1"/>
    <col min="15627" max="15627" width="8.42578125" style="154" customWidth="1"/>
    <col min="15628" max="15628" width="7.85546875" style="154" customWidth="1"/>
    <col min="15629" max="15629" width="7.7109375" style="154" customWidth="1"/>
    <col min="15630" max="15630" width="15.28515625" style="154" customWidth="1"/>
    <col min="15631" max="15631" width="13.85546875" style="154" customWidth="1"/>
    <col min="15632" max="15632" width="18" style="154" customWidth="1"/>
    <col min="15633" max="15633" width="36" style="154" customWidth="1"/>
    <col min="15634" max="15634" width="13.7109375" style="154" customWidth="1"/>
    <col min="15635" max="15635" width="15.42578125" style="154" customWidth="1"/>
    <col min="15636" max="15636" width="9.140625" style="154"/>
    <col min="15637" max="15637" width="98.42578125" style="154" customWidth="1"/>
    <col min="15638" max="15871" width="9.140625" style="154"/>
    <col min="15872" max="15872" width="16.7109375" style="154" customWidth="1"/>
    <col min="15873" max="15874" width="6.5703125" style="154" customWidth="1"/>
    <col min="15875" max="15875" width="5.5703125" style="154" customWidth="1"/>
    <col min="15876" max="15876" width="11.42578125" style="154" customWidth="1"/>
    <col min="15877" max="15877" width="7.85546875" style="154" customWidth="1"/>
    <col min="15878" max="15878" width="10.5703125" style="154" customWidth="1"/>
    <col min="15879" max="15879" width="8.7109375" style="154" customWidth="1"/>
    <col min="15880" max="15880" width="8.85546875" style="154" customWidth="1"/>
    <col min="15881" max="15881" width="7.140625" style="154" customWidth="1"/>
    <col min="15882" max="15882" width="8.5703125" style="154" customWidth="1"/>
    <col min="15883" max="15883" width="8.42578125" style="154" customWidth="1"/>
    <col min="15884" max="15884" width="7.85546875" style="154" customWidth="1"/>
    <col min="15885" max="15885" width="7.7109375" style="154" customWidth="1"/>
    <col min="15886" max="15886" width="15.28515625" style="154" customWidth="1"/>
    <col min="15887" max="15887" width="13.85546875" style="154" customWidth="1"/>
    <col min="15888" max="15888" width="18" style="154" customWidth="1"/>
    <col min="15889" max="15889" width="36" style="154" customWidth="1"/>
    <col min="15890" max="15890" width="13.7109375" style="154" customWidth="1"/>
    <col min="15891" max="15891" width="15.42578125" style="154" customWidth="1"/>
    <col min="15892" max="15892" width="9.140625" style="154"/>
    <col min="15893" max="15893" width="98.42578125" style="154" customWidth="1"/>
    <col min="15894" max="16127" width="9.140625" style="154"/>
    <col min="16128" max="16128" width="16.7109375" style="154" customWidth="1"/>
    <col min="16129" max="16130" width="6.5703125" style="154" customWidth="1"/>
    <col min="16131" max="16131" width="5.5703125" style="154" customWidth="1"/>
    <col min="16132" max="16132" width="11.42578125" style="154" customWidth="1"/>
    <col min="16133" max="16133" width="7.85546875" style="154" customWidth="1"/>
    <col min="16134" max="16134" width="10.5703125" style="154" customWidth="1"/>
    <col min="16135" max="16135" width="8.7109375" style="154" customWidth="1"/>
    <col min="16136" max="16136" width="8.85546875" style="154" customWidth="1"/>
    <col min="16137" max="16137" width="7.140625" style="154" customWidth="1"/>
    <col min="16138" max="16138" width="8.5703125" style="154" customWidth="1"/>
    <col min="16139" max="16139" width="8.42578125" style="154" customWidth="1"/>
    <col min="16140" max="16140" width="7.85546875" style="154" customWidth="1"/>
    <col min="16141" max="16141" width="7.7109375" style="154" customWidth="1"/>
    <col min="16142" max="16142" width="15.28515625" style="154" customWidth="1"/>
    <col min="16143" max="16143" width="13.85546875" style="154" customWidth="1"/>
    <col min="16144" max="16144" width="18" style="154" customWidth="1"/>
    <col min="16145" max="16145" width="36" style="154" customWidth="1"/>
    <col min="16146" max="16146" width="13.7109375" style="154" customWidth="1"/>
    <col min="16147" max="16147" width="15.42578125" style="154" customWidth="1"/>
    <col min="16148" max="16148" width="9.140625" style="154"/>
    <col min="16149" max="16149" width="98.42578125" style="154" customWidth="1"/>
    <col min="16150" max="16384" width="9.140625" style="154"/>
  </cols>
  <sheetData>
    <row r="1" spans="1:80" s="178" customFormat="1" ht="15" customHeight="1" x14ac:dyDescent="0.25">
      <c r="A1" s="176" t="s">
        <v>2359</v>
      </c>
      <c r="B1" s="176" t="s">
        <v>2034</v>
      </c>
      <c r="C1" s="176" t="s">
        <v>2033</v>
      </c>
      <c r="D1" s="176" t="s">
        <v>2370</v>
      </c>
      <c r="E1" s="176" t="s">
        <v>2373</v>
      </c>
      <c r="F1" s="176" t="s">
        <v>2371</v>
      </c>
      <c r="G1" s="176" t="s">
        <v>2037</v>
      </c>
      <c r="H1" s="176" t="s">
        <v>2360</v>
      </c>
      <c r="I1" s="176" t="s">
        <v>2361</v>
      </c>
      <c r="J1" s="176" t="s">
        <v>2372</v>
      </c>
      <c r="K1" s="176" t="s">
        <v>2362</v>
      </c>
      <c r="L1" s="176" t="s">
        <v>2036</v>
      </c>
      <c r="M1" s="177" t="s">
        <v>2363</v>
      </c>
      <c r="N1" s="177" t="s">
        <v>2364</v>
      </c>
      <c r="O1" s="176" t="s">
        <v>2365</v>
      </c>
      <c r="P1" s="176" t="s">
        <v>2366</v>
      </c>
      <c r="Q1" s="176" t="s">
        <v>168</v>
      </c>
      <c r="R1" s="176" t="s">
        <v>2367</v>
      </c>
      <c r="S1" s="176" t="s">
        <v>2368</v>
      </c>
      <c r="T1" s="176" t="s">
        <v>2369</v>
      </c>
      <c r="U1" s="176" t="s">
        <v>2089</v>
      </c>
      <c r="X1" s="178" t="s">
        <v>2490</v>
      </c>
      <c r="Y1" s="178" t="s">
        <v>2491</v>
      </c>
      <c r="Z1" s="178" t="s">
        <v>2492</v>
      </c>
    </row>
    <row r="2" spans="1:80" x14ac:dyDescent="0.25">
      <c r="A2" s="197">
        <v>2</v>
      </c>
      <c r="B2" s="197">
        <v>5</v>
      </c>
      <c r="C2" s="197">
        <v>1</v>
      </c>
      <c r="D2" s="197" t="s">
        <v>2374</v>
      </c>
      <c r="E2" s="197" t="s">
        <v>2435</v>
      </c>
      <c r="F2" s="197" t="s">
        <v>2435</v>
      </c>
      <c r="G2" s="197" t="s">
        <v>2435</v>
      </c>
      <c r="H2" s="197" t="s">
        <v>2375</v>
      </c>
      <c r="I2" s="197">
        <v>0</v>
      </c>
      <c r="J2" s="197">
        <v>0</v>
      </c>
      <c r="K2" s="197">
        <v>1</v>
      </c>
      <c r="L2" s="197">
        <v>1</v>
      </c>
      <c r="M2" s="359">
        <v>15</v>
      </c>
      <c r="N2" s="359" t="s">
        <v>414</v>
      </c>
      <c r="O2" s="237" t="s">
        <v>1482</v>
      </c>
      <c r="P2" s="237"/>
      <c r="Q2" s="360" t="s">
        <v>2108</v>
      </c>
      <c r="R2" s="361">
        <v>30594</v>
      </c>
      <c r="S2" s="362" t="s">
        <v>248</v>
      </c>
      <c r="T2" s="363">
        <v>3.5</v>
      </c>
      <c r="U2" s="364" t="s">
        <v>2109</v>
      </c>
      <c r="X2" s="154">
        <v>0.75</v>
      </c>
      <c r="Y2" s="154">
        <f>Y3/2</f>
        <v>9.5</v>
      </c>
      <c r="Z2" s="154">
        <f>Z3/2</f>
        <v>8</v>
      </c>
      <c r="AH2" s="154" t="s">
        <v>2370</v>
      </c>
      <c r="AI2" s="154" t="s">
        <v>2360</v>
      </c>
      <c r="AS2" s="154" t="s">
        <v>2033</v>
      </c>
      <c r="AT2" s="154" t="s">
        <v>2034</v>
      </c>
      <c r="AU2" s="154" t="s">
        <v>2034</v>
      </c>
      <c r="AV2" s="154" t="s">
        <v>2034</v>
      </c>
      <c r="AW2" s="154" t="s">
        <v>2034</v>
      </c>
      <c r="AX2" s="154" t="s">
        <v>2034</v>
      </c>
      <c r="BY2" s="154" t="s">
        <v>2362</v>
      </c>
      <c r="BZ2" s="154" t="s">
        <v>2036</v>
      </c>
      <c r="CA2" s="154" t="s">
        <v>2359</v>
      </c>
      <c r="CB2" s="154" t="s">
        <v>2359</v>
      </c>
    </row>
    <row r="3" spans="1:80" x14ac:dyDescent="0.25">
      <c r="A3" s="197">
        <v>2</v>
      </c>
      <c r="B3" s="197">
        <v>5</v>
      </c>
      <c r="C3" s="197">
        <v>1</v>
      </c>
      <c r="D3" s="197" t="s">
        <v>2376</v>
      </c>
      <c r="E3" s="197" t="s">
        <v>2435</v>
      </c>
      <c r="F3" s="197" t="s">
        <v>2435</v>
      </c>
      <c r="G3" s="197" t="s">
        <v>2435</v>
      </c>
      <c r="H3" s="197" t="s">
        <v>2375</v>
      </c>
      <c r="I3" s="197">
        <v>0</v>
      </c>
      <c r="J3" s="197">
        <v>0</v>
      </c>
      <c r="K3" s="197">
        <v>1</v>
      </c>
      <c r="L3" s="197">
        <v>1</v>
      </c>
      <c r="M3" s="359">
        <v>18</v>
      </c>
      <c r="N3" s="359" t="s">
        <v>417</v>
      </c>
      <c r="O3" s="237" t="s">
        <v>1482</v>
      </c>
      <c r="P3" s="237"/>
      <c r="Q3" s="360" t="s">
        <v>2111</v>
      </c>
      <c r="R3" s="361">
        <v>30661</v>
      </c>
      <c r="S3" s="362" t="s">
        <v>248</v>
      </c>
      <c r="T3" s="363">
        <v>3.5</v>
      </c>
      <c r="U3" s="364" t="s">
        <v>2112</v>
      </c>
      <c r="X3" s="154">
        <v>1.5</v>
      </c>
      <c r="Y3" s="154">
        <v>19</v>
      </c>
      <c r="Z3" s="154">
        <v>16</v>
      </c>
      <c r="AC3" s="263"/>
      <c r="AH3" s="154" t="s">
        <v>2370</v>
      </c>
      <c r="AI3" s="154" t="s">
        <v>2360</v>
      </c>
      <c r="AS3" s="154" t="s">
        <v>2033</v>
      </c>
      <c r="AT3" s="154" t="s">
        <v>2034</v>
      </c>
      <c r="AU3" s="154" t="s">
        <v>2034</v>
      </c>
      <c r="AV3" s="154" t="s">
        <v>2034</v>
      </c>
      <c r="AW3" s="154" t="s">
        <v>2034</v>
      </c>
      <c r="AX3" s="154" t="s">
        <v>2034</v>
      </c>
      <c r="BY3" s="154" t="s">
        <v>2362</v>
      </c>
      <c r="BZ3" s="154" t="s">
        <v>2036</v>
      </c>
      <c r="CA3" s="154" t="s">
        <v>2359</v>
      </c>
      <c r="CB3" s="154" t="s">
        <v>2359</v>
      </c>
    </row>
    <row r="4" spans="1:80" x14ac:dyDescent="0.25">
      <c r="A4" s="197">
        <v>2</v>
      </c>
      <c r="B4" s="197">
        <v>5</v>
      </c>
      <c r="C4" s="197">
        <v>1</v>
      </c>
      <c r="D4" s="197" t="s">
        <v>2377</v>
      </c>
      <c r="E4" s="197" t="s">
        <v>2435</v>
      </c>
      <c r="F4" s="197" t="s">
        <v>2435</v>
      </c>
      <c r="G4" s="197" t="s">
        <v>2435</v>
      </c>
      <c r="H4" s="197" t="s">
        <v>2375</v>
      </c>
      <c r="I4" s="197">
        <v>0</v>
      </c>
      <c r="J4" s="197">
        <v>0</v>
      </c>
      <c r="K4" s="197">
        <v>1</v>
      </c>
      <c r="L4" s="197">
        <v>1</v>
      </c>
      <c r="M4" s="359">
        <v>24</v>
      </c>
      <c r="N4" s="359" t="s">
        <v>420</v>
      </c>
      <c r="O4" s="237" t="s">
        <v>1482</v>
      </c>
      <c r="P4" s="237"/>
      <c r="Q4" s="360" t="s">
        <v>2113</v>
      </c>
      <c r="R4" s="361">
        <v>31491</v>
      </c>
      <c r="S4" s="362" t="s">
        <v>248</v>
      </c>
      <c r="T4" s="363">
        <v>3.5</v>
      </c>
      <c r="U4" s="364" t="s">
        <v>2114</v>
      </c>
      <c r="X4" s="154">
        <v>2.5</v>
      </c>
      <c r="Y4" s="154">
        <v>27</v>
      </c>
      <c r="Z4" s="154">
        <v>25</v>
      </c>
      <c r="AC4" s="263"/>
      <c r="AH4" s="154" t="s">
        <v>2370</v>
      </c>
      <c r="AI4" s="154" t="s">
        <v>2360</v>
      </c>
      <c r="AS4" s="154" t="s">
        <v>2033</v>
      </c>
      <c r="AT4" s="154" t="s">
        <v>2034</v>
      </c>
      <c r="AU4" s="154" t="s">
        <v>2034</v>
      </c>
      <c r="AV4" s="154" t="s">
        <v>2034</v>
      </c>
      <c r="AW4" s="154" t="s">
        <v>2034</v>
      </c>
      <c r="AX4" s="154" t="s">
        <v>2034</v>
      </c>
      <c r="BY4" s="154" t="s">
        <v>2362</v>
      </c>
      <c r="BZ4" s="154" t="s">
        <v>2036</v>
      </c>
      <c r="CA4" s="154" t="s">
        <v>2359</v>
      </c>
      <c r="CB4" s="154" t="s">
        <v>2359</v>
      </c>
    </row>
    <row r="5" spans="1:80" x14ac:dyDescent="0.25">
      <c r="A5" s="197">
        <v>2</v>
      </c>
      <c r="B5" s="197">
        <v>5</v>
      </c>
      <c r="C5" s="197">
        <v>1</v>
      </c>
      <c r="D5" s="197" t="s">
        <v>2378</v>
      </c>
      <c r="E5" s="197" t="s">
        <v>2435</v>
      </c>
      <c r="F5" s="197" t="s">
        <v>2435</v>
      </c>
      <c r="G5" s="197" t="s">
        <v>2435</v>
      </c>
      <c r="H5" s="197" t="s">
        <v>2375</v>
      </c>
      <c r="I5" s="197">
        <v>0</v>
      </c>
      <c r="J5" s="197">
        <v>0</v>
      </c>
      <c r="K5" s="197">
        <v>1</v>
      </c>
      <c r="L5" s="197">
        <v>1</v>
      </c>
      <c r="M5" s="359">
        <v>31</v>
      </c>
      <c r="N5" s="359" t="s">
        <v>423</v>
      </c>
      <c r="O5" s="237" t="s">
        <v>1482</v>
      </c>
      <c r="P5" s="237"/>
      <c r="Q5" s="360" t="s">
        <v>2115</v>
      </c>
      <c r="R5" s="361">
        <v>35207</v>
      </c>
      <c r="S5" s="362" t="s">
        <v>425</v>
      </c>
      <c r="T5" s="363">
        <v>4.8</v>
      </c>
      <c r="U5" s="364" t="s">
        <v>2116</v>
      </c>
      <c r="X5" s="154">
        <v>4</v>
      </c>
      <c r="Y5" s="154">
        <v>38</v>
      </c>
      <c r="Z5" s="154">
        <v>30</v>
      </c>
      <c r="AC5" s="263"/>
      <c r="AH5" s="154" t="s">
        <v>2370</v>
      </c>
      <c r="AI5" s="154" t="s">
        <v>2360</v>
      </c>
      <c r="AS5" s="154" t="s">
        <v>2033</v>
      </c>
      <c r="AT5" s="154" t="s">
        <v>2034</v>
      </c>
      <c r="AU5" s="154" t="s">
        <v>2034</v>
      </c>
      <c r="AV5" s="154" t="s">
        <v>2034</v>
      </c>
      <c r="AW5" s="154" t="s">
        <v>2034</v>
      </c>
      <c r="AX5" s="154" t="s">
        <v>2034</v>
      </c>
      <c r="BY5" s="154" t="s">
        <v>2362</v>
      </c>
      <c r="BZ5" s="154" t="s">
        <v>2036</v>
      </c>
      <c r="CA5" s="154" t="s">
        <v>2359</v>
      </c>
      <c r="CB5" s="154" t="s">
        <v>2359</v>
      </c>
    </row>
    <row r="6" spans="1:80" x14ac:dyDescent="0.25">
      <c r="A6" s="197">
        <v>2</v>
      </c>
      <c r="B6" s="197">
        <v>5</v>
      </c>
      <c r="C6" s="197">
        <v>1</v>
      </c>
      <c r="D6" s="197" t="s">
        <v>2379</v>
      </c>
      <c r="E6" s="197" t="s">
        <v>2435</v>
      </c>
      <c r="F6" s="197" t="s">
        <v>2435</v>
      </c>
      <c r="G6" s="197" t="s">
        <v>2435</v>
      </c>
      <c r="H6" s="197" t="s">
        <v>2375</v>
      </c>
      <c r="I6" s="197">
        <v>0</v>
      </c>
      <c r="J6" s="197">
        <v>0</v>
      </c>
      <c r="K6" s="197">
        <v>1</v>
      </c>
      <c r="L6" s="197">
        <v>1</v>
      </c>
      <c r="M6" s="359">
        <v>38</v>
      </c>
      <c r="N6" s="359" t="s">
        <v>427</v>
      </c>
      <c r="O6" s="237" t="s">
        <v>1482</v>
      </c>
      <c r="P6" s="237"/>
      <c r="Q6" s="360" t="s">
        <v>2117</v>
      </c>
      <c r="R6" s="361">
        <v>37134</v>
      </c>
      <c r="S6" s="362" t="s">
        <v>425</v>
      </c>
      <c r="T6" s="363">
        <v>4.8</v>
      </c>
      <c r="U6" s="364" t="s">
        <v>2118</v>
      </c>
      <c r="X6" s="154">
        <v>6</v>
      </c>
      <c r="Y6" s="154">
        <v>46</v>
      </c>
      <c r="Z6" s="154">
        <v>40</v>
      </c>
      <c r="AC6" s="263"/>
      <c r="AH6" s="154" t="s">
        <v>2370</v>
      </c>
      <c r="AI6" s="154" t="s">
        <v>2360</v>
      </c>
      <c r="AS6" s="154" t="s">
        <v>2033</v>
      </c>
      <c r="AT6" s="154" t="s">
        <v>2034</v>
      </c>
      <c r="AU6" s="154" t="s">
        <v>2034</v>
      </c>
      <c r="AV6" s="154" t="s">
        <v>2034</v>
      </c>
      <c r="AW6" s="154" t="s">
        <v>2034</v>
      </c>
      <c r="AX6" s="154" t="s">
        <v>2034</v>
      </c>
      <c r="BY6" s="154" t="s">
        <v>2362</v>
      </c>
      <c r="BZ6" s="154" t="s">
        <v>2036</v>
      </c>
      <c r="CA6" s="154" t="s">
        <v>2359</v>
      </c>
      <c r="CB6" s="154" t="s">
        <v>2359</v>
      </c>
    </row>
    <row r="7" spans="1:80" x14ac:dyDescent="0.25">
      <c r="A7" s="197">
        <v>2</v>
      </c>
      <c r="B7" s="197">
        <v>5</v>
      </c>
      <c r="C7" s="197">
        <v>1</v>
      </c>
      <c r="D7" s="197" t="s">
        <v>2374</v>
      </c>
      <c r="E7" s="197" t="s">
        <v>2435</v>
      </c>
      <c r="F7" s="197" t="s">
        <v>2435</v>
      </c>
      <c r="G7" s="197" t="s">
        <v>2435</v>
      </c>
      <c r="H7" s="197" t="s">
        <v>2375</v>
      </c>
      <c r="I7" s="197">
        <v>0</v>
      </c>
      <c r="J7" s="197">
        <v>0</v>
      </c>
      <c r="K7" s="197">
        <v>1</v>
      </c>
      <c r="L7" s="197">
        <v>1</v>
      </c>
      <c r="M7" s="359">
        <v>15</v>
      </c>
      <c r="N7" s="359" t="s">
        <v>455</v>
      </c>
      <c r="O7" s="237" t="s">
        <v>1486</v>
      </c>
      <c r="P7" s="237"/>
      <c r="Q7" s="360" t="s">
        <v>2119</v>
      </c>
      <c r="R7" s="361">
        <v>33850</v>
      </c>
      <c r="S7" s="362" t="s">
        <v>248</v>
      </c>
      <c r="T7" s="363">
        <v>3.5</v>
      </c>
      <c r="U7" s="364" t="s">
        <v>2120</v>
      </c>
      <c r="X7" s="154">
        <v>10</v>
      </c>
      <c r="Y7" s="154">
        <v>70</v>
      </c>
      <c r="Z7" s="154">
        <v>50</v>
      </c>
      <c r="AC7" s="263"/>
      <c r="AH7" s="154" t="s">
        <v>2370</v>
      </c>
      <c r="AI7" s="154" t="s">
        <v>2360</v>
      </c>
      <c r="AS7" s="154" t="s">
        <v>2033</v>
      </c>
      <c r="AT7" s="154" t="s">
        <v>2034</v>
      </c>
      <c r="AU7" s="154" t="s">
        <v>2034</v>
      </c>
      <c r="AV7" s="154" t="s">
        <v>2034</v>
      </c>
      <c r="AW7" s="154" t="s">
        <v>2034</v>
      </c>
      <c r="AX7" s="154" t="s">
        <v>2034</v>
      </c>
      <c r="BY7" s="154" t="s">
        <v>2362</v>
      </c>
      <c r="BZ7" s="154" t="s">
        <v>2036</v>
      </c>
      <c r="CA7" s="154" t="s">
        <v>2359</v>
      </c>
      <c r="CB7" s="154" t="s">
        <v>2359</v>
      </c>
    </row>
    <row r="8" spans="1:80" x14ac:dyDescent="0.25">
      <c r="A8" s="197">
        <v>2</v>
      </c>
      <c r="B8" s="197">
        <v>5</v>
      </c>
      <c r="C8" s="197">
        <v>1</v>
      </c>
      <c r="D8" s="197" t="s">
        <v>2376</v>
      </c>
      <c r="E8" s="197" t="s">
        <v>2435</v>
      </c>
      <c r="F8" s="197" t="s">
        <v>2435</v>
      </c>
      <c r="G8" s="197" t="s">
        <v>2435</v>
      </c>
      <c r="H8" s="197" t="s">
        <v>2375</v>
      </c>
      <c r="I8" s="197">
        <v>0</v>
      </c>
      <c r="J8" s="197">
        <v>0</v>
      </c>
      <c r="K8" s="197">
        <v>1</v>
      </c>
      <c r="L8" s="197">
        <v>1</v>
      </c>
      <c r="M8" s="359">
        <v>18</v>
      </c>
      <c r="N8" s="359" t="s">
        <v>458</v>
      </c>
      <c r="O8" s="237" t="s">
        <v>1486</v>
      </c>
      <c r="P8" s="237"/>
      <c r="Q8" s="360" t="s">
        <v>2121</v>
      </c>
      <c r="R8" s="361">
        <v>33895</v>
      </c>
      <c r="S8" s="362" t="s">
        <v>248</v>
      </c>
      <c r="T8" s="363">
        <v>3.5</v>
      </c>
      <c r="U8" s="364" t="s">
        <v>2122</v>
      </c>
      <c r="X8" s="154">
        <v>16</v>
      </c>
      <c r="Y8" s="154">
        <v>85</v>
      </c>
      <c r="Z8" s="154">
        <v>75</v>
      </c>
      <c r="AC8" s="263"/>
      <c r="AH8" s="154" t="s">
        <v>2370</v>
      </c>
      <c r="AI8" s="154" t="s">
        <v>2360</v>
      </c>
      <c r="AS8" s="154" t="s">
        <v>2033</v>
      </c>
      <c r="AT8" s="154" t="s">
        <v>2034</v>
      </c>
      <c r="AU8" s="154" t="s">
        <v>2034</v>
      </c>
      <c r="AV8" s="154" t="s">
        <v>2034</v>
      </c>
      <c r="AW8" s="154" t="s">
        <v>2034</v>
      </c>
      <c r="AX8" s="154" t="s">
        <v>2034</v>
      </c>
      <c r="BY8" s="154" t="s">
        <v>2362</v>
      </c>
      <c r="BZ8" s="154" t="s">
        <v>2036</v>
      </c>
      <c r="CA8" s="154" t="s">
        <v>2359</v>
      </c>
      <c r="CB8" s="154" t="s">
        <v>2359</v>
      </c>
    </row>
    <row r="9" spans="1:80" x14ac:dyDescent="0.25">
      <c r="A9" s="197">
        <v>2</v>
      </c>
      <c r="B9" s="197">
        <v>5</v>
      </c>
      <c r="C9" s="197">
        <v>1</v>
      </c>
      <c r="D9" s="197" t="s">
        <v>2377</v>
      </c>
      <c r="E9" s="197" t="s">
        <v>2435</v>
      </c>
      <c r="F9" s="197" t="s">
        <v>2435</v>
      </c>
      <c r="G9" s="197" t="s">
        <v>2435</v>
      </c>
      <c r="H9" s="197" t="s">
        <v>2375</v>
      </c>
      <c r="I9" s="197">
        <v>0</v>
      </c>
      <c r="J9" s="197">
        <v>0</v>
      </c>
      <c r="K9" s="197">
        <v>1</v>
      </c>
      <c r="L9" s="197">
        <v>1</v>
      </c>
      <c r="M9" s="359">
        <v>24</v>
      </c>
      <c r="N9" s="359" t="s">
        <v>460</v>
      </c>
      <c r="O9" s="237" t="s">
        <v>1486</v>
      </c>
      <c r="P9" s="237"/>
      <c r="Q9" s="360" t="s">
        <v>2123</v>
      </c>
      <c r="R9" s="361">
        <v>34778</v>
      </c>
      <c r="S9" s="362" t="s">
        <v>248</v>
      </c>
      <c r="T9" s="363">
        <v>3.5</v>
      </c>
      <c r="U9" s="364" t="s">
        <v>2124</v>
      </c>
      <c r="X9" s="154">
        <v>25</v>
      </c>
      <c r="Y9" s="154">
        <v>115</v>
      </c>
      <c r="Z9" s="154">
        <v>90</v>
      </c>
      <c r="AC9" s="263"/>
      <c r="AH9" s="154" t="s">
        <v>2370</v>
      </c>
      <c r="AI9" s="154" t="s">
        <v>2360</v>
      </c>
      <c r="AS9" s="154" t="s">
        <v>2033</v>
      </c>
      <c r="AT9" s="154" t="s">
        <v>2034</v>
      </c>
      <c r="AU9" s="154" t="s">
        <v>2034</v>
      </c>
      <c r="AV9" s="154" t="s">
        <v>2034</v>
      </c>
      <c r="AW9" s="154" t="s">
        <v>2034</v>
      </c>
      <c r="AX9" s="154" t="s">
        <v>2034</v>
      </c>
      <c r="BY9" s="154" t="s">
        <v>2362</v>
      </c>
      <c r="BZ9" s="154" t="s">
        <v>2036</v>
      </c>
      <c r="CA9" s="154" t="s">
        <v>2359</v>
      </c>
      <c r="CB9" s="154" t="s">
        <v>2359</v>
      </c>
    </row>
    <row r="10" spans="1:80" x14ac:dyDescent="0.25">
      <c r="A10" s="197">
        <v>2</v>
      </c>
      <c r="B10" s="197">
        <v>5</v>
      </c>
      <c r="C10" s="197">
        <v>1</v>
      </c>
      <c r="D10" s="197" t="s">
        <v>2378</v>
      </c>
      <c r="E10" s="197" t="s">
        <v>2435</v>
      </c>
      <c r="F10" s="197" t="s">
        <v>2435</v>
      </c>
      <c r="G10" s="197" t="s">
        <v>2435</v>
      </c>
      <c r="H10" s="197" t="s">
        <v>2375</v>
      </c>
      <c r="I10" s="197">
        <v>0</v>
      </c>
      <c r="J10" s="197">
        <v>0</v>
      </c>
      <c r="K10" s="197">
        <v>1</v>
      </c>
      <c r="L10" s="197">
        <v>1</v>
      </c>
      <c r="M10" s="359">
        <v>31</v>
      </c>
      <c r="N10" s="359" t="s">
        <v>462</v>
      </c>
      <c r="O10" s="237" t="s">
        <v>1486</v>
      </c>
      <c r="P10" s="237"/>
      <c r="Q10" s="360" t="s">
        <v>2125</v>
      </c>
      <c r="R10" s="361">
        <v>38546</v>
      </c>
      <c r="S10" s="362" t="s">
        <v>425</v>
      </c>
      <c r="T10" s="363">
        <v>4.8</v>
      </c>
      <c r="U10" s="364" t="s">
        <v>2126</v>
      </c>
      <c r="X10" s="154">
        <v>35</v>
      </c>
      <c r="Y10" s="154">
        <v>135</v>
      </c>
      <c r="Z10" s="154">
        <v>115</v>
      </c>
      <c r="AC10" s="263"/>
      <c r="AH10" s="154" t="s">
        <v>2370</v>
      </c>
      <c r="AI10" s="154" t="s">
        <v>2360</v>
      </c>
      <c r="AS10" s="154" t="s">
        <v>2033</v>
      </c>
      <c r="AT10" s="154" t="s">
        <v>2034</v>
      </c>
      <c r="AU10" s="154" t="s">
        <v>2034</v>
      </c>
      <c r="AV10" s="154" t="s">
        <v>2034</v>
      </c>
      <c r="AW10" s="154" t="s">
        <v>2034</v>
      </c>
      <c r="AX10" s="154" t="s">
        <v>2034</v>
      </c>
      <c r="BY10" s="154" t="s">
        <v>2362</v>
      </c>
      <c r="BZ10" s="154" t="s">
        <v>2036</v>
      </c>
      <c r="CA10" s="154" t="s">
        <v>2359</v>
      </c>
      <c r="CB10" s="154" t="s">
        <v>2359</v>
      </c>
    </row>
    <row r="11" spans="1:80" x14ac:dyDescent="0.25">
      <c r="A11" s="197">
        <v>2</v>
      </c>
      <c r="B11" s="197">
        <v>5</v>
      </c>
      <c r="C11" s="197">
        <v>1</v>
      </c>
      <c r="D11" s="197" t="s">
        <v>2379</v>
      </c>
      <c r="E11" s="197" t="s">
        <v>2435</v>
      </c>
      <c r="F11" s="197" t="s">
        <v>2435</v>
      </c>
      <c r="G11" s="197" t="s">
        <v>2435</v>
      </c>
      <c r="H11" s="197" t="s">
        <v>2375</v>
      </c>
      <c r="I11" s="197">
        <v>0</v>
      </c>
      <c r="J11" s="197">
        <v>0</v>
      </c>
      <c r="K11" s="197">
        <v>1</v>
      </c>
      <c r="L11" s="197">
        <v>1</v>
      </c>
      <c r="M11" s="359">
        <v>38</v>
      </c>
      <c r="N11" s="359" t="s">
        <v>464</v>
      </c>
      <c r="O11" s="237" t="s">
        <v>1486</v>
      </c>
      <c r="P11" s="237"/>
      <c r="Q11" s="360" t="s">
        <v>2127</v>
      </c>
      <c r="R11" s="361">
        <v>40532</v>
      </c>
      <c r="S11" s="362" t="s">
        <v>425</v>
      </c>
      <c r="T11" s="363">
        <v>4.8</v>
      </c>
      <c r="U11" s="364" t="s">
        <v>2128</v>
      </c>
      <c r="X11" s="154">
        <v>50</v>
      </c>
      <c r="Y11" s="154">
        <v>175</v>
      </c>
      <c r="Z11" s="154">
        <v>145</v>
      </c>
      <c r="AH11" s="154" t="s">
        <v>2370</v>
      </c>
      <c r="AI11" s="154" t="s">
        <v>2360</v>
      </c>
      <c r="AS11" s="154" t="s">
        <v>2033</v>
      </c>
      <c r="AT11" s="154" t="s">
        <v>2034</v>
      </c>
      <c r="AU11" s="154" t="s">
        <v>2034</v>
      </c>
      <c r="AV11" s="154" t="s">
        <v>2034</v>
      </c>
      <c r="AW11" s="154" t="s">
        <v>2034</v>
      </c>
      <c r="AX11" s="154" t="s">
        <v>2034</v>
      </c>
      <c r="BY11" s="154" t="s">
        <v>2362</v>
      </c>
      <c r="BZ11" s="154" t="s">
        <v>2036</v>
      </c>
      <c r="CA11" s="154" t="s">
        <v>2359</v>
      </c>
      <c r="CB11" s="154" t="s">
        <v>2359</v>
      </c>
    </row>
    <row r="12" spans="1:80" x14ac:dyDescent="0.25">
      <c r="A12" s="365">
        <v>1</v>
      </c>
      <c r="B12" s="365">
        <v>5</v>
      </c>
      <c r="C12" s="365">
        <v>1</v>
      </c>
      <c r="D12" s="365" t="s">
        <v>2374</v>
      </c>
      <c r="E12" s="365" t="s">
        <v>2435</v>
      </c>
      <c r="F12" s="365" t="s">
        <v>2378</v>
      </c>
      <c r="G12" s="365" t="s">
        <v>2435</v>
      </c>
      <c r="H12" s="365" t="s">
        <v>2435</v>
      </c>
      <c r="I12" s="365">
        <v>0</v>
      </c>
      <c r="J12" s="365">
        <v>1</v>
      </c>
      <c r="K12" s="365">
        <v>0</v>
      </c>
      <c r="L12" s="365">
        <v>1</v>
      </c>
      <c r="M12" s="366">
        <v>34</v>
      </c>
      <c r="N12" s="359" t="s">
        <v>490</v>
      </c>
      <c r="O12" s="237" t="s">
        <v>1482</v>
      </c>
      <c r="P12" s="237"/>
      <c r="Q12" s="360" t="s">
        <v>2129</v>
      </c>
      <c r="R12" s="361">
        <v>28751</v>
      </c>
      <c r="S12" s="362" t="s">
        <v>248</v>
      </c>
      <c r="T12" s="363">
        <v>4.0999999999999996</v>
      </c>
      <c r="U12" s="364" t="s">
        <v>2130</v>
      </c>
      <c r="X12" s="154">
        <v>70</v>
      </c>
      <c r="Y12" s="154">
        <v>215</v>
      </c>
      <c r="Z12" s="154">
        <v>180</v>
      </c>
      <c r="AH12" s="154" t="s">
        <v>2371</v>
      </c>
      <c r="AI12" s="154" t="s">
        <v>2370</v>
      </c>
      <c r="AS12" s="154" t="s">
        <v>2033</v>
      </c>
      <c r="AT12" s="154" t="s">
        <v>2034</v>
      </c>
      <c r="AU12" s="154" t="s">
        <v>2034</v>
      </c>
      <c r="AV12" s="154" t="s">
        <v>2034</v>
      </c>
      <c r="AW12" s="154" t="s">
        <v>2034</v>
      </c>
      <c r="AX12" s="154" t="s">
        <v>2034</v>
      </c>
      <c r="BY12" s="154" t="s">
        <v>2372</v>
      </c>
      <c r="BZ12" s="154" t="s">
        <v>2036</v>
      </c>
      <c r="CA12" s="154" t="s">
        <v>2359</v>
      </c>
    </row>
    <row r="13" spans="1:80" x14ac:dyDescent="0.25">
      <c r="A13" s="365">
        <v>1</v>
      </c>
      <c r="B13" s="365">
        <v>5</v>
      </c>
      <c r="C13" s="365">
        <v>1</v>
      </c>
      <c r="D13" s="365" t="s">
        <v>2374</v>
      </c>
      <c r="E13" s="365" t="s">
        <v>2435</v>
      </c>
      <c r="F13" s="365" t="s">
        <v>2380</v>
      </c>
      <c r="G13" s="365" t="s">
        <v>2435</v>
      </c>
      <c r="H13" s="365" t="s">
        <v>2435</v>
      </c>
      <c r="I13" s="365">
        <v>0</v>
      </c>
      <c r="J13" s="365">
        <v>1</v>
      </c>
      <c r="K13" s="365">
        <v>0</v>
      </c>
      <c r="L13" s="365">
        <v>1</v>
      </c>
      <c r="M13" s="366">
        <v>49</v>
      </c>
      <c r="N13" s="359" t="s">
        <v>493</v>
      </c>
      <c r="O13" s="237" t="s">
        <v>1482</v>
      </c>
      <c r="P13" s="237"/>
      <c r="Q13" s="360" t="s">
        <v>2131</v>
      </c>
      <c r="R13" s="361">
        <v>31182</v>
      </c>
      <c r="S13" s="362" t="s">
        <v>248</v>
      </c>
      <c r="T13" s="363">
        <v>4.0999999999999996</v>
      </c>
      <c r="U13" s="364" t="s">
        <v>2132</v>
      </c>
      <c r="X13" s="154">
        <v>95</v>
      </c>
      <c r="Y13" s="154">
        <v>260</v>
      </c>
      <c r="Z13" s="154">
        <v>220</v>
      </c>
      <c r="AH13" s="154" t="s">
        <v>2371</v>
      </c>
      <c r="AI13" s="154" t="s">
        <v>2370</v>
      </c>
      <c r="AS13" s="154" t="s">
        <v>2033</v>
      </c>
      <c r="AT13" s="154" t="s">
        <v>2034</v>
      </c>
      <c r="AU13" s="154" t="s">
        <v>2034</v>
      </c>
      <c r="AV13" s="154" t="s">
        <v>2034</v>
      </c>
      <c r="AW13" s="154" t="s">
        <v>2034</v>
      </c>
      <c r="AX13" s="154" t="s">
        <v>2034</v>
      </c>
      <c r="BY13" s="154" t="s">
        <v>2372</v>
      </c>
      <c r="BZ13" s="154" t="s">
        <v>2036</v>
      </c>
      <c r="CA13" s="154" t="s">
        <v>2359</v>
      </c>
    </row>
    <row r="14" spans="1:80" x14ac:dyDescent="0.25">
      <c r="A14" s="365">
        <v>1</v>
      </c>
      <c r="B14" s="365">
        <v>5</v>
      </c>
      <c r="C14" s="365">
        <v>1</v>
      </c>
      <c r="D14" s="365" t="s">
        <v>2381</v>
      </c>
      <c r="E14" s="197" t="s">
        <v>2374</v>
      </c>
      <c r="F14" s="365" t="s">
        <v>2435</v>
      </c>
      <c r="G14" s="365" t="s">
        <v>2435</v>
      </c>
      <c r="H14" s="365" t="s">
        <v>2435</v>
      </c>
      <c r="I14" s="365">
        <v>0</v>
      </c>
      <c r="J14" s="365">
        <v>1</v>
      </c>
      <c r="K14" s="365">
        <v>0</v>
      </c>
      <c r="L14" s="365">
        <v>0</v>
      </c>
      <c r="M14" s="366">
        <v>45</v>
      </c>
      <c r="N14" s="359" t="s">
        <v>496</v>
      </c>
      <c r="O14" s="237" t="s">
        <v>1482</v>
      </c>
      <c r="P14" s="237"/>
      <c r="Q14" s="360" t="s">
        <v>2133</v>
      </c>
      <c r="R14" s="361">
        <v>34791</v>
      </c>
      <c r="S14" s="362" t="s">
        <v>498</v>
      </c>
      <c r="T14" s="363">
        <v>5.6</v>
      </c>
      <c r="U14" s="364" t="s">
        <v>2134</v>
      </c>
      <c r="X14" s="154">
        <v>120</v>
      </c>
      <c r="Y14" s="154">
        <v>300</v>
      </c>
      <c r="Z14" s="154">
        <v>260</v>
      </c>
      <c r="AH14" s="154" t="s">
        <v>2370</v>
      </c>
      <c r="AI14" s="154" t="s">
        <v>2370</v>
      </c>
      <c r="AJ14" s="154" t="s">
        <v>2373</v>
      </c>
      <c r="AS14" s="154" t="s">
        <v>2033</v>
      </c>
      <c r="AT14" s="154" t="s">
        <v>2034</v>
      </c>
      <c r="AU14" s="154" t="s">
        <v>2034</v>
      </c>
      <c r="AV14" s="154" t="s">
        <v>2034</v>
      </c>
      <c r="AW14" s="154" t="s">
        <v>2034</v>
      </c>
      <c r="AX14" s="154" t="s">
        <v>2034</v>
      </c>
      <c r="BY14" s="154" t="s">
        <v>2372</v>
      </c>
      <c r="BZ14" s="154" t="s">
        <v>2359</v>
      </c>
    </row>
    <row r="15" spans="1:80" x14ac:dyDescent="0.25">
      <c r="A15" s="365">
        <v>1</v>
      </c>
      <c r="B15" s="365">
        <v>5</v>
      </c>
      <c r="C15" s="365">
        <v>1</v>
      </c>
      <c r="D15" s="365" t="s">
        <v>2382</v>
      </c>
      <c r="E15" s="197" t="s">
        <v>2374</v>
      </c>
      <c r="F15" s="365" t="s">
        <v>2435</v>
      </c>
      <c r="G15" s="365" t="s">
        <v>2435</v>
      </c>
      <c r="H15" s="365" t="s">
        <v>2435</v>
      </c>
      <c r="I15" s="365">
        <v>0</v>
      </c>
      <c r="J15" s="365">
        <v>1</v>
      </c>
      <c r="K15" s="365">
        <v>0</v>
      </c>
      <c r="L15" s="365">
        <v>0</v>
      </c>
      <c r="M15" s="366">
        <v>73</v>
      </c>
      <c r="N15" s="359" t="s">
        <v>500</v>
      </c>
      <c r="O15" s="237" t="s">
        <v>1482</v>
      </c>
      <c r="P15" s="237"/>
      <c r="Q15" s="360" t="s">
        <v>2135</v>
      </c>
      <c r="R15" s="361">
        <v>39714</v>
      </c>
      <c r="S15" s="362" t="s">
        <v>498</v>
      </c>
      <c r="T15" s="363">
        <v>5.8</v>
      </c>
      <c r="U15" s="364" t="s">
        <v>2136</v>
      </c>
      <c r="AH15" s="154" t="s">
        <v>2370</v>
      </c>
      <c r="AI15" s="154" t="s">
        <v>2370</v>
      </c>
      <c r="AJ15" s="154" t="s">
        <v>2373</v>
      </c>
      <c r="AS15" s="154" t="s">
        <v>2033</v>
      </c>
      <c r="AT15" s="154" t="s">
        <v>2034</v>
      </c>
      <c r="AU15" s="154" t="s">
        <v>2034</v>
      </c>
      <c r="AV15" s="154" t="s">
        <v>2034</v>
      </c>
      <c r="AW15" s="154" t="s">
        <v>2034</v>
      </c>
      <c r="AX15" s="154" t="s">
        <v>2034</v>
      </c>
      <c r="BY15" s="154" t="s">
        <v>2372</v>
      </c>
      <c r="BZ15" s="154" t="s">
        <v>2359</v>
      </c>
    </row>
    <row r="16" spans="1:80" x14ac:dyDescent="0.25">
      <c r="A16" s="365">
        <v>1</v>
      </c>
      <c r="B16" s="365">
        <v>5</v>
      </c>
      <c r="C16" s="365">
        <v>1</v>
      </c>
      <c r="D16" s="365" t="s">
        <v>2374</v>
      </c>
      <c r="E16" s="365" t="s">
        <v>2435</v>
      </c>
      <c r="F16" s="365" t="s">
        <v>2378</v>
      </c>
      <c r="G16" s="365" t="s">
        <v>2435</v>
      </c>
      <c r="H16" s="365" t="s">
        <v>2435</v>
      </c>
      <c r="I16" s="365">
        <v>0</v>
      </c>
      <c r="J16" s="365">
        <v>1</v>
      </c>
      <c r="K16" s="365">
        <v>0</v>
      </c>
      <c r="L16" s="365">
        <v>1</v>
      </c>
      <c r="M16" s="366">
        <v>34</v>
      </c>
      <c r="N16" s="359" t="s">
        <v>673</v>
      </c>
      <c r="O16" s="237" t="s">
        <v>1486</v>
      </c>
      <c r="P16" s="237"/>
      <c r="Q16" s="360" t="s">
        <v>2137</v>
      </c>
      <c r="R16" s="361">
        <v>33774</v>
      </c>
      <c r="S16" s="362" t="s">
        <v>248</v>
      </c>
      <c r="T16" s="363">
        <v>4.0999999999999996</v>
      </c>
      <c r="U16" s="364" t="s">
        <v>2138</v>
      </c>
      <c r="AH16" s="154" t="s">
        <v>2371</v>
      </c>
      <c r="AI16" s="154" t="s">
        <v>2370</v>
      </c>
      <c r="AS16" s="154" t="s">
        <v>2033</v>
      </c>
      <c r="AT16" s="154" t="s">
        <v>2034</v>
      </c>
      <c r="AU16" s="154" t="s">
        <v>2034</v>
      </c>
      <c r="AV16" s="154" t="s">
        <v>2034</v>
      </c>
      <c r="AW16" s="154" t="s">
        <v>2034</v>
      </c>
      <c r="AX16" s="154" t="s">
        <v>2034</v>
      </c>
      <c r="BY16" s="154" t="s">
        <v>2372</v>
      </c>
      <c r="BZ16" s="154" t="s">
        <v>2036</v>
      </c>
      <c r="CA16" s="154" t="s">
        <v>2359</v>
      </c>
    </row>
    <row r="17" spans="1:88 1090:1369" x14ac:dyDescent="0.25">
      <c r="A17" s="365">
        <v>1</v>
      </c>
      <c r="B17" s="365">
        <v>5</v>
      </c>
      <c r="C17" s="365">
        <v>1</v>
      </c>
      <c r="D17" s="365" t="s">
        <v>2374</v>
      </c>
      <c r="E17" s="365" t="s">
        <v>2435</v>
      </c>
      <c r="F17" s="365" t="s">
        <v>2380</v>
      </c>
      <c r="G17" s="365" t="s">
        <v>2435</v>
      </c>
      <c r="H17" s="365" t="s">
        <v>2435</v>
      </c>
      <c r="I17" s="365">
        <v>0</v>
      </c>
      <c r="J17" s="365">
        <v>1</v>
      </c>
      <c r="K17" s="365">
        <v>0</v>
      </c>
      <c r="L17" s="365">
        <v>1</v>
      </c>
      <c r="M17" s="366">
        <v>49</v>
      </c>
      <c r="N17" s="359" t="s">
        <v>675</v>
      </c>
      <c r="O17" s="237" t="s">
        <v>1486</v>
      </c>
      <c r="P17" s="237"/>
      <c r="Q17" s="360" t="s">
        <v>2139</v>
      </c>
      <c r="R17" s="361">
        <v>35937</v>
      </c>
      <c r="S17" s="362" t="s">
        <v>248</v>
      </c>
      <c r="T17" s="363">
        <v>4.2</v>
      </c>
      <c r="U17" s="364" t="s">
        <v>2140</v>
      </c>
      <c r="AH17" s="154" t="s">
        <v>2371</v>
      </c>
      <c r="AI17" s="154" t="s">
        <v>2370</v>
      </c>
      <c r="AS17" s="154" t="s">
        <v>2033</v>
      </c>
      <c r="AT17" s="154" t="s">
        <v>2034</v>
      </c>
      <c r="AU17" s="154" t="s">
        <v>2034</v>
      </c>
      <c r="AV17" s="154" t="s">
        <v>2034</v>
      </c>
      <c r="AW17" s="154" t="s">
        <v>2034</v>
      </c>
      <c r="AX17" s="154" t="s">
        <v>2034</v>
      </c>
      <c r="BY17" s="154" t="s">
        <v>2372</v>
      </c>
      <c r="BZ17" s="154" t="s">
        <v>2036</v>
      </c>
      <c r="CA17" s="154" t="s">
        <v>2359</v>
      </c>
    </row>
    <row r="18" spans="1:88 1090:1369" x14ac:dyDescent="0.25">
      <c r="A18" s="365">
        <v>1</v>
      </c>
      <c r="B18" s="365">
        <v>5</v>
      </c>
      <c r="C18" s="365">
        <v>1</v>
      </c>
      <c r="D18" s="365" t="s">
        <v>2381</v>
      </c>
      <c r="E18" s="197" t="s">
        <v>2374</v>
      </c>
      <c r="F18" s="365" t="s">
        <v>2435</v>
      </c>
      <c r="G18" s="365" t="s">
        <v>2435</v>
      </c>
      <c r="H18" s="365" t="s">
        <v>2435</v>
      </c>
      <c r="I18" s="365">
        <v>0</v>
      </c>
      <c r="J18" s="365">
        <v>1</v>
      </c>
      <c r="K18" s="365">
        <v>0</v>
      </c>
      <c r="L18" s="365">
        <v>0</v>
      </c>
      <c r="M18" s="366">
        <v>45</v>
      </c>
      <c r="N18" s="359" t="s">
        <v>677</v>
      </c>
      <c r="O18" s="237" t="s">
        <v>1486</v>
      </c>
      <c r="P18" s="237"/>
      <c r="Q18" s="360" t="s">
        <v>2141</v>
      </c>
      <c r="R18" s="361">
        <v>41499</v>
      </c>
      <c r="S18" s="362" t="s">
        <v>498</v>
      </c>
      <c r="T18" s="363">
        <v>5.6</v>
      </c>
      <c r="U18" s="364" t="s">
        <v>2142</v>
      </c>
      <c r="AH18" s="154" t="s">
        <v>2370</v>
      </c>
      <c r="AI18" s="154" t="s">
        <v>2370</v>
      </c>
      <c r="AJ18" s="154" t="s">
        <v>2373</v>
      </c>
      <c r="AS18" s="154" t="s">
        <v>2033</v>
      </c>
      <c r="AT18" s="154" t="s">
        <v>2034</v>
      </c>
      <c r="AU18" s="154" t="s">
        <v>2034</v>
      </c>
      <c r="AV18" s="154" t="s">
        <v>2034</v>
      </c>
      <c r="AW18" s="154" t="s">
        <v>2034</v>
      </c>
      <c r="AX18" s="154" t="s">
        <v>2034</v>
      </c>
      <c r="BY18" s="154" t="s">
        <v>2372</v>
      </c>
      <c r="BZ18" s="154" t="s">
        <v>2359</v>
      </c>
    </row>
    <row r="19" spans="1:88 1090:1369" x14ac:dyDescent="0.25">
      <c r="A19" s="365">
        <v>1</v>
      </c>
      <c r="B19" s="365">
        <v>5</v>
      </c>
      <c r="C19" s="365">
        <v>1</v>
      </c>
      <c r="D19" s="365" t="s">
        <v>2382</v>
      </c>
      <c r="E19" s="197" t="s">
        <v>2374</v>
      </c>
      <c r="F19" s="365" t="s">
        <v>2435</v>
      </c>
      <c r="G19" s="365" t="s">
        <v>2435</v>
      </c>
      <c r="H19" s="365" t="s">
        <v>2435</v>
      </c>
      <c r="I19" s="365">
        <v>0</v>
      </c>
      <c r="J19" s="365">
        <v>1</v>
      </c>
      <c r="K19" s="365">
        <v>0</v>
      </c>
      <c r="L19" s="365">
        <v>0</v>
      </c>
      <c r="M19" s="366">
        <v>73</v>
      </c>
      <c r="N19" s="359" t="s">
        <v>679</v>
      </c>
      <c r="O19" s="237" t="s">
        <v>1486</v>
      </c>
      <c r="P19" s="237"/>
      <c r="Q19" s="360" t="s">
        <v>2143</v>
      </c>
      <c r="R19" s="361">
        <v>45722</v>
      </c>
      <c r="S19" s="362" t="s">
        <v>498</v>
      </c>
      <c r="T19" s="363">
        <v>5.8</v>
      </c>
      <c r="U19" s="364" t="s">
        <v>2144</v>
      </c>
      <c r="AH19" s="154" t="s">
        <v>2370</v>
      </c>
      <c r="AI19" s="154" t="s">
        <v>2370</v>
      </c>
      <c r="AJ19" s="154" t="s">
        <v>2373</v>
      </c>
      <c r="AS19" s="154" t="s">
        <v>2033</v>
      </c>
      <c r="AT19" s="154" t="s">
        <v>2034</v>
      </c>
      <c r="AU19" s="154" t="s">
        <v>2034</v>
      </c>
      <c r="AV19" s="154" t="s">
        <v>2034</v>
      </c>
      <c r="AW19" s="154" t="s">
        <v>2034</v>
      </c>
      <c r="AX19" s="154" t="s">
        <v>2034</v>
      </c>
      <c r="BY19" s="154" t="s">
        <v>2372</v>
      </c>
      <c r="BZ19" s="154" t="s">
        <v>2359</v>
      </c>
    </row>
    <row r="20" spans="1:88 1090:1369" x14ac:dyDescent="0.25">
      <c r="A20" s="365">
        <v>3</v>
      </c>
      <c r="B20" s="365">
        <v>5</v>
      </c>
      <c r="C20" s="365">
        <v>1</v>
      </c>
      <c r="D20" s="365" t="s">
        <v>2374</v>
      </c>
      <c r="E20" s="365" t="s">
        <v>2435</v>
      </c>
      <c r="F20" s="365" t="s">
        <v>2435</v>
      </c>
      <c r="G20" s="365" t="s">
        <v>2383</v>
      </c>
      <c r="H20" s="365" t="s">
        <v>2435</v>
      </c>
      <c r="I20" s="365">
        <v>0</v>
      </c>
      <c r="J20" s="365">
        <v>1</v>
      </c>
      <c r="K20" s="365">
        <v>0</v>
      </c>
      <c r="L20" s="365">
        <v>2</v>
      </c>
      <c r="M20" s="366">
        <v>41</v>
      </c>
      <c r="N20" s="359" t="s">
        <v>719</v>
      </c>
      <c r="O20" s="237" t="s">
        <v>1482</v>
      </c>
      <c r="P20" s="237"/>
      <c r="Q20" s="360" t="s">
        <v>2145</v>
      </c>
      <c r="R20" s="361">
        <v>39039</v>
      </c>
      <c r="S20" s="368" t="s">
        <v>498</v>
      </c>
      <c r="T20" s="363">
        <v>6.3</v>
      </c>
      <c r="U20" s="364" t="s">
        <v>2146</v>
      </c>
      <c r="AH20" s="154" t="s">
        <v>2037</v>
      </c>
      <c r="AI20" s="154" t="s">
        <v>2037</v>
      </c>
      <c r="AJ20" s="154" t="s">
        <v>2370</v>
      </c>
      <c r="AK20" s="154" t="s">
        <v>2037</v>
      </c>
      <c r="AL20" s="154" t="s">
        <v>2370</v>
      </c>
      <c r="AS20" s="154" t="s">
        <v>2033</v>
      </c>
      <c r="AT20" s="154" t="s">
        <v>2034</v>
      </c>
      <c r="AU20" s="154" t="s">
        <v>2034</v>
      </c>
      <c r="AV20" s="154" t="s">
        <v>2034</v>
      </c>
      <c r="AW20" s="154" t="s">
        <v>2034</v>
      </c>
      <c r="AX20" s="154" t="s">
        <v>2034</v>
      </c>
      <c r="AY20" s="154" t="s">
        <v>2033</v>
      </c>
      <c r="AZ20" s="154" t="s">
        <v>2033</v>
      </c>
      <c r="BA20" s="154" t="s">
        <v>2034</v>
      </c>
      <c r="BB20" s="154" t="s">
        <v>2034</v>
      </c>
      <c r="BC20" s="154" t="s">
        <v>2034</v>
      </c>
      <c r="BD20" s="154" t="s">
        <v>2034</v>
      </c>
      <c r="BE20" s="154" t="s">
        <v>2034</v>
      </c>
      <c r="BF20" s="154" t="s">
        <v>2034</v>
      </c>
      <c r="BG20" s="154" t="s">
        <v>2034</v>
      </c>
      <c r="BH20" s="154" t="s">
        <v>2034</v>
      </c>
      <c r="BI20" s="154" t="s">
        <v>2034</v>
      </c>
      <c r="BJ20" s="154" t="s">
        <v>2034</v>
      </c>
      <c r="BK20" s="154" t="s">
        <v>2034</v>
      </c>
      <c r="BY20" s="154" t="s">
        <v>2372</v>
      </c>
      <c r="BZ20" s="154" t="s">
        <v>2036</v>
      </c>
      <c r="CA20" s="154" t="s">
        <v>2036</v>
      </c>
      <c r="CB20" s="154" t="s">
        <v>2359</v>
      </c>
      <c r="CC20" s="154" t="s">
        <v>2359</v>
      </c>
      <c r="CD20" s="154" t="s">
        <v>2359</v>
      </c>
      <c r="CE20" s="154" t="s">
        <v>2359</v>
      </c>
      <c r="CF20" s="154" t="s">
        <v>2359</v>
      </c>
      <c r="CG20" s="154" t="s">
        <v>2359</v>
      </c>
      <c r="AOX20" s="154" t="s">
        <v>2361</v>
      </c>
      <c r="AOY20" s="154" t="s">
        <v>2361</v>
      </c>
      <c r="AOZ20" s="154" t="s">
        <v>2361</v>
      </c>
      <c r="APA20" s="154" t="s">
        <v>2361</v>
      </c>
      <c r="APB20" s="154" t="s">
        <v>2361</v>
      </c>
      <c r="APC20" s="154" t="s">
        <v>2372</v>
      </c>
      <c r="APD20" s="154" t="s">
        <v>2372</v>
      </c>
      <c r="APE20" s="154" t="s">
        <v>2372</v>
      </c>
      <c r="APF20" s="154" t="s">
        <v>2372</v>
      </c>
      <c r="APG20" s="154" t="s">
        <v>2372</v>
      </c>
      <c r="APH20" s="154" t="s">
        <v>2362</v>
      </c>
      <c r="API20" s="154" t="s">
        <v>2362</v>
      </c>
      <c r="APJ20" s="154" t="s">
        <v>2362</v>
      </c>
      <c r="APK20" s="154" t="s">
        <v>2362</v>
      </c>
      <c r="APL20" s="154" t="s">
        <v>2362</v>
      </c>
      <c r="APM20" s="154" t="s">
        <v>2036</v>
      </c>
      <c r="APN20" s="154" t="s">
        <v>2036</v>
      </c>
      <c r="APO20" s="154" t="s">
        <v>2036</v>
      </c>
      <c r="APP20" s="154" t="s">
        <v>2036</v>
      </c>
      <c r="APQ20" s="154" t="s">
        <v>2036</v>
      </c>
    </row>
    <row r="21" spans="1:88 1090:1369" x14ac:dyDescent="0.25">
      <c r="A21" s="365">
        <v>3</v>
      </c>
      <c r="B21" s="365">
        <v>5</v>
      </c>
      <c r="C21" s="365">
        <v>1</v>
      </c>
      <c r="D21" s="365" t="s">
        <v>2374</v>
      </c>
      <c r="E21" s="365" t="s">
        <v>2435</v>
      </c>
      <c r="F21" s="365" t="s">
        <v>2435</v>
      </c>
      <c r="G21" s="365" t="s">
        <v>2384</v>
      </c>
      <c r="H21" s="365" t="s">
        <v>2435</v>
      </c>
      <c r="I21" s="365">
        <v>0</v>
      </c>
      <c r="J21" s="365">
        <v>1</v>
      </c>
      <c r="K21" s="365">
        <v>0</v>
      </c>
      <c r="L21" s="365">
        <v>2</v>
      </c>
      <c r="M21" s="366">
        <v>49</v>
      </c>
      <c r="N21" s="359" t="s">
        <v>722</v>
      </c>
      <c r="O21" s="237" t="s">
        <v>1482</v>
      </c>
      <c r="P21" s="237"/>
      <c r="Q21" s="360" t="s">
        <v>2147</v>
      </c>
      <c r="R21" s="361">
        <v>40662</v>
      </c>
      <c r="S21" s="368" t="s">
        <v>498</v>
      </c>
      <c r="T21" s="363">
        <v>6.3</v>
      </c>
      <c r="U21" s="364" t="s">
        <v>2148</v>
      </c>
      <c r="AH21" s="154" t="s">
        <v>2037</v>
      </c>
      <c r="AI21" s="154" t="s">
        <v>2037</v>
      </c>
      <c r="AJ21" s="154" t="s">
        <v>2370</v>
      </c>
      <c r="AK21" s="154" t="s">
        <v>2037</v>
      </c>
      <c r="AL21" s="154" t="s">
        <v>2370</v>
      </c>
      <c r="AS21" s="154" t="s">
        <v>2033</v>
      </c>
      <c r="AT21" s="154" t="s">
        <v>2034</v>
      </c>
      <c r="AU21" s="154" t="s">
        <v>2034</v>
      </c>
      <c r="AV21" s="154" t="s">
        <v>2034</v>
      </c>
      <c r="AW21" s="154" t="s">
        <v>2034</v>
      </c>
      <c r="AX21" s="154" t="s">
        <v>2034</v>
      </c>
      <c r="AY21" s="154" t="s">
        <v>2033</v>
      </c>
      <c r="AZ21" s="154" t="s">
        <v>2033</v>
      </c>
      <c r="BA21" s="154" t="s">
        <v>2034</v>
      </c>
      <c r="BB21" s="154" t="s">
        <v>2034</v>
      </c>
      <c r="BC21" s="154" t="s">
        <v>2034</v>
      </c>
      <c r="BD21" s="154" t="s">
        <v>2034</v>
      </c>
      <c r="BE21" s="154" t="s">
        <v>2034</v>
      </c>
      <c r="BF21" s="154" t="s">
        <v>2034</v>
      </c>
      <c r="BG21" s="154" t="s">
        <v>2034</v>
      </c>
      <c r="BH21" s="154" t="s">
        <v>2034</v>
      </c>
      <c r="BI21" s="154" t="s">
        <v>2034</v>
      </c>
      <c r="BJ21" s="154" t="s">
        <v>2034</v>
      </c>
      <c r="BK21" s="154" t="s">
        <v>2034</v>
      </c>
      <c r="BY21" s="154" t="s">
        <v>2372</v>
      </c>
      <c r="BZ21" s="154" t="s">
        <v>2036</v>
      </c>
      <c r="CA21" s="154" t="s">
        <v>2036</v>
      </c>
      <c r="CB21" s="154" t="s">
        <v>2359</v>
      </c>
      <c r="CC21" s="154" t="s">
        <v>2359</v>
      </c>
      <c r="CD21" s="154" t="s">
        <v>2359</v>
      </c>
      <c r="CE21" s="154" t="s">
        <v>2359</v>
      </c>
      <c r="CF21" s="154" t="s">
        <v>2359</v>
      </c>
      <c r="CG21" s="154" t="s">
        <v>2359</v>
      </c>
      <c r="APR21" s="154" t="s">
        <v>2361</v>
      </c>
      <c r="APS21" s="154" t="s">
        <v>2361</v>
      </c>
      <c r="APT21" s="154" t="s">
        <v>2361</v>
      </c>
      <c r="APU21" s="154" t="s">
        <v>2361</v>
      </c>
      <c r="APV21" s="154" t="s">
        <v>2361</v>
      </c>
      <c r="APW21" s="154" t="s">
        <v>2372</v>
      </c>
      <c r="APX21" s="154" t="s">
        <v>2372</v>
      </c>
      <c r="APY21" s="154" t="s">
        <v>2372</v>
      </c>
      <c r="APZ21" s="154" t="s">
        <v>2372</v>
      </c>
      <c r="AQA21" s="154" t="s">
        <v>2372</v>
      </c>
      <c r="AQB21" s="154" t="s">
        <v>2362</v>
      </c>
      <c r="AQC21" s="154" t="s">
        <v>2362</v>
      </c>
      <c r="AQD21" s="154" t="s">
        <v>2362</v>
      </c>
      <c r="AQE21" s="154" t="s">
        <v>2362</v>
      </c>
      <c r="AQF21" s="154" t="s">
        <v>2362</v>
      </c>
      <c r="AQG21" s="154" t="s">
        <v>2036</v>
      </c>
      <c r="AQH21" s="154" t="s">
        <v>2036</v>
      </c>
      <c r="AQI21" s="154" t="s">
        <v>2036</v>
      </c>
      <c r="AQJ21" s="154" t="s">
        <v>2036</v>
      </c>
      <c r="AQK21" s="154" t="s">
        <v>2036</v>
      </c>
    </row>
    <row r="22" spans="1:88 1090:1369" x14ac:dyDescent="0.25">
      <c r="A22" s="365">
        <v>3</v>
      </c>
      <c r="B22" s="365">
        <v>5</v>
      </c>
      <c r="C22" s="365">
        <v>1</v>
      </c>
      <c r="D22" s="365" t="s">
        <v>2374</v>
      </c>
      <c r="E22" s="365" t="s">
        <v>2435</v>
      </c>
      <c r="F22" s="365" t="s">
        <v>2435</v>
      </c>
      <c r="G22" s="365" t="s">
        <v>2385</v>
      </c>
      <c r="H22" s="365" t="s">
        <v>2435</v>
      </c>
      <c r="I22" s="365">
        <v>0</v>
      </c>
      <c r="J22" s="365">
        <v>1</v>
      </c>
      <c r="K22" s="365">
        <v>0</v>
      </c>
      <c r="L22" s="365">
        <v>2</v>
      </c>
      <c r="M22" s="366">
        <v>59</v>
      </c>
      <c r="N22" s="359" t="s">
        <v>725</v>
      </c>
      <c r="O22" s="237" t="s">
        <v>1482</v>
      </c>
      <c r="P22" s="237"/>
      <c r="Q22" s="360" t="s">
        <v>2149</v>
      </c>
      <c r="R22" s="361">
        <v>42157</v>
      </c>
      <c r="S22" s="368" t="s">
        <v>498</v>
      </c>
      <c r="T22" s="363">
        <v>6.5</v>
      </c>
      <c r="U22" s="364" t="s">
        <v>2150</v>
      </c>
      <c r="AH22" s="154" t="s">
        <v>2037</v>
      </c>
      <c r="AI22" s="154" t="s">
        <v>2037</v>
      </c>
      <c r="AJ22" s="154" t="s">
        <v>2370</v>
      </c>
      <c r="AK22" s="154" t="s">
        <v>2037</v>
      </c>
      <c r="AL22" s="154" t="s">
        <v>2370</v>
      </c>
      <c r="AS22" s="154" t="s">
        <v>2033</v>
      </c>
      <c r="AT22" s="154" t="s">
        <v>2034</v>
      </c>
      <c r="AU22" s="154" t="s">
        <v>2034</v>
      </c>
      <c r="AV22" s="154" t="s">
        <v>2034</v>
      </c>
      <c r="AW22" s="154" t="s">
        <v>2034</v>
      </c>
      <c r="AX22" s="154" t="s">
        <v>2034</v>
      </c>
      <c r="AY22" s="154" t="s">
        <v>2033</v>
      </c>
      <c r="AZ22" s="154" t="s">
        <v>2033</v>
      </c>
      <c r="BA22" s="154" t="s">
        <v>2034</v>
      </c>
      <c r="BB22" s="154" t="s">
        <v>2034</v>
      </c>
      <c r="BC22" s="154" t="s">
        <v>2034</v>
      </c>
      <c r="BD22" s="154" t="s">
        <v>2034</v>
      </c>
      <c r="BE22" s="154" t="s">
        <v>2034</v>
      </c>
      <c r="BF22" s="154" t="s">
        <v>2034</v>
      </c>
      <c r="BG22" s="154" t="s">
        <v>2034</v>
      </c>
      <c r="BH22" s="154" t="s">
        <v>2034</v>
      </c>
      <c r="BI22" s="154" t="s">
        <v>2034</v>
      </c>
      <c r="BJ22" s="154" t="s">
        <v>2034</v>
      </c>
      <c r="BK22" s="154" t="s">
        <v>2034</v>
      </c>
      <c r="BY22" s="154" t="s">
        <v>2372</v>
      </c>
      <c r="BZ22" s="154" t="s">
        <v>2036</v>
      </c>
      <c r="CA22" s="154" t="s">
        <v>2036</v>
      </c>
      <c r="CB22" s="154" t="s">
        <v>2359</v>
      </c>
      <c r="CC22" s="154" t="s">
        <v>2359</v>
      </c>
      <c r="CD22" s="154" t="s">
        <v>2359</v>
      </c>
      <c r="CE22" s="154" t="s">
        <v>2359</v>
      </c>
      <c r="CF22" s="154" t="s">
        <v>2359</v>
      </c>
      <c r="CG22" s="154" t="s">
        <v>2359</v>
      </c>
      <c r="AQL22" s="154" t="s">
        <v>2361</v>
      </c>
      <c r="AQM22" s="154" t="s">
        <v>2361</v>
      </c>
      <c r="AQN22" s="154" t="s">
        <v>2361</v>
      </c>
      <c r="AQO22" s="154" t="s">
        <v>2361</v>
      </c>
      <c r="AQP22" s="154" t="s">
        <v>2361</v>
      </c>
      <c r="AQQ22" s="154" t="s">
        <v>2372</v>
      </c>
      <c r="AQR22" s="154" t="s">
        <v>2372</v>
      </c>
      <c r="AQS22" s="154" t="s">
        <v>2372</v>
      </c>
      <c r="AQT22" s="154" t="s">
        <v>2372</v>
      </c>
      <c r="AQU22" s="154" t="s">
        <v>2372</v>
      </c>
      <c r="AQV22" s="154" t="s">
        <v>2362</v>
      </c>
      <c r="AQW22" s="154" t="s">
        <v>2362</v>
      </c>
      <c r="AQX22" s="154" t="s">
        <v>2362</v>
      </c>
      <c r="AQY22" s="154" t="s">
        <v>2362</v>
      </c>
      <c r="AQZ22" s="154" t="s">
        <v>2362</v>
      </c>
      <c r="ARA22" s="154" t="s">
        <v>2036</v>
      </c>
      <c r="ARB22" s="154" t="s">
        <v>2036</v>
      </c>
      <c r="ARC22" s="154" t="s">
        <v>2036</v>
      </c>
      <c r="ARD22" s="154" t="s">
        <v>2036</v>
      </c>
      <c r="ARE22" s="154" t="s">
        <v>2036</v>
      </c>
    </row>
    <row r="23" spans="1:88 1090:1369" x14ac:dyDescent="0.25">
      <c r="A23" s="365">
        <v>3</v>
      </c>
      <c r="B23" s="365">
        <v>5</v>
      </c>
      <c r="C23" s="365">
        <v>1</v>
      </c>
      <c r="D23" s="365" t="s">
        <v>2374</v>
      </c>
      <c r="E23" s="365" t="s">
        <v>2435</v>
      </c>
      <c r="F23" s="365" t="s">
        <v>2435</v>
      </c>
      <c r="G23" s="365" t="s">
        <v>2382</v>
      </c>
      <c r="H23" s="365" t="s">
        <v>2435</v>
      </c>
      <c r="I23" s="365">
        <v>0</v>
      </c>
      <c r="J23" s="365">
        <v>1</v>
      </c>
      <c r="K23" s="365">
        <v>0</v>
      </c>
      <c r="L23" s="365">
        <v>2</v>
      </c>
      <c r="M23" s="366">
        <v>73</v>
      </c>
      <c r="N23" s="359" t="s">
        <v>728</v>
      </c>
      <c r="O23" s="237" t="s">
        <v>1482</v>
      </c>
      <c r="P23" s="237"/>
      <c r="Q23" s="360" t="s">
        <v>2151</v>
      </c>
      <c r="R23" s="361">
        <v>44944</v>
      </c>
      <c r="S23" s="368" t="s">
        <v>498</v>
      </c>
      <c r="T23" s="363">
        <v>6.5</v>
      </c>
      <c r="U23" s="364" t="s">
        <v>2152</v>
      </c>
      <c r="AH23" s="154" t="s">
        <v>2037</v>
      </c>
      <c r="AI23" s="154" t="s">
        <v>2037</v>
      </c>
      <c r="AJ23" s="154" t="s">
        <v>2370</v>
      </c>
      <c r="AK23" s="154" t="s">
        <v>2037</v>
      </c>
      <c r="AL23" s="154" t="s">
        <v>2370</v>
      </c>
      <c r="AS23" s="154" t="s">
        <v>2033</v>
      </c>
      <c r="AT23" s="154" t="s">
        <v>2034</v>
      </c>
      <c r="AU23" s="154" t="s">
        <v>2034</v>
      </c>
      <c r="AV23" s="154" t="s">
        <v>2034</v>
      </c>
      <c r="AW23" s="154" t="s">
        <v>2034</v>
      </c>
      <c r="AX23" s="154" t="s">
        <v>2034</v>
      </c>
      <c r="AY23" s="154" t="s">
        <v>2033</v>
      </c>
      <c r="AZ23" s="154" t="s">
        <v>2033</v>
      </c>
      <c r="BA23" s="154" t="s">
        <v>2034</v>
      </c>
      <c r="BB23" s="154" t="s">
        <v>2034</v>
      </c>
      <c r="BC23" s="154" t="s">
        <v>2034</v>
      </c>
      <c r="BD23" s="154" t="s">
        <v>2034</v>
      </c>
      <c r="BE23" s="154" t="s">
        <v>2034</v>
      </c>
      <c r="BF23" s="154" t="s">
        <v>2034</v>
      </c>
      <c r="BG23" s="154" t="s">
        <v>2034</v>
      </c>
      <c r="BH23" s="154" t="s">
        <v>2034</v>
      </c>
      <c r="BI23" s="154" t="s">
        <v>2034</v>
      </c>
      <c r="BJ23" s="154" t="s">
        <v>2034</v>
      </c>
      <c r="BK23" s="154" t="s">
        <v>2034</v>
      </c>
      <c r="BY23" s="154" t="s">
        <v>2372</v>
      </c>
      <c r="BZ23" s="154" t="s">
        <v>2036</v>
      </c>
      <c r="CA23" s="154" t="s">
        <v>2036</v>
      </c>
      <c r="CB23" s="154" t="s">
        <v>2359</v>
      </c>
      <c r="CC23" s="154" t="s">
        <v>2359</v>
      </c>
      <c r="CD23" s="154" t="s">
        <v>2359</v>
      </c>
      <c r="CE23" s="154" t="s">
        <v>2359</v>
      </c>
      <c r="CF23" s="154" t="s">
        <v>2359</v>
      </c>
      <c r="CG23" s="154" t="s">
        <v>2359</v>
      </c>
      <c r="ARF23" s="154" t="s">
        <v>2361</v>
      </c>
      <c r="ARG23" s="154" t="s">
        <v>2361</v>
      </c>
      <c r="ARH23" s="154" t="s">
        <v>2361</v>
      </c>
      <c r="ARI23" s="154" t="s">
        <v>2361</v>
      </c>
      <c r="ARJ23" s="154" t="s">
        <v>2361</v>
      </c>
      <c r="ARK23" s="154" t="s">
        <v>2372</v>
      </c>
      <c r="ARL23" s="154" t="s">
        <v>2372</v>
      </c>
      <c r="ARM23" s="154" t="s">
        <v>2372</v>
      </c>
      <c r="ARN23" s="154" t="s">
        <v>2372</v>
      </c>
      <c r="ARO23" s="154" t="s">
        <v>2372</v>
      </c>
      <c r="ARP23" s="154" t="s">
        <v>2362</v>
      </c>
      <c r="ARQ23" s="154" t="s">
        <v>2362</v>
      </c>
      <c r="ARR23" s="154" t="s">
        <v>2362</v>
      </c>
      <c r="ARS23" s="154" t="s">
        <v>2362</v>
      </c>
      <c r="ART23" s="154" t="s">
        <v>2362</v>
      </c>
      <c r="ARU23" s="154" t="s">
        <v>2036</v>
      </c>
      <c r="ARV23" s="154" t="s">
        <v>2036</v>
      </c>
      <c r="ARW23" s="154" t="s">
        <v>2036</v>
      </c>
      <c r="ARX23" s="154" t="s">
        <v>2036</v>
      </c>
      <c r="ARY23" s="154" t="s">
        <v>2036</v>
      </c>
    </row>
    <row r="24" spans="1:88 1090:1369" x14ac:dyDescent="0.25">
      <c r="A24" s="365">
        <v>3</v>
      </c>
      <c r="B24" s="365">
        <v>5</v>
      </c>
      <c r="C24" s="365">
        <v>1</v>
      </c>
      <c r="D24" s="365" t="s">
        <v>2374</v>
      </c>
      <c r="E24" s="365" t="s">
        <v>2435</v>
      </c>
      <c r="F24" s="365" t="s">
        <v>2435</v>
      </c>
      <c r="G24" s="365" t="s">
        <v>2383</v>
      </c>
      <c r="H24" s="365" t="s">
        <v>2435</v>
      </c>
      <c r="I24" s="365">
        <v>0</v>
      </c>
      <c r="J24" s="365">
        <v>1</v>
      </c>
      <c r="K24" s="365">
        <v>0</v>
      </c>
      <c r="L24" s="365">
        <v>2</v>
      </c>
      <c r="M24" s="366">
        <v>41</v>
      </c>
      <c r="N24" s="359" t="s">
        <v>731</v>
      </c>
      <c r="O24" s="237" t="s">
        <v>1486</v>
      </c>
      <c r="P24" s="237"/>
      <c r="Q24" s="360" t="s">
        <v>2153</v>
      </c>
      <c r="R24" s="361">
        <v>41980</v>
      </c>
      <c r="S24" s="368" t="s">
        <v>498</v>
      </c>
      <c r="T24" s="363">
        <v>6.3</v>
      </c>
      <c r="U24" s="364" t="s">
        <v>2154</v>
      </c>
      <c r="AH24" s="154" t="s">
        <v>2037</v>
      </c>
      <c r="AI24" s="154" t="s">
        <v>2037</v>
      </c>
      <c r="AJ24" s="154" t="s">
        <v>2370</v>
      </c>
      <c r="AK24" s="154" t="s">
        <v>2037</v>
      </c>
      <c r="AL24" s="154" t="s">
        <v>2037</v>
      </c>
      <c r="AM24" s="154" t="s">
        <v>2370</v>
      </c>
      <c r="AS24" s="154" t="s">
        <v>2033</v>
      </c>
      <c r="AT24" s="154" t="s">
        <v>2034</v>
      </c>
      <c r="AU24" s="154" t="s">
        <v>2034</v>
      </c>
      <c r="AV24" s="154" t="s">
        <v>2034</v>
      </c>
      <c r="AW24" s="154" t="s">
        <v>2034</v>
      </c>
      <c r="AX24" s="154" t="s">
        <v>2034</v>
      </c>
      <c r="AY24" s="154" t="s">
        <v>2033</v>
      </c>
      <c r="AZ24" s="154" t="s">
        <v>2033</v>
      </c>
      <c r="BA24" s="154" t="s">
        <v>2033</v>
      </c>
      <c r="BB24" s="154" t="s">
        <v>2033</v>
      </c>
      <c r="BC24" s="154" t="s">
        <v>2033</v>
      </c>
      <c r="BD24" s="154" t="s">
        <v>2033</v>
      </c>
      <c r="BE24" s="154" t="s">
        <v>2034</v>
      </c>
      <c r="BF24" s="154" t="s">
        <v>2034</v>
      </c>
      <c r="BG24" s="154" t="s">
        <v>2034</v>
      </c>
      <c r="BH24" s="154" t="s">
        <v>2034</v>
      </c>
      <c r="BI24" s="154" t="s">
        <v>2034</v>
      </c>
      <c r="BJ24" s="154" t="s">
        <v>2034</v>
      </c>
      <c r="BK24" s="154" t="s">
        <v>2034</v>
      </c>
      <c r="BL24" s="154" t="s">
        <v>2034</v>
      </c>
      <c r="BM24" s="154" t="s">
        <v>2034</v>
      </c>
      <c r="BN24" s="154" t="s">
        <v>2034</v>
      </c>
      <c r="BO24" s="154" t="s">
        <v>2034</v>
      </c>
      <c r="BY24" s="154" t="s">
        <v>2372</v>
      </c>
      <c r="BZ24" s="154" t="s">
        <v>2036</v>
      </c>
      <c r="CA24" s="154" t="s">
        <v>2036</v>
      </c>
      <c r="CB24" s="154" t="s">
        <v>2359</v>
      </c>
      <c r="CC24" s="154" t="s">
        <v>2359</v>
      </c>
      <c r="CD24" s="154" t="s">
        <v>2359</v>
      </c>
      <c r="CE24" s="154" t="s">
        <v>2359</v>
      </c>
      <c r="CF24" s="154" t="s">
        <v>2359</v>
      </c>
      <c r="CG24" s="154" t="s">
        <v>2359</v>
      </c>
      <c r="CH24" s="154" t="s">
        <v>2359</v>
      </c>
      <c r="CI24" s="154" t="s">
        <v>2359</v>
      </c>
      <c r="CJ24" s="154" t="s">
        <v>2359</v>
      </c>
      <c r="ARZ24" s="154" t="s">
        <v>2361</v>
      </c>
      <c r="ASA24" s="154" t="s">
        <v>2361</v>
      </c>
      <c r="ASB24" s="154" t="s">
        <v>2361</v>
      </c>
      <c r="ASC24" s="154" t="s">
        <v>2361</v>
      </c>
      <c r="ASD24" s="154" t="s">
        <v>2361</v>
      </c>
      <c r="ASE24" s="154" t="s">
        <v>2361</v>
      </c>
      <c r="ASF24" s="154" t="s">
        <v>2372</v>
      </c>
      <c r="ASG24" s="154" t="s">
        <v>2372</v>
      </c>
      <c r="ASH24" s="154" t="s">
        <v>2372</v>
      </c>
      <c r="ASI24" s="154" t="s">
        <v>2372</v>
      </c>
      <c r="ASJ24" s="154" t="s">
        <v>2372</v>
      </c>
      <c r="ASK24" s="154" t="s">
        <v>2372</v>
      </c>
      <c r="ASL24" s="154" t="s">
        <v>2362</v>
      </c>
      <c r="ASM24" s="154" t="s">
        <v>2362</v>
      </c>
      <c r="ASN24" s="154" t="s">
        <v>2362</v>
      </c>
      <c r="ASO24" s="154" t="s">
        <v>2362</v>
      </c>
      <c r="ASP24" s="154" t="s">
        <v>2362</v>
      </c>
      <c r="ASQ24" s="154" t="s">
        <v>2362</v>
      </c>
      <c r="ASR24" s="154" t="s">
        <v>2036</v>
      </c>
      <c r="ASS24" s="154" t="s">
        <v>2036</v>
      </c>
      <c r="AST24" s="154" t="s">
        <v>2036</v>
      </c>
      <c r="ASU24" s="154" t="s">
        <v>2036</v>
      </c>
      <c r="ASV24" s="154" t="s">
        <v>2036</v>
      </c>
      <c r="ASW24" s="154" t="s">
        <v>2036</v>
      </c>
    </row>
    <row r="25" spans="1:88 1090:1369" x14ac:dyDescent="0.25">
      <c r="A25" s="365">
        <v>3</v>
      </c>
      <c r="B25" s="365">
        <v>5</v>
      </c>
      <c r="C25" s="365">
        <v>1</v>
      </c>
      <c r="D25" s="365" t="s">
        <v>2374</v>
      </c>
      <c r="E25" s="365" t="s">
        <v>2435</v>
      </c>
      <c r="F25" s="365" t="s">
        <v>2435</v>
      </c>
      <c r="G25" s="365" t="s">
        <v>2384</v>
      </c>
      <c r="H25" s="365" t="s">
        <v>2435</v>
      </c>
      <c r="I25" s="365">
        <v>0</v>
      </c>
      <c r="J25" s="365">
        <v>1</v>
      </c>
      <c r="K25" s="365">
        <v>0</v>
      </c>
      <c r="L25" s="365">
        <v>2</v>
      </c>
      <c r="M25" s="366">
        <v>49</v>
      </c>
      <c r="N25" s="359" t="s">
        <v>733</v>
      </c>
      <c r="O25" s="237" t="s">
        <v>1486</v>
      </c>
      <c r="P25" s="237"/>
      <c r="Q25" s="360" t="s">
        <v>2155</v>
      </c>
      <c r="R25" s="361">
        <v>43653</v>
      </c>
      <c r="S25" s="368" t="s">
        <v>498</v>
      </c>
      <c r="T25" s="363">
        <v>6.3</v>
      </c>
      <c r="U25" s="364" t="s">
        <v>2156</v>
      </c>
      <c r="AH25" s="154" t="s">
        <v>2037</v>
      </c>
      <c r="AI25" s="154" t="s">
        <v>2037</v>
      </c>
      <c r="AJ25" s="154" t="s">
        <v>2370</v>
      </c>
      <c r="AK25" s="154" t="s">
        <v>2037</v>
      </c>
      <c r="AL25" s="154" t="s">
        <v>2037</v>
      </c>
      <c r="AM25" s="154" t="s">
        <v>2370</v>
      </c>
      <c r="AS25" s="154" t="s">
        <v>2033</v>
      </c>
      <c r="AT25" s="154" t="s">
        <v>2034</v>
      </c>
      <c r="AU25" s="154" t="s">
        <v>2034</v>
      </c>
      <c r="AV25" s="154" t="s">
        <v>2034</v>
      </c>
      <c r="AW25" s="154" t="s">
        <v>2034</v>
      </c>
      <c r="AX25" s="154" t="s">
        <v>2034</v>
      </c>
      <c r="AY25" s="154" t="s">
        <v>2033</v>
      </c>
      <c r="AZ25" s="154" t="s">
        <v>2033</v>
      </c>
      <c r="BA25" s="154" t="s">
        <v>2033</v>
      </c>
      <c r="BB25" s="154" t="s">
        <v>2033</v>
      </c>
      <c r="BC25" s="154" t="s">
        <v>2033</v>
      </c>
      <c r="BD25" s="154" t="s">
        <v>2033</v>
      </c>
      <c r="BE25" s="154" t="s">
        <v>2034</v>
      </c>
      <c r="BF25" s="154" t="s">
        <v>2034</v>
      </c>
      <c r="BG25" s="154" t="s">
        <v>2034</v>
      </c>
      <c r="BH25" s="154" t="s">
        <v>2034</v>
      </c>
      <c r="BI25" s="154" t="s">
        <v>2034</v>
      </c>
      <c r="BJ25" s="154" t="s">
        <v>2034</v>
      </c>
      <c r="BK25" s="154" t="s">
        <v>2034</v>
      </c>
      <c r="BL25" s="154" t="s">
        <v>2034</v>
      </c>
      <c r="BM25" s="154" t="s">
        <v>2034</v>
      </c>
      <c r="BN25" s="154" t="s">
        <v>2034</v>
      </c>
      <c r="BO25" s="154" t="s">
        <v>2034</v>
      </c>
      <c r="BY25" s="154" t="s">
        <v>2372</v>
      </c>
      <c r="BZ25" s="154" t="s">
        <v>2036</v>
      </c>
      <c r="CA25" s="154" t="s">
        <v>2036</v>
      </c>
      <c r="CB25" s="154" t="s">
        <v>2359</v>
      </c>
      <c r="CC25" s="154" t="s">
        <v>2359</v>
      </c>
      <c r="CD25" s="154" t="s">
        <v>2359</v>
      </c>
      <c r="CE25" s="154" t="s">
        <v>2359</v>
      </c>
      <c r="CF25" s="154" t="s">
        <v>2359</v>
      </c>
      <c r="CG25" s="154" t="s">
        <v>2359</v>
      </c>
      <c r="CH25" s="154" t="s">
        <v>2359</v>
      </c>
      <c r="CI25" s="154" t="s">
        <v>2359</v>
      </c>
      <c r="CJ25" s="154" t="s">
        <v>2359</v>
      </c>
      <c r="ASX25" s="154" t="s">
        <v>2361</v>
      </c>
      <c r="ASY25" s="154" t="s">
        <v>2361</v>
      </c>
      <c r="ASZ25" s="154" t="s">
        <v>2361</v>
      </c>
      <c r="ATA25" s="154" t="s">
        <v>2361</v>
      </c>
      <c r="ATB25" s="154" t="s">
        <v>2361</v>
      </c>
      <c r="ATC25" s="154" t="s">
        <v>2361</v>
      </c>
      <c r="ATD25" s="154" t="s">
        <v>2372</v>
      </c>
      <c r="ATE25" s="154" t="s">
        <v>2372</v>
      </c>
      <c r="ATF25" s="154" t="s">
        <v>2372</v>
      </c>
      <c r="ATG25" s="154" t="s">
        <v>2372</v>
      </c>
      <c r="ATH25" s="154" t="s">
        <v>2372</v>
      </c>
      <c r="ATI25" s="154" t="s">
        <v>2372</v>
      </c>
      <c r="ATJ25" s="154" t="s">
        <v>2362</v>
      </c>
      <c r="ATK25" s="154" t="s">
        <v>2362</v>
      </c>
      <c r="ATL25" s="154" t="s">
        <v>2362</v>
      </c>
      <c r="ATM25" s="154" t="s">
        <v>2362</v>
      </c>
      <c r="ATN25" s="154" t="s">
        <v>2362</v>
      </c>
      <c r="ATO25" s="154" t="s">
        <v>2362</v>
      </c>
      <c r="ATP25" s="154" t="s">
        <v>2036</v>
      </c>
      <c r="ATQ25" s="154" t="s">
        <v>2036</v>
      </c>
      <c r="ATR25" s="154" t="s">
        <v>2036</v>
      </c>
      <c r="ATS25" s="154" t="s">
        <v>2036</v>
      </c>
      <c r="ATT25" s="154" t="s">
        <v>2036</v>
      </c>
      <c r="ATU25" s="154" t="s">
        <v>2036</v>
      </c>
    </row>
    <row r="26" spans="1:88 1090:1369" x14ac:dyDescent="0.25">
      <c r="A26" s="365">
        <v>3</v>
      </c>
      <c r="B26" s="365">
        <v>5</v>
      </c>
      <c r="C26" s="365">
        <v>1</v>
      </c>
      <c r="D26" s="365" t="s">
        <v>2374</v>
      </c>
      <c r="E26" s="365" t="s">
        <v>2435</v>
      </c>
      <c r="F26" s="365" t="s">
        <v>2435</v>
      </c>
      <c r="G26" s="365" t="s">
        <v>2385</v>
      </c>
      <c r="H26" s="365" t="s">
        <v>2435</v>
      </c>
      <c r="I26" s="365">
        <v>0</v>
      </c>
      <c r="J26" s="365">
        <v>1</v>
      </c>
      <c r="K26" s="365">
        <v>0</v>
      </c>
      <c r="L26" s="365">
        <v>2</v>
      </c>
      <c r="M26" s="366">
        <v>59</v>
      </c>
      <c r="N26" s="359" t="s">
        <v>735</v>
      </c>
      <c r="O26" s="237" t="s">
        <v>1486</v>
      </c>
      <c r="P26" s="237"/>
      <c r="Q26" s="360" t="s">
        <v>2157</v>
      </c>
      <c r="R26" s="361">
        <v>45198</v>
      </c>
      <c r="S26" s="368" t="s">
        <v>498</v>
      </c>
      <c r="T26" s="363">
        <v>6.5</v>
      </c>
      <c r="U26" s="364" t="s">
        <v>2158</v>
      </c>
      <c r="AH26" s="154" t="s">
        <v>2037</v>
      </c>
      <c r="AI26" s="154" t="s">
        <v>2037</v>
      </c>
      <c r="AJ26" s="154" t="s">
        <v>2370</v>
      </c>
      <c r="AK26" s="154" t="s">
        <v>2037</v>
      </c>
      <c r="AL26" s="154" t="s">
        <v>2037</v>
      </c>
      <c r="AM26" s="154" t="s">
        <v>2370</v>
      </c>
      <c r="AS26" s="154" t="s">
        <v>2033</v>
      </c>
      <c r="AT26" s="154" t="s">
        <v>2034</v>
      </c>
      <c r="AU26" s="154" t="s">
        <v>2034</v>
      </c>
      <c r="AV26" s="154" t="s">
        <v>2034</v>
      </c>
      <c r="AW26" s="154" t="s">
        <v>2034</v>
      </c>
      <c r="AX26" s="154" t="s">
        <v>2034</v>
      </c>
      <c r="AY26" s="154" t="s">
        <v>2033</v>
      </c>
      <c r="AZ26" s="154" t="s">
        <v>2033</v>
      </c>
      <c r="BA26" s="154" t="s">
        <v>2033</v>
      </c>
      <c r="BB26" s="154" t="s">
        <v>2033</v>
      </c>
      <c r="BC26" s="154" t="s">
        <v>2033</v>
      </c>
      <c r="BD26" s="154" t="s">
        <v>2033</v>
      </c>
      <c r="BE26" s="154" t="s">
        <v>2034</v>
      </c>
      <c r="BF26" s="154" t="s">
        <v>2034</v>
      </c>
      <c r="BG26" s="154" t="s">
        <v>2034</v>
      </c>
      <c r="BH26" s="154" t="s">
        <v>2034</v>
      </c>
      <c r="BI26" s="154" t="s">
        <v>2034</v>
      </c>
      <c r="BJ26" s="154" t="s">
        <v>2034</v>
      </c>
      <c r="BK26" s="154" t="s">
        <v>2034</v>
      </c>
      <c r="BL26" s="154" t="s">
        <v>2034</v>
      </c>
      <c r="BM26" s="154" t="s">
        <v>2034</v>
      </c>
      <c r="BN26" s="154" t="s">
        <v>2034</v>
      </c>
      <c r="BO26" s="154" t="s">
        <v>2034</v>
      </c>
      <c r="BY26" s="154" t="s">
        <v>2372</v>
      </c>
      <c r="BZ26" s="154" t="s">
        <v>2036</v>
      </c>
      <c r="CA26" s="154" t="s">
        <v>2036</v>
      </c>
      <c r="CB26" s="154" t="s">
        <v>2359</v>
      </c>
      <c r="CC26" s="154" t="s">
        <v>2359</v>
      </c>
      <c r="CD26" s="154" t="s">
        <v>2359</v>
      </c>
      <c r="CE26" s="154" t="s">
        <v>2359</v>
      </c>
      <c r="CF26" s="154" t="s">
        <v>2359</v>
      </c>
      <c r="CG26" s="154" t="s">
        <v>2359</v>
      </c>
      <c r="CH26" s="154" t="s">
        <v>2359</v>
      </c>
      <c r="CI26" s="154" t="s">
        <v>2359</v>
      </c>
      <c r="CJ26" s="154" t="s">
        <v>2359</v>
      </c>
      <c r="ATV26" s="154" t="s">
        <v>2361</v>
      </c>
      <c r="ATW26" s="154" t="s">
        <v>2361</v>
      </c>
      <c r="ATX26" s="154" t="s">
        <v>2361</v>
      </c>
      <c r="ATY26" s="154" t="s">
        <v>2361</v>
      </c>
      <c r="ATZ26" s="154" t="s">
        <v>2361</v>
      </c>
      <c r="AUA26" s="154" t="s">
        <v>2361</v>
      </c>
      <c r="AUB26" s="154" t="s">
        <v>2372</v>
      </c>
      <c r="AUC26" s="154" t="s">
        <v>2372</v>
      </c>
      <c r="AUD26" s="154" t="s">
        <v>2372</v>
      </c>
      <c r="AUE26" s="154" t="s">
        <v>2372</v>
      </c>
      <c r="AUF26" s="154" t="s">
        <v>2372</v>
      </c>
      <c r="AUG26" s="154" t="s">
        <v>2372</v>
      </c>
      <c r="AUH26" s="154" t="s">
        <v>2362</v>
      </c>
      <c r="AUI26" s="154" t="s">
        <v>2362</v>
      </c>
      <c r="AUJ26" s="154" t="s">
        <v>2362</v>
      </c>
      <c r="AUK26" s="154" t="s">
        <v>2362</v>
      </c>
      <c r="AUL26" s="154" t="s">
        <v>2362</v>
      </c>
      <c r="AUM26" s="154" t="s">
        <v>2362</v>
      </c>
      <c r="AUN26" s="154" t="s">
        <v>2036</v>
      </c>
      <c r="AUO26" s="154" t="s">
        <v>2036</v>
      </c>
      <c r="AUP26" s="154" t="s">
        <v>2036</v>
      </c>
      <c r="AUQ26" s="154" t="s">
        <v>2036</v>
      </c>
      <c r="AUR26" s="154" t="s">
        <v>2036</v>
      </c>
      <c r="AUS26" s="154" t="s">
        <v>2036</v>
      </c>
    </row>
    <row r="27" spans="1:88 1090:1369" x14ac:dyDescent="0.25">
      <c r="A27" s="365">
        <v>3</v>
      </c>
      <c r="B27" s="365">
        <v>5</v>
      </c>
      <c r="C27" s="365">
        <v>1</v>
      </c>
      <c r="D27" s="365" t="s">
        <v>2374</v>
      </c>
      <c r="E27" s="365" t="s">
        <v>2435</v>
      </c>
      <c r="F27" s="365" t="s">
        <v>2435</v>
      </c>
      <c r="G27" s="365" t="s">
        <v>2382</v>
      </c>
      <c r="H27" s="365" t="s">
        <v>2435</v>
      </c>
      <c r="I27" s="365">
        <v>0</v>
      </c>
      <c r="J27" s="365">
        <v>1</v>
      </c>
      <c r="K27" s="365">
        <v>0</v>
      </c>
      <c r="L27" s="365">
        <v>2</v>
      </c>
      <c r="M27" s="366">
        <v>73</v>
      </c>
      <c r="N27" s="359" t="s">
        <v>737</v>
      </c>
      <c r="O27" s="237" t="s">
        <v>1486</v>
      </c>
      <c r="P27" s="237"/>
      <c r="Q27" s="360" t="s">
        <v>2159</v>
      </c>
      <c r="R27" s="361">
        <v>48037</v>
      </c>
      <c r="S27" s="368" t="s">
        <v>498</v>
      </c>
      <c r="T27" s="363">
        <v>6.5</v>
      </c>
      <c r="U27" s="364" t="s">
        <v>2160</v>
      </c>
      <c r="AH27" s="154" t="s">
        <v>2037</v>
      </c>
      <c r="AI27" s="154" t="s">
        <v>2037</v>
      </c>
      <c r="AJ27" s="154" t="s">
        <v>2370</v>
      </c>
      <c r="AK27" s="154" t="s">
        <v>2037</v>
      </c>
      <c r="AL27" s="154" t="s">
        <v>2037</v>
      </c>
      <c r="AM27" s="154" t="s">
        <v>2370</v>
      </c>
      <c r="AS27" s="154" t="s">
        <v>2033</v>
      </c>
      <c r="AT27" s="154" t="s">
        <v>2034</v>
      </c>
      <c r="AU27" s="154" t="s">
        <v>2034</v>
      </c>
      <c r="AV27" s="154" t="s">
        <v>2034</v>
      </c>
      <c r="AW27" s="154" t="s">
        <v>2034</v>
      </c>
      <c r="AX27" s="154" t="s">
        <v>2034</v>
      </c>
      <c r="AY27" s="154" t="s">
        <v>2033</v>
      </c>
      <c r="AZ27" s="154" t="s">
        <v>2033</v>
      </c>
      <c r="BA27" s="154" t="s">
        <v>2033</v>
      </c>
      <c r="BB27" s="154" t="s">
        <v>2033</v>
      </c>
      <c r="BC27" s="154" t="s">
        <v>2033</v>
      </c>
      <c r="BD27" s="154" t="s">
        <v>2033</v>
      </c>
      <c r="BE27" s="154" t="s">
        <v>2034</v>
      </c>
      <c r="BF27" s="154" t="s">
        <v>2034</v>
      </c>
      <c r="BG27" s="154" t="s">
        <v>2034</v>
      </c>
      <c r="BH27" s="154" t="s">
        <v>2034</v>
      </c>
      <c r="BI27" s="154" t="s">
        <v>2034</v>
      </c>
      <c r="BJ27" s="154" t="s">
        <v>2034</v>
      </c>
      <c r="BK27" s="154" t="s">
        <v>2034</v>
      </c>
      <c r="BL27" s="154" t="s">
        <v>2034</v>
      </c>
      <c r="BM27" s="154" t="s">
        <v>2034</v>
      </c>
      <c r="BN27" s="154" t="s">
        <v>2034</v>
      </c>
      <c r="BO27" s="154" t="s">
        <v>2034</v>
      </c>
      <c r="BY27" s="154" t="s">
        <v>2372</v>
      </c>
      <c r="BZ27" s="154" t="s">
        <v>2036</v>
      </c>
      <c r="CA27" s="154" t="s">
        <v>2036</v>
      </c>
      <c r="CB27" s="154" t="s">
        <v>2359</v>
      </c>
      <c r="CC27" s="154" t="s">
        <v>2359</v>
      </c>
      <c r="CD27" s="154" t="s">
        <v>2359</v>
      </c>
      <c r="CE27" s="154" t="s">
        <v>2359</v>
      </c>
      <c r="CF27" s="154" t="s">
        <v>2359</v>
      </c>
      <c r="CG27" s="154" t="s">
        <v>2359</v>
      </c>
      <c r="CH27" s="154" t="s">
        <v>2359</v>
      </c>
      <c r="CI27" s="154" t="s">
        <v>2359</v>
      </c>
      <c r="CJ27" s="154" t="s">
        <v>2359</v>
      </c>
      <c r="AUT27" s="154" t="s">
        <v>2361</v>
      </c>
      <c r="AUU27" s="154" t="s">
        <v>2361</v>
      </c>
      <c r="AUV27" s="154" t="s">
        <v>2361</v>
      </c>
      <c r="AUW27" s="154" t="s">
        <v>2361</v>
      </c>
      <c r="AUX27" s="154" t="s">
        <v>2361</v>
      </c>
      <c r="AUY27" s="154" t="s">
        <v>2361</v>
      </c>
      <c r="AUZ27" s="154" t="s">
        <v>2372</v>
      </c>
      <c r="AVA27" s="154" t="s">
        <v>2372</v>
      </c>
      <c r="AVB27" s="154" t="s">
        <v>2372</v>
      </c>
      <c r="AVC27" s="154" t="s">
        <v>2372</v>
      </c>
      <c r="AVD27" s="154" t="s">
        <v>2372</v>
      </c>
      <c r="AVE27" s="154" t="s">
        <v>2372</v>
      </c>
      <c r="AVF27" s="154" t="s">
        <v>2362</v>
      </c>
      <c r="AVG27" s="154" t="s">
        <v>2362</v>
      </c>
      <c r="AVH27" s="154" t="s">
        <v>2362</v>
      </c>
      <c r="AVI27" s="154" t="s">
        <v>2362</v>
      </c>
      <c r="AVJ27" s="154" t="s">
        <v>2362</v>
      </c>
      <c r="AVK27" s="154" t="s">
        <v>2362</v>
      </c>
      <c r="AVL27" s="154" t="s">
        <v>2036</v>
      </c>
      <c r="AVM27" s="154" t="s">
        <v>2036</v>
      </c>
      <c r="AVN27" s="154" t="s">
        <v>2036</v>
      </c>
      <c r="AVO27" s="154" t="s">
        <v>2036</v>
      </c>
      <c r="AVP27" s="154" t="s">
        <v>2036</v>
      </c>
      <c r="AVQ27" s="154" t="s">
        <v>2036</v>
      </c>
    </row>
    <row r="28" spans="1:88 1090:1369" x14ac:dyDescent="0.25">
      <c r="A28" s="197">
        <v>3</v>
      </c>
      <c r="B28" s="197">
        <v>5</v>
      </c>
      <c r="C28" s="197">
        <v>5</v>
      </c>
      <c r="D28" s="365" t="s">
        <v>2374</v>
      </c>
      <c r="E28" s="197" t="s">
        <v>2435</v>
      </c>
      <c r="F28" s="197" t="s">
        <v>2435</v>
      </c>
      <c r="G28" s="197" t="s">
        <v>2383</v>
      </c>
      <c r="H28" s="197" t="s">
        <v>2435</v>
      </c>
      <c r="I28" s="197">
        <v>0</v>
      </c>
      <c r="J28" s="197">
        <v>2</v>
      </c>
      <c r="K28" s="197">
        <v>0</v>
      </c>
      <c r="L28" s="197">
        <v>3</v>
      </c>
      <c r="M28" s="366">
        <v>41</v>
      </c>
      <c r="N28" s="359" t="s">
        <v>739</v>
      </c>
      <c r="O28" s="237" t="s">
        <v>1489</v>
      </c>
      <c r="P28" s="237"/>
      <c r="Q28" s="360" t="s">
        <v>2161</v>
      </c>
      <c r="R28" s="361">
        <v>48777</v>
      </c>
      <c r="S28" s="368" t="s">
        <v>498</v>
      </c>
      <c r="T28" s="363">
        <v>6.3</v>
      </c>
      <c r="U28" s="364" t="s">
        <v>2162</v>
      </c>
      <c r="AH28" s="154" t="s">
        <v>2037</v>
      </c>
      <c r="AI28" s="154" t="s">
        <v>2037</v>
      </c>
      <c r="AJ28" s="154" t="s">
        <v>2370</v>
      </c>
      <c r="AK28" s="154" t="s">
        <v>2037</v>
      </c>
      <c r="AL28" s="154" t="s">
        <v>2037</v>
      </c>
      <c r="AM28" s="154" t="s">
        <v>2370</v>
      </c>
      <c r="AS28" s="154" t="s">
        <v>2033</v>
      </c>
      <c r="AT28" s="154" t="s">
        <v>2033</v>
      </c>
      <c r="AU28" s="154" t="s">
        <v>2033</v>
      </c>
      <c r="AV28" s="154" t="s">
        <v>2033</v>
      </c>
      <c r="AW28" s="154" t="s">
        <v>2033</v>
      </c>
      <c r="AX28" s="154" t="s">
        <v>2034</v>
      </c>
      <c r="AY28" s="154" t="s">
        <v>2034</v>
      </c>
      <c r="AZ28" s="154" t="s">
        <v>2034</v>
      </c>
      <c r="BA28" s="154" t="s">
        <v>2034</v>
      </c>
      <c r="BB28" s="154" t="s">
        <v>2034</v>
      </c>
      <c r="BC28" s="154" t="s">
        <v>2033</v>
      </c>
      <c r="BD28" s="154" t="s">
        <v>2033</v>
      </c>
      <c r="BE28" s="154" t="s">
        <v>2034</v>
      </c>
      <c r="BF28" s="154" t="s">
        <v>2034</v>
      </c>
      <c r="BG28" s="154" t="s">
        <v>2034</v>
      </c>
      <c r="BH28" s="154" t="s">
        <v>2034</v>
      </c>
      <c r="BI28" s="154" t="s">
        <v>2034</v>
      </c>
      <c r="BJ28" s="154" t="s">
        <v>2034</v>
      </c>
      <c r="BK28" s="154" t="s">
        <v>2034</v>
      </c>
      <c r="BL28" s="154" t="s">
        <v>2034</v>
      </c>
      <c r="BM28" s="154" t="s">
        <v>2034</v>
      </c>
      <c r="BN28" s="154" t="s">
        <v>2034</v>
      </c>
      <c r="BO28" s="154" t="s">
        <v>2034</v>
      </c>
      <c r="BY28" s="154" t="s">
        <v>2372</v>
      </c>
      <c r="BZ28" s="154" t="s">
        <v>2372</v>
      </c>
      <c r="CA28" s="154" t="s">
        <v>2036</v>
      </c>
      <c r="CB28" s="154" t="s">
        <v>2036</v>
      </c>
      <c r="CC28" s="154" t="s">
        <v>2036</v>
      </c>
      <c r="CD28" s="154" t="s">
        <v>2359</v>
      </c>
      <c r="CE28" s="154" t="s">
        <v>2359</v>
      </c>
      <c r="CF28" s="154" t="s">
        <v>2359</v>
      </c>
      <c r="CG28" s="154" t="s">
        <v>2359</v>
      </c>
      <c r="CH28" s="154" t="s">
        <v>2359</v>
      </c>
      <c r="CI28" s="154" t="s">
        <v>2359</v>
      </c>
      <c r="CJ28" s="154" t="s">
        <v>2359</v>
      </c>
      <c r="AVR28" s="154" t="s">
        <v>2361</v>
      </c>
      <c r="AVS28" s="154" t="s">
        <v>2361</v>
      </c>
      <c r="AVT28" s="154" t="s">
        <v>2361</v>
      </c>
      <c r="AVU28" s="154" t="s">
        <v>2361</v>
      </c>
      <c r="AVV28" s="154" t="s">
        <v>2361</v>
      </c>
      <c r="AVW28" s="154" t="s">
        <v>2361</v>
      </c>
      <c r="AVX28" s="154" t="s">
        <v>2372</v>
      </c>
      <c r="AVY28" s="154" t="s">
        <v>2372</v>
      </c>
      <c r="AVZ28" s="154" t="s">
        <v>2372</v>
      </c>
      <c r="AWA28" s="154" t="s">
        <v>2372</v>
      </c>
      <c r="AWB28" s="154" t="s">
        <v>2372</v>
      </c>
      <c r="AWC28" s="154" t="s">
        <v>2372</v>
      </c>
      <c r="AWD28" s="154" t="s">
        <v>2362</v>
      </c>
      <c r="AWE28" s="154" t="s">
        <v>2362</v>
      </c>
      <c r="AWF28" s="154" t="s">
        <v>2362</v>
      </c>
      <c r="AWG28" s="154" t="s">
        <v>2362</v>
      </c>
      <c r="AWH28" s="154" t="s">
        <v>2362</v>
      </c>
      <c r="AWI28" s="154" t="s">
        <v>2362</v>
      </c>
      <c r="AWJ28" s="154" t="s">
        <v>2036</v>
      </c>
      <c r="AWK28" s="154" t="s">
        <v>2036</v>
      </c>
      <c r="AWL28" s="154" t="s">
        <v>2036</v>
      </c>
      <c r="AWM28" s="154" t="s">
        <v>2036</v>
      </c>
      <c r="AWN28" s="154" t="s">
        <v>2036</v>
      </c>
      <c r="AWO28" s="154" t="s">
        <v>2036</v>
      </c>
    </row>
    <row r="29" spans="1:88 1090:1369" x14ac:dyDescent="0.25">
      <c r="A29" s="197">
        <v>3</v>
      </c>
      <c r="B29" s="197">
        <v>5</v>
      </c>
      <c r="C29" s="197">
        <v>5</v>
      </c>
      <c r="D29" s="365" t="s">
        <v>2374</v>
      </c>
      <c r="E29" s="365" t="s">
        <v>2435</v>
      </c>
      <c r="F29" s="365" t="s">
        <v>2435</v>
      </c>
      <c r="G29" s="365" t="s">
        <v>2384</v>
      </c>
      <c r="H29" s="365" t="s">
        <v>2435</v>
      </c>
      <c r="I29" s="365">
        <v>0</v>
      </c>
      <c r="J29" s="197">
        <v>2</v>
      </c>
      <c r="K29" s="365">
        <v>0</v>
      </c>
      <c r="L29" s="197">
        <v>3</v>
      </c>
      <c r="M29" s="366">
        <v>49</v>
      </c>
      <c r="N29" s="359" t="s">
        <v>742</v>
      </c>
      <c r="O29" s="237" t="s">
        <v>1489</v>
      </c>
      <c r="P29" s="237"/>
      <c r="Q29" s="360" t="s">
        <v>2163</v>
      </c>
      <c r="R29" s="361">
        <v>50564</v>
      </c>
      <c r="S29" s="368" t="s">
        <v>498</v>
      </c>
      <c r="T29" s="363">
        <v>6.3</v>
      </c>
      <c r="U29" s="364" t="s">
        <v>2164</v>
      </c>
      <c r="AH29" s="154" t="s">
        <v>2037</v>
      </c>
      <c r="AI29" s="154" t="s">
        <v>2037</v>
      </c>
      <c r="AJ29" s="154" t="s">
        <v>2370</v>
      </c>
      <c r="AK29" s="154" t="s">
        <v>2037</v>
      </c>
      <c r="AL29" s="154" t="s">
        <v>2037</v>
      </c>
      <c r="AM29" s="154" t="s">
        <v>2370</v>
      </c>
      <c r="AS29" s="154" t="s">
        <v>2033</v>
      </c>
      <c r="AT29" s="154" t="s">
        <v>2033</v>
      </c>
      <c r="AU29" s="154" t="s">
        <v>2033</v>
      </c>
      <c r="AV29" s="154" t="s">
        <v>2033</v>
      </c>
      <c r="AW29" s="154" t="s">
        <v>2033</v>
      </c>
      <c r="AX29" s="154" t="s">
        <v>2034</v>
      </c>
      <c r="AY29" s="154" t="s">
        <v>2034</v>
      </c>
      <c r="AZ29" s="154" t="s">
        <v>2034</v>
      </c>
      <c r="BA29" s="154" t="s">
        <v>2034</v>
      </c>
      <c r="BB29" s="154" t="s">
        <v>2034</v>
      </c>
      <c r="BC29" s="154" t="s">
        <v>2033</v>
      </c>
      <c r="BD29" s="154" t="s">
        <v>2033</v>
      </c>
      <c r="BE29" s="154" t="s">
        <v>2034</v>
      </c>
      <c r="BF29" s="154" t="s">
        <v>2034</v>
      </c>
      <c r="BG29" s="154" t="s">
        <v>2034</v>
      </c>
      <c r="BH29" s="154" t="s">
        <v>2034</v>
      </c>
      <c r="BI29" s="154" t="s">
        <v>2034</v>
      </c>
      <c r="BJ29" s="154" t="s">
        <v>2034</v>
      </c>
      <c r="BK29" s="154" t="s">
        <v>2034</v>
      </c>
      <c r="BL29" s="154" t="s">
        <v>2034</v>
      </c>
      <c r="BM29" s="154" t="s">
        <v>2034</v>
      </c>
      <c r="BN29" s="154" t="s">
        <v>2034</v>
      </c>
      <c r="BO29" s="154" t="s">
        <v>2034</v>
      </c>
      <c r="BY29" s="154" t="s">
        <v>2372</v>
      </c>
      <c r="BZ29" s="154" t="s">
        <v>2372</v>
      </c>
      <c r="CA29" s="154" t="s">
        <v>2036</v>
      </c>
      <c r="CB29" s="154" t="s">
        <v>2036</v>
      </c>
      <c r="CC29" s="154" t="s">
        <v>2036</v>
      </c>
      <c r="CD29" s="154" t="s">
        <v>2359</v>
      </c>
      <c r="CE29" s="154" t="s">
        <v>2359</v>
      </c>
      <c r="CF29" s="154" t="s">
        <v>2359</v>
      </c>
      <c r="CG29" s="154" t="s">
        <v>2359</v>
      </c>
      <c r="CH29" s="154" t="s">
        <v>2359</v>
      </c>
      <c r="CI29" s="154" t="s">
        <v>2359</v>
      </c>
      <c r="CJ29" s="154" t="s">
        <v>2359</v>
      </c>
      <c r="AWP29" s="154" t="s">
        <v>2361</v>
      </c>
      <c r="AWQ29" s="154" t="s">
        <v>2361</v>
      </c>
      <c r="AWR29" s="154" t="s">
        <v>2361</v>
      </c>
      <c r="AWS29" s="154" t="s">
        <v>2361</v>
      </c>
      <c r="AWT29" s="154" t="s">
        <v>2361</v>
      </c>
      <c r="AWU29" s="154" t="s">
        <v>2361</v>
      </c>
      <c r="AWV29" s="154" t="s">
        <v>2372</v>
      </c>
      <c r="AWW29" s="154" t="s">
        <v>2372</v>
      </c>
      <c r="AWX29" s="154" t="s">
        <v>2372</v>
      </c>
      <c r="AWY29" s="154" t="s">
        <v>2372</v>
      </c>
      <c r="AWZ29" s="154" t="s">
        <v>2372</v>
      </c>
      <c r="AXA29" s="154" t="s">
        <v>2372</v>
      </c>
      <c r="AXB29" s="154" t="s">
        <v>2362</v>
      </c>
      <c r="AXC29" s="154" t="s">
        <v>2362</v>
      </c>
      <c r="AXD29" s="154" t="s">
        <v>2362</v>
      </c>
      <c r="AXE29" s="154" t="s">
        <v>2362</v>
      </c>
      <c r="AXF29" s="154" t="s">
        <v>2362</v>
      </c>
      <c r="AXG29" s="154" t="s">
        <v>2362</v>
      </c>
      <c r="AXH29" s="154" t="s">
        <v>2036</v>
      </c>
      <c r="AXI29" s="154" t="s">
        <v>2036</v>
      </c>
      <c r="AXJ29" s="154" t="s">
        <v>2036</v>
      </c>
      <c r="AXK29" s="154" t="s">
        <v>2036</v>
      </c>
      <c r="AXL29" s="154" t="s">
        <v>2036</v>
      </c>
      <c r="AXM29" s="154" t="s">
        <v>2036</v>
      </c>
    </row>
    <row r="30" spans="1:88 1090:1369" x14ac:dyDescent="0.25">
      <c r="A30" s="197">
        <v>3</v>
      </c>
      <c r="B30" s="197">
        <v>5</v>
      </c>
      <c r="C30" s="197">
        <v>5</v>
      </c>
      <c r="D30" s="365" t="s">
        <v>2374</v>
      </c>
      <c r="E30" s="197" t="s">
        <v>2435</v>
      </c>
      <c r="F30" s="197" t="s">
        <v>2435</v>
      </c>
      <c r="G30" s="365" t="s">
        <v>2385</v>
      </c>
      <c r="H30" s="197" t="s">
        <v>2435</v>
      </c>
      <c r="I30" s="197">
        <v>0</v>
      </c>
      <c r="J30" s="197">
        <v>2</v>
      </c>
      <c r="K30" s="197">
        <v>0</v>
      </c>
      <c r="L30" s="197">
        <v>3</v>
      </c>
      <c r="M30" s="366">
        <v>59</v>
      </c>
      <c r="N30" s="359" t="s">
        <v>745</v>
      </c>
      <c r="O30" s="237" t="s">
        <v>1489</v>
      </c>
      <c r="P30" s="237"/>
      <c r="Q30" s="360" t="s">
        <v>2165</v>
      </c>
      <c r="R30" s="361">
        <v>52220</v>
      </c>
      <c r="S30" s="368" t="s">
        <v>498</v>
      </c>
      <c r="T30" s="363">
        <v>6.5</v>
      </c>
      <c r="U30" s="364" t="s">
        <v>2166</v>
      </c>
      <c r="AH30" s="154" t="s">
        <v>2037</v>
      </c>
      <c r="AI30" s="154" t="s">
        <v>2037</v>
      </c>
      <c r="AJ30" s="154" t="s">
        <v>2370</v>
      </c>
      <c r="AK30" s="154" t="s">
        <v>2037</v>
      </c>
      <c r="AL30" s="154" t="s">
        <v>2037</v>
      </c>
      <c r="AM30" s="154" t="s">
        <v>2370</v>
      </c>
      <c r="AS30" s="154" t="s">
        <v>2033</v>
      </c>
      <c r="AT30" s="154" t="s">
        <v>2033</v>
      </c>
      <c r="AU30" s="154" t="s">
        <v>2033</v>
      </c>
      <c r="AV30" s="154" t="s">
        <v>2033</v>
      </c>
      <c r="AW30" s="154" t="s">
        <v>2033</v>
      </c>
      <c r="AX30" s="154" t="s">
        <v>2034</v>
      </c>
      <c r="AY30" s="154" t="s">
        <v>2034</v>
      </c>
      <c r="AZ30" s="154" t="s">
        <v>2034</v>
      </c>
      <c r="BA30" s="154" t="s">
        <v>2034</v>
      </c>
      <c r="BB30" s="154" t="s">
        <v>2034</v>
      </c>
      <c r="BC30" s="154" t="s">
        <v>2033</v>
      </c>
      <c r="BD30" s="154" t="s">
        <v>2033</v>
      </c>
      <c r="BE30" s="154" t="s">
        <v>2034</v>
      </c>
      <c r="BF30" s="154" t="s">
        <v>2034</v>
      </c>
      <c r="BG30" s="154" t="s">
        <v>2034</v>
      </c>
      <c r="BH30" s="154" t="s">
        <v>2034</v>
      </c>
      <c r="BI30" s="154" t="s">
        <v>2034</v>
      </c>
      <c r="BJ30" s="154" t="s">
        <v>2034</v>
      </c>
      <c r="BK30" s="154" t="s">
        <v>2034</v>
      </c>
      <c r="BL30" s="154" t="s">
        <v>2034</v>
      </c>
      <c r="BM30" s="154" t="s">
        <v>2034</v>
      </c>
      <c r="BN30" s="154" t="s">
        <v>2034</v>
      </c>
      <c r="BO30" s="154" t="s">
        <v>2034</v>
      </c>
      <c r="BY30" s="154" t="s">
        <v>2372</v>
      </c>
      <c r="BZ30" s="154" t="s">
        <v>2372</v>
      </c>
      <c r="CA30" s="154" t="s">
        <v>2036</v>
      </c>
      <c r="CB30" s="154" t="s">
        <v>2036</v>
      </c>
      <c r="CC30" s="154" t="s">
        <v>2036</v>
      </c>
      <c r="CD30" s="154" t="s">
        <v>2359</v>
      </c>
      <c r="CE30" s="154" t="s">
        <v>2359</v>
      </c>
      <c r="CF30" s="154" t="s">
        <v>2359</v>
      </c>
      <c r="CG30" s="154" t="s">
        <v>2359</v>
      </c>
      <c r="CH30" s="154" t="s">
        <v>2359</v>
      </c>
      <c r="CI30" s="154" t="s">
        <v>2359</v>
      </c>
      <c r="CJ30" s="154" t="s">
        <v>2359</v>
      </c>
      <c r="AXN30" s="154" t="s">
        <v>2361</v>
      </c>
      <c r="AXO30" s="154" t="s">
        <v>2361</v>
      </c>
      <c r="AXP30" s="154" t="s">
        <v>2361</v>
      </c>
      <c r="AXQ30" s="154" t="s">
        <v>2361</v>
      </c>
      <c r="AXR30" s="154" t="s">
        <v>2361</v>
      </c>
      <c r="AXS30" s="154" t="s">
        <v>2361</v>
      </c>
      <c r="AXT30" s="154" t="s">
        <v>2372</v>
      </c>
      <c r="AXU30" s="154" t="s">
        <v>2372</v>
      </c>
      <c r="AXV30" s="154" t="s">
        <v>2372</v>
      </c>
      <c r="AXW30" s="154" t="s">
        <v>2372</v>
      </c>
      <c r="AXX30" s="154" t="s">
        <v>2372</v>
      </c>
      <c r="AXY30" s="154" t="s">
        <v>2372</v>
      </c>
      <c r="AXZ30" s="154" t="s">
        <v>2362</v>
      </c>
      <c r="AYA30" s="154" t="s">
        <v>2362</v>
      </c>
      <c r="AYB30" s="154" t="s">
        <v>2362</v>
      </c>
      <c r="AYC30" s="154" t="s">
        <v>2362</v>
      </c>
      <c r="AYD30" s="154" t="s">
        <v>2362</v>
      </c>
      <c r="AYE30" s="154" t="s">
        <v>2362</v>
      </c>
      <c r="AYF30" s="154" t="s">
        <v>2036</v>
      </c>
      <c r="AYG30" s="154" t="s">
        <v>2036</v>
      </c>
      <c r="AYH30" s="154" t="s">
        <v>2036</v>
      </c>
      <c r="AYI30" s="154" t="s">
        <v>2036</v>
      </c>
      <c r="AYJ30" s="154" t="s">
        <v>2036</v>
      </c>
      <c r="AYK30" s="154" t="s">
        <v>2036</v>
      </c>
    </row>
    <row r="31" spans="1:88 1090:1369" x14ac:dyDescent="0.25">
      <c r="A31" s="197">
        <v>3</v>
      </c>
      <c r="B31" s="197">
        <v>5</v>
      </c>
      <c r="C31" s="197">
        <v>5</v>
      </c>
      <c r="D31" s="365" t="s">
        <v>2374</v>
      </c>
      <c r="E31" s="365" t="s">
        <v>2435</v>
      </c>
      <c r="F31" s="365" t="s">
        <v>2435</v>
      </c>
      <c r="G31" s="365" t="s">
        <v>2382</v>
      </c>
      <c r="H31" s="365" t="s">
        <v>2435</v>
      </c>
      <c r="I31" s="365">
        <v>0</v>
      </c>
      <c r="J31" s="197">
        <v>2</v>
      </c>
      <c r="K31" s="365">
        <v>0</v>
      </c>
      <c r="L31" s="197">
        <v>3</v>
      </c>
      <c r="M31" s="366">
        <v>73</v>
      </c>
      <c r="N31" s="359" t="s">
        <v>748</v>
      </c>
      <c r="O31" s="237" t="s">
        <v>1489</v>
      </c>
      <c r="P31" s="237"/>
      <c r="Q31" s="360" t="s">
        <v>2167</v>
      </c>
      <c r="R31" s="361">
        <v>55197</v>
      </c>
      <c r="S31" s="368" t="s">
        <v>498</v>
      </c>
      <c r="T31" s="363">
        <v>6.5</v>
      </c>
      <c r="U31" s="364" t="s">
        <v>2168</v>
      </c>
      <c r="AH31" s="154" t="s">
        <v>2037</v>
      </c>
      <c r="AI31" s="154" t="s">
        <v>2037</v>
      </c>
      <c r="AJ31" s="154" t="s">
        <v>2370</v>
      </c>
      <c r="AK31" s="154" t="s">
        <v>2370</v>
      </c>
      <c r="AS31" s="154" t="s">
        <v>2033</v>
      </c>
      <c r="AT31" s="154" t="s">
        <v>2033</v>
      </c>
      <c r="AU31" s="154" t="s">
        <v>2033</v>
      </c>
      <c r="AV31" s="154" t="s">
        <v>2033</v>
      </c>
      <c r="AW31" s="154" t="s">
        <v>2033</v>
      </c>
      <c r="AX31" s="154" t="s">
        <v>2034</v>
      </c>
      <c r="AY31" s="154" t="s">
        <v>2034</v>
      </c>
      <c r="AZ31" s="154" t="s">
        <v>2034</v>
      </c>
      <c r="BA31" s="154" t="s">
        <v>2034</v>
      </c>
      <c r="BB31" s="154" t="s">
        <v>2034</v>
      </c>
      <c r="BC31" s="154" t="s">
        <v>2034</v>
      </c>
      <c r="BY31" s="154" t="s">
        <v>2372</v>
      </c>
      <c r="BZ31" s="154" t="s">
        <v>2372</v>
      </c>
      <c r="CA31" s="154" t="s">
        <v>2036</v>
      </c>
      <c r="CB31" s="154" t="s">
        <v>2036</v>
      </c>
      <c r="CC31" s="154" t="s">
        <v>2036</v>
      </c>
      <c r="CD31" s="154" t="s">
        <v>2359</v>
      </c>
      <c r="CE31" s="154" t="s">
        <v>2359</v>
      </c>
      <c r="CF31" s="154" t="s">
        <v>2359</v>
      </c>
      <c r="AYL31" s="154" t="s">
        <v>2361</v>
      </c>
      <c r="AYM31" s="154" t="s">
        <v>2361</v>
      </c>
      <c r="AYN31" s="154" t="s">
        <v>2361</v>
      </c>
      <c r="AYO31" s="154" t="s">
        <v>2361</v>
      </c>
      <c r="AYP31" s="154" t="s">
        <v>2372</v>
      </c>
      <c r="AYQ31" s="154" t="s">
        <v>2372</v>
      </c>
      <c r="AYR31" s="154" t="s">
        <v>2372</v>
      </c>
      <c r="AYS31" s="154" t="s">
        <v>2372</v>
      </c>
      <c r="AYT31" s="154" t="s">
        <v>2362</v>
      </c>
      <c r="AYU31" s="154" t="s">
        <v>2362</v>
      </c>
      <c r="AYV31" s="154" t="s">
        <v>2362</v>
      </c>
      <c r="AYW31" s="154" t="s">
        <v>2362</v>
      </c>
      <c r="AYX31" s="154" t="s">
        <v>2036</v>
      </c>
      <c r="AYY31" s="154" t="s">
        <v>2036</v>
      </c>
      <c r="AYZ31" s="154" t="s">
        <v>2036</v>
      </c>
      <c r="AZA31" s="154" t="s">
        <v>2036</v>
      </c>
    </row>
    <row r="32" spans="1:88 1090:1369" x14ac:dyDescent="0.25">
      <c r="A32" s="197">
        <v>3</v>
      </c>
      <c r="B32" s="197">
        <v>5</v>
      </c>
      <c r="C32" s="197">
        <v>5</v>
      </c>
      <c r="D32" s="365" t="s">
        <v>2374</v>
      </c>
      <c r="E32" s="197" t="s">
        <v>2435</v>
      </c>
      <c r="F32" s="197" t="s">
        <v>2435</v>
      </c>
      <c r="G32" s="197" t="s">
        <v>2383</v>
      </c>
      <c r="H32" s="197" t="s">
        <v>2435</v>
      </c>
      <c r="I32" s="197">
        <v>0</v>
      </c>
      <c r="J32" s="197">
        <v>2</v>
      </c>
      <c r="K32" s="197">
        <v>0</v>
      </c>
      <c r="L32" s="197">
        <v>3</v>
      </c>
      <c r="M32" s="366">
        <v>41</v>
      </c>
      <c r="N32" s="359" t="s">
        <v>751</v>
      </c>
      <c r="O32" s="237" t="s">
        <v>1492</v>
      </c>
      <c r="P32" s="237"/>
      <c r="Q32" s="360" t="s">
        <v>2169</v>
      </c>
      <c r="R32" s="361">
        <v>52298</v>
      </c>
      <c r="S32" s="368" t="s">
        <v>498</v>
      </c>
      <c r="T32" s="363">
        <v>6.3</v>
      </c>
      <c r="U32" s="364" t="s">
        <v>2170</v>
      </c>
      <c r="AH32" s="154" t="s">
        <v>2037</v>
      </c>
      <c r="AI32" s="154" t="s">
        <v>2037</v>
      </c>
      <c r="AJ32" s="154" t="s">
        <v>2370</v>
      </c>
      <c r="AK32" s="154" t="s">
        <v>2370</v>
      </c>
      <c r="AS32" s="154" t="s">
        <v>2033</v>
      </c>
      <c r="AT32" s="154" t="s">
        <v>2033</v>
      </c>
      <c r="AU32" s="154" t="s">
        <v>2033</v>
      </c>
      <c r="AV32" s="154" t="s">
        <v>2033</v>
      </c>
      <c r="AW32" s="154" t="s">
        <v>2033</v>
      </c>
      <c r="AX32" s="154" t="s">
        <v>2034</v>
      </c>
      <c r="AY32" s="154" t="s">
        <v>2034</v>
      </c>
      <c r="AZ32" s="154" t="s">
        <v>2034</v>
      </c>
      <c r="BA32" s="154" t="s">
        <v>2034</v>
      </c>
      <c r="BB32" s="154" t="s">
        <v>2034</v>
      </c>
      <c r="BC32" s="154" t="s">
        <v>2034</v>
      </c>
      <c r="BY32" s="154" t="s">
        <v>2372</v>
      </c>
      <c r="BZ32" s="154" t="s">
        <v>2372</v>
      </c>
      <c r="CA32" s="154" t="s">
        <v>2036</v>
      </c>
      <c r="CB32" s="154" t="s">
        <v>2036</v>
      </c>
      <c r="CC32" s="154" t="s">
        <v>2036</v>
      </c>
      <c r="CD32" s="154" t="s">
        <v>2359</v>
      </c>
      <c r="CE32" s="154" t="s">
        <v>2359</v>
      </c>
      <c r="CF32" s="154" t="s">
        <v>2359</v>
      </c>
      <c r="AZB32" s="154" t="s">
        <v>2361</v>
      </c>
      <c r="AZC32" s="154" t="s">
        <v>2361</v>
      </c>
      <c r="AZD32" s="154" t="s">
        <v>2361</v>
      </c>
      <c r="AZE32" s="154" t="s">
        <v>2361</v>
      </c>
      <c r="AZF32" s="154" t="s">
        <v>2372</v>
      </c>
      <c r="AZG32" s="154" t="s">
        <v>2372</v>
      </c>
      <c r="AZH32" s="154" t="s">
        <v>2372</v>
      </c>
      <c r="AZI32" s="154" t="s">
        <v>2372</v>
      </c>
      <c r="AZJ32" s="154" t="s">
        <v>2362</v>
      </c>
      <c r="AZK32" s="154" t="s">
        <v>2362</v>
      </c>
      <c r="AZL32" s="154" t="s">
        <v>2362</v>
      </c>
      <c r="AZM32" s="154" t="s">
        <v>2362</v>
      </c>
      <c r="AZN32" s="154" t="s">
        <v>2036</v>
      </c>
      <c r="AZO32" s="154" t="s">
        <v>2036</v>
      </c>
      <c r="AZP32" s="154" t="s">
        <v>2036</v>
      </c>
      <c r="AZQ32" s="154" t="s">
        <v>2036</v>
      </c>
    </row>
    <row r="33" spans="1:86 1370:1685" x14ac:dyDescent="0.25">
      <c r="A33" s="197">
        <v>3</v>
      </c>
      <c r="B33" s="197">
        <v>5</v>
      </c>
      <c r="C33" s="197">
        <v>5</v>
      </c>
      <c r="D33" s="365" t="s">
        <v>2374</v>
      </c>
      <c r="E33" s="365" t="s">
        <v>2435</v>
      </c>
      <c r="F33" s="365" t="s">
        <v>2435</v>
      </c>
      <c r="G33" s="365" t="s">
        <v>2384</v>
      </c>
      <c r="H33" s="365" t="s">
        <v>2435</v>
      </c>
      <c r="I33" s="365">
        <v>0</v>
      </c>
      <c r="J33" s="197">
        <v>2</v>
      </c>
      <c r="K33" s="365">
        <v>0</v>
      </c>
      <c r="L33" s="197">
        <v>3</v>
      </c>
      <c r="M33" s="366">
        <v>49</v>
      </c>
      <c r="N33" s="359" t="s">
        <v>753</v>
      </c>
      <c r="O33" s="237" t="s">
        <v>1492</v>
      </c>
      <c r="P33" s="237"/>
      <c r="Q33" s="360" t="s">
        <v>2171</v>
      </c>
      <c r="R33" s="361">
        <v>54143</v>
      </c>
      <c r="S33" s="368" t="s">
        <v>498</v>
      </c>
      <c r="T33" s="363">
        <v>6.3</v>
      </c>
      <c r="U33" s="364" t="s">
        <v>2172</v>
      </c>
      <c r="AH33" s="154" t="s">
        <v>2037</v>
      </c>
      <c r="AI33" s="154" t="s">
        <v>2037</v>
      </c>
      <c r="AJ33" s="154" t="s">
        <v>2370</v>
      </c>
      <c r="AK33" s="154" t="s">
        <v>2370</v>
      </c>
      <c r="AS33" s="154" t="s">
        <v>2033</v>
      </c>
      <c r="AT33" s="154" t="s">
        <v>2033</v>
      </c>
      <c r="AU33" s="154" t="s">
        <v>2033</v>
      </c>
      <c r="AV33" s="154" t="s">
        <v>2033</v>
      </c>
      <c r="AW33" s="154" t="s">
        <v>2033</v>
      </c>
      <c r="AX33" s="154" t="s">
        <v>2034</v>
      </c>
      <c r="AY33" s="154" t="s">
        <v>2034</v>
      </c>
      <c r="AZ33" s="154" t="s">
        <v>2034</v>
      </c>
      <c r="BA33" s="154" t="s">
        <v>2034</v>
      </c>
      <c r="BB33" s="154" t="s">
        <v>2034</v>
      </c>
      <c r="BC33" s="154" t="s">
        <v>2034</v>
      </c>
      <c r="BY33" s="154" t="s">
        <v>2372</v>
      </c>
      <c r="BZ33" s="154" t="s">
        <v>2372</v>
      </c>
      <c r="CA33" s="154" t="s">
        <v>2036</v>
      </c>
      <c r="CB33" s="154" t="s">
        <v>2036</v>
      </c>
      <c r="CC33" s="154" t="s">
        <v>2036</v>
      </c>
      <c r="CD33" s="154" t="s">
        <v>2359</v>
      </c>
      <c r="CE33" s="154" t="s">
        <v>2359</v>
      </c>
      <c r="CF33" s="154" t="s">
        <v>2359</v>
      </c>
      <c r="AZR33" s="154" t="s">
        <v>2361</v>
      </c>
      <c r="AZS33" s="154" t="s">
        <v>2361</v>
      </c>
      <c r="AZT33" s="154" t="s">
        <v>2361</v>
      </c>
      <c r="AZU33" s="154" t="s">
        <v>2361</v>
      </c>
      <c r="AZV33" s="154" t="s">
        <v>2372</v>
      </c>
      <c r="AZW33" s="154" t="s">
        <v>2372</v>
      </c>
      <c r="AZX33" s="154" t="s">
        <v>2372</v>
      </c>
      <c r="AZY33" s="154" t="s">
        <v>2372</v>
      </c>
      <c r="AZZ33" s="154" t="s">
        <v>2362</v>
      </c>
      <c r="BAA33" s="154" t="s">
        <v>2362</v>
      </c>
      <c r="BAB33" s="154" t="s">
        <v>2362</v>
      </c>
      <c r="BAC33" s="154" t="s">
        <v>2362</v>
      </c>
      <c r="BAD33" s="154" t="s">
        <v>2036</v>
      </c>
      <c r="BAE33" s="154" t="s">
        <v>2036</v>
      </c>
      <c r="BAF33" s="154" t="s">
        <v>2036</v>
      </c>
      <c r="BAG33" s="154" t="s">
        <v>2036</v>
      </c>
    </row>
    <row r="34" spans="1:86 1370:1685" x14ac:dyDescent="0.25">
      <c r="A34" s="197">
        <v>3</v>
      </c>
      <c r="B34" s="197">
        <v>5</v>
      </c>
      <c r="C34" s="197">
        <v>5</v>
      </c>
      <c r="D34" s="365" t="s">
        <v>2374</v>
      </c>
      <c r="E34" s="197" t="s">
        <v>2435</v>
      </c>
      <c r="F34" s="197" t="s">
        <v>2435</v>
      </c>
      <c r="G34" s="365" t="s">
        <v>2385</v>
      </c>
      <c r="H34" s="197" t="s">
        <v>2435</v>
      </c>
      <c r="I34" s="197">
        <v>0</v>
      </c>
      <c r="J34" s="197">
        <v>2</v>
      </c>
      <c r="K34" s="197">
        <v>0</v>
      </c>
      <c r="L34" s="197">
        <v>3</v>
      </c>
      <c r="M34" s="366">
        <v>59</v>
      </c>
      <c r="N34" s="359" t="s">
        <v>755</v>
      </c>
      <c r="O34" s="237" t="s">
        <v>1492</v>
      </c>
      <c r="P34" s="237"/>
      <c r="Q34" s="360" t="s">
        <v>2173</v>
      </c>
      <c r="R34" s="361">
        <v>55859</v>
      </c>
      <c r="S34" s="368" t="s">
        <v>498</v>
      </c>
      <c r="T34" s="363">
        <v>6.5</v>
      </c>
      <c r="U34" s="364" t="s">
        <v>2174</v>
      </c>
      <c r="AH34" s="154" t="s">
        <v>2037</v>
      </c>
      <c r="AI34" s="154" t="s">
        <v>2037</v>
      </c>
      <c r="AJ34" s="154" t="s">
        <v>2370</v>
      </c>
      <c r="AK34" s="154" t="s">
        <v>2370</v>
      </c>
      <c r="AS34" s="154" t="s">
        <v>2033</v>
      </c>
      <c r="AT34" s="154" t="s">
        <v>2033</v>
      </c>
      <c r="AU34" s="154" t="s">
        <v>2033</v>
      </c>
      <c r="AV34" s="154" t="s">
        <v>2033</v>
      </c>
      <c r="AW34" s="154" t="s">
        <v>2033</v>
      </c>
      <c r="AX34" s="154" t="s">
        <v>2034</v>
      </c>
      <c r="AY34" s="154" t="s">
        <v>2034</v>
      </c>
      <c r="AZ34" s="154" t="s">
        <v>2034</v>
      </c>
      <c r="BA34" s="154" t="s">
        <v>2034</v>
      </c>
      <c r="BB34" s="154" t="s">
        <v>2034</v>
      </c>
      <c r="BC34" s="154" t="s">
        <v>2034</v>
      </c>
      <c r="BY34" s="154" t="s">
        <v>2372</v>
      </c>
      <c r="BZ34" s="154" t="s">
        <v>2372</v>
      </c>
      <c r="CA34" s="154" t="s">
        <v>2036</v>
      </c>
      <c r="CB34" s="154" t="s">
        <v>2036</v>
      </c>
      <c r="CC34" s="154" t="s">
        <v>2036</v>
      </c>
      <c r="CD34" s="154" t="s">
        <v>2359</v>
      </c>
      <c r="CE34" s="154" t="s">
        <v>2359</v>
      </c>
      <c r="CF34" s="154" t="s">
        <v>2359</v>
      </c>
      <c r="BAH34" s="154" t="s">
        <v>2361</v>
      </c>
      <c r="BAI34" s="154" t="s">
        <v>2361</v>
      </c>
      <c r="BAJ34" s="154" t="s">
        <v>2361</v>
      </c>
      <c r="BAK34" s="154" t="s">
        <v>2361</v>
      </c>
      <c r="BAL34" s="154" t="s">
        <v>2372</v>
      </c>
      <c r="BAM34" s="154" t="s">
        <v>2372</v>
      </c>
      <c r="BAN34" s="154" t="s">
        <v>2372</v>
      </c>
      <c r="BAO34" s="154" t="s">
        <v>2372</v>
      </c>
      <c r="BAP34" s="154" t="s">
        <v>2362</v>
      </c>
      <c r="BAQ34" s="154" t="s">
        <v>2362</v>
      </c>
      <c r="BAR34" s="154" t="s">
        <v>2362</v>
      </c>
      <c r="BAS34" s="154" t="s">
        <v>2362</v>
      </c>
      <c r="BAT34" s="154" t="s">
        <v>2036</v>
      </c>
      <c r="BAU34" s="154" t="s">
        <v>2036</v>
      </c>
      <c r="BAV34" s="154" t="s">
        <v>2036</v>
      </c>
      <c r="BAW34" s="154" t="s">
        <v>2036</v>
      </c>
    </row>
    <row r="35" spans="1:86 1370:1685" x14ac:dyDescent="0.25">
      <c r="A35" s="197">
        <v>3</v>
      </c>
      <c r="B35" s="197">
        <v>5</v>
      </c>
      <c r="C35" s="197">
        <v>5</v>
      </c>
      <c r="D35" s="365" t="s">
        <v>2374</v>
      </c>
      <c r="E35" s="365" t="s">
        <v>2435</v>
      </c>
      <c r="F35" s="365" t="s">
        <v>2435</v>
      </c>
      <c r="G35" s="365" t="s">
        <v>2382</v>
      </c>
      <c r="H35" s="365" t="s">
        <v>2435</v>
      </c>
      <c r="I35" s="365">
        <v>0</v>
      </c>
      <c r="J35" s="197">
        <v>2</v>
      </c>
      <c r="K35" s="365">
        <v>0</v>
      </c>
      <c r="L35" s="197">
        <v>3</v>
      </c>
      <c r="M35" s="366">
        <v>73</v>
      </c>
      <c r="N35" s="359" t="s">
        <v>757</v>
      </c>
      <c r="O35" s="237" t="s">
        <v>1492</v>
      </c>
      <c r="P35" s="237"/>
      <c r="Q35" s="360" t="s">
        <v>2175</v>
      </c>
      <c r="R35" s="361">
        <v>58895</v>
      </c>
      <c r="S35" s="368" t="s">
        <v>498</v>
      </c>
      <c r="T35" s="363">
        <v>6.5</v>
      </c>
      <c r="U35" s="364" t="s">
        <v>2176</v>
      </c>
      <c r="AH35" s="154" t="s">
        <v>2037</v>
      </c>
      <c r="AI35" s="154" t="s">
        <v>2037</v>
      </c>
      <c r="AJ35" s="154" t="s">
        <v>2370</v>
      </c>
      <c r="AK35" s="154" t="s">
        <v>2370</v>
      </c>
      <c r="AS35" s="154" t="s">
        <v>2033</v>
      </c>
      <c r="AT35" s="154" t="s">
        <v>2033</v>
      </c>
      <c r="AU35" s="154" t="s">
        <v>2033</v>
      </c>
      <c r="AV35" s="154" t="s">
        <v>2033</v>
      </c>
      <c r="AW35" s="154" t="s">
        <v>2033</v>
      </c>
      <c r="AX35" s="154" t="s">
        <v>2034</v>
      </c>
      <c r="AY35" s="154" t="s">
        <v>2034</v>
      </c>
      <c r="AZ35" s="154" t="s">
        <v>2034</v>
      </c>
      <c r="BA35" s="154" t="s">
        <v>2034</v>
      </c>
      <c r="BB35" s="154" t="s">
        <v>2034</v>
      </c>
      <c r="BC35" s="154" t="s">
        <v>2034</v>
      </c>
      <c r="BY35" s="154" t="s">
        <v>2372</v>
      </c>
      <c r="BZ35" s="154" t="s">
        <v>2372</v>
      </c>
      <c r="CA35" s="154" t="s">
        <v>2036</v>
      </c>
      <c r="CB35" s="154" t="s">
        <v>2036</v>
      </c>
      <c r="CC35" s="154" t="s">
        <v>2036</v>
      </c>
      <c r="CD35" s="154" t="s">
        <v>2359</v>
      </c>
      <c r="CE35" s="154" t="s">
        <v>2359</v>
      </c>
      <c r="CF35" s="154" t="s">
        <v>2359</v>
      </c>
      <c r="BAX35" s="154" t="s">
        <v>2361</v>
      </c>
      <c r="BAY35" s="154" t="s">
        <v>2361</v>
      </c>
      <c r="BAZ35" s="154" t="s">
        <v>2361</v>
      </c>
      <c r="BBA35" s="154" t="s">
        <v>2361</v>
      </c>
      <c r="BBB35" s="154" t="s">
        <v>2372</v>
      </c>
      <c r="BBC35" s="154" t="s">
        <v>2372</v>
      </c>
      <c r="BBD35" s="154" t="s">
        <v>2372</v>
      </c>
      <c r="BBE35" s="154" t="s">
        <v>2372</v>
      </c>
      <c r="BBF35" s="154" t="s">
        <v>2362</v>
      </c>
      <c r="BBG35" s="154" t="s">
        <v>2362</v>
      </c>
      <c r="BBH35" s="154" t="s">
        <v>2362</v>
      </c>
      <c r="BBI35" s="154" t="s">
        <v>2362</v>
      </c>
      <c r="BBJ35" s="154" t="s">
        <v>2036</v>
      </c>
      <c r="BBK35" s="154" t="s">
        <v>2036</v>
      </c>
      <c r="BBL35" s="154" t="s">
        <v>2036</v>
      </c>
      <c r="BBM35" s="154" t="s">
        <v>2036</v>
      </c>
    </row>
    <row r="36" spans="1:86 1370:1685" x14ac:dyDescent="0.25">
      <c r="A36" s="197">
        <v>3</v>
      </c>
      <c r="B36" s="197">
        <v>5</v>
      </c>
      <c r="C36" s="197">
        <v>5</v>
      </c>
      <c r="D36" s="365" t="s">
        <v>2374</v>
      </c>
      <c r="E36" s="197" t="s">
        <v>2435</v>
      </c>
      <c r="F36" s="197" t="s">
        <v>2435</v>
      </c>
      <c r="G36" s="197" t="s">
        <v>2383</v>
      </c>
      <c r="H36" s="197" t="s">
        <v>2435</v>
      </c>
      <c r="I36" s="197">
        <v>0</v>
      </c>
      <c r="J36" s="197">
        <v>2</v>
      </c>
      <c r="K36" s="197">
        <v>0</v>
      </c>
      <c r="L36" s="197">
        <v>3</v>
      </c>
      <c r="M36" s="366">
        <v>41</v>
      </c>
      <c r="N36" s="359" t="s">
        <v>759</v>
      </c>
      <c r="O36" s="237" t="s">
        <v>1494</v>
      </c>
      <c r="P36" s="237"/>
      <c r="Q36" s="360" t="s">
        <v>2177</v>
      </c>
      <c r="R36" s="361">
        <v>57218</v>
      </c>
      <c r="S36" s="369" t="s">
        <v>761</v>
      </c>
      <c r="T36" s="370">
        <v>16.399999999999999</v>
      </c>
      <c r="U36" s="364" t="s">
        <v>2178</v>
      </c>
      <c r="AH36" s="154" t="s">
        <v>2037</v>
      </c>
      <c r="AI36" s="154" t="s">
        <v>2037</v>
      </c>
      <c r="AJ36" s="154" t="s">
        <v>2370</v>
      </c>
      <c r="AK36" s="154" t="s">
        <v>2370</v>
      </c>
      <c r="AS36" s="154" t="s">
        <v>2033</v>
      </c>
      <c r="AT36" s="154" t="s">
        <v>2033</v>
      </c>
      <c r="AU36" s="154" t="s">
        <v>2033</v>
      </c>
      <c r="AV36" s="154" t="s">
        <v>2033</v>
      </c>
      <c r="AW36" s="154" t="s">
        <v>2033</v>
      </c>
      <c r="AX36" s="154" t="s">
        <v>2034</v>
      </c>
      <c r="AY36" s="154" t="s">
        <v>2034</v>
      </c>
      <c r="AZ36" s="154" t="s">
        <v>2034</v>
      </c>
      <c r="BA36" s="154" t="s">
        <v>2034</v>
      </c>
      <c r="BB36" s="154" t="s">
        <v>2034</v>
      </c>
      <c r="BC36" s="154" t="s">
        <v>2034</v>
      </c>
      <c r="BY36" s="154" t="s">
        <v>2372</v>
      </c>
      <c r="BZ36" s="154" t="s">
        <v>2372</v>
      </c>
      <c r="CA36" s="154" t="s">
        <v>2036</v>
      </c>
      <c r="CB36" s="154" t="s">
        <v>2036</v>
      </c>
      <c r="CC36" s="154" t="s">
        <v>2036</v>
      </c>
      <c r="CD36" s="154" t="s">
        <v>2359</v>
      </c>
      <c r="CE36" s="154" t="s">
        <v>2359</v>
      </c>
      <c r="CF36" s="154" t="s">
        <v>2359</v>
      </c>
      <c r="BBN36" s="154" t="s">
        <v>2361</v>
      </c>
      <c r="BBO36" s="154" t="s">
        <v>2361</v>
      </c>
      <c r="BBP36" s="154" t="s">
        <v>2361</v>
      </c>
      <c r="BBQ36" s="154" t="s">
        <v>2361</v>
      </c>
      <c r="BBR36" s="154" t="s">
        <v>2372</v>
      </c>
      <c r="BBS36" s="154" t="s">
        <v>2372</v>
      </c>
      <c r="BBT36" s="154" t="s">
        <v>2372</v>
      </c>
      <c r="BBU36" s="154" t="s">
        <v>2372</v>
      </c>
      <c r="BBV36" s="154" t="s">
        <v>2362</v>
      </c>
      <c r="BBW36" s="154" t="s">
        <v>2362</v>
      </c>
      <c r="BBX36" s="154" t="s">
        <v>2362</v>
      </c>
      <c r="BBY36" s="154" t="s">
        <v>2362</v>
      </c>
      <c r="BBZ36" s="154" t="s">
        <v>2036</v>
      </c>
      <c r="BCA36" s="154" t="s">
        <v>2036</v>
      </c>
      <c r="BCB36" s="154" t="s">
        <v>2036</v>
      </c>
      <c r="BCC36" s="154" t="s">
        <v>2036</v>
      </c>
    </row>
    <row r="37" spans="1:86 1370:1685" x14ac:dyDescent="0.25">
      <c r="A37" s="197">
        <v>3</v>
      </c>
      <c r="B37" s="197">
        <v>5</v>
      </c>
      <c r="C37" s="197">
        <v>5</v>
      </c>
      <c r="D37" s="365" t="s">
        <v>2374</v>
      </c>
      <c r="E37" s="365" t="s">
        <v>2435</v>
      </c>
      <c r="F37" s="365" t="s">
        <v>2435</v>
      </c>
      <c r="G37" s="365" t="s">
        <v>2384</v>
      </c>
      <c r="H37" s="365" t="s">
        <v>2435</v>
      </c>
      <c r="I37" s="365">
        <v>0</v>
      </c>
      <c r="J37" s="197">
        <v>2</v>
      </c>
      <c r="K37" s="365">
        <v>0</v>
      </c>
      <c r="L37" s="197">
        <v>3</v>
      </c>
      <c r="M37" s="366">
        <v>49</v>
      </c>
      <c r="N37" s="359" t="s">
        <v>763</v>
      </c>
      <c r="O37" s="237" t="s">
        <v>1494</v>
      </c>
      <c r="P37" s="237"/>
      <c r="Q37" s="360" t="s">
        <v>2179</v>
      </c>
      <c r="R37" s="361">
        <v>59148</v>
      </c>
      <c r="S37" s="369" t="s">
        <v>761</v>
      </c>
      <c r="T37" s="370">
        <v>16.399999999999999</v>
      </c>
      <c r="U37" s="364" t="s">
        <v>2180</v>
      </c>
      <c r="AH37" s="154" t="s">
        <v>2037</v>
      </c>
      <c r="AI37" s="154" t="s">
        <v>2037</v>
      </c>
      <c r="AJ37" s="154" t="s">
        <v>2370</v>
      </c>
      <c r="AK37" s="154" t="s">
        <v>2370</v>
      </c>
      <c r="AS37" s="154" t="s">
        <v>2033</v>
      </c>
      <c r="AT37" s="154" t="s">
        <v>2033</v>
      </c>
      <c r="AU37" s="154" t="s">
        <v>2033</v>
      </c>
      <c r="AV37" s="154" t="s">
        <v>2033</v>
      </c>
      <c r="AW37" s="154" t="s">
        <v>2033</v>
      </c>
      <c r="AX37" s="154" t="s">
        <v>2034</v>
      </c>
      <c r="AY37" s="154" t="s">
        <v>2034</v>
      </c>
      <c r="AZ37" s="154" t="s">
        <v>2034</v>
      </c>
      <c r="BA37" s="154" t="s">
        <v>2034</v>
      </c>
      <c r="BB37" s="154" t="s">
        <v>2034</v>
      </c>
      <c r="BC37" s="154" t="s">
        <v>2034</v>
      </c>
      <c r="BY37" s="154" t="s">
        <v>2372</v>
      </c>
      <c r="BZ37" s="154" t="s">
        <v>2372</v>
      </c>
      <c r="CA37" s="154" t="s">
        <v>2036</v>
      </c>
      <c r="CB37" s="154" t="s">
        <v>2036</v>
      </c>
      <c r="CC37" s="154" t="s">
        <v>2036</v>
      </c>
      <c r="CD37" s="154" t="s">
        <v>2359</v>
      </c>
      <c r="CE37" s="154" t="s">
        <v>2359</v>
      </c>
      <c r="CF37" s="154" t="s">
        <v>2359</v>
      </c>
      <c r="BCD37" s="154" t="s">
        <v>2361</v>
      </c>
      <c r="BCE37" s="154" t="s">
        <v>2361</v>
      </c>
      <c r="BCF37" s="154" t="s">
        <v>2361</v>
      </c>
      <c r="BCG37" s="154" t="s">
        <v>2361</v>
      </c>
      <c r="BCH37" s="154" t="s">
        <v>2372</v>
      </c>
      <c r="BCI37" s="154" t="s">
        <v>2372</v>
      </c>
      <c r="BCJ37" s="154" t="s">
        <v>2372</v>
      </c>
      <c r="BCK37" s="154" t="s">
        <v>2372</v>
      </c>
      <c r="BCL37" s="154" t="s">
        <v>2362</v>
      </c>
      <c r="BCM37" s="154" t="s">
        <v>2362</v>
      </c>
      <c r="BCN37" s="154" t="s">
        <v>2362</v>
      </c>
      <c r="BCO37" s="154" t="s">
        <v>2362</v>
      </c>
      <c r="BCP37" s="154" t="s">
        <v>2036</v>
      </c>
      <c r="BCQ37" s="154" t="s">
        <v>2036</v>
      </c>
      <c r="BCR37" s="154" t="s">
        <v>2036</v>
      </c>
      <c r="BCS37" s="154" t="s">
        <v>2036</v>
      </c>
    </row>
    <row r="38" spans="1:86 1370:1685" x14ac:dyDescent="0.25">
      <c r="A38" s="197">
        <v>3</v>
      </c>
      <c r="B38" s="197">
        <v>5</v>
      </c>
      <c r="C38" s="197">
        <v>5</v>
      </c>
      <c r="D38" s="365" t="s">
        <v>2374</v>
      </c>
      <c r="E38" s="197" t="s">
        <v>2435</v>
      </c>
      <c r="F38" s="197" t="s">
        <v>2435</v>
      </c>
      <c r="G38" s="365" t="s">
        <v>2385</v>
      </c>
      <c r="H38" s="197" t="s">
        <v>2435</v>
      </c>
      <c r="I38" s="197">
        <v>0</v>
      </c>
      <c r="J38" s="197">
        <v>2</v>
      </c>
      <c r="K38" s="197">
        <v>0</v>
      </c>
      <c r="L38" s="197">
        <v>3</v>
      </c>
      <c r="M38" s="366">
        <v>59</v>
      </c>
      <c r="N38" s="359" t="s">
        <v>766</v>
      </c>
      <c r="O38" s="237" t="s">
        <v>1494</v>
      </c>
      <c r="P38" s="237"/>
      <c r="Q38" s="360" t="s">
        <v>2181</v>
      </c>
      <c r="R38" s="361">
        <v>60951</v>
      </c>
      <c r="S38" s="369" t="s">
        <v>761</v>
      </c>
      <c r="T38" s="370">
        <v>16.399999999999999</v>
      </c>
      <c r="U38" s="364" t="s">
        <v>2182</v>
      </c>
      <c r="AH38" s="154" t="s">
        <v>2037</v>
      </c>
      <c r="AI38" s="154" t="s">
        <v>2037</v>
      </c>
      <c r="AJ38" s="154" t="s">
        <v>2370</v>
      </c>
      <c r="AK38" s="154" t="s">
        <v>2370</v>
      </c>
      <c r="AL38" s="154" t="s">
        <v>2370</v>
      </c>
      <c r="AS38" s="154" t="s">
        <v>2033</v>
      </c>
      <c r="AT38" s="154" t="s">
        <v>2033</v>
      </c>
      <c r="AU38" s="154" t="s">
        <v>2033</v>
      </c>
      <c r="AV38" s="154" t="s">
        <v>2033</v>
      </c>
      <c r="AW38" s="154" t="s">
        <v>2033</v>
      </c>
      <c r="AX38" s="154" t="s">
        <v>2034</v>
      </c>
      <c r="AY38" s="154" t="s">
        <v>2034</v>
      </c>
      <c r="AZ38" s="154" t="s">
        <v>2034</v>
      </c>
      <c r="BA38" s="154" t="s">
        <v>2034</v>
      </c>
      <c r="BB38" s="154" t="s">
        <v>2034</v>
      </c>
      <c r="BC38" s="154" t="s">
        <v>2034</v>
      </c>
      <c r="BD38" s="154" t="s">
        <v>2034</v>
      </c>
      <c r="BE38" s="154" t="s">
        <v>2034</v>
      </c>
      <c r="BF38" s="154" t="s">
        <v>2034</v>
      </c>
      <c r="BG38" s="154" t="s">
        <v>2034</v>
      </c>
      <c r="BY38" s="154" t="s">
        <v>2372</v>
      </c>
      <c r="BZ38" s="154" t="s">
        <v>2372</v>
      </c>
      <c r="CA38" s="154" t="s">
        <v>2036</v>
      </c>
      <c r="CB38" s="154" t="s">
        <v>2036</v>
      </c>
      <c r="CC38" s="154" t="s">
        <v>2036</v>
      </c>
      <c r="CD38" s="154" t="s">
        <v>2359</v>
      </c>
      <c r="CE38" s="154" t="s">
        <v>2359</v>
      </c>
      <c r="CF38" s="154" t="s">
        <v>2359</v>
      </c>
      <c r="BCT38" s="154" t="s">
        <v>2361</v>
      </c>
      <c r="BCU38" s="154" t="s">
        <v>2361</v>
      </c>
      <c r="BCV38" s="154" t="s">
        <v>2361</v>
      </c>
      <c r="BCW38" s="154" t="s">
        <v>2361</v>
      </c>
      <c r="BCX38" s="154" t="s">
        <v>2361</v>
      </c>
      <c r="BCY38" s="154" t="s">
        <v>2372</v>
      </c>
      <c r="BCZ38" s="154" t="s">
        <v>2372</v>
      </c>
      <c r="BDA38" s="154" t="s">
        <v>2372</v>
      </c>
      <c r="BDB38" s="154" t="s">
        <v>2372</v>
      </c>
      <c r="BDC38" s="154" t="s">
        <v>2372</v>
      </c>
      <c r="BDD38" s="154" t="s">
        <v>2362</v>
      </c>
      <c r="BDE38" s="154" t="s">
        <v>2362</v>
      </c>
      <c r="BDF38" s="154" t="s">
        <v>2362</v>
      </c>
      <c r="BDG38" s="154" t="s">
        <v>2362</v>
      </c>
      <c r="BDH38" s="154" t="s">
        <v>2362</v>
      </c>
      <c r="BDI38" s="154" t="s">
        <v>2036</v>
      </c>
      <c r="BDJ38" s="154" t="s">
        <v>2036</v>
      </c>
      <c r="BDK38" s="154" t="s">
        <v>2036</v>
      </c>
      <c r="BDL38" s="154" t="s">
        <v>2036</v>
      </c>
      <c r="BDM38" s="154" t="s">
        <v>2036</v>
      </c>
    </row>
    <row r="39" spans="1:86 1370:1685" x14ac:dyDescent="0.25">
      <c r="A39" s="197">
        <v>3</v>
      </c>
      <c r="B39" s="197">
        <v>5</v>
      </c>
      <c r="C39" s="197">
        <v>5</v>
      </c>
      <c r="D39" s="365" t="s">
        <v>2374</v>
      </c>
      <c r="E39" s="365" t="s">
        <v>2435</v>
      </c>
      <c r="F39" s="365" t="s">
        <v>2435</v>
      </c>
      <c r="G39" s="365" t="s">
        <v>2382</v>
      </c>
      <c r="H39" s="365" t="s">
        <v>2435</v>
      </c>
      <c r="I39" s="365">
        <v>0</v>
      </c>
      <c r="J39" s="197">
        <v>2</v>
      </c>
      <c r="K39" s="365">
        <v>0</v>
      </c>
      <c r="L39" s="197">
        <v>3</v>
      </c>
      <c r="M39" s="366">
        <v>73</v>
      </c>
      <c r="N39" s="359" t="s">
        <v>769</v>
      </c>
      <c r="O39" s="237" t="s">
        <v>1494</v>
      </c>
      <c r="P39" s="237"/>
      <c r="Q39" s="360" t="s">
        <v>2183</v>
      </c>
      <c r="R39" s="361">
        <v>64704</v>
      </c>
      <c r="S39" s="369" t="s">
        <v>761</v>
      </c>
      <c r="T39" s="370">
        <v>16.399999999999999</v>
      </c>
      <c r="U39" s="364" t="s">
        <v>2184</v>
      </c>
      <c r="AH39" s="154" t="s">
        <v>2037</v>
      </c>
      <c r="AI39" s="154" t="s">
        <v>2037</v>
      </c>
      <c r="AJ39" s="154" t="s">
        <v>2370</v>
      </c>
      <c r="AK39" s="154" t="s">
        <v>2370</v>
      </c>
      <c r="AL39" s="154" t="s">
        <v>2370</v>
      </c>
      <c r="AS39" s="154" t="s">
        <v>2033</v>
      </c>
      <c r="AT39" s="154" t="s">
        <v>2033</v>
      </c>
      <c r="AU39" s="154" t="s">
        <v>2033</v>
      </c>
      <c r="AV39" s="154" t="s">
        <v>2033</v>
      </c>
      <c r="AW39" s="154" t="s">
        <v>2033</v>
      </c>
      <c r="AX39" s="154" t="s">
        <v>2034</v>
      </c>
      <c r="AY39" s="154" t="s">
        <v>2034</v>
      </c>
      <c r="AZ39" s="154" t="s">
        <v>2034</v>
      </c>
      <c r="BA39" s="154" t="s">
        <v>2034</v>
      </c>
      <c r="BB39" s="154" t="s">
        <v>2034</v>
      </c>
      <c r="BC39" s="154" t="s">
        <v>2034</v>
      </c>
      <c r="BD39" s="154" t="s">
        <v>2034</v>
      </c>
      <c r="BE39" s="154" t="s">
        <v>2034</v>
      </c>
      <c r="BF39" s="154" t="s">
        <v>2034</v>
      </c>
      <c r="BG39" s="154" t="s">
        <v>2034</v>
      </c>
      <c r="BY39" s="154" t="s">
        <v>2372</v>
      </c>
      <c r="BZ39" s="154" t="s">
        <v>2372</v>
      </c>
      <c r="CA39" s="154" t="s">
        <v>2036</v>
      </c>
      <c r="CB39" s="154" t="s">
        <v>2036</v>
      </c>
      <c r="CC39" s="154" t="s">
        <v>2036</v>
      </c>
      <c r="CD39" s="154" t="s">
        <v>2359</v>
      </c>
      <c r="CE39" s="154" t="s">
        <v>2359</v>
      </c>
      <c r="CF39" s="154" t="s">
        <v>2359</v>
      </c>
      <c r="BDN39" s="154" t="s">
        <v>2361</v>
      </c>
      <c r="BDO39" s="154" t="s">
        <v>2361</v>
      </c>
      <c r="BDP39" s="154" t="s">
        <v>2361</v>
      </c>
      <c r="BDQ39" s="154" t="s">
        <v>2361</v>
      </c>
      <c r="BDR39" s="154" t="s">
        <v>2361</v>
      </c>
      <c r="BDS39" s="154" t="s">
        <v>2372</v>
      </c>
      <c r="BDT39" s="154" t="s">
        <v>2372</v>
      </c>
      <c r="BDU39" s="154" t="s">
        <v>2372</v>
      </c>
      <c r="BDV39" s="154" t="s">
        <v>2372</v>
      </c>
      <c r="BDW39" s="154" t="s">
        <v>2372</v>
      </c>
      <c r="BDX39" s="154" t="s">
        <v>2362</v>
      </c>
      <c r="BDY39" s="154" t="s">
        <v>2362</v>
      </c>
      <c r="BDZ39" s="154" t="s">
        <v>2362</v>
      </c>
      <c r="BEA39" s="154" t="s">
        <v>2362</v>
      </c>
      <c r="BEB39" s="154" t="s">
        <v>2362</v>
      </c>
      <c r="BEC39" s="154" t="s">
        <v>2036</v>
      </c>
      <c r="BED39" s="154" t="s">
        <v>2036</v>
      </c>
      <c r="BEE39" s="154" t="s">
        <v>2036</v>
      </c>
      <c r="BEF39" s="154" t="s">
        <v>2036</v>
      </c>
      <c r="BEG39" s="154" t="s">
        <v>2036</v>
      </c>
    </row>
    <row r="40" spans="1:86 1370:1685" x14ac:dyDescent="0.25">
      <c r="A40" s="197">
        <v>3</v>
      </c>
      <c r="B40" s="197">
        <v>5</v>
      </c>
      <c r="C40" s="197">
        <v>1</v>
      </c>
      <c r="D40" s="197" t="s">
        <v>2386</v>
      </c>
      <c r="E40" s="197" t="s">
        <v>2435</v>
      </c>
      <c r="F40" s="197" t="s">
        <v>2435</v>
      </c>
      <c r="G40" s="197" t="s">
        <v>2435</v>
      </c>
      <c r="H40" s="197" t="s">
        <v>2435</v>
      </c>
      <c r="I40" s="197">
        <v>2</v>
      </c>
      <c r="J40" s="197">
        <v>0</v>
      </c>
      <c r="K40" s="197">
        <v>0</v>
      </c>
      <c r="L40" s="197">
        <v>0</v>
      </c>
      <c r="M40" s="359">
        <v>34</v>
      </c>
      <c r="N40" s="359" t="s">
        <v>772</v>
      </c>
      <c r="O40" s="237" t="s">
        <v>1482</v>
      </c>
      <c r="P40" s="237"/>
      <c r="Q40" s="371" t="s">
        <v>2185</v>
      </c>
      <c r="R40" s="361">
        <v>40891</v>
      </c>
      <c r="S40" s="368" t="s">
        <v>498</v>
      </c>
      <c r="T40" s="363">
        <v>6.6</v>
      </c>
      <c r="U40" s="364" t="s">
        <v>2186</v>
      </c>
      <c r="AH40" s="154" t="s">
        <v>2370</v>
      </c>
      <c r="AI40" s="154" t="s">
        <v>2370</v>
      </c>
      <c r="AJ40" s="154" t="s">
        <v>2370</v>
      </c>
      <c r="AK40" s="154" t="s">
        <v>2370</v>
      </c>
      <c r="AL40" s="154" t="s">
        <v>2370</v>
      </c>
      <c r="AS40" s="154" t="s">
        <v>2033</v>
      </c>
      <c r="AT40" s="154" t="s">
        <v>2034</v>
      </c>
      <c r="AU40" s="154" t="s">
        <v>2034</v>
      </c>
      <c r="AV40" s="154" t="s">
        <v>2034</v>
      </c>
      <c r="AW40" s="154" t="s">
        <v>2034</v>
      </c>
      <c r="AX40" s="154" t="s">
        <v>2034</v>
      </c>
      <c r="AY40" s="154" t="s">
        <v>2033</v>
      </c>
      <c r="AZ40" s="154" t="s">
        <v>2033</v>
      </c>
      <c r="BA40" s="154" t="s">
        <v>2034</v>
      </c>
      <c r="BB40" s="154" t="s">
        <v>2034</v>
      </c>
      <c r="BC40" s="154" t="s">
        <v>2034</v>
      </c>
      <c r="BD40" s="154" t="s">
        <v>2034</v>
      </c>
      <c r="BE40" s="154" t="s">
        <v>2034</v>
      </c>
      <c r="BF40" s="154" t="s">
        <v>2034</v>
      </c>
      <c r="BG40" s="154" t="s">
        <v>2034</v>
      </c>
      <c r="BY40" s="154" t="s">
        <v>2361</v>
      </c>
      <c r="BZ40" s="154" t="s">
        <v>2361</v>
      </c>
      <c r="CA40" s="154" t="s">
        <v>2359</v>
      </c>
      <c r="CB40" s="154" t="s">
        <v>2359</v>
      </c>
      <c r="CC40" s="154" t="s">
        <v>2359</v>
      </c>
      <c r="CD40" s="154" t="s">
        <v>2359</v>
      </c>
      <c r="BEH40" s="154" t="s">
        <v>2361</v>
      </c>
      <c r="BEI40" s="154" t="s">
        <v>2361</v>
      </c>
      <c r="BEJ40" s="154" t="s">
        <v>2361</v>
      </c>
      <c r="BEK40" s="154" t="s">
        <v>2361</v>
      </c>
      <c r="BEL40" s="154" t="s">
        <v>2361</v>
      </c>
      <c r="BEM40" s="154" t="s">
        <v>2372</v>
      </c>
      <c r="BEN40" s="154" t="s">
        <v>2372</v>
      </c>
      <c r="BEO40" s="154" t="s">
        <v>2372</v>
      </c>
      <c r="BEP40" s="154" t="s">
        <v>2372</v>
      </c>
      <c r="BEQ40" s="154" t="s">
        <v>2372</v>
      </c>
      <c r="BER40" s="154" t="s">
        <v>2362</v>
      </c>
      <c r="BES40" s="154" t="s">
        <v>2362</v>
      </c>
      <c r="BET40" s="154" t="s">
        <v>2362</v>
      </c>
      <c r="BEU40" s="154" t="s">
        <v>2362</v>
      </c>
      <c r="BEV40" s="154" t="s">
        <v>2362</v>
      </c>
      <c r="BEW40" s="154" t="s">
        <v>2036</v>
      </c>
      <c r="BEX40" s="154" t="s">
        <v>2036</v>
      </c>
      <c r="BEY40" s="154" t="s">
        <v>2036</v>
      </c>
      <c r="BEZ40" s="154" t="s">
        <v>2036</v>
      </c>
      <c r="BFA40" s="154" t="s">
        <v>2036</v>
      </c>
    </row>
    <row r="41" spans="1:86 1370:1685" x14ac:dyDescent="0.25">
      <c r="A41" s="197">
        <v>3</v>
      </c>
      <c r="B41" s="197">
        <v>5</v>
      </c>
      <c r="C41" s="197">
        <v>1</v>
      </c>
      <c r="D41" s="197" t="s">
        <v>2381</v>
      </c>
      <c r="E41" s="197" t="s">
        <v>2435</v>
      </c>
      <c r="F41" s="197" t="s">
        <v>2435</v>
      </c>
      <c r="G41" s="197" t="s">
        <v>2435</v>
      </c>
      <c r="H41" s="197" t="s">
        <v>2435</v>
      </c>
      <c r="I41" s="197">
        <v>2</v>
      </c>
      <c r="J41" s="197">
        <v>0</v>
      </c>
      <c r="K41" s="197">
        <v>0</v>
      </c>
      <c r="L41" s="197">
        <v>0</v>
      </c>
      <c r="M41" s="359">
        <v>46</v>
      </c>
      <c r="N41" s="359" t="s">
        <v>775</v>
      </c>
      <c r="O41" s="237" t="s">
        <v>1482</v>
      </c>
      <c r="P41" s="237"/>
      <c r="Q41" s="371" t="s">
        <v>2187</v>
      </c>
      <c r="R41" s="361">
        <v>42561</v>
      </c>
      <c r="S41" s="368" t="s">
        <v>498</v>
      </c>
      <c r="T41" s="363">
        <v>6.6</v>
      </c>
      <c r="U41" s="364" t="s">
        <v>2188</v>
      </c>
      <c r="AH41" s="154" t="s">
        <v>2370</v>
      </c>
      <c r="AI41" s="154" t="s">
        <v>2370</v>
      </c>
      <c r="AJ41" s="154" t="s">
        <v>2370</v>
      </c>
      <c r="AK41" s="154" t="s">
        <v>2370</v>
      </c>
      <c r="AL41" s="154" t="s">
        <v>2370</v>
      </c>
      <c r="AS41" s="154" t="s">
        <v>2033</v>
      </c>
      <c r="AT41" s="154" t="s">
        <v>2034</v>
      </c>
      <c r="AU41" s="154" t="s">
        <v>2034</v>
      </c>
      <c r="AV41" s="154" t="s">
        <v>2034</v>
      </c>
      <c r="AW41" s="154" t="s">
        <v>2034</v>
      </c>
      <c r="AX41" s="154" t="s">
        <v>2034</v>
      </c>
      <c r="AY41" s="154" t="s">
        <v>2033</v>
      </c>
      <c r="AZ41" s="154" t="s">
        <v>2033</v>
      </c>
      <c r="BA41" s="154" t="s">
        <v>2034</v>
      </c>
      <c r="BB41" s="154" t="s">
        <v>2034</v>
      </c>
      <c r="BC41" s="154" t="s">
        <v>2034</v>
      </c>
      <c r="BD41" s="154" t="s">
        <v>2034</v>
      </c>
      <c r="BE41" s="154" t="s">
        <v>2034</v>
      </c>
      <c r="BF41" s="154" t="s">
        <v>2034</v>
      </c>
      <c r="BG41" s="154" t="s">
        <v>2034</v>
      </c>
      <c r="BY41" s="154" t="s">
        <v>2361</v>
      </c>
      <c r="BZ41" s="154" t="s">
        <v>2361</v>
      </c>
      <c r="CA41" s="154" t="s">
        <v>2359</v>
      </c>
      <c r="CB41" s="154" t="s">
        <v>2359</v>
      </c>
      <c r="CC41" s="154" t="s">
        <v>2359</v>
      </c>
      <c r="CD41" s="154" t="s">
        <v>2359</v>
      </c>
      <c r="BFB41" s="154" t="s">
        <v>2361</v>
      </c>
      <c r="BFC41" s="154" t="s">
        <v>2361</v>
      </c>
      <c r="BFD41" s="154" t="s">
        <v>2361</v>
      </c>
      <c r="BFE41" s="154" t="s">
        <v>2361</v>
      </c>
      <c r="BFF41" s="154" t="s">
        <v>2361</v>
      </c>
      <c r="BFG41" s="154" t="s">
        <v>2372</v>
      </c>
      <c r="BFH41" s="154" t="s">
        <v>2372</v>
      </c>
      <c r="BFI41" s="154" t="s">
        <v>2372</v>
      </c>
      <c r="BFJ41" s="154" t="s">
        <v>2372</v>
      </c>
      <c r="BFK41" s="154" t="s">
        <v>2372</v>
      </c>
      <c r="BFL41" s="154" t="s">
        <v>2362</v>
      </c>
      <c r="BFM41" s="154" t="s">
        <v>2362</v>
      </c>
      <c r="BFN41" s="154" t="s">
        <v>2362</v>
      </c>
      <c r="BFO41" s="154" t="s">
        <v>2362</v>
      </c>
      <c r="BFP41" s="154" t="s">
        <v>2362</v>
      </c>
      <c r="BFQ41" s="154" t="s">
        <v>2036</v>
      </c>
      <c r="BFR41" s="154" t="s">
        <v>2036</v>
      </c>
      <c r="BFS41" s="154" t="s">
        <v>2036</v>
      </c>
      <c r="BFT41" s="154" t="s">
        <v>2036</v>
      </c>
      <c r="BFU41" s="154" t="s">
        <v>2036</v>
      </c>
    </row>
    <row r="42" spans="1:86 1370:1685" x14ac:dyDescent="0.25">
      <c r="A42" s="197">
        <v>3</v>
      </c>
      <c r="B42" s="197">
        <v>5</v>
      </c>
      <c r="C42" s="197">
        <v>1</v>
      </c>
      <c r="D42" s="197" t="s">
        <v>2385</v>
      </c>
      <c r="E42" s="197" t="s">
        <v>2435</v>
      </c>
      <c r="F42" s="197" t="s">
        <v>2435</v>
      </c>
      <c r="G42" s="197" t="s">
        <v>2435</v>
      </c>
      <c r="H42" s="197" t="s">
        <v>2435</v>
      </c>
      <c r="I42" s="197">
        <v>2</v>
      </c>
      <c r="J42" s="197">
        <v>0</v>
      </c>
      <c r="K42" s="197">
        <v>0</v>
      </c>
      <c r="L42" s="197">
        <v>0</v>
      </c>
      <c r="M42" s="359">
        <v>60</v>
      </c>
      <c r="N42" s="359" t="s">
        <v>778</v>
      </c>
      <c r="O42" s="237" t="s">
        <v>1482</v>
      </c>
      <c r="P42" s="237"/>
      <c r="Q42" s="371" t="s">
        <v>2189</v>
      </c>
      <c r="R42" s="361">
        <v>45329</v>
      </c>
      <c r="S42" s="368" t="s">
        <v>498</v>
      </c>
      <c r="T42" s="363">
        <v>6.8</v>
      </c>
      <c r="U42" s="364" t="s">
        <v>2190</v>
      </c>
      <c r="AH42" s="154" t="s">
        <v>2370</v>
      </c>
      <c r="AI42" s="154" t="s">
        <v>2370</v>
      </c>
      <c r="AJ42" s="154" t="s">
        <v>2370</v>
      </c>
      <c r="AK42" s="154" t="s">
        <v>2370</v>
      </c>
      <c r="AL42" s="154" t="s">
        <v>2370</v>
      </c>
      <c r="AS42" s="154" t="s">
        <v>2033</v>
      </c>
      <c r="AT42" s="154" t="s">
        <v>2034</v>
      </c>
      <c r="AU42" s="154" t="s">
        <v>2034</v>
      </c>
      <c r="AV42" s="154" t="s">
        <v>2034</v>
      </c>
      <c r="AW42" s="154" t="s">
        <v>2034</v>
      </c>
      <c r="AX42" s="154" t="s">
        <v>2034</v>
      </c>
      <c r="AY42" s="154" t="s">
        <v>2033</v>
      </c>
      <c r="AZ42" s="154" t="s">
        <v>2033</v>
      </c>
      <c r="BA42" s="154" t="s">
        <v>2034</v>
      </c>
      <c r="BB42" s="154" t="s">
        <v>2034</v>
      </c>
      <c r="BC42" s="154" t="s">
        <v>2034</v>
      </c>
      <c r="BD42" s="154" t="s">
        <v>2034</v>
      </c>
      <c r="BE42" s="154" t="s">
        <v>2034</v>
      </c>
      <c r="BF42" s="154" t="s">
        <v>2034</v>
      </c>
      <c r="BG42" s="154" t="s">
        <v>2034</v>
      </c>
      <c r="BY42" s="154" t="s">
        <v>2361</v>
      </c>
      <c r="BZ42" s="154" t="s">
        <v>2361</v>
      </c>
      <c r="CA42" s="154" t="s">
        <v>2359</v>
      </c>
      <c r="CB42" s="154" t="s">
        <v>2359</v>
      </c>
      <c r="CC42" s="154" t="s">
        <v>2359</v>
      </c>
      <c r="CD42" s="154" t="s">
        <v>2359</v>
      </c>
      <c r="BFV42" s="154" t="s">
        <v>2361</v>
      </c>
      <c r="BFW42" s="154" t="s">
        <v>2361</v>
      </c>
      <c r="BFX42" s="154" t="s">
        <v>2361</v>
      </c>
      <c r="BFY42" s="154" t="s">
        <v>2361</v>
      </c>
      <c r="BFZ42" s="154" t="s">
        <v>2361</v>
      </c>
      <c r="BGA42" s="154" t="s">
        <v>2372</v>
      </c>
      <c r="BGB42" s="154" t="s">
        <v>2372</v>
      </c>
      <c r="BGC42" s="154" t="s">
        <v>2372</v>
      </c>
      <c r="BGD42" s="154" t="s">
        <v>2372</v>
      </c>
      <c r="BGE42" s="154" t="s">
        <v>2372</v>
      </c>
      <c r="BGF42" s="154" t="s">
        <v>2362</v>
      </c>
      <c r="BGG42" s="154" t="s">
        <v>2362</v>
      </c>
      <c r="BGH42" s="154" t="s">
        <v>2362</v>
      </c>
      <c r="BGI42" s="154" t="s">
        <v>2362</v>
      </c>
      <c r="BGJ42" s="154" t="s">
        <v>2362</v>
      </c>
      <c r="BGK42" s="154" t="s">
        <v>2036</v>
      </c>
      <c r="BGL42" s="154" t="s">
        <v>2036</v>
      </c>
      <c r="BGM42" s="154" t="s">
        <v>2036</v>
      </c>
      <c r="BGN42" s="154" t="s">
        <v>2036</v>
      </c>
      <c r="BGO42" s="154" t="s">
        <v>2036</v>
      </c>
    </row>
    <row r="43" spans="1:86 1370:1685" x14ac:dyDescent="0.25">
      <c r="A43" s="197">
        <v>3</v>
      </c>
      <c r="B43" s="197">
        <v>5</v>
      </c>
      <c r="C43" s="197">
        <v>1</v>
      </c>
      <c r="D43" s="197" t="s">
        <v>2382</v>
      </c>
      <c r="E43" s="197" t="s">
        <v>2435</v>
      </c>
      <c r="F43" s="197" t="s">
        <v>2435</v>
      </c>
      <c r="G43" s="197" t="s">
        <v>2435</v>
      </c>
      <c r="H43" s="197" t="s">
        <v>2435</v>
      </c>
      <c r="I43" s="197">
        <v>2</v>
      </c>
      <c r="J43" s="197">
        <v>0</v>
      </c>
      <c r="K43" s="197">
        <v>0</v>
      </c>
      <c r="L43" s="197">
        <v>0</v>
      </c>
      <c r="M43" s="359">
        <v>74</v>
      </c>
      <c r="N43" s="359" t="s">
        <v>781</v>
      </c>
      <c r="O43" s="237" t="s">
        <v>1482</v>
      </c>
      <c r="P43" s="237"/>
      <c r="Q43" s="371" t="s">
        <v>2191</v>
      </c>
      <c r="R43" s="361">
        <v>48978</v>
      </c>
      <c r="S43" s="368" t="s">
        <v>498</v>
      </c>
      <c r="T43" s="363">
        <v>6.8</v>
      </c>
      <c r="U43" s="364" t="s">
        <v>2192</v>
      </c>
      <c r="AH43" s="154" t="s">
        <v>2370</v>
      </c>
      <c r="AI43" s="154" t="s">
        <v>2370</v>
      </c>
      <c r="AJ43" s="154" t="s">
        <v>2370</v>
      </c>
      <c r="AK43" s="154" t="s">
        <v>2370</v>
      </c>
      <c r="AL43" s="154" t="s">
        <v>2370</v>
      </c>
      <c r="AS43" s="154" t="s">
        <v>2033</v>
      </c>
      <c r="AT43" s="154" t="s">
        <v>2034</v>
      </c>
      <c r="AU43" s="154" t="s">
        <v>2034</v>
      </c>
      <c r="AV43" s="154" t="s">
        <v>2034</v>
      </c>
      <c r="AW43" s="154" t="s">
        <v>2034</v>
      </c>
      <c r="AX43" s="154" t="s">
        <v>2034</v>
      </c>
      <c r="AY43" s="154" t="s">
        <v>2033</v>
      </c>
      <c r="AZ43" s="154" t="s">
        <v>2033</v>
      </c>
      <c r="BA43" s="154" t="s">
        <v>2034</v>
      </c>
      <c r="BB43" s="154" t="s">
        <v>2034</v>
      </c>
      <c r="BC43" s="154" t="s">
        <v>2034</v>
      </c>
      <c r="BD43" s="154" t="s">
        <v>2034</v>
      </c>
      <c r="BE43" s="154" t="s">
        <v>2034</v>
      </c>
      <c r="BF43" s="154" t="s">
        <v>2034</v>
      </c>
      <c r="BG43" s="154" t="s">
        <v>2034</v>
      </c>
      <c r="BY43" s="154" t="s">
        <v>2361</v>
      </c>
      <c r="BZ43" s="154" t="s">
        <v>2361</v>
      </c>
      <c r="CA43" s="154" t="s">
        <v>2359</v>
      </c>
      <c r="CB43" s="154" t="s">
        <v>2359</v>
      </c>
      <c r="CC43" s="154" t="s">
        <v>2359</v>
      </c>
      <c r="CD43" s="154" t="s">
        <v>2359</v>
      </c>
      <c r="BGP43" s="154" t="s">
        <v>2361</v>
      </c>
      <c r="BGQ43" s="154" t="s">
        <v>2361</v>
      </c>
      <c r="BGR43" s="154" t="s">
        <v>2361</v>
      </c>
      <c r="BGS43" s="154" t="s">
        <v>2361</v>
      </c>
      <c r="BGT43" s="154" t="s">
        <v>2361</v>
      </c>
      <c r="BGU43" s="154" t="s">
        <v>2372</v>
      </c>
      <c r="BGV43" s="154" t="s">
        <v>2372</v>
      </c>
      <c r="BGW43" s="154" t="s">
        <v>2372</v>
      </c>
      <c r="BGX43" s="154" t="s">
        <v>2372</v>
      </c>
      <c r="BGY43" s="154" t="s">
        <v>2372</v>
      </c>
      <c r="BGZ43" s="154" t="s">
        <v>2362</v>
      </c>
      <c r="BHA43" s="154" t="s">
        <v>2362</v>
      </c>
      <c r="BHB43" s="154" t="s">
        <v>2362</v>
      </c>
      <c r="BHC43" s="154" t="s">
        <v>2362</v>
      </c>
      <c r="BHD43" s="154" t="s">
        <v>2362</v>
      </c>
      <c r="BHE43" s="154" t="s">
        <v>2036</v>
      </c>
      <c r="BHF43" s="154" t="s">
        <v>2036</v>
      </c>
      <c r="BHG43" s="154" t="s">
        <v>2036</v>
      </c>
      <c r="BHH43" s="154" t="s">
        <v>2036</v>
      </c>
      <c r="BHI43" s="154" t="s">
        <v>2036</v>
      </c>
    </row>
    <row r="44" spans="1:86 1370:1685" x14ac:dyDescent="0.25">
      <c r="A44" s="197">
        <v>3</v>
      </c>
      <c r="B44" s="197">
        <v>5</v>
      </c>
      <c r="C44" s="197">
        <v>1</v>
      </c>
      <c r="D44" s="197" t="s">
        <v>2386</v>
      </c>
      <c r="E44" s="197" t="s">
        <v>2435</v>
      </c>
      <c r="F44" s="197" t="s">
        <v>2435</v>
      </c>
      <c r="G44" s="197" t="s">
        <v>2435</v>
      </c>
      <c r="H44" s="197" t="s">
        <v>2435</v>
      </c>
      <c r="I44" s="197">
        <v>2</v>
      </c>
      <c r="J44" s="197">
        <v>0</v>
      </c>
      <c r="K44" s="197">
        <v>0</v>
      </c>
      <c r="L44" s="197">
        <v>0</v>
      </c>
      <c r="M44" s="359">
        <v>34</v>
      </c>
      <c r="N44" s="359" t="s">
        <v>784</v>
      </c>
      <c r="O44" s="237" t="s">
        <v>1486</v>
      </c>
      <c r="P44" s="237"/>
      <c r="Q44" s="371" t="s">
        <v>2193</v>
      </c>
      <c r="R44" s="361">
        <v>43833</v>
      </c>
      <c r="S44" s="368" t="s">
        <v>498</v>
      </c>
      <c r="T44" s="363">
        <v>6.6</v>
      </c>
      <c r="U44" s="364" t="s">
        <v>2194</v>
      </c>
      <c r="AH44" s="154" t="s">
        <v>2370</v>
      </c>
      <c r="AI44" s="154" t="s">
        <v>2370</v>
      </c>
      <c r="AJ44" s="154" t="s">
        <v>2370</v>
      </c>
      <c r="AK44" s="154" t="s">
        <v>2370</v>
      </c>
      <c r="AL44" s="154" t="s">
        <v>2370</v>
      </c>
      <c r="AS44" s="154" t="s">
        <v>2033</v>
      </c>
      <c r="AT44" s="154" t="s">
        <v>2034</v>
      </c>
      <c r="AU44" s="154" t="s">
        <v>2034</v>
      </c>
      <c r="AV44" s="154" t="s">
        <v>2034</v>
      </c>
      <c r="AW44" s="154" t="s">
        <v>2034</v>
      </c>
      <c r="AX44" s="154" t="s">
        <v>2034</v>
      </c>
      <c r="AY44" s="154" t="s">
        <v>2033</v>
      </c>
      <c r="AZ44" s="154" t="s">
        <v>2033</v>
      </c>
      <c r="BA44" s="154" t="s">
        <v>2034</v>
      </c>
      <c r="BB44" s="154" t="s">
        <v>2034</v>
      </c>
      <c r="BC44" s="154" t="s">
        <v>2034</v>
      </c>
      <c r="BD44" s="154" t="s">
        <v>2034</v>
      </c>
      <c r="BE44" s="154" t="s">
        <v>2034</v>
      </c>
      <c r="BF44" s="154" t="s">
        <v>2034</v>
      </c>
      <c r="BG44" s="154" t="s">
        <v>2034</v>
      </c>
      <c r="BY44" s="154" t="s">
        <v>2361</v>
      </c>
      <c r="BZ44" s="154" t="s">
        <v>2361</v>
      </c>
      <c r="CA44" s="154" t="s">
        <v>2359</v>
      </c>
      <c r="CB44" s="154" t="s">
        <v>2359</v>
      </c>
      <c r="CC44" s="154" t="s">
        <v>2359</v>
      </c>
      <c r="CD44" s="154" t="s">
        <v>2359</v>
      </c>
      <c r="BHJ44" s="154" t="s">
        <v>2361</v>
      </c>
      <c r="BHK44" s="154" t="s">
        <v>2361</v>
      </c>
      <c r="BHL44" s="154" t="s">
        <v>2361</v>
      </c>
      <c r="BHM44" s="154" t="s">
        <v>2361</v>
      </c>
      <c r="BHN44" s="154" t="s">
        <v>2361</v>
      </c>
      <c r="BHO44" s="154" t="s">
        <v>2372</v>
      </c>
      <c r="BHP44" s="154" t="s">
        <v>2372</v>
      </c>
      <c r="BHQ44" s="154" t="s">
        <v>2372</v>
      </c>
      <c r="BHR44" s="154" t="s">
        <v>2372</v>
      </c>
      <c r="BHS44" s="154" t="s">
        <v>2372</v>
      </c>
      <c r="BHT44" s="154" t="s">
        <v>2362</v>
      </c>
      <c r="BHU44" s="154" t="s">
        <v>2362</v>
      </c>
      <c r="BHV44" s="154" t="s">
        <v>2362</v>
      </c>
      <c r="BHW44" s="154" t="s">
        <v>2362</v>
      </c>
      <c r="BHX44" s="154" t="s">
        <v>2362</v>
      </c>
      <c r="BHY44" s="154" t="s">
        <v>2036</v>
      </c>
      <c r="BHZ44" s="154" t="s">
        <v>2036</v>
      </c>
      <c r="BIA44" s="154" t="s">
        <v>2036</v>
      </c>
      <c r="BIB44" s="154" t="s">
        <v>2036</v>
      </c>
      <c r="BIC44" s="154" t="s">
        <v>2036</v>
      </c>
    </row>
    <row r="45" spans="1:86 1370:1685" x14ac:dyDescent="0.25">
      <c r="A45" s="197">
        <v>3</v>
      </c>
      <c r="B45" s="197">
        <v>5</v>
      </c>
      <c r="C45" s="197">
        <v>1</v>
      </c>
      <c r="D45" s="197" t="s">
        <v>2381</v>
      </c>
      <c r="E45" s="197" t="s">
        <v>2435</v>
      </c>
      <c r="F45" s="197" t="s">
        <v>2435</v>
      </c>
      <c r="G45" s="197" t="s">
        <v>2435</v>
      </c>
      <c r="H45" s="197" t="s">
        <v>2435</v>
      </c>
      <c r="I45" s="197">
        <v>2</v>
      </c>
      <c r="J45" s="197">
        <v>0</v>
      </c>
      <c r="K45" s="197">
        <v>0</v>
      </c>
      <c r="L45" s="197">
        <v>0</v>
      </c>
      <c r="M45" s="359">
        <v>46</v>
      </c>
      <c r="N45" s="359" t="s">
        <v>787</v>
      </c>
      <c r="O45" s="237" t="s">
        <v>1486</v>
      </c>
      <c r="P45" s="237"/>
      <c r="Q45" s="371" t="s">
        <v>2195</v>
      </c>
      <c r="R45" s="361">
        <v>45553</v>
      </c>
      <c r="S45" s="368" t="s">
        <v>498</v>
      </c>
      <c r="T45" s="363">
        <v>6.6</v>
      </c>
      <c r="U45" s="364" t="s">
        <v>2196</v>
      </c>
      <c r="AH45" s="154" t="s">
        <v>2370</v>
      </c>
      <c r="AI45" s="154" t="s">
        <v>2370</v>
      </c>
      <c r="AJ45" s="154" t="s">
        <v>2370</v>
      </c>
      <c r="AK45" s="154" t="s">
        <v>2370</v>
      </c>
      <c r="AL45" s="154" t="s">
        <v>2370</v>
      </c>
      <c r="AM45" s="154" t="s">
        <v>2370</v>
      </c>
      <c r="AS45" s="154" t="s">
        <v>2033</v>
      </c>
      <c r="AT45" s="154" t="s">
        <v>2034</v>
      </c>
      <c r="AU45" s="154" t="s">
        <v>2034</v>
      </c>
      <c r="AV45" s="154" t="s">
        <v>2034</v>
      </c>
      <c r="AW45" s="154" t="s">
        <v>2034</v>
      </c>
      <c r="AX45" s="154" t="s">
        <v>2034</v>
      </c>
      <c r="AY45" s="154" t="s">
        <v>2033</v>
      </c>
      <c r="AZ45" s="154" t="s">
        <v>2033</v>
      </c>
      <c r="BA45" s="154" t="s">
        <v>2033</v>
      </c>
      <c r="BB45" s="154" t="s">
        <v>2033</v>
      </c>
      <c r="BC45" s="154" t="s">
        <v>2033</v>
      </c>
      <c r="BD45" s="154" t="s">
        <v>2033</v>
      </c>
      <c r="BE45" s="154" t="s">
        <v>2034</v>
      </c>
      <c r="BF45" s="154" t="s">
        <v>2034</v>
      </c>
      <c r="BG45" s="154" t="s">
        <v>2034</v>
      </c>
      <c r="BH45" s="154" t="s">
        <v>2034</v>
      </c>
      <c r="BI45" s="154" t="s">
        <v>2034</v>
      </c>
      <c r="BJ45" s="154" t="s">
        <v>2034</v>
      </c>
      <c r="BK45" s="154" t="s">
        <v>2034</v>
      </c>
      <c r="BL45" s="154" t="s">
        <v>2034</v>
      </c>
      <c r="BM45" s="154" t="s">
        <v>2034</v>
      </c>
      <c r="BN45" s="154" t="s">
        <v>2034</v>
      </c>
      <c r="BO45" s="154" t="s">
        <v>2034</v>
      </c>
      <c r="BP45" s="154" t="s">
        <v>2034</v>
      </c>
      <c r="BQ45" s="154" t="s">
        <v>2034</v>
      </c>
      <c r="BR45" s="154" t="s">
        <v>2034</v>
      </c>
      <c r="BS45" s="154" t="s">
        <v>2034</v>
      </c>
      <c r="BY45" s="154" t="s">
        <v>2361</v>
      </c>
      <c r="BZ45" s="154" t="s">
        <v>2361</v>
      </c>
      <c r="CA45" s="154" t="s">
        <v>2359</v>
      </c>
      <c r="CB45" s="154" t="s">
        <v>2359</v>
      </c>
      <c r="CC45" s="154" t="s">
        <v>2359</v>
      </c>
      <c r="CD45" s="154" t="s">
        <v>2359</v>
      </c>
      <c r="CE45" s="154" t="s">
        <v>2359</v>
      </c>
      <c r="CF45" s="154" t="s">
        <v>2359</v>
      </c>
      <c r="CG45" s="154" t="s">
        <v>2359</v>
      </c>
      <c r="CH45" s="154" t="s">
        <v>2359</v>
      </c>
      <c r="BID45" s="154" t="s">
        <v>2361</v>
      </c>
      <c r="BIE45" s="154" t="s">
        <v>2361</v>
      </c>
      <c r="BIF45" s="154" t="s">
        <v>2361</v>
      </c>
      <c r="BIG45" s="154" t="s">
        <v>2361</v>
      </c>
      <c r="BIH45" s="154" t="s">
        <v>2361</v>
      </c>
      <c r="BII45" s="154" t="s">
        <v>2361</v>
      </c>
      <c r="BIJ45" s="154" t="s">
        <v>2372</v>
      </c>
      <c r="BIK45" s="154" t="s">
        <v>2372</v>
      </c>
      <c r="BIL45" s="154" t="s">
        <v>2372</v>
      </c>
      <c r="BIM45" s="154" t="s">
        <v>2372</v>
      </c>
      <c r="BIN45" s="154" t="s">
        <v>2372</v>
      </c>
      <c r="BIO45" s="154" t="s">
        <v>2372</v>
      </c>
      <c r="BIP45" s="154" t="s">
        <v>2362</v>
      </c>
      <c r="BIQ45" s="154" t="s">
        <v>2362</v>
      </c>
      <c r="BIR45" s="154" t="s">
        <v>2362</v>
      </c>
      <c r="BIS45" s="154" t="s">
        <v>2362</v>
      </c>
      <c r="BIT45" s="154" t="s">
        <v>2362</v>
      </c>
      <c r="BIU45" s="154" t="s">
        <v>2362</v>
      </c>
      <c r="BIV45" s="154" t="s">
        <v>2036</v>
      </c>
      <c r="BIW45" s="154" t="s">
        <v>2036</v>
      </c>
      <c r="BIX45" s="154" t="s">
        <v>2036</v>
      </c>
      <c r="BIY45" s="154" t="s">
        <v>2036</v>
      </c>
      <c r="BIZ45" s="154" t="s">
        <v>2036</v>
      </c>
      <c r="BJA45" s="154" t="s">
        <v>2036</v>
      </c>
    </row>
    <row r="46" spans="1:86 1370:1685" x14ac:dyDescent="0.25">
      <c r="A46" s="197">
        <v>3</v>
      </c>
      <c r="B46" s="197">
        <v>5</v>
      </c>
      <c r="C46" s="197">
        <v>1</v>
      </c>
      <c r="D46" s="197" t="s">
        <v>2385</v>
      </c>
      <c r="E46" s="197" t="s">
        <v>2435</v>
      </c>
      <c r="F46" s="197" t="s">
        <v>2435</v>
      </c>
      <c r="G46" s="197" t="s">
        <v>2435</v>
      </c>
      <c r="H46" s="197" t="s">
        <v>2435</v>
      </c>
      <c r="I46" s="197">
        <v>2</v>
      </c>
      <c r="J46" s="197">
        <v>0</v>
      </c>
      <c r="K46" s="197">
        <v>0</v>
      </c>
      <c r="L46" s="197">
        <v>0</v>
      </c>
      <c r="M46" s="359">
        <v>60</v>
      </c>
      <c r="N46" s="359" t="s">
        <v>789</v>
      </c>
      <c r="O46" s="237" t="s">
        <v>1486</v>
      </c>
      <c r="P46" s="237"/>
      <c r="Q46" s="371" t="s">
        <v>2197</v>
      </c>
      <c r="R46" s="361">
        <v>48372</v>
      </c>
      <c r="S46" s="368" t="s">
        <v>498</v>
      </c>
      <c r="T46" s="363">
        <v>6.8</v>
      </c>
      <c r="U46" s="364" t="s">
        <v>2198</v>
      </c>
      <c r="AH46" s="154" t="s">
        <v>2370</v>
      </c>
      <c r="AI46" s="154" t="s">
        <v>2370</v>
      </c>
      <c r="AJ46" s="154" t="s">
        <v>2370</v>
      </c>
      <c r="AK46" s="154" t="s">
        <v>2370</v>
      </c>
      <c r="AL46" s="154" t="s">
        <v>2370</v>
      </c>
      <c r="AM46" s="154" t="s">
        <v>2370</v>
      </c>
      <c r="AS46" s="154" t="s">
        <v>2033</v>
      </c>
      <c r="AT46" s="154" t="s">
        <v>2034</v>
      </c>
      <c r="AU46" s="154" t="s">
        <v>2034</v>
      </c>
      <c r="AV46" s="154" t="s">
        <v>2034</v>
      </c>
      <c r="AW46" s="154" t="s">
        <v>2034</v>
      </c>
      <c r="AX46" s="154" t="s">
        <v>2034</v>
      </c>
      <c r="AY46" s="154" t="s">
        <v>2033</v>
      </c>
      <c r="AZ46" s="154" t="s">
        <v>2033</v>
      </c>
      <c r="BA46" s="154" t="s">
        <v>2033</v>
      </c>
      <c r="BB46" s="154" t="s">
        <v>2033</v>
      </c>
      <c r="BC46" s="154" t="s">
        <v>2033</v>
      </c>
      <c r="BD46" s="154" t="s">
        <v>2033</v>
      </c>
      <c r="BE46" s="154" t="s">
        <v>2034</v>
      </c>
      <c r="BF46" s="154" t="s">
        <v>2034</v>
      </c>
      <c r="BG46" s="154" t="s">
        <v>2034</v>
      </c>
      <c r="BH46" s="154" t="s">
        <v>2034</v>
      </c>
      <c r="BI46" s="154" t="s">
        <v>2034</v>
      </c>
      <c r="BJ46" s="154" t="s">
        <v>2034</v>
      </c>
      <c r="BK46" s="154" t="s">
        <v>2034</v>
      </c>
      <c r="BL46" s="154" t="s">
        <v>2034</v>
      </c>
      <c r="BM46" s="154" t="s">
        <v>2034</v>
      </c>
      <c r="BN46" s="154" t="s">
        <v>2034</v>
      </c>
      <c r="BO46" s="154" t="s">
        <v>2034</v>
      </c>
      <c r="BP46" s="154" t="s">
        <v>2034</v>
      </c>
      <c r="BQ46" s="154" t="s">
        <v>2034</v>
      </c>
      <c r="BR46" s="154" t="s">
        <v>2034</v>
      </c>
      <c r="BS46" s="154" t="s">
        <v>2034</v>
      </c>
      <c r="BY46" s="154" t="s">
        <v>2361</v>
      </c>
      <c r="BZ46" s="154" t="s">
        <v>2361</v>
      </c>
      <c r="CA46" s="154" t="s">
        <v>2359</v>
      </c>
      <c r="CB46" s="154" t="s">
        <v>2359</v>
      </c>
      <c r="CC46" s="154" t="s">
        <v>2359</v>
      </c>
      <c r="CD46" s="154" t="s">
        <v>2359</v>
      </c>
      <c r="CE46" s="154" t="s">
        <v>2359</v>
      </c>
      <c r="CF46" s="154" t="s">
        <v>2359</v>
      </c>
      <c r="CG46" s="154" t="s">
        <v>2359</v>
      </c>
      <c r="CH46" s="154" t="s">
        <v>2359</v>
      </c>
      <c r="BJB46" s="154" t="s">
        <v>2361</v>
      </c>
      <c r="BJC46" s="154" t="s">
        <v>2361</v>
      </c>
      <c r="BJD46" s="154" t="s">
        <v>2361</v>
      </c>
      <c r="BJE46" s="154" t="s">
        <v>2361</v>
      </c>
      <c r="BJF46" s="154" t="s">
        <v>2361</v>
      </c>
      <c r="BJG46" s="154" t="s">
        <v>2361</v>
      </c>
      <c r="BJH46" s="154" t="s">
        <v>2372</v>
      </c>
      <c r="BJI46" s="154" t="s">
        <v>2372</v>
      </c>
      <c r="BJJ46" s="154" t="s">
        <v>2372</v>
      </c>
      <c r="BJK46" s="154" t="s">
        <v>2372</v>
      </c>
      <c r="BJL46" s="154" t="s">
        <v>2372</v>
      </c>
      <c r="BJM46" s="154" t="s">
        <v>2372</v>
      </c>
      <c r="BJN46" s="154" t="s">
        <v>2362</v>
      </c>
      <c r="BJO46" s="154" t="s">
        <v>2362</v>
      </c>
      <c r="BJP46" s="154" t="s">
        <v>2362</v>
      </c>
      <c r="BJQ46" s="154" t="s">
        <v>2362</v>
      </c>
      <c r="BJR46" s="154" t="s">
        <v>2362</v>
      </c>
      <c r="BJS46" s="154" t="s">
        <v>2362</v>
      </c>
      <c r="BJT46" s="154" t="s">
        <v>2036</v>
      </c>
      <c r="BJU46" s="154" t="s">
        <v>2036</v>
      </c>
      <c r="BJV46" s="154" t="s">
        <v>2036</v>
      </c>
      <c r="BJW46" s="154" t="s">
        <v>2036</v>
      </c>
      <c r="BJX46" s="154" t="s">
        <v>2036</v>
      </c>
      <c r="BJY46" s="154" t="s">
        <v>2036</v>
      </c>
    </row>
    <row r="47" spans="1:86 1370:1685" x14ac:dyDescent="0.25">
      <c r="A47" s="197">
        <v>3</v>
      </c>
      <c r="B47" s="197">
        <v>5</v>
      </c>
      <c r="C47" s="197">
        <v>1</v>
      </c>
      <c r="D47" s="197" t="s">
        <v>2382</v>
      </c>
      <c r="E47" s="197" t="s">
        <v>2435</v>
      </c>
      <c r="F47" s="197" t="s">
        <v>2435</v>
      </c>
      <c r="G47" s="197" t="s">
        <v>2435</v>
      </c>
      <c r="H47" s="197" t="s">
        <v>2435</v>
      </c>
      <c r="I47" s="197">
        <v>2</v>
      </c>
      <c r="J47" s="197">
        <v>0</v>
      </c>
      <c r="K47" s="197">
        <v>0</v>
      </c>
      <c r="L47" s="197">
        <v>0</v>
      </c>
      <c r="M47" s="359">
        <v>74</v>
      </c>
      <c r="N47" s="359" t="s">
        <v>791</v>
      </c>
      <c r="O47" s="237" t="s">
        <v>1486</v>
      </c>
      <c r="P47" s="237"/>
      <c r="Q47" s="371" t="s">
        <v>2199</v>
      </c>
      <c r="R47" s="361">
        <v>52072</v>
      </c>
      <c r="S47" s="368" t="s">
        <v>498</v>
      </c>
      <c r="T47" s="363">
        <v>6.8</v>
      </c>
      <c r="U47" s="364" t="s">
        <v>2200</v>
      </c>
      <c r="AH47" s="154" t="s">
        <v>2370</v>
      </c>
      <c r="AI47" s="154" t="s">
        <v>2370</v>
      </c>
      <c r="AJ47" s="154" t="s">
        <v>2370</v>
      </c>
      <c r="AK47" s="154" t="s">
        <v>2370</v>
      </c>
      <c r="AL47" s="154" t="s">
        <v>2370</v>
      </c>
      <c r="AM47" s="154" t="s">
        <v>2370</v>
      </c>
      <c r="AS47" s="154" t="s">
        <v>2033</v>
      </c>
      <c r="AT47" s="154" t="s">
        <v>2034</v>
      </c>
      <c r="AU47" s="154" t="s">
        <v>2034</v>
      </c>
      <c r="AV47" s="154" t="s">
        <v>2034</v>
      </c>
      <c r="AW47" s="154" t="s">
        <v>2034</v>
      </c>
      <c r="AX47" s="154" t="s">
        <v>2034</v>
      </c>
      <c r="AY47" s="154" t="s">
        <v>2033</v>
      </c>
      <c r="AZ47" s="154" t="s">
        <v>2033</v>
      </c>
      <c r="BA47" s="154" t="s">
        <v>2033</v>
      </c>
      <c r="BB47" s="154" t="s">
        <v>2033</v>
      </c>
      <c r="BC47" s="154" t="s">
        <v>2033</v>
      </c>
      <c r="BD47" s="154" t="s">
        <v>2033</v>
      </c>
      <c r="BE47" s="154" t="s">
        <v>2034</v>
      </c>
      <c r="BF47" s="154" t="s">
        <v>2034</v>
      </c>
      <c r="BG47" s="154" t="s">
        <v>2034</v>
      </c>
      <c r="BH47" s="154" t="s">
        <v>2034</v>
      </c>
      <c r="BI47" s="154" t="s">
        <v>2034</v>
      </c>
      <c r="BJ47" s="154" t="s">
        <v>2034</v>
      </c>
      <c r="BK47" s="154" t="s">
        <v>2034</v>
      </c>
      <c r="BL47" s="154" t="s">
        <v>2034</v>
      </c>
      <c r="BM47" s="154" t="s">
        <v>2034</v>
      </c>
      <c r="BN47" s="154" t="s">
        <v>2034</v>
      </c>
      <c r="BO47" s="154" t="s">
        <v>2034</v>
      </c>
      <c r="BP47" s="154" t="s">
        <v>2034</v>
      </c>
      <c r="BQ47" s="154" t="s">
        <v>2034</v>
      </c>
      <c r="BR47" s="154" t="s">
        <v>2034</v>
      </c>
      <c r="BS47" s="154" t="s">
        <v>2034</v>
      </c>
      <c r="BY47" s="154" t="s">
        <v>2361</v>
      </c>
      <c r="BZ47" s="154" t="s">
        <v>2361</v>
      </c>
      <c r="CA47" s="154" t="s">
        <v>2359</v>
      </c>
      <c r="CB47" s="154" t="s">
        <v>2359</v>
      </c>
      <c r="CC47" s="154" t="s">
        <v>2359</v>
      </c>
      <c r="CD47" s="154" t="s">
        <v>2359</v>
      </c>
      <c r="CE47" s="154" t="s">
        <v>2359</v>
      </c>
      <c r="CF47" s="154" t="s">
        <v>2359</v>
      </c>
      <c r="CG47" s="154" t="s">
        <v>2359</v>
      </c>
      <c r="CH47" s="154" t="s">
        <v>2359</v>
      </c>
      <c r="BJZ47" s="154" t="s">
        <v>2361</v>
      </c>
      <c r="BKA47" s="154" t="s">
        <v>2361</v>
      </c>
      <c r="BKB47" s="154" t="s">
        <v>2361</v>
      </c>
      <c r="BKC47" s="154" t="s">
        <v>2361</v>
      </c>
      <c r="BKD47" s="154" t="s">
        <v>2361</v>
      </c>
      <c r="BKE47" s="154" t="s">
        <v>2361</v>
      </c>
      <c r="BKF47" s="154" t="s">
        <v>2372</v>
      </c>
      <c r="BKG47" s="154" t="s">
        <v>2372</v>
      </c>
      <c r="BKH47" s="154" t="s">
        <v>2372</v>
      </c>
      <c r="BKI47" s="154" t="s">
        <v>2372</v>
      </c>
      <c r="BKJ47" s="154" t="s">
        <v>2372</v>
      </c>
      <c r="BKK47" s="154" t="s">
        <v>2372</v>
      </c>
      <c r="BKL47" s="154" t="s">
        <v>2362</v>
      </c>
      <c r="BKM47" s="154" t="s">
        <v>2362</v>
      </c>
      <c r="BKN47" s="154" t="s">
        <v>2362</v>
      </c>
      <c r="BKO47" s="154" t="s">
        <v>2362</v>
      </c>
      <c r="BKP47" s="154" t="s">
        <v>2362</v>
      </c>
      <c r="BKQ47" s="154" t="s">
        <v>2362</v>
      </c>
      <c r="BKR47" s="154" t="s">
        <v>2036</v>
      </c>
      <c r="BKS47" s="154" t="s">
        <v>2036</v>
      </c>
      <c r="BKT47" s="154" t="s">
        <v>2036</v>
      </c>
      <c r="BKU47" s="154" t="s">
        <v>2036</v>
      </c>
      <c r="BKV47" s="154" t="s">
        <v>2036</v>
      </c>
      <c r="BKW47" s="154" t="s">
        <v>2036</v>
      </c>
    </row>
    <row r="48" spans="1:86 1370:1685" x14ac:dyDescent="0.25">
      <c r="A48" s="197">
        <v>3</v>
      </c>
      <c r="B48" s="197">
        <v>5</v>
      </c>
      <c r="C48" s="197">
        <v>5</v>
      </c>
      <c r="D48" s="197" t="s">
        <v>2387</v>
      </c>
      <c r="E48" s="197" t="s">
        <v>2435</v>
      </c>
      <c r="F48" s="197" t="s">
        <v>2435</v>
      </c>
      <c r="G48" s="197" t="s">
        <v>2435</v>
      </c>
      <c r="H48" s="197" t="s">
        <v>2435</v>
      </c>
      <c r="I48" s="197">
        <v>4</v>
      </c>
      <c r="J48" s="197">
        <v>0</v>
      </c>
      <c r="K48" s="197">
        <v>0</v>
      </c>
      <c r="L48" s="197">
        <v>0</v>
      </c>
      <c r="M48" s="359">
        <v>56</v>
      </c>
      <c r="N48" s="359" t="s">
        <v>793</v>
      </c>
      <c r="O48" s="237" t="s">
        <v>1489</v>
      </c>
      <c r="P48" s="237"/>
      <c r="Q48" s="371" t="s">
        <v>2201</v>
      </c>
      <c r="R48" s="361">
        <v>58647</v>
      </c>
      <c r="S48" s="368" t="s">
        <v>795</v>
      </c>
      <c r="T48" s="363">
        <v>8.4</v>
      </c>
      <c r="U48" s="364" t="s">
        <v>2202</v>
      </c>
      <c r="AH48" s="154" t="s">
        <v>2370</v>
      </c>
      <c r="AI48" s="154" t="s">
        <v>2370</v>
      </c>
      <c r="AJ48" s="154" t="s">
        <v>2370</v>
      </c>
      <c r="AK48" s="154" t="s">
        <v>2370</v>
      </c>
      <c r="AL48" s="154" t="s">
        <v>2370</v>
      </c>
      <c r="AM48" s="154" t="s">
        <v>2370</v>
      </c>
      <c r="AS48" s="154" t="s">
        <v>2033</v>
      </c>
      <c r="AT48" s="154" t="s">
        <v>2033</v>
      </c>
      <c r="AU48" s="154" t="s">
        <v>2033</v>
      </c>
      <c r="AV48" s="154" t="s">
        <v>2033</v>
      </c>
      <c r="AW48" s="154" t="s">
        <v>2033</v>
      </c>
      <c r="AX48" s="154" t="s">
        <v>2034</v>
      </c>
      <c r="AY48" s="154" t="s">
        <v>2034</v>
      </c>
      <c r="AZ48" s="154" t="s">
        <v>2034</v>
      </c>
      <c r="BA48" s="154" t="s">
        <v>2034</v>
      </c>
      <c r="BB48" s="154" t="s">
        <v>2034</v>
      </c>
      <c r="BC48" s="154" t="s">
        <v>2033</v>
      </c>
      <c r="BD48" s="154" t="s">
        <v>2033</v>
      </c>
      <c r="BE48" s="154" t="s">
        <v>2034</v>
      </c>
      <c r="BF48" s="154" t="s">
        <v>2034</v>
      </c>
      <c r="BG48" s="154" t="s">
        <v>2034</v>
      </c>
      <c r="BH48" s="154" t="s">
        <v>2034</v>
      </c>
      <c r="BI48" s="154" t="s">
        <v>2034</v>
      </c>
      <c r="BJ48" s="154" t="s">
        <v>2034</v>
      </c>
      <c r="BK48" s="154" t="s">
        <v>2034</v>
      </c>
      <c r="BL48" s="154" t="s">
        <v>2034</v>
      </c>
      <c r="BM48" s="154" t="s">
        <v>2034</v>
      </c>
      <c r="BN48" s="154" t="s">
        <v>2034</v>
      </c>
      <c r="BO48" s="154" t="s">
        <v>2034</v>
      </c>
      <c r="BP48" s="154" t="s">
        <v>2034</v>
      </c>
      <c r="BQ48" s="154" t="s">
        <v>2034</v>
      </c>
      <c r="BR48" s="154" t="s">
        <v>2034</v>
      </c>
      <c r="BS48" s="154" t="s">
        <v>2034</v>
      </c>
      <c r="BY48" s="154" t="s">
        <v>2361</v>
      </c>
      <c r="BZ48" s="154" t="s">
        <v>2361</v>
      </c>
      <c r="CA48" s="154" t="s">
        <v>2361</v>
      </c>
      <c r="CB48" s="154" t="s">
        <v>2361</v>
      </c>
      <c r="CC48" s="154" t="s">
        <v>2359</v>
      </c>
      <c r="CD48" s="154" t="s">
        <v>2359</v>
      </c>
      <c r="CE48" s="154" t="s">
        <v>2359</v>
      </c>
      <c r="CF48" s="154" t="s">
        <v>2359</v>
      </c>
      <c r="CG48" s="154" t="s">
        <v>2359</v>
      </c>
      <c r="CH48" s="154" t="s">
        <v>2359</v>
      </c>
      <c r="BKX48" s="154" t="s">
        <v>2361</v>
      </c>
      <c r="BKY48" s="154" t="s">
        <v>2361</v>
      </c>
      <c r="BKZ48" s="154" t="s">
        <v>2361</v>
      </c>
      <c r="BLA48" s="154" t="s">
        <v>2361</v>
      </c>
      <c r="BLB48" s="154" t="s">
        <v>2361</v>
      </c>
      <c r="BLC48" s="154" t="s">
        <v>2361</v>
      </c>
      <c r="BLD48" s="154" t="s">
        <v>2372</v>
      </c>
      <c r="BLE48" s="154" t="s">
        <v>2372</v>
      </c>
      <c r="BLF48" s="154" t="s">
        <v>2372</v>
      </c>
      <c r="BLG48" s="154" t="s">
        <v>2372</v>
      </c>
      <c r="BLH48" s="154" t="s">
        <v>2372</v>
      </c>
      <c r="BLI48" s="154" t="s">
        <v>2372</v>
      </c>
      <c r="BLJ48" s="154" t="s">
        <v>2362</v>
      </c>
      <c r="BLK48" s="154" t="s">
        <v>2362</v>
      </c>
      <c r="BLL48" s="154" t="s">
        <v>2362</v>
      </c>
      <c r="BLM48" s="154" t="s">
        <v>2362</v>
      </c>
      <c r="BLN48" s="154" t="s">
        <v>2362</v>
      </c>
      <c r="BLO48" s="154" t="s">
        <v>2362</v>
      </c>
      <c r="BLP48" s="154" t="s">
        <v>2036</v>
      </c>
      <c r="BLQ48" s="154" t="s">
        <v>2036</v>
      </c>
      <c r="BLR48" s="154" t="s">
        <v>2036</v>
      </c>
      <c r="BLS48" s="154" t="s">
        <v>2036</v>
      </c>
      <c r="BLT48" s="154" t="s">
        <v>2036</v>
      </c>
      <c r="BLU48" s="154" t="s">
        <v>2036</v>
      </c>
    </row>
    <row r="49" spans="1:86 1590:1757" x14ac:dyDescent="0.25">
      <c r="A49" s="197">
        <v>3</v>
      </c>
      <c r="B49" s="197">
        <v>5</v>
      </c>
      <c r="C49" s="197">
        <v>5</v>
      </c>
      <c r="D49" s="197" t="s">
        <v>2388</v>
      </c>
      <c r="E49" s="197" t="s">
        <v>2435</v>
      </c>
      <c r="F49" s="197" t="s">
        <v>2435</v>
      </c>
      <c r="G49" s="197" t="s">
        <v>2435</v>
      </c>
      <c r="H49" s="197" t="s">
        <v>2435</v>
      </c>
      <c r="I49" s="197">
        <v>4</v>
      </c>
      <c r="J49" s="197">
        <v>0</v>
      </c>
      <c r="K49" s="197">
        <v>0</v>
      </c>
      <c r="L49" s="197">
        <v>0</v>
      </c>
      <c r="M49" s="359">
        <v>74</v>
      </c>
      <c r="N49" s="359" t="s">
        <v>797</v>
      </c>
      <c r="O49" s="237" t="s">
        <v>1489</v>
      </c>
      <c r="P49" s="237"/>
      <c r="Q49" s="371" t="s">
        <v>2203</v>
      </c>
      <c r="R49" s="361">
        <v>60622</v>
      </c>
      <c r="S49" s="368" t="s">
        <v>795</v>
      </c>
      <c r="T49" s="363">
        <v>8.4</v>
      </c>
      <c r="U49" s="364" t="s">
        <v>2204</v>
      </c>
      <c r="AH49" s="154" t="s">
        <v>2370</v>
      </c>
      <c r="AI49" s="154" t="s">
        <v>2370</v>
      </c>
      <c r="AJ49" s="154" t="s">
        <v>2370</v>
      </c>
      <c r="AK49" s="154" t="s">
        <v>2370</v>
      </c>
      <c r="AL49" s="154" t="s">
        <v>2370</v>
      </c>
      <c r="AM49" s="154" t="s">
        <v>2370</v>
      </c>
      <c r="AS49" s="154" t="s">
        <v>2033</v>
      </c>
      <c r="AT49" s="154" t="s">
        <v>2033</v>
      </c>
      <c r="AU49" s="154" t="s">
        <v>2033</v>
      </c>
      <c r="AV49" s="154" t="s">
        <v>2033</v>
      </c>
      <c r="AW49" s="154" t="s">
        <v>2033</v>
      </c>
      <c r="AX49" s="154" t="s">
        <v>2034</v>
      </c>
      <c r="AY49" s="154" t="s">
        <v>2034</v>
      </c>
      <c r="AZ49" s="154" t="s">
        <v>2034</v>
      </c>
      <c r="BA49" s="154" t="s">
        <v>2034</v>
      </c>
      <c r="BB49" s="154" t="s">
        <v>2034</v>
      </c>
      <c r="BC49" s="154" t="s">
        <v>2033</v>
      </c>
      <c r="BD49" s="154" t="s">
        <v>2033</v>
      </c>
      <c r="BE49" s="154" t="s">
        <v>2034</v>
      </c>
      <c r="BF49" s="154" t="s">
        <v>2034</v>
      </c>
      <c r="BG49" s="154" t="s">
        <v>2034</v>
      </c>
      <c r="BH49" s="154" t="s">
        <v>2034</v>
      </c>
      <c r="BI49" s="154" t="s">
        <v>2034</v>
      </c>
      <c r="BJ49" s="154" t="s">
        <v>2034</v>
      </c>
      <c r="BK49" s="154" t="s">
        <v>2034</v>
      </c>
      <c r="BL49" s="154" t="s">
        <v>2034</v>
      </c>
      <c r="BM49" s="154" t="s">
        <v>2034</v>
      </c>
      <c r="BN49" s="154" t="s">
        <v>2034</v>
      </c>
      <c r="BO49" s="154" t="s">
        <v>2034</v>
      </c>
      <c r="BP49" s="154" t="s">
        <v>2034</v>
      </c>
      <c r="BQ49" s="154" t="s">
        <v>2034</v>
      </c>
      <c r="BR49" s="154" t="s">
        <v>2034</v>
      </c>
      <c r="BS49" s="154" t="s">
        <v>2034</v>
      </c>
      <c r="BY49" s="154" t="s">
        <v>2361</v>
      </c>
      <c r="BZ49" s="154" t="s">
        <v>2361</v>
      </c>
      <c r="CA49" s="154" t="s">
        <v>2361</v>
      </c>
      <c r="CB49" s="154" t="s">
        <v>2361</v>
      </c>
      <c r="CC49" s="154" t="s">
        <v>2359</v>
      </c>
      <c r="CD49" s="154" t="s">
        <v>2359</v>
      </c>
      <c r="CE49" s="154" t="s">
        <v>2359</v>
      </c>
      <c r="CF49" s="154" t="s">
        <v>2359</v>
      </c>
      <c r="CG49" s="154" t="s">
        <v>2359</v>
      </c>
      <c r="CH49" s="154" t="s">
        <v>2359</v>
      </c>
      <c r="BLV49" s="154" t="s">
        <v>2361</v>
      </c>
      <c r="BLW49" s="154" t="s">
        <v>2361</v>
      </c>
      <c r="BLX49" s="154" t="s">
        <v>2361</v>
      </c>
      <c r="BLY49" s="154" t="s">
        <v>2361</v>
      </c>
      <c r="BLZ49" s="154" t="s">
        <v>2361</v>
      </c>
      <c r="BMA49" s="154" t="s">
        <v>2361</v>
      </c>
      <c r="BMB49" s="154" t="s">
        <v>2372</v>
      </c>
      <c r="BMC49" s="154" t="s">
        <v>2372</v>
      </c>
      <c r="BMD49" s="154" t="s">
        <v>2372</v>
      </c>
      <c r="BME49" s="154" t="s">
        <v>2372</v>
      </c>
      <c r="BMF49" s="154" t="s">
        <v>2372</v>
      </c>
      <c r="BMG49" s="154" t="s">
        <v>2372</v>
      </c>
      <c r="BMH49" s="154" t="s">
        <v>2362</v>
      </c>
      <c r="BMI49" s="154" t="s">
        <v>2362</v>
      </c>
      <c r="BMJ49" s="154" t="s">
        <v>2362</v>
      </c>
      <c r="BMK49" s="154" t="s">
        <v>2362</v>
      </c>
      <c r="BML49" s="154" t="s">
        <v>2362</v>
      </c>
      <c r="BMM49" s="154" t="s">
        <v>2362</v>
      </c>
      <c r="BMN49" s="154" t="s">
        <v>2036</v>
      </c>
      <c r="BMO49" s="154" t="s">
        <v>2036</v>
      </c>
      <c r="BMP49" s="154" t="s">
        <v>2036</v>
      </c>
      <c r="BMQ49" s="154" t="s">
        <v>2036</v>
      </c>
      <c r="BMR49" s="154" t="s">
        <v>2036</v>
      </c>
      <c r="BMS49" s="154" t="s">
        <v>2036</v>
      </c>
    </row>
    <row r="50" spans="1:86 1590:1757" x14ac:dyDescent="0.25">
      <c r="A50" s="197">
        <v>3</v>
      </c>
      <c r="B50" s="197">
        <v>5</v>
      </c>
      <c r="C50" s="197">
        <v>5</v>
      </c>
      <c r="D50" s="197" t="s">
        <v>2389</v>
      </c>
      <c r="E50" s="197" t="s">
        <v>2435</v>
      </c>
      <c r="F50" s="197" t="s">
        <v>2435</v>
      </c>
      <c r="G50" s="197" t="s">
        <v>2435</v>
      </c>
      <c r="H50" s="197" t="s">
        <v>2435</v>
      </c>
      <c r="I50" s="197">
        <v>4</v>
      </c>
      <c r="J50" s="197">
        <v>0</v>
      </c>
      <c r="K50" s="197">
        <v>0</v>
      </c>
      <c r="L50" s="197">
        <v>0</v>
      </c>
      <c r="M50" s="359">
        <v>95</v>
      </c>
      <c r="N50" s="359" t="s">
        <v>800</v>
      </c>
      <c r="O50" s="237" t="s">
        <v>1489</v>
      </c>
      <c r="P50" s="237"/>
      <c r="Q50" s="371" t="s">
        <v>2205</v>
      </c>
      <c r="R50" s="361">
        <v>65035</v>
      </c>
      <c r="S50" s="368" t="s">
        <v>795</v>
      </c>
      <c r="T50" s="363">
        <v>8.6999999999999993</v>
      </c>
      <c r="U50" s="364" t="s">
        <v>2206</v>
      </c>
      <c r="AH50" s="154" t="s">
        <v>2370</v>
      </c>
      <c r="AI50" s="154" t="s">
        <v>2370</v>
      </c>
      <c r="AJ50" s="154" t="s">
        <v>2370</v>
      </c>
      <c r="AK50" s="154" t="s">
        <v>2370</v>
      </c>
      <c r="AL50" s="154" t="s">
        <v>2370</v>
      </c>
      <c r="AM50" s="154" t="s">
        <v>2370</v>
      </c>
      <c r="AS50" s="154" t="s">
        <v>2033</v>
      </c>
      <c r="AT50" s="154" t="s">
        <v>2033</v>
      </c>
      <c r="AU50" s="154" t="s">
        <v>2033</v>
      </c>
      <c r="AV50" s="154" t="s">
        <v>2033</v>
      </c>
      <c r="AW50" s="154" t="s">
        <v>2033</v>
      </c>
      <c r="AX50" s="154" t="s">
        <v>2034</v>
      </c>
      <c r="AY50" s="154" t="s">
        <v>2034</v>
      </c>
      <c r="AZ50" s="154" t="s">
        <v>2034</v>
      </c>
      <c r="BA50" s="154" t="s">
        <v>2034</v>
      </c>
      <c r="BB50" s="154" t="s">
        <v>2034</v>
      </c>
      <c r="BC50" s="154" t="s">
        <v>2033</v>
      </c>
      <c r="BD50" s="154" t="s">
        <v>2033</v>
      </c>
      <c r="BE50" s="154" t="s">
        <v>2034</v>
      </c>
      <c r="BF50" s="154" t="s">
        <v>2034</v>
      </c>
      <c r="BG50" s="154" t="s">
        <v>2034</v>
      </c>
      <c r="BH50" s="154" t="s">
        <v>2034</v>
      </c>
      <c r="BI50" s="154" t="s">
        <v>2034</v>
      </c>
      <c r="BJ50" s="154" t="s">
        <v>2034</v>
      </c>
      <c r="BK50" s="154" t="s">
        <v>2034</v>
      </c>
      <c r="BL50" s="154" t="s">
        <v>2034</v>
      </c>
      <c r="BM50" s="154" t="s">
        <v>2034</v>
      </c>
      <c r="BN50" s="154" t="s">
        <v>2034</v>
      </c>
      <c r="BO50" s="154" t="s">
        <v>2034</v>
      </c>
      <c r="BP50" s="154" t="s">
        <v>2034</v>
      </c>
      <c r="BQ50" s="154" t="s">
        <v>2034</v>
      </c>
      <c r="BR50" s="154" t="s">
        <v>2034</v>
      </c>
      <c r="BS50" s="154" t="s">
        <v>2034</v>
      </c>
      <c r="BY50" s="154" t="s">
        <v>2361</v>
      </c>
      <c r="BZ50" s="154" t="s">
        <v>2361</v>
      </c>
      <c r="CA50" s="154" t="s">
        <v>2361</v>
      </c>
      <c r="CB50" s="154" t="s">
        <v>2361</v>
      </c>
      <c r="CC50" s="154" t="s">
        <v>2359</v>
      </c>
      <c r="CD50" s="154" t="s">
        <v>2359</v>
      </c>
      <c r="CE50" s="154" t="s">
        <v>2359</v>
      </c>
      <c r="CF50" s="154" t="s">
        <v>2359</v>
      </c>
      <c r="CG50" s="154" t="s">
        <v>2359</v>
      </c>
      <c r="CH50" s="154" t="s">
        <v>2359</v>
      </c>
      <c r="BMT50" s="154" t="s">
        <v>2361</v>
      </c>
      <c r="BMU50" s="154" t="s">
        <v>2361</v>
      </c>
      <c r="BMV50" s="154" t="s">
        <v>2361</v>
      </c>
      <c r="BMW50" s="154" t="s">
        <v>2361</v>
      </c>
      <c r="BMX50" s="154" t="s">
        <v>2361</v>
      </c>
      <c r="BMY50" s="154" t="s">
        <v>2361</v>
      </c>
      <c r="BMZ50" s="154" t="s">
        <v>2372</v>
      </c>
      <c r="BNA50" s="154" t="s">
        <v>2372</v>
      </c>
      <c r="BNB50" s="154" t="s">
        <v>2372</v>
      </c>
      <c r="BNC50" s="154" t="s">
        <v>2372</v>
      </c>
      <c r="BND50" s="154" t="s">
        <v>2372</v>
      </c>
      <c r="BNE50" s="154" t="s">
        <v>2372</v>
      </c>
      <c r="BNF50" s="154" t="s">
        <v>2362</v>
      </c>
      <c r="BNG50" s="154" t="s">
        <v>2362</v>
      </c>
      <c r="BNH50" s="154" t="s">
        <v>2362</v>
      </c>
      <c r="BNI50" s="154" t="s">
        <v>2362</v>
      </c>
      <c r="BNJ50" s="154" t="s">
        <v>2362</v>
      </c>
      <c r="BNK50" s="154" t="s">
        <v>2362</v>
      </c>
      <c r="BNL50" s="154" t="s">
        <v>2036</v>
      </c>
      <c r="BNM50" s="154" t="s">
        <v>2036</v>
      </c>
      <c r="BNN50" s="154" t="s">
        <v>2036</v>
      </c>
      <c r="BNO50" s="154" t="s">
        <v>2036</v>
      </c>
      <c r="BNP50" s="154" t="s">
        <v>2036</v>
      </c>
      <c r="BNQ50" s="154" t="s">
        <v>2036</v>
      </c>
    </row>
    <row r="51" spans="1:86 1590:1757" x14ac:dyDescent="0.25">
      <c r="A51" s="197">
        <v>3</v>
      </c>
      <c r="B51" s="197">
        <v>5</v>
      </c>
      <c r="C51" s="197">
        <v>5</v>
      </c>
      <c r="D51" s="197" t="s">
        <v>2390</v>
      </c>
      <c r="E51" s="197" t="s">
        <v>2435</v>
      </c>
      <c r="F51" s="197" t="s">
        <v>2435</v>
      </c>
      <c r="G51" s="197" t="s">
        <v>2435</v>
      </c>
      <c r="H51" s="197" t="s">
        <v>2435</v>
      </c>
      <c r="I51" s="197">
        <v>4</v>
      </c>
      <c r="J51" s="197">
        <v>0</v>
      </c>
      <c r="K51" s="197">
        <v>0</v>
      </c>
      <c r="L51" s="197">
        <v>0</v>
      </c>
      <c r="M51" s="359">
        <v>116</v>
      </c>
      <c r="N51" s="359" t="s">
        <v>803</v>
      </c>
      <c r="O51" s="237" t="s">
        <v>1489</v>
      </c>
      <c r="P51" s="237"/>
      <c r="Q51" s="371" t="s">
        <v>2207</v>
      </c>
      <c r="R51" s="361">
        <v>68495</v>
      </c>
      <c r="S51" s="368" t="s">
        <v>795</v>
      </c>
      <c r="T51" s="363">
        <v>8.6999999999999993</v>
      </c>
      <c r="U51" s="364" t="s">
        <v>2208</v>
      </c>
      <c r="AH51" s="154" t="s">
        <v>2370</v>
      </c>
      <c r="AI51" s="154" t="s">
        <v>2370</v>
      </c>
      <c r="AJ51" s="154" t="s">
        <v>2370</v>
      </c>
      <c r="AK51" s="154" t="s">
        <v>2370</v>
      </c>
      <c r="AL51" s="154" t="s">
        <v>2370</v>
      </c>
      <c r="AM51" s="154" t="s">
        <v>2370</v>
      </c>
      <c r="AS51" s="154" t="s">
        <v>2033</v>
      </c>
      <c r="AT51" s="154" t="s">
        <v>2033</v>
      </c>
      <c r="AU51" s="154" t="s">
        <v>2033</v>
      </c>
      <c r="AV51" s="154" t="s">
        <v>2033</v>
      </c>
      <c r="AW51" s="154" t="s">
        <v>2033</v>
      </c>
      <c r="AX51" s="154" t="s">
        <v>2034</v>
      </c>
      <c r="AY51" s="154" t="s">
        <v>2034</v>
      </c>
      <c r="AZ51" s="154" t="s">
        <v>2034</v>
      </c>
      <c r="BA51" s="154" t="s">
        <v>2034</v>
      </c>
      <c r="BB51" s="154" t="s">
        <v>2034</v>
      </c>
      <c r="BC51" s="154" t="s">
        <v>2033</v>
      </c>
      <c r="BD51" s="154" t="s">
        <v>2033</v>
      </c>
      <c r="BE51" s="154" t="s">
        <v>2034</v>
      </c>
      <c r="BF51" s="154" t="s">
        <v>2034</v>
      </c>
      <c r="BG51" s="154" t="s">
        <v>2034</v>
      </c>
      <c r="BH51" s="154" t="s">
        <v>2034</v>
      </c>
      <c r="BI51" s="154" t="s">
        <v>2034</v>
      </c>
      <c r="BJ51" s="154" t="s">
        <v>2034</v>
      </c>
      <c r="BK51" s="154" t="s">
        <v>2034</v>
      </c>
      <c r="BL51" s="154" t="s">
        <v>2034</v>
      </c>
      <c r="BM51" s="154" t="s">
        <v>2034</v>
      </c>
      <c r="BN51" s="154" t="s">
        <v>2034</v>
      </c>
      <c r="BO51" s="154" t="s">
        <v>2034</v>
      </c>
      <c r="BP51" s="154" t="s">
        <v>2034</v>
      </c>
      <c r="BQ51" s="154" t="s">
        <v>2034</v>
      </c>
      <c r="BR51" s="154" t="s">
        <v>2034</v>
      </c>
      <c r="BS51" s="154" t="s">
        <v>2034</v>
      </c>
      <c r="BY51" s="154" t="s">
        <v>2361</v>
      </c>
      <c r="BZ51" s="154" t="s">
        <v>2361</v>
      </c>
      <c r="CA51" s="154" t="s">
        <v>2361</v>
      </c>
      <c r="CB51" s="154" t="s">
        <v>2361</v>
      </c>
      <c r="CC51" s="154" t="s">
        <v>2359</v>
      </c>
      <c r="CD51" s="154" t="s">
        <v>2359</v>
      </c>
      <c r="CE51" s="154" t="s">
        <v>2359</v>
      </c>
      <c r="CF51" s="154" t="s">
        <v>2359</v>
      </c>
      <c r="CG51" s="154" t="s">
        <v>2359</v>
      </c>
      <c r="CH51" s="154" t="s">
        <v>2359</v>
      </c>
      <c r="BNR51" s="154" t="s">
        <v>2361</v>
      </c>
      <c r="BNS51" s="154" t="s">
        <v>2361</v>
      </c>
      <c r="BNT51" s="154" t="s">
        <v>2361</v>
      </c>
      <c r="BNU51" s="154" t="s">
        <v>2361</v>
      </c>
      <c r="BNV51" s="154" t="s">
        <v>2361</v>
      </c>
      <c r="BNW51" s="154" t="s">
        <v>2361</v>
      </c>
      <c r="BNX51" s="154" t="s">
        <v>2372</v>
      </c>
      <c r="BNY51" s="154" t="s">
        <v>2372</v>
      </c>
      <c r="BNZ51" s="154" t="s">
        <v>2372</v>
      </c>
      <c r="BOA51" s="154" t="s">
        <v>2372</v>
      </c>
      <c r="BOB51" s="154" t="s">
        <v>2372</v>
      </c>
      <c r="BOC51" s="154" t="s">
        <v>2372</v>
      </c>
      <c r="BOD51" s="154" t="s">
        <v>2362</v>
      </c>
      <c r="BOE51" s="154" t="s">
        <v>2362</v>
      </c>
      <c r="BOF51" s="154" t="s">
        <v>2362</v>
      </c>
      <c r="BOG51" s="154" t="s">
        <v>2362</v>
      </c>
      <c r="BOH51" s="154" t="s">
        <v>2362</v>
      </c>
      <c r="BOI51" s="154" t="s">
        <v>2362</v>
      </c>
      <c r="BOJ51" s="154" t="s">
        <v>2036</v>
      </c>
      <c r="BOK51" s="154" t="s">
        <v>2036</v>
      </c>
      <c r="BOL51" s="154" t="s">
        <v>2036</v>
      </c>
      <c r="BOM51" s="154" t="s">
        <v>2036</v>
      </c>
      <c r="BON51" s="154" t="s">
        <v>2036</v>
      </c>
      <c r="BOO51" s="154" t="s">
        <v>2036</v>
      </c>
    </row>
    <row r="52" spans="1:86 1590:1757" s="390" customFormat="1" x14ac:dyDescent="0.25">
      <c r="A52" s="365">
        <v>3</v>
      </c>
      <c r="B52" s="365">
        <v>5</v>
      </c>
      <c r="C52" s="365">
        <v>5</v>
      </c>
      <c r="D52" s="365" t="s">
        <v>2387</v>
      </c>
      <c r="E52" s="365" t="s">
        <v>2435</v>
      </c>
      <c r="F52" s="365" t="s">
        <v>2435</v>
      </c>
      <c r="G52" s="365" t="s">
        <v>2435</v>
      </c>
      <c r="H52" s="365" t="s">
        <v>2435</v>
      </c>
      <c r="I52" s="365">
        <v>4</v>
      </c>
      <c r="J52" s="365">
        <v>0</v>
      </c>
      <c r="K52" s="365">
        <v>0</v>
      </c>
      <c r="L52" s="365">
        <v>0</v>
      </c>
      <c r="M52" s="366">
        <v>56</v>
      </c>
      <c r="N52" s="366" t="s">
        <v>806</v>
      </c>
      <c r="O52" s="374" t="s">
        <v>1492</v>
      </c>
      <c r="P52" s="374"/>
      <c r="Q52" s="385" t="s">
        <v>2209</v>
      </c>
      <c r="R52" s="386">
        <v>62166</v>
      </c>
      <c r="S52" s="387" t="s">
        <v>795</v>
      </c>
      <c r="T52" s="388">
        <v>8.4</v>
      </c>
      <c r="U52" s="389" t="s">
        <v>2210</v>
      </c>
      <c r="AH52" s="390" t="s">
        <v>2370</v>
      </c>
      <c r="AI52" s="390" t="s">
        <v>2370</v>
      </c>
      <c r="AJ52" s="390" t="s">
        <v>2370</v>
      </c>
      <c r="AK52" s="390" t="s">
        <v>2370</v>
      </c>
      <c r="AL52" s="390" t="s">
        <v>2370</v>
      </c>
      <c r="AM52" s="390" t="s">
        <v>2370</v>
      </c>
      <c r="AS52" s="390" t="s">
        <v>2033</v>
      </c>
      <c r="AT52" s="390" t="s">
        <v>2033</v>
      </c>
      <c r="AU52" s="390" t="s">
        <v>2033</v>
      </c>
      <c r="AV52" s="390" t="s">
        <v>2033</v>
      </c>
      <c r="AW52" s="390" t="s">
        <v>2033</v>
      </c>
      <c r="AX52" s="390" t="s">
        <v>2034</v>
      </c>
      <c r="AY52" s="390" t="s">
        <v>2034</v>
      </c>
      <c r="AZ52" s="390" t="s">
        <v>2034</v>
      </c>
      <c r="BA52" s="390" t="s">
        <v>2034</v>
      </c>
      <c r="BB52" s="390" t="s">
        <v>2034</v>
      </c>
      <c r="BC52" s="390" t="s">
        <v>2033</v>
      </c>
      <c r="BD52" s="390" t="s">
        <v>2033</v>
      </c>
      <c r="BE52" s="390" t="s">
        <v>2034</v>
      </c>
      <c r="BF52" s="390" t="s">
        <v>2034</v>
      </c>
      <c r="BG52" s="390" t="s">
        <v>2034</v>
      </c>
      <c r="BH52" s="390" t="s">
        <v>2034</v>
      </c>
      <c r="BI52" s="390" t="s">
        <v>2034</v>
      </c>
      <c r="BJ52" s="390" t="s">
        <v>2034</v>
      </c>
      <c r="BK52" s="390" t="s">
        <v>2034</v>
      </c>
      <c r="BL52" s="390" t="s">
        <v>2034</v>
      </c>
      <c r="BM52" s="390" t="s">
        <v>2034</v>
      </c>
      <c r="BN52" s="390" t="s">
        <v>2034</v>
      </c>
      <c r="BO52" s="390" t="s">
        <v>2034</v>
      </c>
      <c r="BP52" s="390" t="s">
        <v>2034</v>
      </c>
      <c r="BQ52" s="390" t="s">
        <v>2034</v>
      </c>
      <c r="BR52" s="390" t="s">
        <v>2034</v>
      </c>
      <c r="BS52" s="390" t="s">
        <v>2034</v>
      </c>
      <c r="BY52" s="390" t="s">
        <v>2361</v>
      </c>
      <c r="BZ52" s="390" t="s">
        <v>2361</v>
      </c>
      <c r="CA52" s="390" t="s">
        <v>2361</v>
      </c>
      <c r="CB52" s="390" t="s">
        <v>2361</v>
      </c>
      <c r="CC52" s="390" t="s">
        <v>2359</v>
      </c>
      <c r="CD52" s="390" t="s">
        <v>2359</v>
      </c>
      <c r="CE52" s="390" t="s">
        <v>2359</v>
      </c>
      <c r="CF52" s="390" t="s">
        <v>2359</v>
      </c>
      <c r="CG52" s="390" t="s">
        <v>2359</v>
      </c>
      <c r="CH52" s="390" t="s">
        <v>2359</v>
      </c>
      <c r="BID52" s="390" t="s">
        <v>2361</v>
      </c>
      <c r="BIE52" s="390" t="s">
        <v>2361</v>
      </c>
      <c r="BIF52" s="390" t="s">
        <v>2361</v>
      </c>
      <c r="BIG52" s="390" t="s">
        <v>2361</v>
      </c>
      <c r="BIH52" s="390" t="s">
        <v>2361</v>
      </c>
      <c r="BII52" s="390" t="s">
        <v>2361</v>
      </c>
      <c r="BIJ52" s="390" t="s">
        <v>2372</v>
      </c>
      <c r="BIK52" s="390" t="s">
        <v>2372</v>
      </c>
      <c r="BIL52" s="390" t="s">
        <v>2372</v>
      </c>
      <c r="BIM52" s="390" t="s">
        <v>2372</v>
      </c>
      <c r="BIN52" s="390" t="s">
        <v>2372</v>
      </c>
      <c r="BIO52" s="390" t="s">
        <v>2372</v>
      </c>
      <c r="BIP52" s="390" t="s">
        <v>2362</v>
      </c>
      <c r="BIQ52" s="390" t="s">
        <v>2362</v>
      </c>
      <c r="BIR52" s="390" t="s">
        <v>2362</v>
      </c>
      <c r="BIS52" s="390" t="s">
        <v>2362</v>
      </c>
      <c r="BIT52" s="390" t="s">
        <v>2362</v>
      </c>
      <c r="BIU52" s="390" t="s">
        <v>2362</v>
      </c>
      <c r="BIV52" s="390" t="s">
        <v>2036</v>
      </c>
      <c r="BIW52" s="390" t="s">
        <v>2036</v>
      </c>
      <c r="BIX52" s="390" t="s">
        <v>2036</v>
      </c>
      <c r="BIY52" s="390" t="s">
        <v>2036</v>
      </c>
      <c r="BIZ52" s="390" t="s">
        <v>2036</v>
      </c>
      <c r="BJA52" s="390" t="s">
        <v>2036</v>
      </c>
    </row>
    <row r="53" spans="1:86 1590:1757" s="390" customFormat="1" x14ac:dyDescent="0.25">
      <c r="A53" s="365">
        <v>3</v>
      </c>
      <c r="B53" s="365">
        <v>5</v>
      </c>
      <c r="C53" s="365">
        <v>5</v>
      </c>
      <c r="D53" s="365" t="s">
        <v>2388</v>
      </c>
      <c r="E53" s="365" t="s">
        <v>2435</v>
      </c>
      <c r="F53" s="365" t="s">
        <v>2435</v>
      </c>
      <c r="G53" s="365" t="s">
        <v>2435</v>
      </c>
      <c r="H53" s="365" t="s">
        <v>2435</v>
      </c>
      <c r="I53" s="365">
        <v>4</v>
      </c>
      <c r="J53" s="365">
        <v>0</v>
      </c>
      <c r="K53" s="365">
        <v>0</v>
      </c>
      <c r="L53" s="365">
        <v>0</v>
      </c>
      <c r="M53" s="366">
        <v>74</v>
      </c>
      <c r="N53" s="366" t="s">
        <v>808</v>
      </c>
      <c r="O53" s="374" t="s">
        <v>1492</v>
      </c>
      <c r="P53" s="374"/>
      <c r="Q53" s="385" t="s">
        <v>2211</v>
      </c>
      <c r="R53" s="386">
        <v>64201</v>
      </c>
      <c r="S53" s="387" t="s">
        <v>795</v>
      </c>
      <c r="T53" s="388">
        <v>8.4</v>
      </c>
      <c r="U53" s="389" t="s">
        <v>2212</v>
      </c>
      <c r="AH53" s="390" t="s">
        <v>2370</v>
      </c>
      <c r="AI53" s="390" t="s">
        <v>2370</v>
      </c>
      <c r="AJ53" s="390" t="s">
        <v>2370</v>
      </c>
      <c r="AK53" s="390" t="s">
        <v>2370</v>
      </c>
      <c r="AL53" s="390" t="s">
        <v>2370</v>
      </c>
      <c r="AM53" s="390" t="s">
        <v>2370</v>
      </c>
      <c r="AS53" s="390" t="s">
        <v>2033</v>
      </c>
      <c r="AT53" s="390" t="s">
        <v>2033</v>
      </c>
      <c r="AU53" s="390" t="s">
        <v>2033</v>
      </c>
      <c r="AV53" s="390" t="s">
        <v>2033</v>
      </c>
      <c r="AW53" s="390" t="s">
        <v>2033</v>
      </c>
      <c r="AX53" s="390" t="s">
        <v>2034</v>
      </c>
      <c r="AY53" s="390" t="s">
        <v>2034</v>
      </c>
      <c r="AZ53" s="390" t="s">
        <v>2034</v>
      </c>
      <c r="BA53" s="390" t="s">
        <v>2034</v>
      </c>
      <c r="BB53" s="390" t="s">
        <v>2034</v>
      </c>
      <c r="BC53" s="390" t="s">
        <v>2033</v>
      </c>
      <c r="BD53" s="390" t="s">
        <v>2033</v>
      </c>
      <c r="BE53" s="390" t="s">
        <v>2034</v>
      </c>
      <c r="BF53" s="390" t="s">
        <v>2034</v>
      </c>
      <c r="BG53" s="390" t="s">
        <v>2034</v>
      </c>
      <c r="BH53" s="390" t="s">
        <v>2034</v>
      </c>
      <c r="BI53" s="390" t="s">
        <v>2034</v>
      </c>
      <c r="BJ53" s="390" t="s">
        <v>2034</v>
      </c>
      <c r="BK53" s="390" t="s">
        <v>2034</v>
      </c>
      <c r="BL53" s="390" t="s">
        <v>2034</v>
      </c>
      <c r="BM53" s="390" t="s">
        <v>2034</v>
      </c>
      <c r="BN53" s="390" t="s">
        <v>2034</v>
      </c>
      <c r="BO53" s="390" t="s">
        <v>2034</v>
      </c>
      <c r="BP53" s="390" t="s">
        <v>2034</v>
      </c>
      <c r="BQ53" s="390" t="s">
        <v>2034</v>
      </c>
      <c r="BR53" s="390" t="s">
        <v>2034</v>
      </c>
      <c r="BS53" s="390" t="s">
        <v>2034</v>
      </c>
      <c r="BY53" s="390" t="s">
        <v>2361</v>
      </c>
      <c r="BZ53" s="390" t="s">
        <v>2361</v>
      </c>
      <c r="CA53" s="390" t="s">
        <v>2361</v>
      </c>
      <c r="CB53" s="390" t="s">
        <v>2361</v>
      </c>
      <c r="CC53" s="390" t="s">
        <v>2359</v>
      </c>
      <c r="CD53" s="390" t="s">
        <v>2359</v>
      </c>
      <c r="CE53" s="390" t="s">
        <v>2359</v>
      </c>
      <c r="CF53" s="390" t="s">
        <v>2359</v>
      </c>
      <c r="CG53" s="390" t="s">
        <v>2359</v>
      </c>
      <c r="CH53" s="390" t="s">
        <v>2359</v>
      </c>
      <c r="BJB53" s="390" t="s">
        <v>2361</v>
      </c>
      <c r="BJC53" s="390" t="s">
        <v>2361</v>
      </c>
      <c r="BJD53" s="390" t="s">
        <v>2361</v>
      </c>
      <c r="BJE53" s="390" t="s">
        <v>2361</v>
      </c>
      <c r="BJF53" s="390" t="s">
        <v>2361</v>
      </c>
      <c r="BJG53" s="390" t="s">
        <v>2361</v>
      </c>
      <c r="BJH53" s="390" t="s">
        <v>2372</v>
      </c>
      <c r="BJI53" s="390" t="s">
        <v>2372</v>
      </c>
      <c r="BJJ53" s="390" t="s">
        <v>2372</v>
      </c>
      <c r="BJK53" s="390" t="s">
        <v>2372</v>
      </c>
      <c r="BJL53" s="390" t="s">
        <v>2372</v>
      </c>
      <c r="BJM53" s="390" t="s">
        <v>2372</v>
      </c>
      <c r="BJN53" s="390" t="s">
        <v>2362</v>
      </c>
      <c r="BJO53" s="390" t="s">
        <v>2362</v>
      </c>
      <c r="BJP53" s="390" t="s">
        <v>2362</v>
      </c>
      <c r="BJQ53" s="390" t="s">
        <v>2362</v>
      </c>
      <c r="BJR53" s="390" t="s">
        <v>2362</v>
      </c>
      <c r="BJS53" s="390" t="s">
        <v>2362</v>
      </c>
      <c r="BJT53" s="390" t="s">
        <v>2036</v>
      </c>
      <c r="BJU53" s="390" t="s">
        <v>2036</v>
      </c>
      <c r="BJV53" s="390" t="s">
        <v>2036</v>
      </c>
      <c r="BJW53" s="390" t="s">
        <v>2036</v>
      </c>
      <c r="BJX53" s="390" t="s">
        <v>2036</v>
      </c>
      <c r="BJY53" s="390" t="s">
        <v>2036</v>
      </c>
    </row>
    <row r="54" spans="1:86 1590:1757" s="390" customFormat="1" x14ac:dyDescent="0.25">
      <c r="A54" s="365">
        <v>3</v>
      </c>
      <c r="B54" s="365">
        <v>5</v>
      </c>
      <c r="C54" s="365">
        <v>5</v>
      </c>
      <c r="D54" s="365" t="s">
        <v>2389</v>
      </c>
      <c r="E54" s="365" t="s">
        <v>2435</v>
      </c>
      <c r="F54" s="365" t="s">
        <v>2435</v>
      </c>
      <c r="G54" s="365" t="s">
        <v>2435</v>
      </c>
      <c r="H54" s="365" t="s">
        <v>2435</v>
      </c>
      <c r="I54" s="365">
        <v>4</v>
      </c>
      <c r="J54" s="365">
        <v>0</v>
      </c>
      <c r="K54" s="365">
        <v>0</v>
      </c>
      <c r="L54" s="365">
        <v>0</v>
      </c>
      <c r="M54" s="366">
        <v>95</v>
      </c>
      <c r="N54" s="366" t="s">
        <v>810</v>
      </c>
      <c r="O54" s="374" t="s">
        <v>1492</v>
      </c>
      <c r="P54" s="374"/>
      <c r="Q54" s="385" t="s">
        <v>2213</v>
      </c>
      <c r="R54" s="386">
        <v>68673</v>
      </c>
      <c r="S54" s="387" t="s">
        <v>795</v>
      </c>
      <c r="T54" s="388">
        <v>8.6999999999999993</v>
      </c>
      <c r="U54" s="389" t="s">
        <v>2214</v>
      </c>
      <c r="AH54" s="390" t="s">
        <v>2370</v>
      </c>
      <c r="AI54" s="390" t="s">
        <v>2370</v>
      </c>
      <c r="AJ54" s="390" t="s">
        <v>2370</v>
      </c>
      <c r="AK54" s="390" t="s">
        <v>2370</v>
      </c>
      <c r="AL54" s="390" t="s">
        <v>2370</v>
      </c>
      <c r="AM54" s="390" t="s">
        <v>2370</v>
      </c>
      <c r="AS54" s="390" t="s">
        <v>2033</v>
      </c>
      <c r="AT54" s="390" t="s">
        <v>2033</v>
      </c>
      <c r="AU54" s="390" t="s">
        <v>2033</v>
      </c>
      <c r="AV54" s="390" t="s">
        <v>2033</v>
      </c>
      <c r="AW54" s="390" t="s">
        <v>2033</v>
      </c>
      <c r="AX54" s="390" t="s">
        <v>2034</v>
      </c>
      <c r="AY54" s="390" t="s">
        <v>2034</v>
      </c>
      <c r="AZ54" s="390" t="s">
        <v>2034</v>
      </c>
      <c r="BA54" s="390" t="s">
        <v>2034</v>
      </c>
      <c r="BB54" s="390" t="s">
        <v>2034</v>
      </c>
      <c r="BC54" s="390" t="s">
        <v>2033</v>
      </c>
      <c r="BD54" s="390" t="s">
        <v>2033</v>
      </c>
      <c r="BE54" s="390" t="s">
        <v>2034</v>
      </c>
      <c r="BF54" s="390" t="s">
        <v>2034</v>
      </c>
      <c r="BG54" s="390" t="s">
        <v>2034</v>
      </c>
      <c r="BH54" s="390" t="s">
        <v>2034</v>
      </c>
      <c r="BI54" s="390" t="s">
        <v>2034</v>
      </c>
      <c r="BJ54" s="390" t="s">
        <v>2034</v>
      </c>
      <c r="BK54" s="390" t="s">
        <v>2034</v>
      </c>
      <c r="BL54" s="390" t="s">
        <v>2034</v>
      </c>
      <c r="BM54" s="390" t="s">
        <v>2034</v>
      </c>
      <c r="BN54" s="390" t="s">
        <v>2034</v>
      </c>
      <c r="BO54" s="390" t="s">
        <v>2034</v>
      </c>
      <c r="BP54" s="390" t="s">
        <v>2034</v>
      </c>
      <c r="BQ54" s="390" t="s">
        <v>2034</v>
      </c>
      <c r="BR54" s="390" t="s">
        <v>2034</v>
      </c>
      <c r="BS54" s="390" t="s">
        <v>2034</v>
      </c>
      <c r="BY54" s="390" t="s">
        <v>2361</v>
      </c>
      <c r="BZ54" s="390" t="s">
        <v>2361</v>
      </c>
      <c r="CA54" s="390" t="s">
        <v>2361</v>
      </c>
      <c r="CB54" s="390" t="s">
        <v>2361</v>
      </c>
      <c r="CC54" s="390" t="s">
        <v>2359</v>
      </c>
      <c r="CD54" s="390" t="s">
        <v>2359</v>
      </c>
      <c r="CE54" s="390" t="s">
        <v>2359</v>
      </c>
      <c r="CF54" s="390" t="s">
        <v>2359</v>
      </c>
      <c r="CG54" s="390" t="s">
        <v>2359</v>
      </c>
      <c r="CH54" s="390" t="s">
        <v>2359</v>
      </c>
      <c r="BJZ54" s="390" t="s">
        <v>2361</v>
      </c>
      <c r="BKA54" s="390" t="s">
        <v>2361</v>
      </c>
      <c r="BKB54" s="390" t="s">
        <v>2361</v>
      </c>
      <c r="BKC54" s="390" t="s">
        <v>2361</v>
      </c>
      <c r="BKD54" s="390" t="s">
        <v>2361</v>
      </c>
      <c r="BKE54" s="390" t="s">
        <v>2361</v>
      </c>
      <c r="BKF54" s="390" t="s">
        <v>2372</v>
      </c>
      <c r="BKG54" s="390" t="s">
        <v>2372</v>
      </c>
      <c r="BKH54" s="390" t="s">
        <v>2372</v>
      </c>
      <c r="BKI54" s="390" t="s">
        <v>2372</v>
      </c>
      <c r="BKJ54" s="390" t="s">
        <v>2372</v>
      </c>
      <c r="BKK54" s="390" t="s">
        <v>2372</v>
      </c>
      <c r="BKL54" s="390" t="s">
        <v>2362</v>
      </c>
      <c r="BKM54" s="390" t="s">
        <v>2362</v>
      </c>
      <c r="BKN54" s="390" t="s">
        <v>2362</v>
      </c>
      <c r="BKO54" s="390" t="s">
        <v>2362</v>
      </c>
      <c r="BKP54" s="390" t="s">
        <v>2362</v>
      </c>
      <c r="BKQ54" s="390" t="s">
        <v>2362</v>
      </c>
      <c r="BKR54" s="390" t="s">
        <v>2036</v>
      </c>
      <c r="BKS54" s="390" t="s">
        <v>2036</v>
      </c>
      <c r="BKT54" s="390" t="s">
        <v>2036</v>
      </c>
      <c r="BKU54" s="390" t="s">
        <v>2036</v>
      </c>
      <c r="BKV54" s="390" t="s">
        <v>2036</v>
      </c>
      <c r="BKW54" s="390" t="s">
        <v>2036</v>
      </c>
    </row>
    <row r="55" spans="1:86 1590:1757" s="390" customFormat="1" x14ac:dyDescent="0.25">
      <c r="A55" s="365">
        <v>3</v>
      </c>
      <c r="B55" s="365">
        <v>5</v>
      </c>
      <c r="C55" s="365">
        <v>5</v>
      </c>
      <c r="D55" s="365" t="s">
        <v>2390</v>
      </c>
      <c r="E55" s="365" t="s">
        <v>2435</v>
      </c>
      <c r="F55" s="365" t="s">
        <v>2435</v>
      </c>
      <c r="G55" s="365" t="s">
        <v>2435</v>
      </c>
      <c r="H55" s="365" t="s">
        <v>2435</v>
      </c>
      <c r="I55" s="365">
        <v>4</v>
      </c>
      <c r="J55" s="365">
        <v>0</v>
      </c>
      <c r="K55" s="365">
        <v>0</v>
      </c>
      <c r="L55" s="365">
        <v>0</v>
      </c>
      <c r="M55" s="366">
        <v>116</v>
      </c>
      <c r="N55" s="366" t="s">
        <v>812</v>
      </c>
      <c r="O55" s="374" t="s">
        <v>1492</v>
      </c>
      <c r="P55" s="374"/>
      <c r="Q55" s="385" t="s">
        <v>2215</v>
      </c>
      <c r="R55" s="386">
        <v>72193</v>
      </c>
      <c r="S55" s="387" t="s">
        <v>795</v>
      </c>
      <c r="T55" s="388">
        <v>8.6999999999999993</v>
      </c>
      <c r="U55" s="389" t="s">
        <v>2216</v>
      </c>
      <c r="AH55" s="390" t="s">
        <v>2370</v>
      </c>
      <c r="AI55" s="390" t="s">
        <v>2370</v>
      </c>
      <c r="AJ55" s="390" t="s">
        <v>2370</v>
      </c>
      <c r="AK55" s="390" t="s">
        <v>2370</v>
      </c>
      <c r="AL55" s="390" t="s">
        <v>2370</v>
      </c>
      <c r="AM55" s="390" t="s">
        <v>2370</v>
      </c>
      <c r="AS55" s="390" t="s">
        <v>2033</v>
      </c>
      <c r="AT55" s="390" t="s">
        <v>2033</v>
      </c>
      <c r="AU55" s="390" t="s">
        <v>2033</v>
      </c>
      <c r="AV55" s="390" t="s">
        <v>2033</v>
      </c>
      <c r="AW55" s="390" t="s">
        <v>2033</v>
      </c>
      <c r="AX55" s="390" t="s">
        <v>2034</v>
      </c>
      <c r="AY55" s="390" t="s">
        <v>2034</v>
      </c>
      <c r="AZ55" s="390" t="s">
        <v>2034</v>
      </c>
      <c r="BA55" s="390" t="s">
        <v>2034</v>
      </c>
      <c r="BB55" s="390" t="s">
        <v>2034</v>
      </c>
      <c r="BC55" s="390" t="s">
        <v>2033</v>
      </c>
      <c r="BD55" s="390" t="s">
        <v>2033</v>
      </c>
      <c r="BE55" s="390" t="s">
        <v>2034</v>
      </c>
      <c r="BF55" s="390" t="s">
        <v>2034</v>
      </c>
      <c r="BG55" s="390" t="s">
        <v>2034</v>
      </c>
      <c r="BH55" s="390" t="s">
        <v>2034</v>
      </c>
      <c r="BI55" s="390" t="s">
        <v>2034</v>
      </c>
      <c r="BJ55" s="390" t="s">
        <v>2034</v>
      </c>
      <c r="BK55" s="390" t="s">
        <v>2034</v>
      </c>
      <c r="BL55" s="390" t="s">
        <v>2034</v>
      </c>
      <c r="BM55" s="390" t="s">
        <v>2034</v>
      </c>
      <c r="BN55" s="390" t="s">
        <v>2034</v>
      </c>
      <c r="BO55" s="390" t="s">
        <v>2034</v>
      </c>
      <c r="BP55" s="390" t="s">
        <v>2034</v>
      </c>
      <c r="BQ55" s="390" t="s">
        <v>2034</v>
      </c>
      <c r="BR55" s="390" t="s">
        <v>2034</v>
      </c>
      <c r="BS55" s="390" t="s">
        <v>2034</v>
      </c>
      <c r="BY55" s="390" t="s">
        <v>2361</v>
      </c>
      <c r="BZ55" s="390" t="s">
        <v>2361</v>
      </c>
      <c r="CA55" s="390" t="s">
        <v>2361</v>
      </c>
      <c r="CB55" s="390" t="s">
        <v>2361</v>
      </c>
      <c r="CC55" s="390" t="s">
        <v>2359</v>
      </c>
      <c r="CD55" s="390" t="s">
        <v>2359</v>
      </c>
      <c r="CE55" s="390" t="s">
        <v>2359</v>
      </c>
      <c r="CF55" s="390" t="s">
        <v>2359</v>
      </c>
      <c r="CG55" s="390" t="s">
        <v>2359</v>
      </c>
      <c r="CH55" s="390" t="s">
        <v>2359</v>
      </c>
      <c r="BKX55" s="390" t="s">
        <v>2361</v>
      </c>
      <c r="BKY55" s="390" t="s">
        <v>2361</v>
      </c>
      <c r="BKZ55" s="390" t="s">
        <v>2361</v>
      </c>
      <c r="BLA55" s="390" t="s">
        <v>2361</v>
      </c>
      <c r="BLB55" s="390" t="s">
        <v>2361</v>
      </c>
      <c r="BLC55" s="390" t="s">
        <v>2361</v>
      </c>
      <c r="BLD55" s="390" t="s">
        <v>2372</v>
      </c>
      <c r="BLE55" s="390" t="s">
        <v>2372</v>
      </c>
      <c r="BLF55" s="390" t="s">
        <v>2372</v>
      </c>
      <c r="BLG55" s="390" t="s">
        <v>2372</v>
      </c>
      <c r="BLH55" s="390" t="s">
        <v>2372</v>
      </c>
      <c r="BLI55" s="390" t="s">
        <v>2372</v>
      </c>
      <c r="BLJ55" s="390" t="s">
        <v>2362</v>
      </c>
      <c r="BLK55" s="390" t="s">
        <v>2362</v>
      </c>
      <c r="BLL55" s="390" t="s">
        <v>2362</v>
      </c>
      <c r="BLM55" s="390" t="s">
        <v>2362</v>
      </c>
      <c r="BLN55" s="390" t="s">
        <v>2362</v>
      </c>
      <c r="BLO55" s="390" t="s">
        <v>2362</v>
      </c>
      <c r="BLP55" s="390" t="s">
        <v>2036</v>
      </c>
      <c r="BLQ55" s="390" t="s">
        <v>2036</v>
      </c>
      <c r="BLR55" s="390" t="s">
        <v>2036</v>
      </c>
      <c r="BLS55" s="390" t="s">
        <v>2036</v>
      </c>
      <c r="BLT55" s="390" t="s">
        <v>2036</v>
      </c>
      <c r="BLU55" s="390" t="s">
        <v>2036</v>
      </c>
    </row>
    <row r="56" spans="1:86 1590:1757" s="390" customFormat="1" x14ac:dyDescent="0.25">
      <c r="A56" s="365">
        <v>3</v>
      </c>
      <c r="B56" s="365">
        <v>5</v>
      </c>
      <c r="C56" s="365">
        <v>5</v>
      </c>
      <c r="D56" s="365" t="s">
        <v>2387</v>
      </c>
      <c r="E56" s="365" t="s">
        <v>2435</v>
      </c>
      <c r="F56" s="365" t="s">
        <v>2435</v>
      </c>
      <c r="G56" s="365" t="s">
        <v>2435</v>
      </c>
      <c r="H56" s="365" t="s">
        <v>2435</v>
      </c>
      <c r="I56" s="365">
        <v>4</v>
      </c>
      <c r="J56" s="365">
        <v>0</v>
      </c>
      <c r="K56" s="365">
        <v>0</v>
      </c>
      <c r="L56" s="365">
        <v>0</v>
      </c>
      <c r="M56" s="366">
        <v>56</v>
      </c>
      <c r="N56" s="366" t="s">
        <v>814</v>
      </c>
      <c r="O56" s="374" t="s">
        <v>1492</v>
      </c>
      <c r="P56" s="374"/>
      <c r="Q56" s="391" t="s">
        <v>2217</v>
      </c>
      <c r="R56" s="386">
        <v>69454</v>
      </c>
      <c r="S56" s="392" t="s">
        <v>816</v>
      </c>
      <c r="T56" s="393">
        <v>22.5</v>
      </c>
      <c r="U56" s="389" t="s">
        <v>2218</v>
      </c>
      <c r="AH56" s="390" t="s">
        <v>2370</v>
      </c>
      <c r="AI56" s="390" t="s">
        <v>2370</v>
      </c>
      <c r="AJ56" s="390" t="s">
        <v>2370</v>
      </c>
      <c r="AK56" s="390" t="s">
        <v>2370</v>
      </c>
      <c r="AL56" s="390" t="s">
        <v>2370</v>
      </c>
      <c r="AM56" s="390" t="s">
        <v>2370</v>
      </c>
      <c r="AS56" s="390" t="s">
        <v>2033</v>
      </c>
      <c r="AT56" s="390" t="s">
        <v>2033</v>
      </c>
      <c r="AU56" s="390" t="s">
        <v>2033</v>
      </c>
      <c r="AV56" s="390" t="s">
        <v>2033</v>
      </c>
      <c r="AW56" s="390" t="s">
        <v>2033</v>
      </c>
      <c r="AX56" s="390" t="s">
        <v>2034</v>
      </c>
      <c r="AY56" s="390" t="s">
        <v>2034</v>
      </c>
      <c r="AZ56" s="390" t="s">
        <v>2034</v>
      </c>
      <c r="BA56" s="390" t="s">
        <v>2034</v>
      </c>
      <c r="BB56" s="390" t="s">
        <v>2034</v>
      </c>
      <c r="BC56" s="390" t="s">
        <v>2033</v>
      </c>
      <c r="BD56" s="390" t="s">
        <v>2033</v>
      </c>
      <c r="BE56" s="390" t="s">
        <v>2034</v>
      </c>
      <c r="BF56" s="390" t="s">
        <v>2034</v>
      </c>
      <c r="BG56" s="390" t="s">
        <v>2034</v>
      </c>
      <c r="BH56" s="390" t="s">
        <v>2034</v>
      </c>
      <c r="BI56" s="390" t="s">
        <v>2034</v>
      </c>
      <c r="BJ56" s="390" t="s">
        <v>2034</v>
      </c>
      <c r="BK56" s="390" t="s">
        <v>2034</v>
      </c>
      <c r="BL56" s="390" t="s">
        <v>2034</v>
      </c>
      <c r="BM56" s="390" t="s">
        <v>2034</v>
      </c>
      <c r="BN56" s="390" t="s">
        <v>2034</v>
      </c>
      <c r="BO56" s="390" t="s">
        <v>2034</v>
      </c>
      <c r="BP56" s="390" t="s">
        <v>2034</v>
      </c>
      <c r="BQ56" s="390" t="s">
        <v>2034</v>
      </c>
      <c r="BR56" s="390" t="s">
        <v>2034</v>
      </c>
      <c r="BS56" s="390" t="s">
        <v>2034</v>
      </c>
      <c r="BY56" s="390" t="s">
        <v>2361</v>
      </c>
      <c r="BZ56" s="390" t="s">
        <v>2361</v>
      </c>
      <c r="CA56" s="390" t="s">
        <v>2361</v>
      </c>
      <c r="CB56" s="390" t="s">
        <v>2361</v>
      </c>
      <c r="CC56" s="390" t="s">
        <v>2359</v>
      </c>
      <c r="CD56" s="390" t="s">
        <v>2359</v>
      </c>
      <c r="CE56" s="390" t="s">
        <v>2359</v>
      </c>
      <c r="CF56" s="390" t="s">
        <v>2359</v>
      </c>
      <c r="CG56" s="390" t="s">
        <v>2359</v>
      </c>
      <c r="CH56" s="390" t="s">
        <v>2359</v>
      </c>
      <c r="BLV56" s="390" t="s">
        <v>2361</v>
      </c>
      <c r="BLW56" s="390" t="s">
        <v>2361</v>
      </c>
      <c r="BLX56" s="390" t="s">
        <v>2361</v>
      </c>
      <c r="BLY56" s="390" t="s">
        <v>2361</v>
      </c>
      <c r="BLZ56" s="390" t="s">
        <v>2361</v>
      </c>
      <c r="BMA56" s="390" t="s">
        <v>2361</v>
      </c>
      <c r="BMB56" s="390" t="s">
        <v>2372</v>
      </c>
      <c r="BMC56" s="390" t="s">
        <v>2372</v>
      </c>
      <c r="BMD56" s="390" t="s">
        <v>2372</v>
      </c>
      <c r="BME56" s="390" t="s">
        <v>2372</v>
      </c>
      <c r="BMF56" s="390" t="s">
        <v>2372</v>
      </c>
      <c r="BMG56" s="390" t="s">
        <v>2372</v>
      </c>
      <c r="BMH56" s="390" t="s">
        <v>2362</v>
      </c>
      <c r="BMI56" s="390" t="s">
        <v>2362</v>
      </c>
      <c r="BMJ56" s="390" t="s">
        <v>2362</v>
      </c>
      <c r="BMK56" s="390" t="s">
        <v>2362</v>
      </c>
      <c r="BML56" s="390" t="s">
        <v>2362</v>
      </c>
      <c r="BMM56" s="390" t="s">
        <v>2362</v>
      </c>
      <c r="BMN56" s="390" t="s">
        <v>2036</v>
      </c>
      <c r="BMO56" s="390" t="s">
        <v>2036</v>
      </c>
      <c r="BMP56" s="390" t="s">
        <v>2036</v>
      </c>
      <c r="BMQ56" s="390" t="s">
        <v>2036</v>
      </c>
      <c r="BMR56" s="390" t="s">
        <v>2036</v>
      </c>
      <c r="BMS56" s="390" t="s">
        <v>2036</v>
      </c>
    </row>
    <row r="57" spans="1:86 1590:1757" s="390" customFormat="1" x14ac:dyDescent="0.25">
      <c r="A57" s="365">
        <v>3</v>
      </c>
      <c r="B57" s="365">
        <v>5</v>
      </c>
      <c r="C57" s="365">
        <v>5</v>
      </c>
      <c r="D57" s="365" t="s">
        <v>2388</v>
      </c>
      <c r="E57" s="365" t="s">
        <v>2435</v>
      </c>
      <c r="F57" s="365" t="s">
        <v>2435</v>
      </c>
      <c r="G57" s="365" t="s">
        <v>2435</v>
      </c>
      <c r="H57" s="365" t="s">
        <v>2435</v>
      </c>
      <c r="I57" s="365">
        <v>4</v>
      </c>
      <c r="J57" s="365">
        <v>0</v>
      </c>
      <c r="K57" s="365">
        <v>0</v>
      </c>
      <c r="L57" s="365">
        <v>0</v>
      </c>
      <c r="M57" s="366">
        <v>74</v>
      </c>
      <c r="N57" s="366" t="s">
        <v>818</v>
      </c>
      <c r="O57" s="374" t="s">
        <v>1492</v>
      </c>
      <c r="P57" s="374"/>
      <c r="Q57" s="391" t="s">
        <v>2219</v>
      </c>
      <c r="R57" s="386">
        <v>71649</v>
      </c>
      <c r="S57" s="392" t="s">
        <v>816</v>
      </c>
      <c r="T57" s="393">
        <v>22.5</v>
      </c>
      <c r="U57" s="389" t="s">
        <v>2220</v>
      </c>
      <c r="AH57" s="390" t="s">
        <v>2370</v>
      </c>
      <c r="AI57" s="390" t="s">
        <v>2370</v>
      </c>
      <c r="AJ57" s="390" t="s">
        <v>2370</v>
      </c>
      <c r="AK57" s="390" t="s">
        <v>2370</v>
      </c>
      <c r="AL57" s="390" t="s">
        <v>2370</v>
      </c>
      <c r="AM57" s="390" t="s">
        <v>2370</v>
      </c>
      <c r="AS57" s="390" t="s">
        <v>2033</v>
      </c>
      <c r="AT57" s="390" t="s">
        <v>2033</v>
      </c>
      <c r="AU57" s="390" t="s">
        <v>2033</v>
      </c>
      <c r="AV57" s="390" t="s">
        <v>2033</v>
      </c>
      <c r="AW57" s="390" t="s">
        <v>2033</v>
      </c>
      <c r="AX57" s="390" t="s">
        <v>2034</v>
      </c>
      <c r="AY57" s="390" t="s">
        <v>2034</v>
      </c>
      <c r="AZ57" s="390" t="s">
        <v>2034</v>
      </c>
      <c r="BA57" s="390" t="s">
        <v>2034</v>
      </c>
      <c r="BB57" s="390" t="s">
        <v>2034</v>
      </c>
      <c r="BC57" s="390" t="s">
        <v>2033</v>
      </c>
      <c r="BD57" s="390" t="s">
        <v>2033</v>
      </c>
      <c r="BE57" s="390" t="s">
        <v>2034</v>
      </c>
      <c r="BF57" s="390" t="s">
        <v>2034</v>
      </c>
      <c r="BG57" s="390" t="s">
        <v>2034</v>
      </c>
      <c r="BH57" s="390" t="s">
        <v>2034</v>
      </c>
      <c r="BI57" s="390" t="s">
        <v>2034</v>
      </c>
      <c r="BJ57" s="390" t="s">
        <v>2034</v>
      </c>
      <c r="BK57" s="390" t="s">
        <v>2034</v>
      </c>
      <c r="BL57" s="390" t="s">
        <v>2034</v>
      </c>
      <c r="BM57" s="390" t="s">
        <v>2034</v>
      </c>
      <c r="BN57" s="390" t="s">
        <v>2034</v>
      </c>
      <c r="BO57" s="390" t="s">
        <v>2034</v>
      </c>
      <c r="BP57" s="390" t="s">
        <v>2034</v>
      </c>
      <c r="BQ57" s="390" t="s">
        <v>2034</v>
      </c>
      <c r="BR57" s="390" t="s">
        <v>2034</v>
      </c>
      <c r="BS57" s="390" t="s">
        <v>2034</v>
      </c>
      <c r="BY57" s="390" t="s">
        <v>2361</v>
      </c>
      <c r="BZ57" s="390" t="s">
        <v>2361</v>
      </c>
      <c r="CA57" s="390" t="s">
        <v>2361</v>
      </c>
      <c r="CB57" s="390" t="s">
        <v>2361</v>
      </c>
      <c r="CC57" s="390" t="s">
        <v>2359</v>
      </c>
      <c r="CD57" s="390" t="s">
        <v>2359</v>
      </c>
      <c r="CE57" s="390" t="s">
        <v>2359</v>
      </c>
      <c r="CF57" s="390" t="s">
        <v>2359</v>
      </c>
      <c r="CG57" s="390" t="s">
        <v>2359</v>
      </c>
      <c r="CH57" s="390" t="s">
        <v>2359</v>
      </c>
      <c r="BMT57" s="390" t="s">
        <v>2361</v>
      </c>
      <c r="BMU57" s="390" t="s">
        <v>2361</v>
      </c>
      <c r="BMV57" s="390" t="s">
        <v>2361</v>
      </c>
      <c r="BMW57" s="390" t="s">
        <v>2361</v>
      </c>
      <c r="BMX57" s="390" t="s">
        <v>2361</v>
      </c>
      <c r="BMY57" s="390" t="s">
        <v>2361</v>
      </c>
      <c r="BMZ57" s="390" t="s">
        <v>2372</v>
      </c>
      <c r="BNA57" s="390" t="s">
        <v>2372</v>
      </c>
      <c r="BNB57" s="390" t="s">
        <v>2372</v>
      </c>
      <c r="BNC57" s="390" t="s">
        <v>2372</v>
      </c>
      <c r="BND57" s="390" t="s">
        <v>2372</v>
      </c>
      <c r="BNE57" s="390" t="s">
        <v>2372</v>
      </c>
      <c r="BNF57" s="390" t="s">
        <v>2362</v>
      </c>
      <c r="BNG57" s="390" t="s">
        <v>2362</v>
      </c>
      <c r="BNH57" s="390" t="s">
        <v>2362</v>
      </c>
      <c r="BNI57" s="390" t="s">
        <v>2362</v>
      </c>
      <c r="BNJ57" s="390" t="s">
        <v>2362</v>
      </c>
      <c r="BNK57" s="390" t="s">
        <v>2362</v>
      </c>
      <c r="BNL57" s="390" t="s">
        <v>2036</v>
      </c>
      <c r="BNM57" s="390" t="s">
        <v>2036</v>
      </c>
      <c r="BNN57" s="390" t="s">
        <v>2036</v>
      </c>
      <c r="BNO57" s="390" t="s">
        <v>2036</v>
      </c>
      <c r="BNP57" s="390" t="s">
        <v>2036</v>
      </c>
      <c r="BNQ57" s="390" t="s">
        <v>2036</v>
      </c>
    </row>
    <row r="58" spans="1:86 1590:1757" s="390" customFormat="1" x14ac:dyDescent="0.25">
      <c r="A58" s="365">
        <v>3</v>
      </c>
      <c r="B58" s="365">
        <v>5</v>
      </c>
      <c r="C58" s="365">
        <v>5</v>
      </c>
      <c r="D58" s="365" t="s">
        <v>2389</v>
      </c>
      <c r="E58" s="365" t="s">
        <v>2435</v>
      </c>
      <c r="F58" s="365" t="s">
        <v>2435</v>
      </c>
      <c r="G58" s="365" t="s">
        <v>2435</v>
      </c>
      <c r="H58" s="365" t="s">
        <v>2435</v>
      </c>
      <c r="I58" s="365">
        <v>4</v>
      </c>
      <c r="J58" s="365">
        <v>0</v>
      </c>
      <c r="K58" s="365">
        <v>0</v>
      </c>
      <c r="L58" s="365">
        <v>0</v>
      </c>
      <c r="M58" s="366">
        <v>95</v>
      </c>
      <c r="N58" s="366" t="s">
        <v>821</v>
      </c>
      <c r="O58" s="374" t="s">
        <v>1492</v>
      </c>
      <c r="P58" s="374"/>
      <c r="Q58" s="391" t="s">
        <v>2221</v>
      </c>
      <c r="R58" s="386">
        <v>76852</v>
      </c>
      <c r="S58" s="392" t="s">
        <v>816</v>
      </c>
      <c r="T58" s="393">
        <v>22.5</v>
      </c>
      <c r="U58" s="389" t="s">
        <v>2222</v>
      </c>
      <c r="AH58" s="390" t="s">
        <v>2370</v>
      </c>
      <c r="AI58" s="390" t="s">
        <v>2370</v>
      </c>
      <c r="AJ58" s="390" t="s">
        <v>2370</v>
      </c>
      <c r="AK58" s="390" t="s">
        <v>2370</v>
      </c>
      <c r="AL58" s="390" t="s">
        <v>2370</v>
      </c>
      <c r="AM58" s="390" t="s">
        <v>2370</v>
      </c>
      <c r="AS58" s="390" t="s">
        <v>2033</v>
      </c>
      <c r="AT58" s="390" t="s">
        <v>2033</v>
      </c>
      <c r="AU58" s="390" t="s">
        <v>2033</v>
      </c>
      <c r="AV58" s="390" t="s">
        <v>2033</v>
      </c>
      <c r="AW58" s="390" t="s">
        <v>2033</v>
      </c>
      <c r="AX58" s="390" t="s">
        <v>2034</v>
      </c>
      <c r="AY58" s="390" t="s">
        <v>2034</v>
      </c>
      <c r="AZ58" s="390" t="s">
        <v>2034</v>
      </c>
      <c r="BA58" s="390" t="s">
        <v>2034</v>
      </c>
      <c r="BB58" s="390" t="s">
        <v>2034</v>
      </c>
      <c r="BC58" s="390" t="s">
        <v>2033</v>
      </c>
      <c r="BD58" s="390" t="s">
        <v>2033</v>
      </c>
      <c r="BE58" s="390" t="s">
        <v>2034</v>
      </c>
      <c r="BF58" s="390" t="s">
        <v>2034</v>
      </c>
      <c r="BG58" s="390" t="s">
        <v>2034</v>
      </c>
      <c r="BH58" s="390" t="s">
        <v>2034</v>
      </c>
      <c r="BI58" s="390" t="s">
        <v>2034</v>
      </c>
      <c r="BJ58" s="390" t="s">
        <v>2034</v>
      </c>
      <c r="BK58" s="390" t="s">
        <v>2034</v>
      </c>
      <c r="BL58" s="390" t="s">
        <v>2034</v>
      </c>
      <c r="BM58" s="390" t="s">
        <v>2034</v>
      </c>
      <c r="BN58" s="390" t="s">
        <v>2034</v>
      </c>
      <c r="BO58" s="390" t="s">
        <v>2034</v>
      </c>
      <c r="BP58" s="390" t="s">
        <v>2034</v>
      </c>
      <c r="BQ58" s="390" t="s">
        <v>2034</v>
      </c>
      <c r="BR58" s="390" t="s">
        <v>2034</v>
      </c>
      <c r="BS58" s="390" t="s">
        <v>2034</v>
      </c>
      <c r="BY58" s="390" t="s">
        <v>2361</v>
      </c>
      <c r="BZ58" s="390" t="s">
        <v>2361</v>
      </c>
      <c r="CA58" s="390" t="s">
        <v>2361</v>
      </c>
      <c r="CB58" s="390" t="s">
        <v>2361</v>
      </c>
      <c r="CC58" s="390" t="s">
        <v>2359</v>
      </c>
      <c r="CD58" s="390" t="s">
        <v>2359</v>
      </c>
      <c r="CE58" s="390" t="s">
        <v>2359</v>
      </c>
      <c r="CF58" s="390" t="s">
        <v>2359</v>
      </c>
      <c r="CG58" s="390" t="s">
        <v>2359</v>
      </c>
      <c r="CH58" s="390" t="s">
        <v>2359</v>
      </c>
      <c r="BNR58" s="390" t="s">
        <v>2361</v>
      </c>
      <c r="BNS58" s="390" t="s">
        <v>2361</v>
      </c>
      <c r="BNT58" s="390" t="s">
        <v>2361</v>
      </c>
      <c r="BNU58" s="390" t="s">
        <v>2361</v>
      </c>
      <c r="BNV58" s="390" t="s">
        <v>2361</v>
      </c>
      <c r="BNW58" s="390" t="s">
        <v>2361</v>
      </c>
      <c r="BNX58" s="390" t="s">
        <v>2372</v>
      </c>
      <c r="BNY58" s="390" t="s">
        <v>2372</v>
      </c>
      <c r="BNZ58" s="390" t="s">
        <v>2372</v>
      </c>
      <c r="BOA58" s="390" t="s">
        <v>2372</v>
      </c>
      <c r="BOB58" s="390" t="s">
        <v>2372</v>
      </c>
      <c r="BOC58" s="390" t="s">
        <v>2372</v>
      </c>
      <c r="BOD58" s="390" t="s">
        <v>2362</v>
      </c>
      <c r="BOE58" s="390" t="s">
        <v>2362</v>
      </c>
      <c r="BOF58" s="390" t="s">
        <v>2362</v>
      </c>
      <c r="BOG58" s="390" t="s">
        <v>2362</v>
      </c>
      <c r="BOH58" s="390" t="s">
        <v>2362</v>
      </c>
      <c r="BOI58" s="390" t="s">
        <v>2362</v>
      </c>
      <c r="BOJ58" s="390" t="s">
        <v>2036</v>
      </c>
      <c r="BOK58" s="390" t="s">
        <v>2036</v>
      </c>
      <c r="BOL58" s="390" t="s">
        <v>2036</v>
      </c>
      <c r="BOM58" s="390" t="s">
        <v>2036</v>
      </c>
      <c r="BON58" s="390" t="s">
        <v>2036</v>
      </c>
      <c r="BOO58" s="390" t="s">
        <v>2036</v>
      </c>
    </row>
    <row r="59" spans="1:86 1590:1757" s="390" customFormat="1" ht="18.75" customHeight="1" x14ac:dyDescent="0.25">
      <c r="A59" s="365">
        <v>3</v>
      </c>
      <c r="B59" s="365">
        <v>5</v>
      </c>
      <c r="C59" s="365">
        <v>5</v>
      </c>
      <c r="D59" s="365" t="s">
        <v>2390</v>
      </c>
      <c r="E59" s="365" t="s">
        <v>2435</v>
      </c>
      <c r="F59" s="365" t="s">
        <v>2435</v>
      </c>
      <c r="G59" s="365" t="s">
        <v>2435</v>
      </c>
      <c r="H59" s="365" t="s">
        <v>2435</v>
      </c>
      <c r="I59" s="365">
        <v>4</v>
      </c>
      <c r="J59" s="365">
        <v>0</v>
      </c>
      <c r="K59" s="365">
        <v>0</v>
      </c>
      <c r="L59" s="365">
        <v>0</v>
      </c>
      <c r="M59" s="366">
        <v>116</v>
      </c>
      <c r="N59" s="366" t="s">
        <v>824</v>
      </c>
      <c r="O59" s="374" t="s">
        <v>1492</v>
      </c>
      <c r="P59" s="374"/>
      <c r="Q59" s="391" t="s">
        <v>2223</v>
      </c>
      <c r="R59" s="386">
        <v>80571</v>
      </c>
      <c r="S59" s="392" t="s">
        <v>816</v>
      </c>
      <c r="T59" s="393">
        <v>22.5</v>
      </c>
      <c r="U59" s="389" t="s">
        <v>2224</v>
      </c>
      <c r="AH59" s="390" t="s">
        <v>2370</v>
      </c>
      <c r="AI59" s="390" t="s">
        <v>2370</v>
      </c>
      <c r="AJ59" s="390" t="s">
        <v>2370</v>
      </c>
      <c r="AK59" s="390" t="s">
        <v>2370</v>
      </c>
      <c r="AL59" s="390" t="s">
        <v>2370</v>
      </c>
      <c r="AM59" s="390" t="s">
        <v>2370</v>
      </c>
      <c r="AS59" s="390" t="s">
        <v>2033</v>
      </c>
      <c r="AT59" s="390" t="s">
        <v>2033</v>
      </c>
      <c r="AU59" s="390" t="s">
        <v>2033</v>
      </c>
      <c r="AV59" s="390" t="s">
        <v>2033</v>
      </c>
      <c r="AW59" s="390" t="s">
        <v>2033</v>
      </c>
      <c r="AX59" s="390" t="s">
        <v>2034</v>
      </c>
      <c r="AY59" s="390" t="s">
        <v>2034</v>
      </c>
      <c r="AZ59" s="390" t="s">
        <v>2034</v>
      </c>
      <c r="BA59" s="390" t="s">
        <v>2034</v>
      </c>
      <c r="BB59" s="390" t="s">
        <v>2034</v>
      </c>
      <c r="BC59" s="390" t="s">
        <v>2033</v>
      </c>
      <c r="BD59" s="390" t="s">
        <v>2033</v>
      </c>
      <c r="BE59" s="390" t="s">
        <v>2034</v>
      </c>
      <c r="BF59" s="390" t="s">
        <v>2034</v>
      </c>
      <c r="BG59" s="390" t="s">
        <v>2034</v>
      </c>
      <c r="BH59" s="390" t="s">
        <v>2034</v>
      </c>
      <c r="BI59" s="390" t="s">
        <v>2034</v>
      </c>
      <c r="BJ59" s="390" t="s">
        <v>2034</v>
      </c>
      <c r="BK59" s="390" t="s">
        <v>2034</v>
      </c>
      <c r="BL59" s="390" t="s">
        <v>2034</v>
      </c>
      <c r="BM59" s="390" t="s">
        <v>2034</v>
      </c>
      <c r="BN59" s="390" t="s">
        <v>2034</v>
      </c>
      <c r="BO59" s="390" t="s">
        <v>2034</v>
      </c>
      <c r="BP59" s="390" t="s">
        <v>2034</v>
      </c>
      <c r="BQ59" s="390" t="s">
        <v>2034</v>
      </c>
      <c r="BR59" s="390" t="s">
        <v>2034</v>
      </c>
      <c r="BS59" s="390" t="s">
        <v>2034</v>
      </c>
      <c r="BY59" s="390" t="s">
        <v>2361</v>
      </c>
      <c r="BZ59" s="390" t="s">
        <v>2361</v>
      </c>
      <c r="CA59" s="390" t="s">
        <v>2361</v>
      </c>
      <c r="CB59" s="390" t="s">
        <v>2361</v>
      </c>
      <c r="CC59" s="390" t="s">
        <v>2359</v>
      </c>
      <c r="CD59" s="390" t="s">
        <v>2359</v>
      </c>
      <c r="CE59" s="390" t="s">
        <v>2359</v>
      </c>
      <c r="CF59" s="390" t="s">
        <v>2359</v>
      </c>
      <c r="CG59" s="390" t="s">
        <v>2359</v>
      </c>
      <c r="CH59" s="390" t="s">
        <v>2359</v>
      </c>
      <c r="BNR59" s="390" t="s">
        <v>2361</v>
      </c>
      <c r="BNS59" s="390" t="s">
        <v>2361</v>
      </c>
      <c r="BNT59" s="390" t="s">
        <v>2361</v>
      </c>
      <c r="BNU59" s="390" t="s">
        <v>2361</v>
      </c>
      <c r="BNV59" s="390" t="s">
        <v>2361</v>
      </c>
      <c r="BNW59" s="390" t="s">
        <v>2361</v>
      </c>
      <c r="BNX59" s="390" t="s">
        <v>2372</v>
      </c>
      <c r="BNY59" s="390" t="s">
        <v>2372</v>
      </c>
      <c r="BNZ59" s="390" t="s">
        <v>2372</v>
      </c>
      <c r="BOA59" s="390" t="s">
        <v>2372</v>
      </c>
      <c r="BOB59" s="390" t="s">
        <v>2372</v>
      </c>
      <c r="BOC59" s="390" t="s">
        <v>2372</v>
      </c>
      <c r="BOD59" s="390" t="s">
        <v>2362</v>
      </c>
      <c r="BOE59" s="390" t="s">
        <v>2362</v>
      </c>
      <c r="BOF59" s="390" t="s">
        <v>2362</v>
      </c>
      <c r="BOG59" s="390" t="s">
        <v>2362</v>
      </c>
      <c r="BOH59" s="390" t="s">
        <v>2362</v>
      </c>
      <c r="BOI59" s="390" t="s">
        <v>2362</v>
      </c>
      <c r="BOJ59" s="390" t="s">
        <v>2036</v>
      </c>
      <c r="BOK59" s="390" t="s">
        <v>2036</v>
      </c>
      <c r="BOL59" s="390" t="s">
        <v>2036</v>
      </c>
      <c r="BOM59" s="390" t="s">
        <v>2036</v>
      </c>
      <c r="BON59" s="390" t="s">
        <v>2036</v>
      </c>
      <c r="BOO59" s="390" t="s">
        <v>2036</v>
      </c>
    </row>
    <row r="60" spans="1:86 1590:1757" s="390" customFormat="1" ht="18.75" customHeight="1" x14ac:dyDescent="0.25">
      <c r="A60" s="373">
        <v>4</v>
      </c>
      <c r="B60" s="373">
        <v>7</v>
      </c>
      <c r="C60" s="373">
        <v>8</v>
      </c>
      <c r="D60" s="373" t="s">
        <v>2374</v>
      </c>
      <c r="E60" s="373" t="s">
        <v>2435</v>
      </c>
      <c r="F60" s="373" t="s">
        <v>2435</v>
      </c>
      <c r="G60" s="373" t="s">
        <v>2391</v>
      </c>
      <c r="H60" s="373" t="s">
        <v>2435</v>
      </c>
      <c r="I60" s="373">
        <v>0</v>
      </c>
      <c r="J60" s="373">
        <v>2</v>
      </c>
      <c r="K60" s="373">
        <v>0</v>
      </c>
      <c r="L60" s="373">
        <v>4</v>
      </c>
      <c r="M60" s="366">
        <v>57</v>
      </c>
      <c r="N60" s="366" t="s">
        <v>828</v>
      </c>
      <c r="O60" s="374" t="s">
        <v>1515</v>
      </c>
      <c r="P60" s="374"/>
      <c r="Q60" s="391" t="s">
        <v>2225</v>
      </c>
      <c r="R60" s="386">
        <v>83511</v>
      </c>
      <c r="S60" s="387" t="s">
        <v>795</v>
      </c>
      <c r="T60" s="388">
        <v>8.6999999999999993</v>
      </c>
      <c r="U60" s="389" t="s">
        <v>2226</v>
      </c>
      <c r="AH60" s="390" t="s">
        <v>2037</v>
      </c>
      <c r="AI60" s="390" t="s">
        <v>2037</v>
      </c>
      <c r="AJ60" s="390" t="s">
        <v>2037</v>
      </c>
      <c r="AK60" s="390" t="s">
        <v>2370</v>
      </c>
      <c r="AL60" s="390" t="s">
        <v>2370</v>
      </c>
      <c r="AM60" s="390" t="s">
        <v>2370</v>
      </c>
      <c r="AS60" s="390" t="s">
        <v>2033</v>
      </c>
      <c r="AT60" s="390" t="s">
        <v>2033</v>
      </c>
      <c r="AU60" s="390" t="s">
        <v>2033</v>
      </c>
      <c r="AV60" s="390" t="s">
        <v>2033</v>
      </c>
      <c r="AW60" s="390" t="s">
        <v>2033</v>
      </c>
      <c r="AX60" s="390" t="s">
        <v>2033</v>
      </c>
      <c r="AY60" s="390" t="s">
        <v>2033</v>
      </c>
      <c r="AZ60" s="390" t="s">
        <v>2033</v>
      </c>
      <c r="BA60" s="390" t="s">
        <v>2034</v>
      </c>
      <c r="BB60" s="390" t="s">
        <v>2034</v>
      </c>
      <c r="BC60" s="390" t="s">
        <v>2034</v>
      </c>
      <c r="BD60" s="390" t="s">
        <v>2034</v>
      </c>
      <c r="BE60" s="390" t="s">
        <v>2034</v>
      </c>
      <c r="BF60" s="390" t="s">
        <v>2034</v>
      </c>
      <c r="BG60" s="390" t="s">
        <v>2034</v>
      </c>
      <c r="BH60" s="390" t="s">
        <v>2034</v>
      </c>
      <c r="BI60" s="390" t="s">
        <v>2034</v>
      </c>
      <c r="BJ60" s="390" t="s">
        <v>2034</v>
      </c>
      <c r="BK60" s="390" t="s">
        <v>2034</v>
      </c>
      <c r="BL60" s="390" t="s">
        <v>2034</v>
      </c>
      <c r="BM60" s="390" t="s">
        <v>2034</v>
      </c>
      <c r="BN60" s="390" t="s">
        <v>2034</v>
      </c>
      <c r="BO60" s="390" t="s">
        <v>2034</v>
      </c>
      <c r="BP60" s="390" t="s">
        <v>2034</v>
      </c>
      <c r="BQ60" s="390" t="s">
        <v>2034</v>
      </c>
      <c r="BR60" s="390" t="s">
        <v>2034</v>
      </c>
      <c r="BS60" s="390" t="s">
        <v>2034</v>
      </c>
      <c r="BY60" s="390" t="s">
        <v>2372</v>
      </c>
      <c r="BZ60" s="390" t="s">
        <v>2372</v>
      </c>
      <c r="CA60" s="390" t="s">
        <v>2036</v>
      </c>
      <c r="CB60" s="390" t="s">
        <v>2036</v>
      </c>
      <c r="CC60" s="390" t="s">
        <v>2036</v>
      </c>
      <c r="CD60" s="390" t="s">
        <v>2036</v>
      </c>
      <c r="CE60" s="390" t="s">
        <v>2359</v>
      </c>
      <c r="CF60" s="390" t="s">
        <v>2359</v>
      </c>
      <c r="CG60" s="390" t="s">
        <v>2359</v>
      </c>
      <c r="CH60" s="390" t="s">
        <v>2359</v>
      </c>
      <c r="BNR60" s="390" t="s">
        <v>2361</v>
      </c>
      <c r="BNS60" s="390" t="s">
        <v>2361</v>
      </c>
      <c r="BNT60" s="390" t="s">
        <v>2361</v>
      </c>
      <c r="BNU60" s="390" t="s">
        <v>2361</v>
      </c>
      <c r="BNV60" s="390" t="s">
        <v>2361</v>
      </c>
      <c r="BNW60" s="390" t="s">
        <v>2361</v>
      </c>
      <c r="BNX60" s="390" t="s">
        <v>2372</v>
      </c>
      <c r="BNY60" s="390" t="s">
        <v>2372</v>
      </c>
      <c r="BNZ60" s="390" t="s">
        <v>2372</v>
      </c>
      <c r="BOA60" s="390" t="s">
        <v>2372</v>
      </c>
      <c r="BOB60" s="390" t="s">
        <v>2372</v>
      </c>
      <c r="BOC60" s="390" t="s">
        <v>2372</v>
      </c>
      <c r="BOD60" s="390" t="s">
        <v>2362</v>
      </c>
      <c r="BOE60" s="390" t="s">
        <v>2362</v>
      </c>
      <c r="BOF60" s="390" t="s">
        <v>2362</v>
      </c>
      <c r="BOG60" s="390" t="s">
        <v>2362</v>
      </c>
      <c r="BOH60" s="390" t="s">
        <v>2362</v>
      </c>
      <c r="BOI60" s="390" t="s">
        <v>2362</v>
      </c>
      <c r="BOJ60" s="390" t="s">
        <v>2036</v>
      </c>
      <c r="BOK60" s="390" t="s">
        <v>2036</v>
      </c>
      <c r="BOL60" s="390" t="s">
        <v>2036</v>
      </c>
      <c r="BOM60" s="390" t="s">
        <v>2036</v>
      </c>
      <c r="BON60" s="390" t="s">
        <v>2036</v>
      </c>
      <c r="BOO60" s="390" t="s">
        <v>2036</v>
      </c>
    </row>
    <row r="61" spans="1:86 1590:1757" s="390" customFormat="1" ht="18.75" customHeight="1" x14ac:dyDescent="0.25">
      <c r="A61" s="373">
        <v>4</v>
      </c>
      <c r="B61" s="373">
        <v>7</v>
      </c>
      <c r="C61" s="373">
        <v>8</v>
      </c>
      <c r="D61" s="373" t="s">
        <v>2374</v>
      </c>
      <c r="E61" s="373" t="s">
        <v>2435</v>
      </c>
      <c r="F61" s="373" t="s">
        <v>2435</v>
      </c>
      <c r="G61" s="373" t="s">
        <v>2392</v>
      </c>
      <c r="H61" s="373" t="s">
        <v>2435</v>
      </c>
      <c r="I61" s="373">
        <v>0</v>
      </c>
      <c r="J61" s="373">
        <v>2</v>
      </c>
      <c r="K61" s="373">
        <v>0</v>
      </c>
      <c r="L61" s="373">
        <v>4</v>
      </c>
      <c r="M61" s="366">
        <v>69</v>
      </c>
      <c r="N61" s="366" t="s">
        <v>831</v>
      </c>
      <c r="O61" s="374" t="s">
        <v>1515</v>
      </c>
      <c r="P61" s="374"/>
      <c r="Q61" s="391" t="s">
        <v>2227</v>
      </c>
      <c r="R61" s="386">
        <v>85375</v>
      </c>
      <c r="S61" s="387" t="s">
        <v>795</v>
      </c>
      <c r="T61" s="388">
        <v>8.6999999999999993</v>
      </c>
      <c r="U61" s="389" t="s">
        <v>2228</v>
      </c>
      <c r="AH61" s="390" t="s">
        <v>2037</v>
      </c>
      <c r="AI61" s="390" t="s">
        <v>2037</v>
      </c>
      <c r="AJ61" s="390" t="s">
        <v>2037</v>
      </c>
      <c r="AK61" s="390" t="s">
        <v>2370</v>
      </c>
      <c r="AL61" s="390" t="s">
        <v>2370</v>
      </c>
      <c r="AM61" s="390" t="s">
        <v>2370</v>
      </c>
      <c r="AS61" s="390" t="s">
        <v>2033</v>
      </c>
      <c r="AT61" s="390" t="s">
        <v>2033</v>
      </c>
      <c r="AU61" s="390" t="s">
        <v>2033</v>
      </c>
      <c r="AV61" s="390" t="s">
        <v>2033</v>
      </c>
      <c r="AW61" s="390" t="s">
        <v>2033</v>
      </c>
      <c r="AX61" s="390" t="s">
        <v>2033</v>
      </c>
      <c r="AY61" s="390" t="s">
        <v>2033</v>
      </c>
      <c r="AZ61" s="390" t="s">
        <v>2033</v>
      </c>
      <c r="BA61" s="390" t="s">
        <v>2034</v>
      </c>
      <c r="BB61" s="390" t="s">
        <v>2034</v>
      </c>
      <c r="BC61" s="390" t="s">
        <v>2034</v>
      </c>
      <c r="BD61" s="390" t="s">
        <v>2034</v>
      </c>
      <c r="BE61" s="390" t="s">
        <v>2034</v>
      </c>
      <c r="BF61" s="390" t="s">
        <v>2034</v>
      </c>
      <c r="BG61" s="390" t="s">
        <v>2034</v>
      </c>
      <c r="BH61" s="390" t="s">
        <v>2034</v>
      </c>
      <c r="BI61" s="390" t="s">
        <v>2034</v>
      </c>
      <c r="BJ61" s="390" t="s">
        <v>2034</v>
      </c>
      <c r="BK61" s="390" t="s">
        <v>2034</v>
      </c>
      <c r="BL61" s="390" t="s">
        <v>2034</v>
      </c>
      <c r="BM61" s="390" t="s">
        <v>2034</v>
      </c>
      <c r="BN61" s="390" t="s">
        <v>2034</v>
      </c>
      <c r="BO61" s="390" t="s">
        <v>2034</v>
      </c>
      <c r="BP61" s="390" t="s">
        <v>2034</v>
      </c>
      <c r="BQ61" s="390" t="s">
        <v>2034</v>
      </c>
      <c r="BR61" s="390" t="s">
        <v>2034</v>
      </c>
      <c r="BS61" s="390" t="s">
        <v>2034</v>
      </c>
      <c r="BY61" s="390" t="s">
        <v>2372</v>
      </c>
      <c r="BZ61" s="390" t="s">
        <v>2372</v>
      </c>
      <c r="CA61" s="390" t="s">
        <v>2036</v>
      </c>
      <c r="CB61" s="390" t="s">
        <v>2036</v>
      </c>
      <c r="CC61" s="390" t="s">
        <v>2036</v>
      </c>
      <c r="CD61" s="390" t="s">
        <v>2036</v>
      </c>
      <c r="CE61" s="390" t="s">
        <v>2359</v>
      </c>
      <c r="CF61" s="390" t="s">
        <v>2359</v>
      </c>
      <c r="CG61" s="390" t="s">
        <v>2359</v>
      </c>
      <c r="CH61" s="390" t="s">
        <v>2359</v>
      </c>
      <c r="BNR61" s="390" t="s">
        <v>2361</v>
      </c>
      <c r="BNS61" s="390" t="s">
        <v>2361</v>
      </c>
      <c r="BNT61" s="390" t="s">
        <v>2361</v>
      </c>
      <c r="BNU61" s="390" t="s">
        <v>2361</v>
      </c>
      <c r="BNV61" s="390" t="s">
        <v>2361</v>
      </c>
      <c r="BNW61" s="390" t="s">
        <v>2361</v>
      </c>
      <c r="BNX61" s="390" t="s">
        <v>2372</v>
      </c>
      <c r="BNY61" s="390" t="s">
        <v>2372</v>
      </c>
      <c r="BNZ61" s="390" t="s">
        <v>2372</v>
      </c>
      <c r="BOA61" s="390" t="s">
        <v>2372</v>
      </c>
      <c r="BOB61" s="390" t="s">
        <v>2372</v>
      </c>
      <c r="BOC61" s="390" t="s">
        <v>2372</v>
      </c>
      <c r="BOD61" s="390" t="s">
        <v>2362</v>
      </c>
      <c r="BOE61" s="390" t="s">
        <v>2362</v>
      </c>
      <c r="BOF61" s="390" t="s">
        <v>2362</v>
      </c>
      <c r="BOG61" s="390" t="s">
        <v>2362</v>
      </c>
      <c r="BOH61" s="390" t="s">
        <v>2362</v>
      </c>
      <c r="BOI61" s="390" t="s">
        <v>2362</v>
      </c>
      <c r="BOJ61" s="390" t="s">
        <v>2036</v>
      </c>
      <c r="BOK61" s="390" t="s">
        <v>2036</v>
      </c>
      <c r="BOL61" s="390" t="s">
        <v>2036</v>
      </c>
      <c r="BOM61" s="390" t="s">
        <v>2036</v>
      </c>
      <c r="BON61" s="390" t="s">
        <v>2036</v>
      </c>
      <c r="BOO61" s="390" t="s">
        <v>2036</v>
      </c>
    </row>
    <row r="62" spans="1:86 1590:1757" s="390" customFormat="1" ht="18.75" customHeight="1" x14ac:dyDescent="0.25">
      <c r="A62" s="373">
        <v>4</v>
      </c>
      <c r="B62" s="373">
        <v>7</v>
      </c>
      <c r="C62" s="373">
        <v>8</v>
      </c>
      <c r="D62" s="373" t="s">
        <v>2374</v>
      </c>
      <c r="E62" s="373" t="s">
        <v>2435</v>
      </c>
      <c r="F62" s="373" t="s">
        <v>2435</v>
      </c>
      <c r="G62" s="373" t="s">
        <v>2389</v>
      </c>
      <c r="H62" s="373" t="s">
        <v>2435</v>
      </c>
      <c r="I62" s="373">
        <v>0</v>
      </c>
      <c r="J62" s="373">
        <v>2</v>
      </c>
      <c r="K62" s="373">
        <v>0</v>
      </c>
      <c r="L62" s="373">
        <v>4</v>
      </c>
      <c r="M62" s="366">
        <v>84</v>
      </c>
      <c r="N62" s="366" t="s">
        <v>834</v>
      </c>
      <c r="O62" s="374" t="s">
        <v>1515</v>
      </c>
      <c r="P62" s="374"/>
      <c r="Q62" s="391" t="s">
        <v>2229</v>
      </c>
      <c r="R62" s="386">
        <v>87393</v>
      </c>
      <c r="S62" s="387" t="s">
        <v>795</v>
      </c>
      <c r="T62" s="388">
        <v>8.9</v>
      </c>
      <c r="U62" s="389" t="s">
        <v>2230</v>
      </c>
      <c r="AH62" s="390" t="s">
        <v>2037</v>
      </c>
      <c r="AI62" s="390" t="s">
        <v>2037</v>
      </c>
      <c r="AJ62" s="390" t="s">
        <v>2037</v>
      </c>
      <c r="AK62" s="390" t="s">
        <v>2370</v>
      </c>
      <c r="AL62" s="390" t="s">
        <v>2370</v>
      </c>
      <c r="AM62" s="390" t="s">
        <v>2370</v>
      </c>
      <c r="AS62" s="390" t="s">
        <v>2033</v>
      </c>
      <c r="AT62" s="390" t="s">
        <v>2033</v>
      </c>
      <c r="AU62" s="390" t="s">
        <v>2033</v>
      </c>
      <c r="AV62" s="390" t="s">
        <v>2033</v>
      </c>
      <c r="AW62" s="390" t="s">
        <v>2033</v>
      </c>
      <c r="AX62" s="390" t="s">
        <v>2033</v>
      </c>
      <c r="AY62" s="390" t="s">
        <v>2033</v>
      </c>
      <c r="AZ62" s="390" t="s">
        <v>2033</v>
      </c>
      <c r="BA62" s="390" t="s">
        <v>2034</v>
      </c>
      <c r="BB62" s="390" t="s">
        <v>2034</v>
      </c>
      <c r="BC62" s="390" t="s">
        <v>2034</v>
      </c>
      <c r="BD62" s="390" t="s">
        <v>2034</v>
      </c>
      <c r="BE62" s="390" t="s">
        <v>2034</v>
      </c>
      <c r="BF62" s="390" t="s">
        <v>2034</v>
      </c>
      <c r="BG62" s="390" t="s">
        <v>2034</v>
      </c>
      <c r="BH62" s="390" t="s">
        <v>2034</v>
      </c>
      <c r="BI62" s="390" t="s">
        <v>2034</v>
      </c>
      <c r="BJ62" s="390" t="s">
        <v>2034</v>
      </c>
      <c r="BK62" s="390" t="s">
        <v>2034</v>
      </c>
      <c r="BL62" s="390" t="s">
        <v>2034</v>
      </c>
      <c r="BM62" s="390" t="s">
        <v>2034</v>
      </c>
      <c r="BN62" s="390" t="s">
        <v>2034</v>
      </c>
      <c r="BO62" s="390" t="s">
        <v>2034</v>
      </c>
      <c r="BP62" s="390" t="s">
        <v>2034</v>
      </c>
      <c r="BQ62" s="390" t="s">
        <v>2034</v>
      </c>
      <c r="BR62" s="390" t="s">
        <v>2034</v>
      </c>
      <c r="BS62" s="390" t="s">
        <v>2034</v>
      </c>
      <c r="BY62" s="390" t="s">
        <v>2372</v>
      </c>
      <c r="BZ62" s="390" t="s">
        <v>2372</v>
      </c>
      <c r="CA62" s="390" t="s">
        <v>2036</v>
      </c>
      <c r="CB62" s="390" t="s">
        <v>2036</v>
      </c>
      <c r="CC62" s="390" t="s">
        <v>2036</v>
      </c>
      <c r="CD62" s="390" t="s">
        <v>2036</v>
      </c>
      <c r="CE62" s="390" t="s">
        <v>2359</v>
      </c>
      <c r="CF62" s="390" t="s">
        <v>2359</v>
      </c>
      <c r="CG62" s="390" t="s">
        <v>2359</v>
      </c>
      <c r="CH62" s="390" t="s">
        <v>2359</v>
      </c>
      <c r="BNR62" s="390" t="s">
        <v>2361</v>
      </c>
      <c r="BNS62" s="390" t="s">
        <v>2361</v>
      </c>
      <c r="BNT62" s="390" t="s">
        <v>2361</v>
      </c>
      <c r="BNU62" s="390" t="s">
        <v>2361</v>
      </c>
      <c r="BNV62" s="390" t="s">
        <v>2361</v>
      </c>
      <c r="BNW62" s="390" t="s">
        <v>2361</v>
      </c>
      <c r="BNX62" s="390" t="s">
        <v>2372</v>
      </c>
      <c r="BNY62" s="390" t="s">
        <v>2372</v>
      </c>
      <c r="BNZ62" s="390" t="s">
        <v>2372</v>
      </c>
      <c r="BOA62" s="390" t="s">
        <v>2372</v>
      </c>
      <c r="BOB62" s="390" t="s">
        <v>2372</v>
      </c>
      <c r="BOC62" s="390" t="s">
        <v>2372</v>
      </c>
      <c r="BOD62" s="390" t="s">
        <v>2362</v>
      </c>
      <c r="BOE62" s="390" t="s">
        <v>2362</v>
      </c>
      <c r="BOF62" s="390" t="s">
        <v>2362</v>
      </c>
      <c r="BOG62" s="390" t="s">
        <v>2362</v>
      </c>
      <c r="BOH62" s="390" t="s">
        <v>2362</v>
      </c>
      <c r="BOI62" s="390" t="s">
        <v>2362</v>
      </c>
      <c r="BOJ62" s="390" t="s">
        <v>2036</v>
      </c>
      <c r="BOK62" s="390" t="s">
        <v>2036</v>
      </c>
      <c r="BOL62" s="390" t="s">
        <v>2036</v>
      </c>
      <c r="BOM62" s="390" t="s">
        <v>2036</v>
      </c>
      <c r="BON62" s="390" t="s">
        <v>2036</v>
      </c>
      <c r="BOO62" s="390" t="s">
        <v>2036</v>
      </c>
    </row>
    <row r="63" spans="1:86 1590:1757" s="390" customFormat="1" x14ac:dyDescent="0.25">
      <c r="A63" s="373">
        <v>4</v>
      </c>
      <c r="B63" s="373">
        <v>7</v>
      </c>
      <c r="C63" s="373">
        <v>8</v>
      </c>
      <c r="D63" s="373" t="s">
        <v>2374</v>
      </c>
      <c r="E63" s="373" t="s">
        <v>2435</v>
      </c>
      <c r="F63" s="373" t="s">
        <v>2435</v>
      </c>
      <c r="G63" s="373" t="s">
        <v>2390</v>
      </c>
      <c r="H63" s="373" t="s">
        <v>2435</v>
      </c>
      <c r="I63" s="373">
        <v>0</v>
      </c>
      <c r="J63" s="373">
        <v>2</v>
      </c>
      <c r="K63" s="373">
        <v>0</v>
      </c>
      <c r="L63" s="373">
        <v>4</v>
      </c>
      <c r="M63" s="366">
        <v>105</v>
      </c>
      <c r="N63" s="366" t="s">
        <v>837</v>
      </c>
      <c r="O63" s="374" t="s">
        <v>1515</v>
      </c>
      <c r="P63" s="374"/>
      <c r="Q63" s="391" t="s">
        <v>2231</v>
      </c>
      <c r="R63" s="386">
        <v>92156</v>
      </c>
      <c r="S63" s="387" t="s">
        <v>795</v>
      </c>
      <c r="T63" s="388">
        <v>8.9</v>
      </c>
      <c r="U63" s="389" t="s">
        <v>2232</v>
      </c>
      <c r="AH63" s="390" t="s">
        <v>2037</v>
      </c>
      <c r="AI63" s="390" t="s">
        <v>2037</v>
      </c>
      <c r="AJ63" s="390" t="s">
        <v>2037</v>
      </c>
      <c r="AK63" s="390" t="s">
        <v>2370</v>
      </c>
      <c r="AL63" s="390" t="s">
        <v>2370</v>
      </c>
      <c r="AM63" s="390" t="s">
        <v>2370</v>
      </c>
      <c r="AS63" s="390" t="s">
        <v>2033</v>
      </c>
      <c r="AT63" s="390" t="s">
        <v>2033</v>
      </c>
      <c r="AU63" s="390" t="s">
        <v>2033</v>
      </c>
      <c r="AV63" s="390" t="s">
        <v>2033</v>
      </c>
      <c r="AW63" s="390" t="s">
        <v>2033</v>
      </c>
      <c r="AX63" s="390" t="s">
        <v>2033</v>
      </c>
      <c r="AY63" s="390" t="s">
        <v>2033</v>
      </c>
      <c r="AZ63" s="390" t="s">
        <v>2033</v>
      </c>
      <c r="BA63" s="390" t="s">
        <v>2034</v>
      </c>
      <c r="BB63" s="390" t="s">
        <v>2034</v>
      </c>
      <c r="BC63" s="390" t="s">
        <v>2034</v>
      </c>
      <c r="BD63" s="390" t="s">
        <v>2034</v>
      </c>
      <c r="BE63" s="390" t="s">
        <v>2034</v>
      </c>
      <c r="BF63" s="390" t="s">
        <v>2034</v>
      </c>
      <c r="BG63" s="390" t="s">
        <v>2034</v>
      </c>
      <c r="BH63" s="390" t="s">
        <v>2034</v>
      </c>
      <c r="BI63" s="390" t="s">
        <v>2034</v>
      </c>
      <c r="BJ63" s="390" t="s">
        <v>2034</v>
      </c>
      <c r="BK63" s="390" t="s">
        <v>2034</v>
      </c>
      <c r="BL63" s="390" t="s">
        <v>2034</v>
      </c>
      <c r="BM63" s="390" t="s">
        <v>2034</v>
      </c>
      <c r="BN63" s="390" t="s">
        <v>2034</v>
      </c>
      <c r="BO63" s="390" t="s">
        <v>2034</v>
      </c>
      <c r="BP63" s="390" t="s">
        <v>2034</v>
      </c>
      <c r="BQ63" s="390" t="s">
        <v>2034</v>
      </c>
      <c r="BR63" s="390" t="s">
        <v>2034</v>
      </c>
      <c r="BS63" s="390" t="s">
        <v>2034</v>
      </c>
      <c r="BY63" s="390" t="s">
        <v>2372</v>
      </c>
      <c r="BZ63" s="390" t="s">
        <v>2372</v>
      </c>
      <c r="CA63" s="390" t="s">
        <v>2036</v>
      </c>
      <c r="CB63" s="390" t="s">
        <v>2036</v>
      </c>
      <c r="CC63" s="390" t="s">
        <v>2036</v>
      </c>
      <c r="CD63" s="390" t="s">
        <v>2036</v>
      </c>
      <c r="CE63" s="390" t="s">
        <v>2359</v>
      </c>
      <c r="CF63" s="390" t="s">
        <v>2359</v>
      </c>
      <c r="CG63" s="390" t="s">
        <v>2359</v>
      </c>
      <c r="CH63" s="390" t="s">
        <v>2359</v>
      </c>
      <c r="BID63" s="390" t="s">
        <v>2361</v>
      </c>
      <c r="BIE63" s="390" t="s">
        <v>2361</v>
      </c>
      <c r="BIF63" s="390" t="s">
        <v>2361</v>
      </c>
      <c r="BIG63" s="390" t="s">
        <v>2361</v>
      </c>
      <c r="BIH63" s="390" t="s">
        <v>2361</v>
      </c>
      <c r="BII63" s="390" t="s">
        <v>2361</v>
      </c>
      <c r="BIJ63" s="390" t="s">
        <v>2372</v>
      </c>
      <c r="BIK63" s="390" t="s">
        <v>2372</v>
      </c>
      <c r="BIL63" s="390" t="s">
        <v>2372</v>
      </c>
      <c r="BIM63" s="390" t="s">
        <v>2372</v>
      </c>
      <c r="BIN63" s="390" t="s">
        <v>2372</v>
      </c>
      <c r="BIO63" s="390" t="s">
        <v>2372</v>
      </c>
      <c r="BIP63" s="390" t="s">
        <v>2362</v>
      </c>
      <c r="BIQ63" s="390" t="s">
        <v>2362</v>
      </c>
      <c r="BIR63" s="390" t="s">
        <v>2362</v>
      </c>
      <c r="BIS63" s="390" t="s">
        <v>2362</v>
      </c>
      <c r="BIT63" s="390" t="s">
        <v>2362</v>
      </c>
      <c r="BIU63" s="390" t="s">
        <v>2362</v>
      </c>
      <c r="BIV63" s="390" t="s">
        <v>2036</v>
      </c>
      <c r="BIW63" s="390" t="s">
        <v>2036</v>
      </c>
      <c r="BIX63" s="390" t="s">
        <v>2036</v>
      </c>
      <c r="BIY63" s="390" t="s">
        <v>2036</v>
      </c>
      <c r="BIZ63" s="390" t="s">
        <v>2036</v>
      </c>
      <c r="BJA63" s="390" t="s">
        <v>2036</v>
      </c>
    </row>
    <row r="64" spans="1:86 1590:1757" s="390" customFormat="1" x14ac:dyDescent="0.25">
      <c r="A64" s="373">
        <v>4</v>
      </c>
      <c r="B64" s="373">
        <v>7</v>
      </c>
      <c r="C64" s="373">
        <v>8</v>
      </c>
      <c r="D64" s="373" t="s">
        <v>2772</v>
      </c>
      <c r="E64" s="373" t="s">
        <v>2435</v>
      </c>
      <c r="F64" s="373" t="s">
        <v>2435</v>
      </c>
      <c r="G64" s="373" t="s">
        <v>2391</v>
      </c>
      <c r="H64" s="373" t="s">
        <v>2435</v>
      </c>
      <c r="I64" s="373">
        <v>0</v>
      </c>
      <c r="J64" s="373">
        <v>2</v>
      </c>
      <c r="K64" s="373">
        <v>0</v>
      </c>
      <c r="L64" s="373">
        <v>4</v>
      </c>
      <c r="M64" s="366">
        <v>74</v>
      </c>
      <c r="N64" s="394" t="s">
        <v>840</v>
      </c>
      <c r="O64" s="374" t="s">
        <v>1515</v>
      </c>
      <c r="P64" s="374"/>
      <c r="Q64" s="375" t="s">
        <v>841</v>
      </c>
      <c r="R64" s="376">
        <v>91140</v>
      </c>
      <c r="S64" s="377" t="s">
        <v>795</v>
      </c>
      <c r="T64" s="378">
        <v>8.6999999999999993</v>
      </c>
      <c r="U64" s="379" t="s">
        <v>842</v>
      </c>
      <c r="AH64" s="390" t="s">
        <v>2037</v>
      </c>
      <c r="AI64" s="390" t="s">
        <v>2037</v>
      </c>
      <c r="AJ64" s="390" t="s">
        <v>2037</v>
      </c>
      <c r="AK64" s="390" t="s">
        <v>2370</v>
      </c>
      <c r="AL64" s="390" t="s">
        <v>2370</v>
      </c>
      <c r="AM64" s="390" t="s">
        <v>2370</v>
      </c>
      <c r="AS64" s="390" t="s">
        <v>2033</v>
      </c>
      <c r="AT64" s="390" t="s">
        <v>2033</v>
      </c>
      <c r="AU64" s="390" t="s">
        <v>2033</v>
      </c>
      <c r="AV64" s="390" t="s">
        <v>2033</v>
      </c>
      <c r="AW64" s="390" t="s">
        <v>2033</v>
      </c>
      <c r="AX64" s="390" t="s">
        <v>2033</v>
      </c>
      <c r="AY64" s="390" t="s">
        <v>2033</v>
      </c>
      <c r="AZ64" s="390" t="s">
        <v>2033</v>
      </c>
      <c r="BA64" s="390" t="s">
        <v>2034</v>
      </c>
      <c r="BB64" s="390" t="s">
        <v>2034</v>
      </c>
      <c r="BC64" s="390" t="s">
        <v>2034</v>
      </c>
      <c r="BD64" s="390" t="s">
        <v>2034</v>
      </c>
      <c r="BE64" s="390" t="s">
        <v>2034</v>
      </c>
      <c r="BF64" s="390" t="s">
        <v>2034</v>
      </c>
      <c r="BG64" s="390" t="s">
        <v>2034</v>
      </c>
      <c r="BH64" s="390" t="s">
        <v>2034</v>
      </c>
      <c r="BI64" s="390" t="s">
        <v>2034</v>
      </c>
      <c r="BJ64" s="390" t="s">
        <v>2034</v>
      </c>
      <c r="BK64" s="390" t="s">
        <v>2034</v>
      </c>
      <c r="BL64" s="390" t="s">
        <v>2034</v>
      </c>
      <c r="BM64" s="390" t="s">
        <v>2034</v>
      </c>
      <c r="BN64" s="390" t="s">
        <v>2034</v>
      </c>
      <c r="BO64" s="390" t="s">
        <v>2034</v>
      </c>
      <c r="BP64" s="390" t="s">
        <v>2034</v>
      </c>
      <c r="BQ64" s="390" t="s">
        <v>2034</v>
      </c>
      <c r="BR64" s="390" t="s">
        <v>2034</v>
      </c>
      <c r="BS64" s="390" t="s">
        <v>2034</v>
      </c>
      <c r="BY64" s="390" t="s">
        <v>2372</v>
      </c>
      <c r="BZ64" s="390" t="s">
        <v>2372</v>
      </c>
      <c r="CA64" s="390" t="s">
        <v>2036</v>
      </c>
      <c r="CB64" s="390" t="s">
        <v>2036</v>
      </c>
      <c r="CC64" s="390" t="s">
        <v>2036</v>
      </c>
      <c r="CD64" s="390" t="s">
        <v>2036</v>
      </c>
      <c r="CE64" s="390" t="s">
        <v>2359</v>
      </c>
      <c r="CF64" s="390" t="s">
        <v>2359</v>
      </c>
      <c r="CG64" s="390" t="s">
        <v>2359</v>
      </c>
      <c r="CH64" s="390" t="s">
        <v>2359</v>
      </c>
      <c r="BJB64" s="390" t="s">
        <v>2361</v>
      </c>
      <c r="BJC64" s="390" t="s">
        <v>2361</v>
      </c>
      <c r="BJD64" s="390" t="s">
        <v>2361</v>
      </c>
      <c r="BJE64" s="390" t="s">
        <v>2361</v>
      </c>
      <c r="BJF64" s="390" t="s">
        <v>2361</v>
      </c>
      <c r="BJG64" s="390" t="s">
        <v>2361</v>
      </c>
      <c r="BJH64" s="390" t="s">
        <v>2372</v>
      </c>
      <c r="BJI64" s="390" t="s">
        <v>2372</v>
      </c>
      <c r="BJJ64" s="390" t="s">
        <v>2372</v>
      </c>
      <c r="BJK64" s="390" t="s">
        <v>2372</v>
      </c>
      <c r="BJL64" s="390" t="s">
        <v>2372</v>
      </c>
      <c r="BJM64" s="390" t="s">
        <v>2372</v>
      </c>
      <c r="BJN64" s="390" t="s">
        <v>2362</v>
      </c>
      <c r="BJO64" s="390" t="s">
        <v>2362</v>
      </c>
      <c r="BJP64" s="390" t="s">
        <v>2362</v>
      </c>
      <c r="BJQ64" s="390" t="s">
        <v>2362</v>
      </c>
      <c r="BJR64" s="390" t="s">
        <v>2362</v>
      </c>
      <c r="BJS64" s="390" t="s">
        <v>2362</v>
      </c>
      <c r="BJT64" s="390" t="s">
        <v>2036</v>
      </c>
      <c r="BJU64" s="390" t="s">
        <v>2036</v>
      </c>
      <c r="BJV64" s="390" t="s">
        <v>2036</v>
      </c>
      <c r="BJW64" s="390" t="s">
        <v>2036</v>
      </c>
      <c r="BJX64" s="390" t="s">
        <v>2036</v>
      </c>
      <c r="BJY64" s="390" t="s">
        <v>2036</v>
      </c>
    </row>
    <row r="65" spans="1:89 1638:1757" s="390" customFormat="1" x14ac:dyDescent="0.25">
      <c r="A65" s="373">
        <v>4</v>
      </c>
      <c r="B65" s="373">
        <v>7</v>
      </c>
      <c r="C65" s="373">
        <v>8</v>
      </c>
      <c r="D65" s="373" t="s">
        <v>2772</v>
      </c>
      <c r="E65" s="373" t="s">
        <v>2435</v>
      </c>
      <c r="F65" s="373" t="s">
        <v>2435</v>
      </c>
      <c r="G65" s="373" t="s">
        <v>2392</v>
      </c>
      <c r="H65" s="373" t="s">
        <v>2435</v>
      </c>
      <c r="I65" s="373">
        <v>0</v>
      </c>
      <c r="J65" s="373">
        <v>2</v>
      </c>
      <c r="K65" s="373">
        <v>0</v>
      </c>
      <c r="L65" s="373">
        <v>4</v>
      </c>
      <c r="M65" s="366">
        <v>86</v>
      </c>
      <c r="N65" s="394" t="s">
        <v>843</v>
      </c>
      <c r="O65" s="374" t="s">
        <v>1515</v>
      </c>
      <c r="P65" s="374"/>
      <c r="Q65" s="375" t="s">
        <v>844</v>
      </c>
      <c r="R65" s="376">
        <v>92650</v>
      </c>
      <c r="S65" s="377" t="s">
        <v>795</v>
      </c>
      <c r="T65" s="378">
        <v>8.6999999999999993</v>
      </c>
      <c r="U65" s="379" t="s">
        <v>845</v>
      </c>
      <c r="AH65" s="390" t="s">
        <v>2037</v>
      </c>
      <c r="AI65" s="390" t="s">
        <v>2037</v>
      </c>
      <c r="AJ65" s="390" t="s">
        <v>2037</v>
      </c>
      <c r="AK65" s="390" t="s">
        <v>2370</v>
      </c>
      <c r="AL65" s="390" t="s">
        <v>2370</v>
      </c>
      <c r="AM65" s="390" t="s">
        <v>2370</v>
      </c>
      <c r="AS65" s="390" t="s">
        <v>2033</v>
      </c>
      <c r="AT65" s="390" t="s">
        <v>2033</v>
      </c>
      <c r="AU65" s="390" t="s">
        <v>2033</v>
      </c>
      <c r="AV65" s="390" t="s">
        <v>2033</v>
      </c>
      <c r="AW65" s="390" t="s">
        <v>2033</v>
      </c>
      <c r="AX65" s="390" t="s">
        <v>2033</v>
      </c>
      <c r="AY65" s="390" t="s">
        <v>2033</v>
      </c>
      <c r="AZ65" s="390" t="s">
        <v>2033</v>
      </c>
      <c r="BA65" s="390" t="s">
        <v>2034</v>
      </c>
      <c r="BB65" s="390" t="s">
        <v>2034</v>
      </c>
      <c r="BC65" s="390" t="s">
        <v>2034</v>
      </c>
      <c r="BD65" s="390" t="s">
        <v>2034</v>
      </c>
      <c r="BE65" s="390" t="s">
        <v>2034</v>
      </c>
      <c r="BF65" s="390" t="s">
        <v>2034</v>
      </c>
      <c r="BG65" s="390" t="s">
        <v>2034</v>
      </c>
      <c r="BH65" s="390" t="s">
        <v>2034</v>
      </c>
      <c r="BI65" s="390" t="s">
        <v>2034</v>
      </c>
      <c r="BJ65" s="390" t="s">
        <v>2034</v>
      </c>
      <c r="BK65" s="390" t="s">
        <v>2034</v>
      </c>
      <c r="BL65" s="390" t="s">
        <v>2034</v>
      </c>
      <c r="BM65" s="390" t="s">
        <v>2034</v>
      </c>
      <c r="BN65" s="390" t="s">
        <v>2034</v>
      </c>
      <c r="BO65" s="390" t="s">
        <v>2034</v>
      </c>
      <c r="BP65" s="390" t="s">
        <v>2034</v>
      </c>
      <c r="BQ65" s="390" t="s">
        <v>2034</v>
      </c>
      <c r="BR65" s="390" t="s">
        <v>2034</v>
      </c>
      <c r="BS65" s="390" t="s">
        <v>2034</v>
      </c>
      <c r="BY65" s="390" t="s">
        <v>2372</v>
      </c>
      <c r="BZ65" s="390" t="s">
        <v>2372</v>
      </c>
      <c r="CA65" s="390" t="s">
        <v>2036</v>
      </c>
      <c r="CB65" s="390" t="s">
        <v>2036</v>
      </c>
      <c r="CC65" s="390" t="s">
        <v>2036</v>
      </c>
      <c r="CD65" s="390" t="s">
        <v>2036</v>
      </c>
      <c r="CE65" s="390" t="s">
        <v>2359</v>
      </c>
      <c r="CF65" s="390" t="s">
        <v>2359</v>
      </c>
      <c r="CG65" s="390" t="s">
        <v>2359</v>
      </c>
      <c r="CH65" s="390" t="s">
        <v>2359</v>
      </c>
      <c r="BJZ65" s="390" t="s">
        <v>2361</v>
      </c>
      <c r="BKA65" s="390" t="s">
        <v>2361</v>
      </c>
      <c r="BKB65" s="390" t="s">
        <v>2361</v>
      </c>
      <c r="BKC65" s="390" t="s">
        <v>2361</v>
      </c>
      <c r="BKD65" s="390" t="s">
        <v>2361</v>
      </c>
      <c r="BKE65" s="390" t="s">
        <v>2361</v>
      </c>
      <c r="BKF65" s="390" t="s">
        <v>2372</v>
      </c>
      <c r="BKG65" s="390" t="s">
        <v>2372</v>
      </c>
      <c r="BKH65" s="390" t="s">
        <v>2372</v>
      </c>
      <c r="BKI65" s="390" t="s">
        <v>2372</v>
      </c>
      <c r="BKJ65" s="390" t="s">
        <v>2372</v>
      </c>
      <c r="BKK65" s="390" t="s">
        <v>2372</v>
      </c>
      <c r="BKL65" s="390" t="s">
        <v>2362</v>
      </c>
      <c r="BKM65" s="390" t="s">
        <v>2362</v>
      </c>
      <c r="BKN65" s="390" t="s">
        <v>2362</v>
      </c>
      <c r="BKO65" s="390" t="s">
        <v>2362</v>
      </c>
      <c r="BKP65" s="390" t="s">
        <v>2362</v>
      </c>
      <c r="BKQ65" s="390" t="s">
        <v>2362</v>
      </c>
      <c r="BKR65" s="390" t="s">
        <v>2036</v>
      </c>
      <c r="BKS65" s="390" t="s">
        <v>2036</v>
      </c>
      <c r="BKT65" s="390" t="s">
        <v>2036</v>
      </c>
      <c r="BKU65" s="390" t="s">
        <v>2036</v>
      </c>
      <c r="BKV65" s="390" t="s">
        <v>2036</v>
      </c>
      <c r="BKW65" s="390" t="s">
        <v>2036</v>
      </c>
    </row>
    <row r="66" spans="1:89 1638:1757" s="390" customFormat="1" x14ac:dyDescent="0.25">
      <c r="A66" s="373">
        <v>4</v>
      </c>
      <c r="B66" s="373">
        <v>7</v>
      </c>
      <c r="C66" s="373">
        <v>8</v>
      </c>
      <c r="D66" s="373" t="s">
        <v>2772</v>
      </c>
      <c r="E66" s="373" t="s">
        <v>2435</v>
      </c>
      <c r="F66" s="373" t="s">
        <v>2435</v>
      </c>
      <c r="G66" s="373" t="s">
        <v>2389</v>
      </c>
      <c r="H66" s="373" t="s">
        <v>2435</v>
      </c>
      <c r="I66" s="373">
        <v>0</v>
      </c>
      <c r="J66" s="373">
        <v>2</v>
      </c>
      <c r="K66" s="373">
        <v>0</v>
      </c>
      <c r="L66" s="373">
        <v>4</v>
      </c>
      <c r="M66" s="366">
        <v>101</v>
      </c>
      <c r="N66" s="394" t="s">
        <v>846</v>
      </c>
      <c r="O66" s="374" t="s">
        <v>1515</v>
      </c>
      <c r="P66" s="374"/>
      <c r="Q66" s="375" t="s">
        <v>847</v>
      </c>
      <c r="R66" s="376">
        <v>94041</v>
      </c>
      <c r="S66" s="377" t="s">
        <v>795</v>
      </c>
      <c r="T66" s="378">
        <v>8.9</v>
      </c>
      <c r="U66" s="379" t="s">
        <v>848</v>
      </c>
      <c r="AH66" s="390" t="s">
        <v>2037</v>
      </c>
      <c r="AI66" s="390" t="s">
        <v>2037</v>
      </c>
      <c r="AJ66" s="390" t="s">
        <v>2037</v>
      </c>
      <c r="AK66" s="390" t="s">
        <v>2370</v>
      </c>
      <c r="AL66" s="390" t="s">
        <v>2370</v>
      </c>
      <c r="AM66" s="390" t="s">
        <v>2370</v>
      </c>
      <c r="AS66" s="390" t="s">
        <v>2033</v>
      </c>
      <c r="AT66" s="390" t="s">
        <v>2033</v>
      </c>
      <c r="AU66" s="390" t="s">
        <v>2033</v>
      </c>
      <c r="AV66" s="390" t="s">
        <v>2033</v>
      </c>
      <c r="AW66" s="390" t="s">
        <v>2033</v>
      </c>
      <c r="AX66" s="390" t="s">
        <v>2033</v>
      </c>
      <c r="AY66" s="390" t="s">
        <v>2033</v>
      </c>
      <c r="AZ66" s="390" t="s">
        <v>2033</v>
      </c>
      <c r="BA66" s="390" t="s">
        <v>2034</v>
      </c>
      <c r="BB66" s="390" t="s">
        <v>2034</v>
      </c>
      <c r="BC66" s="390" t="s">
        <v>2034</v>
      </c>
      <c r="BD66" s="390" t="s">
        <v>2034</v>
      </c>
      <c r="BE66" s="390" t="s">
        <v>2034</v>
      </c>
      <c r="BF66" s="390" t="s">
        <v>2034</v>
      </c>
      <c r="BG66" s="390" t="s">
        <v>2034</v>
      </c>
      <c r="BH66" s="390" t="s">
        <v>2034</v>
      </c>
      <c r="BI66" s="390" t="s">
        <v>2034</v>
      </c>
      <c r="BJ66" s="390" t="s">
        <v>2034</v>
      </c>
      <c r="BK66" s="390" t="s">
        <v>2034</v>
      </c>
      <c r="BL66" s="390" t="s">
        <v>2034</v>
      </c>
      <c r="BM66" s="390" t="s">
        <v>2034</v>
      </c>
      <c r="BN66" s="390" t="s">
        <v>2034</v>
      </c>
      <c r="BO66" s="390" t="s">
        <v>2034</v>
      </c>
      <c r="BP66" s="390" t="s">
        <v>2034</v>
      </c>
      <c r="BQ66" s="390" t="s">
        <v>2034</v>
      </c>
      <c r="BR66" s="390" t="s">
        <v>2034</v>
      </c>
      <c r="BS66" s="390" t="s">
        <v>2034</v>
      </c>
      <c r="BY66" s="390" t="s">
        <v>2372</v>
      </c>
      <c r="BZ66" s="390" t="s">
        <v>2372</v>
      </c>
      <c r="CA66" s="390" t="s">
        <v>2036</v>
      </c>
      <c r="CB66" s="390" t="s">
        <v>2036</v>
      </c>
      <c r="CC66" s="390" t="s">
        <v>2036</v>
      </c>
      <c r="CD66" s="390" t="s">
        <v>2036</v>
      </c>
      <c r="CE66" s="390" t="s">
        <v>2359</v>
      </c>
      <c r="CF66" s="390" t="s">
        <v>2359</v>
      </c>
      <c r="CG66" s="390" t="s">
        <v>2359</v>
      </c>
      <c r="CH66" s="390" t="s">
        <v>2359</v>
      </c>
      <c r="BKX66" s="390" t="s">
        <v>2361</v>
      </c>
      <c r="BKY66" s="390" t="s">
        <v>2361</v>
      </c>
      <c r="BKZ66" s="390" t="s">
        <v>2361</v>
      </c>
      <c r="BLA66" s="390" t="s">
        <v>2361</v>
      </c>
      <c r="BLB66" s="390" t="s">
        <v>2361</v>
      </c>
      <c r="BLC66" s="390" t="s">
        <v>2361</v>
      </c>
      <c r="BLD66" s="390" t="s">
        <v>2372</v>
      </c>
      <c r="BLE66" s="390" t="s">
        <v>2372</v>
      </c>
      <c r="BLF66" s="390" t="s">
        <v>2372</v>
      </c>
      <c r="BLG66" s="390" t="s">
        <v>2372</v>
      </c>
      <c r="BLH66" s="390" t="s">
        <v>2372</v>
      </c>
      <c r="BLI66" s="390" t="s">
        <v>2372</v>
      </c>
      <c r="BLJ66" s="390" t="s">
        <v>2362</v>
      </c>
      <c r="BLK66" s="390" t="s">
        <v>2362</v>
      </c>
      <c r="BLL66" s="390" t="s">
        <v>2362</v>
      </c>
      <c r="BLM66" s="390" t="s">
        <v>2362</v>
      </c>
      <c r="BLN66" s="390" t="s">
        <v>2362</v>
      </c>
      <c r="BLO66" s="390" t="s">
        <v>2362</v>
      </c>
      <c r="BLP66" s="390" t="s">
        <v>2036</v>
      </c>
      <c r="BLQ66" s="390" t="s">
        <v>2036</v>
      </c>
      <c r="BLR66" s="390" t="s">
        <v>2036</v>
      </c>
      <c r="BLS66" s="390" t="s">
        <v>2036</v>
      </c>
      <c r="BLT66" s="390" t="s">
        <v>2036</v>
      </c>
      <c r="BLU66" s="390" t="s">
        <v>2036</v>
      </c>
    </row>
    <row r="67" spans="1:89 1638:1757" s="390" customFormat="1" x14ac:dyDescent="0.25">
      <c r="A67" s="373">
        <v>4</v>
      </c>
      <c r="B67" s="373">
        <v>7</v>
      </c>
      <c r="C67" s="373">
        <v>8</v>
      </c>
      <c r="D67" s="373" t="s">
        <v>2772</v>
      </c>
      <c r="E67" s="373" t="s">
        <v>2435</v>
      </c>
      <c r="F67" s="373" t="s">
        <v>2435</v>
      </c>
      <c r="G67" s="373" t="s">
        <v>2390</v>
      </c>
      <c r="H67" s="373" t="s">
        <v>2435</v>
      </c>
      <c r="I67" s="373">
        <v>0</v>
      </c>
      <c r="J67" s="373">
        <v>2</v>
      </c>
      <c r="K67" s="373">
        <v>0</v>
      </c>
      <c r="L67" s="373">
        <v>4</v>
      </c>
      <c r="M67" s="366">
        <v>122</v>
      </c>
      <c r="N67" s="394" t="s">
        <v>849</v>
      </c>
      <c r="O67" s="374" t="s">
        <v>1515</v>
      </c>
      <c r="P67" s="374"/>
      <c r="Q67" s="375" t="s">
        <v>850</v>
      </c>
      <c r="R67" s="376">
        <v>99313</v>
      </c>
      <c r="S67" s="377" t="s">
        <v>795</v>
      </c>
      <c r="T67" s="378">
        <v>8.9</v>
      </c>
      <c r="U67" s="379" t="s">
        <v>851</v>
      </c>
      <c r="AH67" s="390" t="s">
        <v>2037</v>
      </c>
      <c r="AI67" s="390" t="s">
        <v>2037</v>
      </c>
      <c r="AJ67" s="390" t="s">
        <v>2037</v>
      </c>
      <c r="AK67" s="390" t="s">
        <v>2370</v>
      </c>
      <c r="AL67" s="390" t="s">
        <v>2370</v>
      </c>
      <c r="AM67" s="390" t="s">
        <v>2370</v>
      </c>
      <c r="AS67" s="390" t="s">
        <v>2033</v>
      </c>
      <c r="AT67" s="390" t="s">
        <v>2033</v>
      </c>
      <c r="AU67" s="390" t="s">
        <v>2033</v>
      </c>
      <c r="AV67" s="390" t="s">
        <v>2033</v>
      </c>
      <c r="AW67" s="390" t="s">
        <v>2033</v>
      </c>
      <c r="AX67" s="390" t="s">
        <v>2033</v>
      </c>
      <c r="AY67" s="390" t="s">
        <v>2033</v>
      </c>
      <c r="AZ67" s="390" t="s">
        <v>2033</v>
      </c>
      <c r="BA67" s="390" t="s">
        <v>2034</v>
      </c>
      <c r="BB67" s="390" t="s">
        <v>2034</v>
      </c>
      <c r="BC67" s="390" t="s">
        <v>2034</v>
      </c>
      <c r="BD67" s="390" t="s">
        <v>2034</v>
      </c>
      <c r="BE67" s="390" t="s">
        <v>2034</v>
      </c>
      <c r="BF67" s="390" t="s">
        <v>2034</v>
      </c>
      <c r="BG67" s="390" t="s">
        <v>2034</v>
      </c>
      <c r="BH67" s="390" t="s">
        <v>2034</v>
      </c>
      <c r="BI67" s="390" t="s">
        <v>2034</v>
      </c>
      <c r="BJ67" s="390" t="s">
        <v>2034</v>
      </c>
      <c r="BK67" s="390" t="s">
        <v>2034</v>
      </c>
      <c r="BL67" s="390" t="s">
        <v>2034</v>
      </c>
      <c r="BM67" s="390" t="s">
        <v>2034</v>
      </c>
      <c r="BN67" s="390" t="s">
        <v>2034</v>
      </c>
      <c r="BO67" s="390" t="s">
        <v>2034</v>
      </c>
      <c r="BP67" s="390" t="s">
        <v>2034</v>
      </c>
      <c r="BQ67" s="390" t="s">
        <v>2034</v>
      </c>
      <c r="BR67" s="390" t="s">
        <v>2034</v>
      </c>
      <c r="BS67" s="390" t="s">
        <v>2034</v>
      </c>
      <c r="BY67" s="390" t="s">
        <v>2372</v>
      </c>
      <c r="BZ67" s="390" t="s">
        <v>2372</v>
      </c>
      <c r="CA67" s="390" t="s">
        <v>2036</v>
      </c>
      <c r="CB67" s="390" t="s">
        <v>2036</v>
      </c>
      <c r="CC67" s="390" t="s">
        <v>2036</v>
      </c>
      <c r="CD67" s="390" t="s">
        <v>2036</v>
      </c>
      <c r="CE67" s="390" t="s">
        <v>2359</v>
      </c>
      <c r="CF67" s="390" t="s">
        <v>2359</v>
      </c>
      <c r="CG67" s="390" t="s">
        <v>2359</v>
      </c>
      <c r="CH67" s="390" t="s">
        <v>2359</v>
      </c>
      <c r="BLV67" s="390" t="s">
        <v>2361</v>
      </c>
      <c r="BLW67" s="390" t="s">
        <v>2361</v>
      </c>
      <c r="BLX67" s="390" t="s">
        <v>2361</v>
      </c>
      <c r="BLY67" s="390" t="s">
        <v>2361</v>
      </c>
      <c r="BLZ67" s="390" t="s">
        <v>2361</v>
      </c>
      <c r="BMA67" s="390" t="s">
        <v>2361</v>
      </c>
      <c r="BMB67" s="390" t="s">
        <v>2372</v>
      </c>
      <c r="BMC67" s="390" t="s">
        <v>2372</v>
      </c>
      <c r="BMD67" s="390" t="s">
        <v>2372</v>
      </c>
      <c r="BME67" s="390" t="s">
        <v>2372</v>
      </c>
      <c r="BMF67" s="390" t="s">
        <v>2372</v>
      </c>
      <c r="BMG67" s="390" t="s">
        <v>2372</v>
      </c>
      <c r="BMH67" s="390" t="s">
        <v>2362</v>
      </c>
      <c r="BMI67" s="390" t="s">
        <v>2362</v>
      </c>
      <c r="BMJ67" s="390" t="s">
        <v>2362</v>
      </c>
      <c r="BMK67" s="390" t="s">
        <v>2362</v>
      </c>
      <c r="BML67" s="390" t="s">
        <v>2362</v>
      </c>
      <c r="BMM67" s="390" t="s">
        <v>2362</v>
      </c>
      <c r="BMN67" s="390" t="s">
        <v>2036</v>
      </c>
      <c r="BMO67" s="390" t="s">
        <v>2036</v>
      </c>
      <c r="BMP67" s="390" t="s">
        <v>2036</v>
      </c>
      <c r="BMQ67" s="390" t="s">
        <v>2036</v>
      </c>
      <c r="BMR67" s="390" t="s">
        <v>2036</v>
      </c>
      <c r="BMS67" s="390" t="s">
        <v>2036</v>
      </c>
    </row>
    <row r="68" spans="1:89 1638:1757" s="390" customFormat="1" x14ac:dyDescent="0.25">
      <c r="A68" s="373">
        <v>4</v>
      </c>
      <c r="B68" s="373">
        <v>7</v>
      </c>
      <c r="C68" s="373">
        <v>8</v>
      </c>
      <c r="D68" s="373" t="s">
        <v>2773</v>
      </c>
      <c r="E68" s="373" t="s">
        <v>2435</v>
      </c>
      <c r="F68" s="373" t="s">
        <v>2435</v>
      </c>
      <c r="G68" s="373" t="s">
        <v>2391</v>
      </c>
      <c r="H68" s="373" t="s">
        <v>2435</v>
      </c>
      <c r="I68" s="373">
        <v>0</v>
      </c>
      <c r="J68" s="373">
        <v>2</v>
      </c>
      <c r="K68" s="373">
        <v>0</v>
      </c>
      <c r="L68" s="373">
        <v>3</v>
      </c>
      <c r="M68" s="366">
        <v>84</v>
      </c>
      <c r="N68" s="394" t="s">
        <v>852</v>
      </c>
      <c r="O68" s="374" t="s">
        <v>1515</v>
      </c>
      <c r="P68" s="374"/>
      <c r="Q68" s="375" t="s">
        <v>853</v>
      </c>
      <c r="R68" s="376">
        <v>94251</v>
      </c>
      <c r="S68" s="377" t="s">
        <v>795</v>
      </c>
      <c r="T68" s="378">
        <v>8.6999999999999993</v>
      </c>
      <c r="U68" s="379" t="s">
        <v>854</v>
      </c>
      <c r="AH68" s="390" t="s">
        <v>2037</v>
      </c>
      <c r="AI68" s="390" t="s">
        <v>2037</v>
      </c>
      <c r="AJ68" s="390" t="s">
        <v>2037</v>
      </c>
      <c r="AK68" s="390" t="s">
        <v>2370</v>
      </c>
      <c r="AL68" s="390" t="s">
        <v>2370</v>
      </c>
      <c r="AM68" s="390" t="s">
        <v>2370</v>
      </c>
      <c r="AS68" s="390" t="s">
        <v>2033</v>
      </c>
      <c r="AT68" s="390" t="s">
        <v>2033</v>
      </c>
      <c r="AU68" s="390" t="s">
        <v>2033</v>
      </c>
      <c r="AV68" s="390" t="s">
        <v>2033</v>
      </c>
      <c r="AW68" s="390" t="s">
        <v>2033</v>
      </c>
      <c r="AX68" s="390" t="s">
        <v>2033</v>
      </c>
      <c r="AY68" s="390" t="s">
        <v>2033</v>
      </c>
      <c r="AZ68" s="390" t="s">
        <v>2033</v>
      </c>
      <c r="BA68" s="390" t="s">
        <v>2034</v>
      </c>
      <c r="BB68" s="390" t="s">
        <v>2034</v>
      </c>
      <c r="BC68" s="390" t="s">
        <v>2034</v>
      </c>
      <c r="BD68" s="390" t="s">
        <v>2034</v>
      </c>
      <c r="BE68" s="390" t="s">
        <v>2034</v>
      </c>
      <c r="BF68" s="390" t="s">
        <v>2034</v>
      </c>
      <c r="BG68" s="390" t="s">
        <v>2034</v>
      </c>
      <c r="BH68" s="390" t="s">
        <v>2034</v>
      </c>
      <c r="BI68" s="390" t="s">
        <v>2034</v>
      </c>
      <c r="BJ68" s="390" t="s">
        <v>2034</v>
      </c>
      <c r="BK68" s="390" t="s">
        <v>2034</v>
      </c>
      <c r="BL68" s="390" t="s">
        <v>2034</v>
      </c>
      <c r="BM68" s="390" t="s">
        <v>2034</v>
      </c>
      <c r="BN68" s="390" t="s">
        <v>2034</v>
      </c>
      <c r="BO68" s="390" t="s">
        <v>2034</v>
      </c>
      <c r="BP68" s="390" t="s">
        <v>2034</v>
      </c>
      <c r="BQ68" s="390" t="s">
        <v>2034</v>
      </c>
      <c r="BR68" s="390" t="s">
        <v>2034</v>
      </c>
      <c r="BS68" s="390" t="s">
        <v>2034</v>
      </c>
      <c r="BY68" s="390" t="s">
        <v>2372</v>
      </c>
      <c r="BZ68" s="390" t="s">
        <v>2372</v>
      </c>
      <c r="CA68" s="390" t="s">
        <v>2036</v>
      </c>
      <c r="CB68" s="390" t="s">
        <v>2036</v>
      </c>
      <c r="CC68" s="390" t="s">
        <v>2036</v>
      </c>
      <c r="CD68" s="390" t="s">
        <v>2359</v>
      </c>
      <c r="CE68" s="390" t="s">
        <v>2359</v>
      </c>
      <c r="CF68" s="390" t="s">
        <v>2359</v>
      </c>
      <c r="CG68" s="390" t="s">
        <v>2359</v>
      </c>
      <c r="CH68" s="390" t="s">
        <v>2359</v>
      </c>
      <c r="BMT68" s="390" t="s">
        <v>2361</v>
      </c>
      <c r="BMU68" s="390" t="s">
        <v>2361</v>
      </c>
      <c r="BMV68" s="390" t="s">
        <v>2361</v>
      </c>
      <c r="BMW68" s="390" t="s">
        <v>2361</v>
      </c>
      <c r="BMX68" s="390" t="s">
        <v>2361</v>
      </c>
      <c r="BMY68" s="390" t="s">
        <v>2361</v>
      </c>
      <c r="BMZ68" s="390" t="s">
        <v>2372</v>
      </c>
      <c r="BNA68" s="390" t="s">
        <v>2372</v>
      </c>
      <c r="BNB68" s="390" t="s">
        <v>2372</v>
      </c>
      <c r="BNC68" s="390" t="s">
        <v>2372</v>
      </c>
      <c r="BND68" s="390" t="s">
        <v>2372</v>
      </c>
      <c r="BNE68" s="390" t="s">
        <v>2372</v>
      </c>
      <c r="BNF68" s="390" t="s">
        <v>2362</v>
      </c>
      <c r="BNG68" s="390" t="s">
        <v>2362</v>
      </c>
      <c r="BNH68" s="390" t="s">
        <v>2362</v>
      </c>
      <c r="BNI68" s="390" t="s">
        <v>2362</v>
      </c>
      <c r="BNJ68" s="390" t="s">
        <v>2362</v>
      </c>
      <c r="BNK68" s="390" t="s">
        <v>2362</v>
      </c>
      <c r="BNL68" s="390" t="s">
        <v>2036</v>
      </c>
      <c r="BNM68" s="390" t="s">
        <v>2036</v>
      </c>
      <c r="BNN68" s="390" t="s">
        <v>2036</v>
      </c>
      <c r="BNO68" s="390" t="s">
        <v>2036</v>
      </c>
      <c r="BNP68" s="390" t="s">
        <v>2036</v>
      </c>
      <c r="BNQ68" s="390" t="s">
        <v>2036</v>
      </c>
    </row>
    <row r="69" spans="1:89 1638:1757" s="390" customFormat="1" x14ac:dyDescent="0.25">
      <c r="A69" s="373">
        <v>4</v>
      </c>
      <c r="B69" s="373">
        <v>7</v>
      </c>
      <c r="C69" s="373">
        <v>8</v>
      </c>
      <c r="D69" s="373" t="s">
        <v>2773</v>
      </c>
      <c r="E69" s="373" t="s">
        <v>2435</v>
      </c>
      <c r="F69" s="373" t="s">
        <v>2435</v>
      </c>
      <c r="G69" s="373" t="s">
        <v>2392</v>
      </c>
      <c r="H69" s="373" t="s">
        <v>2435</v>
      </c>
      <c r="I69" s="373">
        <v>0</v>
      </c>
      <c r="J69" s="373">
        <v>2</v>
      </c>
      <c r="K69" s="373">
        <v>0</v>
      </c>
      <c r="L69" s="373">
        <v>3</v>
      </c>
      <c r="M69" s="366">
        <v>96</v>
      </c>
      <c r="N69" s="394" t="s">
        <v>855</v>
      </c>
      <c r="O69" s="374" t="s">
        <v>1515</v>
      </c>
      <c r="P69" s="374"/>
      <c r="Q69" s="375" t="s">
        <v>856</v>
      </c>
      <c r="R69" s="376">
        <v>95786</v>
      </c>
      <c r="S69" s="377" t="s">
        <v>795</v>
      </c>
      <c r="T69" s="378">
        <v>8.6999999999999993</v>
      </c>
      <c r="U69" s="379" t="s">
        <v>857</v>
      </c>
      <c r="AH69" s="390" t="s">
        <v>2037</v>
      </c>
      <c r="AI69" s="390" t="s">
        <v>2037</v>
      </c>
      <c r="AJ69" s="390" t="s">
        <v>2037</v>
      </c>
      <c r="AK69" s="390" t="s">
        <v>2370</v>
      </c>
      <c r="AL69" s="390" t="s">
        <v>2370</v>
      </c>
      <c r="AM69" s="390" t="s">
        <v>2370</v>
      </c>
      <c r="AS69" s="390" t="s">
        <v>2033</v>
      </c>
      <c r="AT69" s="390" t="s">
        <v>2033</v>
      </c>
      <c r="AU69" s="390" t="s">
        <v>2033</v>
      </c>
      <c r="AV69" s="390" t="s">
        <v>2033</v>
      </c>
      <c r="AW69" s="390" t="s">
        <v>2033</v>
      </c>
      <c r="AX69" s="390" t="s">
        <v>2033</v>
      </c>
      <c r="AY69" s="390" t="s">
        <v>2033</v>
      </c>
      <c r="AZ69" s="390" t="s">
        <v>2033</v>
      </c>
      <c r="BA69" s="390" t="s">
        <v>2034</v>
      </c>
      <c r="BB69" s="390" t="s">
        <v>2034</v>
      </c>
      <c r="BC69" s="390" t="s">
        <v>2034</v>
      </c>
      <c r="BD69" s="390" t="s">
        <v>2034</v>
      </c>
      <c r="BE69" s="390" t="s">
        <v>2034</v>
      </c>
      <c r="BF69" s="390" t="s">
        <v>2034</v>
      </c>
      <c r="BG69" s="390" t="s">
        <v>2034</v>
      </c>
      <c r="BH69" s="390" t="s">
        <v>2034</v>
      </c>
      <c r="BI69" s="390" t="s">
        <v>2034</v>
      </c>
      <c r="BJ69" s="390" t="s">
        <v>2034</v>
      </c>
      <c r="BK69" s="390" t="s">
        <v>2034</v>
      </c>
      <c r="BL69" s="390" t="s">
        <v>2034</v>
      </c>
      <c r="BM69" s="390" t="s">
        <v>2034</v>
      </c>
      <c r="BN69" s="390" t="s">
        <v>2034</v>
      </c>
      <c r="BO69" s="390" t="s">
        <v>2034</v>
      </c>
      <c r="BP69" s="390" t="s">
        <v>2034</v>
      </c>
      <c r="BQ69" s="390" t="s">
        <v>2034</v>
      </c>
      <c r="BR69" s="390" t="s">
        <v>2034</v>
      </c>
      <c r="BS69" s="390" t="s">
        <v>2034</v>
      </c>
      <c r="BY69" s="390" t="s">
        <v>2372</v>
      </c>
      <c r="BZ69" s="390" t="s">
        <v>2372</v>
      </c>
      <c r="CA69" s="390" t="s">
        <v>2036</v>
      </c>
      <c r="CB69" s="390" t="s">
        <v>2036</v>
      </c>
      <c r="CC69" s="390" t="s">
        <v>2036</v>
      </c>
      <c r="CD69" s="390" t="s">
        <v>2359</v>
      </c>
      <c r="CE69" s="390" t="s">
        <v>2359</v>
      </c>
      <c r="CF69" s="390" t="s">
        <v>2359</v>
      </c>
      <c r="CG69" s="390" t="s">
        <v>2359</v>
      </c>
      <c r="CH69" s="390" t="s">
        <v>2359</v>
      </c>
      <c r="BNR69" s="390" t="s">
        <v>2361</v>
      </c>
      <c r="BNS69" s="390" t="s">
        <v>2361</v>
      </c>
      <c r="BNT69" s="390" t="s">
        <v>2361</v>
      </c>
      <c r="BNU69" s="390" t="s">
        <v>2361</v>
      </c>
      <c r="BNV69" s="390" t="s">
        <v>2361</v>
      </c>
      <c r="BNW69" s="390" t="s">
        <v>2361</v>
      </c>
      <c r="BNX69" s="390" t="s">
        <v>2372</v>
      </c>
      <c r="BNY69" s="390" t="s">
        <v>2372</v>
      </c>
      <c r="BNZ69" s="390" t="s">
        <v>2372</v>
      </c>
      <c r="BOA69" s="390" t="s">
        <v>2372</v>
      </c>
      <c r="BOB69" s="390" t="s">
        <v>2372</v>
      </c>
      <c r="BOC69" s="390" t="s">
        <v>2372</v>
      </c>
      <c r="BOD69" s="390" t="s">
        <v>2362</v>
      </c>
      <c r="BOE69" s="390" t="s">
        <v>2362</v>
      </c>
      <c r="BOF69" s="390" t="s">
        <v>2362</v>
      </c>
      <c r="BOG69" s="390" t="s">
        <v>2362</v>
      </c>
      <c r="BOH69" s="390" t="s">
        <v>2362</v>
      </c>
      <c r="BOI69" s="390" t="s">
        <v>2362</v>
      </c>
      <c r="BOJ69" s="390" t="s">
        <v>2036</v>
      </c>
      <c r="BOK69" s="390" t="s">
        <v>2036</v>
      </c>
      <c r="BOL69" s="390" t="s">
        <v>2036</v>
      </c>
      <c r="BOM69" s="390" t="s">
        <v>2036</v>
      </c>
      <c r="BON69" s="390" t="s">
        <v>2036</v>
      </c>
      <c r="BOO69" s="390" t="s">
        <v>2036</v>
      </c>
    </row>
    <row r="70" spans="1:89 1638:1757" s="390" customFormat="1" x14ac:dyDescent="0.25">
      <c r="A70" s="373">
        <v>4</v>
      </c>
      <c r="B70" s="373">
        <v>7</v>
      </c>
      <c r="C70" s="373">
        <v>8</v>
      </c>
      <c r="D70" s="373" t="s">
        <v>2773</v>
      </c>
      <c r="E70" s="373" t="s">
        <v>2435</v>
      </c>
      <c r="F70" s="373" t="s">
        <v>2435</v>
      </c>
      <c r="G70" s="373" t="s">
        <v>2389</v>
      </c>
      <c r="H70" s="373" t="s">
        <v>2435</v>
      </c>
      <c r="I70" s="373">
        <v>0</v>
      </c>
      <c r="J70" s="373">
        <v>2</v>
      </c>
      <c r="K70" s="373">
        <v>0</v>
      </c>
      <c r="L70" s="373">
        <v>3</v>
      </c>
      <c r="M70" s="366">
        <v>111</v>
      </c>
      <c r="N70" s="394" t="s">
        <v>858</v>
      </c>
      <c r="O70" s="374" t="s">
        <v>1515</v>
      </c>
      <c r="P70" s="374"/>
      <c r="Q70" s="375" t="s">
        <v>859</v>
      </c>
      <c r="R70" s="376">
        <v>97201</v>
      </c>
      <c r="S70" s="377" t="s">
        <v>795</v>
      </c>
      <c r="T70" s="378">
        <v>8.9</v>
      </c>
      <c r="U70" s="379" t="s">
        <v>860</v>
      </c>
      <c r="AH70" s="390" t="s">
        <v>2037</v>
      </c>
      <c r="AI70" s="390" t="s">
        <v>2037</v>
      </c>
      <c r="AJ70" s="390" t="s">
        <v>2037</v>
      </c>
      <c r="AK70" s="390" t="s">
        <v>2370</v>
      </c>
      <c r="AL70" s="390" t="s">
        <v>2370</v>
      </c>
      <c r="AM70" s="390" t="s">
        <v>2370</v>
      </c>
      <c r="AS70" s="390" t="s">
        <v>2033</v>
      </c>
      <c r="AT70" s="390" t="s">
        <v>2033</v>
      </c>
      <c r="AU70" s="390" t="s">
        <v>2033</v>
      </c>
      <c r="AV70" s="390" t="s">
        <v>2033</v>
      </c>
      <c r="AW70" s="390" t="s">
        <v>2033</v>
      </c>
      <c r="AX70" s="390" t="s">
        <v>2033</v>
      </c>
      <c r="AY70" s="390" t="s">
        <v>2033</v>
      </c>
      <c r="AZ70" s="390" t="s">
        <v>2033</v>
      </c>
      <c r="BA70" s="390" t="s">
        <v>2034</v>
      </c>
      <c r="BB70" s="390" t="s">
        <v>2034</v>
      </c>
      <c r="BC70" s="390" t="s">
        <v>2034</v>
      </c>
      <c r="BD70" s="390" t="s">
        <v>2034</v>
      </c>
      <c r="BE70" s="390" t="s">
        <v>2034</v>
      </c>
      <c r="BF70" s="390" t="s">
        <v>2034</v>
      </c>
      <c r="BG70" s="390" t="s">
        <v>2034</v>
      </c>
      <c r="BH70" s="390" t="s">
        <v>2034</v>
      </c>
      <c r="BI70" s="390" t="s">
        <v>2034</v>
      </c>
      <c r="BJ70" s="390" t="s">
        <v>2034</v>
      </c>
      <c r="BK70" s="390" t="s">
        <v>2034</v>
      </c>
      <c r="BL70" s="390" t="s">
        <v>2034</v>
      </c>
      <c r="BM70" s="390" t="s">
        <v>2034</v>
      </c>
      <c r="BN70" s="390" t="s">
        <v>2034</v>
      </c>
      <c r="BO70" s="390" t="s">
        <v>2034</v>
      </c>
      <c r="BP70" s="390" t="s">
        <v>2034</v>
      </c>
      <c r="BQ70" s="390" t="s">
        <v>2034</v>
      </c>
      <c r="BR70" s="390" t="s">
        <v>2034</v>
      </c>
      <c r="BS70" s="390" t="s">
        <v>2034</v>
      </c>
      <c r="BY70" s="390" t="s">
        <v>2372</v>
      </c>
      <c r="BZ70" s="390" t="s">
        <v>2372</v>
      </c>
      <c r="CA70" s="390" t="s">
        <v>2036</v>
      </c>
      <c r="CB70" s="390" t="s">
        <v>2036</v>
      </c>
      <c r="CC70" s="390" t="s">
        <v>2036</v>
      </c>
      <c r="CD70" s="390" t="s">
        <v>2359</v>
      </c>
      <c r="CE70" s="390" t="s">
        <v>2359</v>
      </c>
      <c r="CF70" s="390" t="s">
        <v>2359</v>
      </c>
      <c r="CG70" s="390" t="s">
        <v>2359</v>
      </c>
      <c r="CH70" s="390" t="s">
        <v>2359</v>
      </c>
      <c r="BNR70" s="390" t="s">
        <v>2361</v>
      </c>
      <c r="BNS70" s="390" t="s">
        <v>2361</v>
      </c>
      <c r="BNT70" s="390" t="s">
        <v>2361</v>
      </c>
      <c r="BNU70" s="390" t="s">
        <v>2361</v>
      </c>
      <c r="BNV70" s="390" t="s">
        <v>2361</v>
      </c>
      <c r="BNW70" s="390" t="s">
        <v>2361</v>
      </c>
      <c r="BNX70" s="390" t="s">
        <v>2372</v>
      </c>
      <c r="BNY70" s="390" t="s">
        <v>2372</v>
      </c>
      <c r="BNZ70" s="390" t="s">
        <v>2372</v>
      </c>
      <c r="BOA70" s="390" t="s">
        <v>2372</v>
      </c>
      <c r="BOB70" s="390" t="s">
        <v>2372</v>
      </c>
      <c r="BOC70" s="390" t="s">
        <v>2372</v>
      </c>
      <c r="BOD70" s="390" t="s">
        <v>2362</v>
      </c>
      <c r="BOE70" s="390" t="s">
        <v>2362</v>
      </c>
      <c r="BOF70" s="390" t="s">
        <v>2362</v>
      </c>
      <c r="BOG70" s="390" t="s">
        <v>2362</v>
      </c>
      <c r="BOH70" s="390" t="s">
        <v>2362</v>
      </c>
      <c r="BOI70" s="390" t="s">
        <v>2362</v>
      </c>
      <c r="BOJ70" s="390" t="s">
        <v>2036</v>
      </c>
      <c r="BOK70" s="390" t="s">
        <v>2036</v>
      </c>
      <c r="BOL70" s="390" t="s">
        <v>2036</v>
      </c>
      <c r="BOM70" s="390" t="s">
        <v>2036</v>
      </c>
      <c r="BON70" s="390" t="s">
        <v>2036</v>
      </c>
      <c r="BOO70" s="390" t="s">
        <v>2036</v>
      </c>
    </row>
    <row r="71" spans="1:89 1638:1757" s="390" customFormat="1" x14ac:dyDescent="0.25">
      <c r="A71" s="373">
        <v>4</v>
      </c>
      <c r="B71" s="373">
        <v>7</v>
      </c>
      <c r="C71" s="373">
        <v>8</v>
      </c>
      <c r="D71" s="373" t="s">
        <v>2773</v>
      </c>
      <c r="E71" s="373" t="s">
        <v>2435</v>
      </c>
      <c r="F71" s="373" t="s">
        <v>2435</v>
      </c>
      <c r="G71" s="373" t="s">
        <v>2390</v>
      </c>
      <c r="H71" s="373" t="s">
        <v>2435</v>
      </c>
      <c r="I71" s="373">
        <v>0</v>
      </c>
      <c r="J71" s="373">
        <v>2</v>
      </c>
      <c r="K71" s="373">
        <v>0</v>
      </c>
      <c r="L71" s="373">
        <v>3</v>
      </c>
      <c r="M71" s="366">
        <v>132</v>
      </c>
      <c r="N71" s="394" t="s">
        <v>861</v>
      </c>
      <c r="O71" s="374" t="s">
        <v>1515</v>
      </c>
      <c r="P71" s="374"/>
      <c r="Q71" s="375" t="s">
        <v>862</v>
      </c>
      <c r="R71" s="376">
        <v>102498</v>
      </c>
      <c r="S71" s="377" t="s">
        <v>795</v>
      </c>
      <c r="T71" s="378">
        <v>8.9</v>
      </c>
      <c r="U71" s="379" t="s">
        <v>863</v>
      </c>
      <c r="AH71" s="390" t="s">
        <v>2037</v>
      </c>
      <c r="AI71" s="390" t="s">
        <v>2037</v>
      </c>
      <c r="AJ71" s="390" t="s">
        <v>2037</v>
      </c>
      <c r="AK71" s="390" t="s">
        <v>2370</v>
      </c>
      <c r="AL71" s="390" t="s">
        <v>2370</v>
      </c>
      <c r="AM71" s="390" t="s">
        <v>2370</v>
      </c>
      <c r="AS71" s="390" t="s">
        <v>2033</v>
      </c>
      <c r="AT71" s="390" t="s">
        <v>2033</v>
      </c>
      <c r="AU71" s="390" t="s">
        <v>2033</v>
      </c>
      <c r="AV71" s="390" t="s">
        <v>2033</v>
      </c>
      <c r="AW71" s="390" t="s">
        <v>2033</v>
      </c>
      <c r="AX71" s="390" t="s">
        <v>2033</v>
      </c>
      <c r="AY71" s="390" t="s">
        <v>2033</v>
      </c>
      <c r="AZ71" s="390" t="s">
        <v>2033</v>
      </c>
      <c r="BA71" s="390" t="s">
        <v>2034</v>
      </c>
      <c r="BB71" s="390" t="s">
        <v>2034</v>
      </c>
      <c r="BC71" s="390" t="s">
        <v>2034</v>
      </c>
      <c r="BD71" s="390" t="s">
        <v>2034</v>
      </c>
      <c r="BE71" s="390" t="s">
        <v>2034</v>
      </c>
      <c r="BF71" s="390" t="s">
        <v>2034</v>
      </c>
      <c r="BG71" s="390" t="s">
        <v>2034</v>
      </c>
      <c r="BH71" s="390" t="s">
        <v>2034</v>
      </c>
      <c r="BI71" s="390" t="s">
        <v>2034</v>
      </c>
      <c r="BJ71" s="390" t="s">
        <v>2034</v>
      </c>
      <c r="BK71" s="390" t="s">
        <v>2034</v>
      </c>
      <c r="BL71" s="390" t="s">
        <v>2034</v>
      </c>
      <c r="BM71" s="390" t="s">
        <v>2034</v>
      </c>
      <c r="BN71" s="390" t="s">
        <v>2034</v>
      </c>
      <c r="BO71" s="390" t="s">
        <v>2034</v>
      </c>
      <c r="BP71" s="390" t="s">
        <v>2034</v>
      </c>
      <c r="BQ71" s="390" t="s">
        <v>2034</v>
      </c>
      <c r="BR71" s="390" t="s">
        <v>2034</v>
      </c>
      <c r="BS71" s="390" t="s">
        <v>2034</v>
      </c>
      <c r="BY71" s="390" t="s">
        <v>2372</v>
      </c>
      <c r="BZ71" s="390" t="s">
        <v>2372</v>
      </c>
      <c r="CA71" s="390" t="s">
        <v>2036</v>
      </c>
      <c r="CB71" s="390" t="s">
        <v>2036</v>
      </c>
      <c r="CC71" s="390" t="s">
        <v>2036</v>
      </c>
      <c r="CD71" s="390" t="s">
        <v>2359</v>
      </c>
      <c r="CE71" s="390" t="s">
        <v>2359</v>
      </c>
      <c r="CF71" s="390" t="s">
        <v>2359</v>
      </c>
      <c r="CG71" s="390" t="s">
        <v>2359</v>
      </c>
      <c r="CH71" s="390" t="s">
        <v>2359</v>
      </c>
      <c r="BNR71" s="390" t="s">
        <v>2361</v>
      </c>
      <c r="BNS71" s="390" t="s">
        <v>2361</v>
      </c>
      <c r="BNT71" s="390" t="s">
        <v>2361</v>
      </c>
      <c r="BNU71" s="390" t="s">
        <v>2361</v>
      </c>
      <c r="BNV71" s="390" t="s">
        <v>2361</v>
      </c>
      <c r="BNW71" s="390" t="s">
        <v>2361</v>
      </c>
      <c r="BNX71" s="390" t="s">
        <v>2372</v>
      </c>
      <c r="BNY71" s="390" t="s">
        <v>2372</v>
      </c>
      <c r="BNZ71" s="390" t="s">
        <v>2372</v>
      </c>
      <c r="BOA71" s="390" t="s">
        <v>2372</v>
      </c>
      <c r="BOB71" s="390" t="s">
        <v>2372</v>
      </c>
      <c r="BOC71" s="390" t="s">
        <v>2372</v>
      </c>
      <c r="BOD71" s="390" t="s">
        <v>2362</v>
      </c>
      <c r="BOE71" s="390" t="s">
        <v>2362</v>
      </c>
      <c r="BOF71" s="390" t="s">
        <v>2362</v>
      </c>
      <c r="BOG71" s="390" t="s">
        <v>2362</v>
      </c>
      <c r="BOH71" s="390" t="s">
        <v>2362</v>
      </c>
      <c r="BOI71" s="390" t="s">
        <v>2362</v>
      </c>
      <c r="BOJ71" s="390" t="s">
        <v>2036</v>
      </c>
      <c r="BOK71" s="390" t="s">
        <v>2036</v>
      </c>
      <c r="BOL71" s="390" t="s">
        <v>2036</v>
      </c>
      <c r="BOM71" s="390" t="s">
        <v>2036</v>
      </c>
      <c r="BON71" s="390" t="s">
        <v>2036</v>
      </c>
      <c r="BOO71" s="390" t="s">
        <v>2036</v>
      </c>
    </row>
    <row r="72" spans="1:89 1638:1757" s="390" customFormat="1" x14ac:dyDescent="0.25">
      <c r="A72" s="373">
        <v>5</v>
      </c>
      <c r="B72" s="373">
        <v>11</v>
      </c>
      <c r="C72" s="373">
        <v>12</v>
      </c>
      <c r="D72" s="373" t="s">
        <v>2374</v>
      </c>
      <c r="E72" s="373" t="s">
        <v>2435</v>
      </c>
      <c r="F72" s="373" t="s">
        <v>2435</v>
      </c>
      <c r="G72" s="373" t="s">
        <v>2393</v>
      </c>
      <c r="H72" s="373" t="s">
        <v>2435</v>
      </c>
      <c r="I72" s="373">
        <v>0</v>
      </c>
      <c r="J72" s="373">
        <v>3</v>
      </c>
      <c r="K72" s="373">
        <v>0</v>
      </c>
      <c r="L72" s="373">
        <v>5</v>
      </c>
      <c r="M72" s="366">
        <v>73</v>
      </c>
      <c r="N72" s="366" t="s">
        <v>864</v>
      </c>
      <c r="O72" s="374" t="s">
        <v>1519</v>
      </c>
      <c r="P72" s="374"/>
      <c r="Q72" s="391" t="s">
        <v>2233</v>
      </c>
      <c r="R72" s="386">
        <v>104694</v>
      </c>
      <c r="S72" s="387" t="s">
        <v>795</v>
      </c>
      <c r="T72" s="388">
        <v>8.9</v>
      </c>
      <c r="U72" s="389" t="s">
        <v>2234</v>
      </c>
      <c r="AH72" s="390" t="s">
        <v>2037</v>
      </c>
      <c r="AI72" s="390" t="s">
        <v>2037</v>
      </c>
      <c r="AJ72" s="390" t="s">
        <v>2037</v>
      </c>
      <c r="AK72" s="390" t="s">
        <v>2037</v>
      </c>
      <c r="AL72" s="390" t="s">
        <v>2370</v>
      </c>
      <c r="AM72" s="390" t="s">
        <v>2370</v>
      </c>
      <c r="AS72" s="390" t="s">
        <v>2033</v>
      </c>
      <c r="AT72" s="390" t="s">
        <v>2033</v>
      </c>
      <c r="AU72" s="390" t="s">
        <v>2033</v>
      </c>
      <c r="AV72" s="390" t="s">
        <v>2033</v>
      </c>
      <c r="AW72" s="390" t="s">
        <v>2033</v>
      </c>
      <c r="AX72" s="390" t="s">
        <v>2033</v>
      </c>
      <c r="AY72" s="390" t="s">
        <v>2033</v>
      </c>
      <c r="AZ72" s="390" t="s">
        <v>2033</v>
      </c>
      <c r="BA72" s="390" t="s">
        <v>2033</v>
      </c>
      <c r="BB72" s="390" t="s">
        <v>2033</v>
      </c>
      <c r="BC72" s="390" t="s">
        <v>2033</v>
      </c>
      <c r="BD72" s="390" t="s">
        <v>2033</v>
      </c>
      <c r="BE72" s="390" t="s">
        <v>2034</v>
      </c>
      <c r="BF72" s="390" t="s">
        <v>2034</v>
      </c>
      <c r="BG72" s="390" t="s">
        <v>2034</v>
      </c>
      <c r="BH72" s="390" t="s">
        <v>2034</v>
      </c>
      <c r="BI72" s="390" t="s">
        <v>2034</v>
      </c>
      <c r="BJ72" s="390" t="s">
        <v>2034</v>
      </c>
      <c r="BK72" s="390" t="s">
        <v>2034</v>
      </c>
      <c r="BL72" s="390" t="s">
        <v>2034</v>
      </c>
      <c r="BM72" s="390" t="s">
        <v>2034</v>
      </c>
      <c r="BN72" s="390" t="s">
        <v>2034</v>
      </c>
      <c r="BO72" s="390" t="s">
        <v>2034</v>
      </c>
      <c r="BP72" s="390" t="s">
        <v>2034</v>
      </c>
      <c r="BQ72" s="390" t="s">
        <v>2034</v>
      </c>
      <c r="BR72" s="390" t="s">
        <v>2034</v>
      </c>
      <c r="BS72" s="390" t="s">
        <v>2034</v>
      </c>
      <c r="BY72" s="390" t="s">
        <v>2372</v>
      </c>
      <c r="BZ72" s="390" t="s">
        <v>2372</v>
      </c>
      <c r="CA72" s="390" t="s">
        <v>2372</v>
      </c>
      <c r="CB72" s="390" t="s">
        <v>2036</v>
      </c>
      <c r="CC72" s="390" t="s">
        <v>2036</v>
      </c>
      <c r="CD72" s="390" t="s">
        <v>2036</v>
      </c>
      <c r="CE72" s="390" t="s">
        <v>2036</v>
      </c>
      <c r="CF72" s="390" t="s">
        <v>2036</v>
      </c>
      <c r="CG72" s="390" t="s">
        <v>2359</v>
      </c>
      <c r="CH72" s="390" t="s">
        <v>2359</v>
      </c>
      <c r="CI72" s="390" t="s">
        <v>2359</v>
      </c>
      <c r="CJ72" s="390" t="s">
        <v>2359</v>
      </c>
      <c r="CK72" s="390" t="s">
        <v>2359</v>
      </c>
      <c r="BNR72" s="390" t="s">
        <v>2361</v>
      </c>
      <c r="BNS72" s="390" t="s">
        <v>2361</v>
      </c>
      <c r="BNT72" s="390" t="s">
        <v>2361</v>
      </c>
      <c r="BNU72" s="390" t="s">
        <v>2361</v>
      </c>
      <c r="BNV72" s="390" t="s">
        <v>2361</v>
      </c>
      <c r="BNW72" s="390" t="s">
        <v>2361</v>
      </c>
      <c r="BNX72" s="390" t="s">
        <v>2372</v>
      </c>
      <c r="BNY72" s="390" t="s">
        <v>2372</v>
      </c>
      <c r="BNZ72" s="390" t="s">
        <v>2372</v>
      </c>
      <c r="BOA72" s="390" t="s">
        <v>2372</v>
      </c>
      <c r="BOB72" s="390" t="s">
        <v>2372</v>
      </c>
      <c r="BOC72" s="390" t="s">
        <v>2372</v>
      </c>
      <c r="BOD72" s="390" t="s">
        <v>2362</v>
      </c>
      <c r="BOE72" s="390" t="s">
        <v>2362</v>
      </c>
      <c r="BOF72" s="390" t="s">
        <v>2362</v>
      </c>
      <c r="BOG72" s="390" t="s">
        <v>2362</v>
      </c>
      <c r="BOH72" s="390" t="s">
        <v>2362</v>
      </c>
      <c r="BOI72" s="390" t="s">
        <v>2362</v>
      </c>
      <c r="BOJ72" s="390" t="s">
        <v>2036</v>
      </c>
      <c r="BOK72" s="390" t="s">
        <v>2036</v>
      </c>
      <c r="BOL72" s="390" t="s">
        <v>2036</v>
      </c>
      <c r="BOM72" s="390" t="s">
        <v>2036</v>
      </c>
      <c r="BON72" s="390" t="s">
        <v>2036</v>
      </c>
      <c r="BOO72" s="390" t="s">
        <v>2036</v>
      </c>
    </row>
    <row r="73" spans="1:89 1638:1757" s="390" customFormat="1" x14ac:dyDescent="0.25">
      <c r="A73" s="373">
        <v>5</v>
      </c>
      <c r="B73" s="373">
        <v>11</v>
      </c>
      <c r="C73" s="373">
        <v>12</v>
      </c>
      <c r="D73" s="373" t="s">
        <v>2374</v>
      </c>
      <c r="E73" s="373" t="s">
        <v>2435</v>
      </c>
      <c r="F73" s="373" t="s">
        <v>2435</v>
      </c>
      <c r="G73" s="373" t="s">
        <v>2394</v>
      </c>
      <c r="H73" s="373" t="s">
        <v>2435</v>
      </c>
      <c r="I73" s="373">
        <v>0</v>
      </c>
      <c r="J73" s="373">
        <v>3</v>
      </c>
      <c r="K73" s="373">
        <v>0</v>
      </c>
      <c r="L73" s="373">
        <v>5</v>
      </c>
      <c r="M73" s="366">
        <v>89</v>
      </c>
      <c r="N73" s="366" t="s">
        <v>867</v>
      </c>
      <c r="O73" s="374" t="s">
        <v>1519</v>
      </c>
      <c r="P73" s="374"/>
      <c r="Q73" s="391" t="s">
        <v>2235</v>
      </c>
      <c r="R73" s="386">
        <v>108232</v>
      </c>
      <c r="S73" s="387" t="s">
        <v>795</v>
      </c>
      <c r="T73" s="388">
        <v>8.9</v>
      </c>
      <c r="U73" s="389" t="s">
        <v>2236</v>
      </c>
      <c r="AH73" s="390" t="s">
        <v>2037</v>
      </c>
      <c r="AI73" s="390" t="s">
        <v>2037</v>
      </c>
      <c r="AJ73" s="390" t="s">
        <v>2037</v>
      </c>
      <c r="AK73" s="390" t="s">
        <v>2037</v>
      </c>
      <c r="AL73" s="390" t="s">
        <v>2370</v>
      </c>
      <c r="AM73" s="390" t="s">
        <v>2370</v>
      </c>
      <c r="AS73" s="390" t="s">
        <v>2033</v>
      </c>
      <c r="AT73" s="390" t="s">
        <v>2033</v>
      </c>
      <c r="AU73" s="390" t="s">
        <v>2033</v>
      </c>
      <c r="AV73" s="390" t="s">
        <v>2033</v>
      </c>
      <c r="AW73" s="390" t="s">
        <v>2033</v>
      </c>
      <c r="AX73" s="390" t="s">
        <v>2033</v>
      </c>
      <c r="AY73" s="390" t="s">
        <v>2033</v>
      </c>
      <c r="AZ73" s="390" t="s">
        <v>2033</v>
      </c>
      <c r="BA73" s="390" t="s">
        <v>2033</v>
      </c>
      <c r="BB73" s="390" t="s">
        <v>2033</v>
      </c>
      <c r="BC73" s="390" t="s">
        <v>2033</v>
      </c>
      <c r="BD73" s="390" t="s">
        <v>2033</v>
      </c>
      <c r="BE73" s="390" t="s">
        <v>2034</v>
      </c>
      <c r="BF73" s="390" t="s">
        <v>2034</v>
      </c>
      <c r="BG73" s="390" t="s">
        <v>2034</v>
      </c>
      <c r="BH73" s="390" t="s">
        <v>2034</v>
      </c>
      <c r="BI73" s="390" t="s">
        <v>2034</v>
      </c>
      <c r="BJ73" s="390" t="s">
        <v>2034</v>
      </c>
      <c r="BK73" s="390" t="s">
        <v>2034</v>
      </c>
      <c r="BL73" s="390" t="s">
        <v>2034</v>
      </c>
      <c r="BM73" s="390" t="s">
        <v>2034</v>
      </c>
      <c r="BN73" s="390" t="s">
        <v>2034</v>
      </c>
      <c r="BO73" s="390" t="s">
        <v>2034</v>
      </c>
      <c r="BP73" s="390" t="s">
        <v>2034</v>
      </c>
      <c r="BQ73" s="390" t="s">
        <v>2034</v>
      </c>
      <c r="BR73" s="390" t="s">
        <v>2034</v>
      </c>
      <c r="BS73" s="390" t="s">
        <v>2034</v>
      </c>
      <c r="BY73" s="390" t="s">
        <v>2372</v>
      </c>
      <c r="BZ73" s="390" t="s">
        <v>2372</v>
      </c>
      <c r="CA73" s="390" t="s">
        <v>2372</v>
      </c>
      <c r="CB73" s="390" t="s">
        <v>2036</v>
      </c>
      <c r="CC73" s="390" t="s">
        <v>2036</v>
      </c>
      <c r="CD73" s="390" t="s">
        <v>2036</v>
      </c>
      <c r="CE73" s="390" t="s">
        <v>2036</v>
      </c>
      <c r="CF73" s="390" t="s">
        <v>2036</v>
      </c>
      <c r="CG73" s="390" t="s">
        <v>2359</v>
      </c>
      <c r="CH73" s="390" t="s">
        <v>2359</v>
      </c>
      <c r="CI73" s="390" t="s">
        <v>2359</v>
      </c>
      <c r="CJ73" s="390" t="s">
        <v>2359</v>
      </c>
      <c r="CK73" s="390" t="s">
        <v>2359</v>
      </c>
      <c r="BNR73" s="390" t="s">
        <v>2361</v>
      </c>
      <c r="BNS73" s="390" t="s">
        <v>2361</v>
      </c>
      <c r="BNT73" s="390" t="s">
        <v>2361</v>
      </c>
      <c r="BNU73" s="390" t="s">
        <v>2361</v>
      </c>
      <c r="BNV73" s="390" t="s">
        <v>2361</v>
      </c>
      <c r="BNW73" s="390" t="s">
        <v>2361</v>
      </c>
      <c r="BNX73" s="390" t="s">
        <v>2372</v>
      </c>
      <c r="BNY73" s="390" t="s">
        <v>2372</v>
      </c>
      <c r="BNZ73" s="390" t="s">
        <v>2372</v>
      </c>
      <c r="BOA73" s="390" t="s">
        <v>2372</v>
      </c>
      <c r="BOB73" s="390" t="s">
        <v>2372</v>
      </c>
      <c r="BOC73" s="390" t="s">
        <v>2372</v>
      </c>
      <c r="BOD73" s="390" t="s">
        <v>2362</v>
      </c>
      <c r="BOE73" s="390" t="s">
        <v>2362</v>
      </c>
      <c r="BOF73" s="390" t="s">
        <v>2362</v>
      </c>
      <c r="BOG73" s="390" t="s">
        <v>2362</v>
      </c>
      <c r="BOH73" s="390" t="s">
        <v>2362</v>
      </c>
      <c r="BOI73" s="390" t="s">
        <v>2362</v>
      </c>
      <c r="BOJ73" s="390" t="s">
        <v>2036</v>
      </c>
      <c r="BOK73" s="390" t="s">
        <v>2036</v>
      </c>
      <c r="BOL73" s="390" t="s">
        <v>2036</v>
      </c>
      <c r="BOM73" s="390" t="s">
        <v>2036</v>
      </c>
      <c r="BON73" s="390" t="s">
        <v>2036</v>
      </c>
      <c r="BOO73" s="390" t="s">
        <v>2036</v>
      </c>
    </row>
    <row r="74" spans="1:89 1638:1757" x14ac:dyDescent="0.25">
      <c r="A74" s="372">
        <v>5</v>
      </c>
      <c r="B74" s="372">
        <v>11</v>
      </c>
      <c r="C74" s="372">
        <v>12</v>
      </c>
      <c r="D74" s="372" t="s">
        <v>2374</v>
      </c>
      <c r="E74" s="372" t="s">
        <v>2435</v>
      </c>
      <c r="F74" s="372" t="s">
        <v>2435</v>
      </c>
      <c r="G74" s="372" t="s">
        <v>2395</v>
      </c>
      <c r="H74" s="372" t="s">
        <v>2435</v>
      </c>
      <c r="I74" s="372">
        <v>0</v>
      </c>
      <c r="J74" s="372">
        <v>3</v>
      </c>
      <c r="K74" s="372">
        <v>0</v>
      </c>
      <c r="L74" s="372">
        <v>5</v>
      </c>
      <c r="M74" s="359">
        <v>109</v>
      </c>
      <c r="N74" s="359" t="s">
        <v>870</v>
      </c>
      <c r="O74" s="237" t="s">
        <v>1519</v>
      </c>
      <c r="P74" s="237"/>
      <c r="Q74" s="360" t="s">
        <v>2237</v>
      </c>
      <c r="R74" s="361">
        <v>110144</v>
      </c>
      <c r="S74" s="368" t="s">
        <v>795</v>
      </c>
      <c r="T74" s="363">
        <v>9.1</v>
      </c>
      <c r="U74" s="364" t="s">
        <v>2238</v>
      </c>
      <c r="AH74" s="154" t="s">
        <v>2037</v>
      </c>
      <c r="AI74" s="154" t="s">
        <v>2037</v>
      </c>
      <c r="AJ74" s="154" t="s">
        <v>2037</v>
      </c>
      <c r="AK74" s="154" t="s">
        <v>2037</v>
      </c>
      <c r="AL74" s="154" t="s">
        <v>2370</v>
      </c>
      <c r="AS74" s="154" t="s">
        <v>2033</v>
      </c>
      <c r="AT74" s="154" t="s">
        <v>2033</v>
      </c>
      <c r="AU74" s="154" t="s">
        <v>2033</v>
      </c>
      <c r="AV74" s="154" t="s">
        <v>2033</v>
      </c>
      <c r="AW74" s="154" t="s">
        <v>2033</v>
      </c>
      <c r="AX74" s="154" t="s">
        <v>2033</v>
      </c>
      <c r="AY74" s="154" t="s">
        <v>2033</v>
      </c>
      <c r="AZ74" s="154" t="s">
        <v>2033</v>
      </c>
      <c r="BA74" s="154" t="s">
        <v>2033</v>
      </c>
      <c r="BB74" s="154" t="s">
        <v>2033</v>
      </c>
      <c r="BC74" s="154" t="s">
        <v>2033</v>
      </c>
      <c r="BD74" s="154" t="s">
        <v>2033</v>
      </c>
      <c r="BE74" s="154" t="s">
        <v>2034</v>
      </c>
      <c r="BF74" s="154" t="s">
        <v>2034</v>
      </c>
      <c r="BG74" s="154" t="s">
        <v>2034</v>
      </c>
      <c r="BH74" s="154" t="s">
        <v>2034</v>
      </c>
      <c r="BI74" s="154" t="s">
        <v>2034</v>
      </c>
      <c r="BJ74" s="154" t="s">
        <v>2034</v>
      </c>
      <c r="BK74" s="154" t="s">
        <v>2034</v>
      </c>
      <c r="BL74" s="154" t="s">
        <v>2034</v>
      </c>
      <c r="BM74" s="154" t="s">
        <v>2034</v>
      </c>
      <c r="BN74" s="154" t="s">
        <v>2034</v>
      </c>
      <c r="BO74" s="154" t="s">
        <v>2034</v>
      </c>
      <c r="BY74" s="154" t="s">
        <v>2372</v>
      </c>
      <c r="BZ74" s="154" t="s">
        <v>2372</v>
      </c>
      <c r="CA74" s="154" t="s">
        <v>2372</v>
      </c>
      <c r="CB74" s="154" t="s">
        <v>2036</v>
      </c>
      <c r="CC74" s="154" t="s">
        <v>2036</v>
      </c>
      <c r="CD74" s="154" t="s">
        <v>2036</v>
      </c>
      <c r="CE74" s="154" t="s">
        <v>2036</v>
      </c>
      <c r="CF74" s="154" t="s">
        <v>2036</v>
      </c>
      <c r="CG74" s="154" t="s">
        <v>2359</v>
      </c>
      <c r="CH74" s="154" t="s">
        <v>2359</v>
      </c>
      <c r="CI74" s="154" t="s">
        <v>2359</v>
      </c>
      <c r="CJ74" s="154" t="s">
        <v>2359</v>
      </c>
      <c r="CK74" s="154" t="s">
        <v>2359</v>
      </c>
    </row>
    <row r="75" spans="1:89 1638:1757" x14ac:dyDescent="0.25">
      <c r="A75" s="372">
        <v>5</v>
      </c>
      <c r="B75" s="372">
        <v>11</v>
      </c>
      <c r="C75" s="372">
        <v>12</v>
      </c>
      <c r="D75" s="372" t="s">
        <v>2374</v>
      </c>
      <c r="E75" s="372" t="s">
        <v>2435</v>
      </c>
      <c r="F75" s="372" t="s">
        <v>2435</v>
      </c>
      <c r="G75" s="372" t="s">
        <v>2396</v>
      </c>
      <c r="H75" s="372" t="s">
        <v>2435</v>
      </c>
      <c r="I75" s="372">
        <v>0</v>
      </c>
      <c r="J75" s="372">
        <v>3</v>
      </c>
      <c r="K75" s="372">
        <v>0</v>
      </c>
      <c r="L75" s="372">
        <v>5</v>
      </c>
      <c r="M75" s="359">
        <v>137</v>
      </c>
      <c r="N75" s="359" t="s">
        <v>873</v>
      </c>
      <c r="O75" s="237" t="s">
        <v>1519</v>
      </c>
      <c r="P75" s="237"/>
      <c r="Q75" s="360" t="s">
        <v>2239</v>
      </c>
      <c r="R75" s="361">
        <v>115266</v>
      </c>
      <c r="S75" s="368" t="s">
        <v>795</v>
      </c>
      <c r="T75" s="363">
        <v>9.1</v>
      </c>
      <c r="U75" s="364" t="s">
        <v>2240</v>
      </c>
      <c r="AH75" s="154" t="s">
        <v>2037</v>
      </c>
      <c r="AI75" s="154" t="s">
        <v>2037</v>
      </c>
      <c r="AJ75" s="154" t="s">
        <v>2037</v>
      </c>
      <c r="AK75" s="154" t="s">
        <v>2037</v>
      </c>
      <c r="AL75" s="154" t="s">
        <v>2370</v>
      </c>
      <c r="AS75" s="154" t="s">
        <v>2033</v>
      </c>
      <c r="AT75" s="154" t="s">
        <v>2033</v>
      </c>
      <c r="AU75" s="154" t="s">
        <v>2033</v>
      </c>
      <c r="AV75" s="154" t="s">
        <v>2033</v>
      </c>
      <c r="AW75" s="154" t="s">
        <v>2033</v>
      </c>
      <c r="AX75" s="154" t="s">
        <v>2033</v>
      </c>
      <c r="AY75" s="154" t="s">
        <v>2033</v>
      </c>
      <c r="AZ75" s="154" t="s">
        <v>2033</v>
      </c>
      <c r="BA75" s="154" t="s">
        <v>2033</v>
      </c>
      <c r="BB75" s="154" t="s">
        <v>2033</v>
      </c>
      <c r="BC75" s="154" t="s">
        <v>2033</v>
      </c>
      <c r="BD75" s="154" t="s">
        <v>2033</v>
      </c>
      <c r="BE75" s="154" t="s">
        <v>2034</v>
      </c>
      <c r="BF75" s="154" t="s">
        <v>2034</v>
      </c>
      <c r="BG75" s="154" t="s">
        <v>2034</v>
      </c>
      <c r="BH75" s="154" t="s">
        <v>2034</v>
      </c>
      <c r="BI75" s="154" t="s">
        <v>2034</v>
      </c>
      <c r="BJ75" s="154" t="s">
        <v>2034</v>
      </c>
      <c r="BK75" s="154" t="s">
        <v>2034</v>
      </c>
      <c r="BL75" s="154" t="s">
        <v>2034</v>
      </c>
      <c r="BM75" s="154" t="s">
        <v>2034</v>
      </c>
      <c r="BN75" s="154" t="s">
        <v>2034</v>
      </c>
      <c r="BO75" s="154" t="s">
        <v>2034</v>
      </c>
      <c r="BY75" s="154" t="s">
        <v>2372</v>
      </c>
      <c r="BZ75" s="154" t="s">
        <v>2372</v>
      </c>
      <c r="CA75" s="154" t="s">
        <v>2372</v>
      </c>
      <c r="CB75" s="154" t="s">
        <v>2036</v>
      </c>
      <c r="CC75" s="154" t="s">
        <v>2036</v>
      </c>
      <c r="CD75" s="154" t="s">
        <v>2036</v>
      </c>
      <c r="CE75" s="154" t="s">
        <v>2036</v>
      </c>
      <c r="CF75" s="154" t="s">
        <v>2036</v>
      </c>
      <c r="CG75" s="154" t="s">
        <v>2359</v>
      </c>
      <c r="CH75" s="154" t="s">
        <v>2359</v>
      </c>
      <c r="CI75" s="154" t="s">
        <v>2359</v>
      </c>
      <c r="CJ75" s="154" t="s">
        <v>2359</v>
      </c>
      <c r="CK75" s="154" t="s">
        <v>2359</v>
      </c>
    </row>
    <row r="76" spans="1:89 1638:1757" x14ac:dyDescent="0.25">
      <c r="A76" s="373">
        <v>5</v>
      </c>
      <c r="B76" s="373">
        <v>11</v>
      </c>
      <c r="C76" s="373">
        <v>12</v>
      </c>
      <c r="D76" s="373" t="s">
        <v>2772</v>
      </c>
      <c r="E76" s="373" t="s">
        <v>2435</v>
      </c>
      <c r="F76" s="373" t="s">
        <v>2435</v>
      </c>
      <c r="G76" s="373" t="s">
        <v>2393</v>
      </c>
      <c r="H76" s="373" t="s">
        <v>2435</v>
      </c>
      <c r="I76" s="373">
        <v>0</v>
      </c>
      <c r="J76" s="373">
        <v>3</v>
      </c>
      <c r="K76" s="373">
        <v>0</v>
      </c>
      <c r="L76" s="373">
        <v>5</v>
      </c>
      <c r="M76" s="366">
        <v>90</v>
      </c>
      <c r="N76" s="367" t="s">
        <v>876</v>
      </c>
      <c r="O76" s="237" t="s">
        <v>1519</v>
      </c>
      <c r="P76" s="374"/>
      <c r="Q76" s="375" t="s">
        <v>877</v>
      </c>
      <c r="R76" s="376">
        <v>112785</v>
      </c>
      <c r="S76" s="377" t="s">
        <v>795</v>
      </c>
      <c r="T76" s="378">
        <v>8.6999999999999993</v>
      </c>
      <c r="U76" s="379" t="s">
        <v>878</v>
      </c>
      <c r="AH76" s="154" t="s">
        <v>2037</v>
      </c>
      <c r="AI76" s="154" t="s">
        <v>2037</v>
      </c>
      <c r="AJ76" s="154" t="s">
        <v>2037</v>
      </c>
      <c r="AK76" s="154" t="s">
        <v>2037</v>
      </c>
      <c r="AL76" s="154" t="s">
        <v>2370</v>
      </c>
      <c r="AM76" s="154" t="s">
        <v>2370</v>
      </c>
      <c r="AS76" s="154" t="s">
        <v>2033</v>
      </c>
      <c r="AT76" s="154" t="s">
        <v>2033</v>
      </c>
      <c r="AU76" s="154" t="s">
        <v>2033</v>
      </c>
      <c r="AV76" s="154" t="s">
        <v>2033</v>
      </c>
      <c r="AW76" s="154" t="s">
        <v>2033</v>
      </c>
      <c r="AX76" s="154" t="s">
        <v>2033</v>
      </c>
      <c r="AY76" s="154" t="s">
        <v>2033</v>
      </c>
      <c r="AZ76" s="154" t="s">
        <v>2033</v>
      </c>
      <c r="BA76" s="154" t="s">
        <v>2033</v>
      </c>
      <c r="BB76" s="154" t="s">
        <v>2033</v>
      </c>
      <c r="BC76" s="154" t="s">
        <v>2033</v>
      </c>
      <c r="BD76" s="154" t="s">
        <v>2033</v>
      </c>
      <c r="BE76" s="154" t="s">
        <v>2034</v>
      </c>
      <c r="BF76" s="154" t="s">
        <v>2034</v>
      </c>
      <c r="BG76" s="154" t="s">
        <v>2034</v>
      </c>
      <c r="BH76" s="154" t="s">
        <v>2034</v>
      </c>
      <c r="BI76" s="154" t="s">
        <v>2034</v>
      </c>
      <c r="BJ76" s="154" t="s">
        <v>2034</v>
      </c>
      <c r="BK76" s="154" t="s">
        <v>2034</v>
      </c>
      <c r="BL76" s="154" t="s">
        <v>2034</v>
      </c>
      <c r="BM76" s="154" t="s">
        <v>2034</v>
      </c>
      <c r="BN76" s="154" t="s">
        <v>2034</v>
      </c>
      <c r="BO76" s="154" t="s">
        <v>2034</v>
      </c>
      <c r="BY76" s="154" t="s">
        <v>2372</v>
      </c>
      <c r="BZ76" s="154" t="s">
        <v>2372</v>
      </c>
      <c r="CA76" s="154" t="s">
        <v>2372</v>
      </c>
      <c r="CB76" s="154" t="s">
        <v>2036</v>
      </c>
      <c r="CC76" s="154" t="s">
        <v>2036</v>
      </c>
      <c r="CD76" s="154" t="s">
        <v>2036</v>
      </c>
      <c r="CE76" s="154" t="s">
        <v>2036</v>
      </c>
      <c r="CF76" s="154" t="s">
        <v>2036</v>
      </c>
      <c r="CG76" s="154" t="s">
        <v>2359</v>
      </c>
      <c r="CH76" s="154" t="s">
        <v>2359</v>
      </c>
      <c r="CI76" s="154" t="s">
        <v>2359</v>
      </c>
      <c r="CJ76" s="154" t="s">
        <v>2359</v>
      </c>
      <c r="CK76" s="154" t="s">
        <v>2359</v>
      </c>
    </row>
    <row r="77" spans="1:89 1638:1757" x14ac:dyDescent="0.25">
      <c r="A77" s="373">
        <v>5</v>
      </c>
      <c r="B77" s="373">
        <v>11</v>
      </c>
      <c r="C77" s="373">
        <v>12</v>
      </c>
      <c r="D77" s="373" t="s">
        <v>2772</v>
      </c>
      <c r="E77" s="373" t="s">
        <v>2435</v>
      </c>
      <c r="F77" s="373" t="s">
        <v>2435</v>
      </c>
      <c r="G77" s="373" t="s">
        <v>2394</v>
      </c>
      <c r="H77" s="373" t="s">
        <v>2435</v>
      </c>
      <c r="I77" s="373">
        <v>0</v>
      </c>
      <c r="J77" s="373">
        <v>3</v>
      </c>
      <c r="K77" s="373">
        <v>0</v>
      </c>
      <c r="L77" s="373">
        <v>5</v>
      </c>
      <c r="M77" s="366">
        <v>106</v>
      </c>
      <c r="N77" s="367" t="s">
        <v>879</v>
      </c>
      <c r="O77" s="237" t="s">
        <v>1519</v>
      </c>
      <c r="P77" s="374"/>
      <c r="Q77" s="375" t="s">
        <v>880</v>
      </c>
      <c r="R77" s="376">
        <v>115799</v>
      </c>
      <c r="S77" s="377" t="s">
        <v>795</v>
      </c>
      <c r="T77" s="378">
        <v>8.6999999999999993</v>
      </c>
      <c r="U77" s="379" t="s">
        <v>881</v>
      </c>
      <c r="AH77" s="154" t="s">
        <v>2037</v>
      </c>
      <c r="AI77" s="154" t="s">
        <v>2037</v>
      </c>
      <c r="AJ77" s="154" t="s">
        <v>2037</v>
      </c>
      <c r="AK77" s="154" t="s">
        <v>2037</v>
      </c>
      <c r="AL77" s="154" t="s">
        <v>2370</v>
      </c>
      <c r="AM77" s="154" t="s">
        <v>2370</v>
      </c>
      <c r="AS77" s="154" t="s">
        <v>2033</v>
      </c>
      <c r="AT77" s="154" t="s">
        <v>2033</v>
      </c>
      <c r="AU77" s="154" t="s">
        <v>2033</v>
      </c>
      <c r="AV77" s="154" t="s">
        <v>2033</v>
      </c>
      <c r="AW77" s="154" t="s">
        <v>2033</v>
      </c>
      <c r="AX77" s="154" t="s">
        <v>2033</v>
      </c>
      <c r="AY77" s="154" t="s">
        <v>2033</v>
      </c>
      <c r="AZ77" s="154" t="s">
        <v>2033</v>
      </c>
      <c r="BA77" s="154" t="s">
        <v>2033</v>
      </c>
      <c r="BB77" s="154" t="s">
        <v>2033</v>
      </c>
      <c r="BC77" s="154" t="s">
        <v>2033</v>
      </c>
      <c r="BD77" s="154" t="s">
        <v>2033</v>
      </c>
      <c r="BE77" s="154" t="s">
        <v>2034</v>
      </c>
      <c r="BF77" s="154" t="s">
        <v>2034</v>
      </c>
      <c r="BG77" s="154" t="s">
        <v>2034</v>
      </c>
      <c r="BH77" s="154" t="s">
        <v>2034</v>
      </c>
      <c r="BI77" s="154" t="s">
        <v>2034</v>
      </c>
      <c r="BJ77" s="154" t="s">
        <v>2034</v>
      </c>
      <c r="BK77" s="154" t="s">
        <v>2034</v>
      </c>
      <c r="BL77" s="154" t="s">
        <v>2034</v>
      </c>
      <c r="BM77" s="154" t="s">
        <v>2034</v>
      </c>
      <c r="BN77" s="154" t="s">
        <v>2034</v>
      </c>
      <c r="BO77" s="154" t="s">
        <v>2034</v>
      </c>
      <c r="BY77" s="154" t="s">
        <v>2372</v>
      </c>
      <c r="BZ77" s="154" t="s">
        <v>2372</v>
      </c>
      <c r="CA77" s="154" t="s">
        <v>2372</v>
      </c>
      <c r="CB77" s="154" t="s">
        <v>2036</v>
      </c>
      <c r="CC77" s="154" t="s">
        <v>2036</v>
      </c>
      <c r="CD77" s="154" t="s">
        <v>2036</v>
      </c>
      <c r="CE77" s="154" t="s">
        <v>2036</v>
      </c>
      <c r="CF77" s="154" t="s">
        <v>2036</v>
      </c>
      <c r="CG77" s="154" t="s">
        <v>2359</v>
      </c>
      <c r="CH77" s="154" t="s">
        <v>2359</v>
      </c>
      <c r="CI77" s="154" t="s">
        <v>2359</v>
      </c>
      <c r="CJ77" s="154" t="s">
        <v>2359</v>
      </c>
      <c r="CK77" s="154" t="s">
        <v>2359</v>
      </c>
    </row>
    <row r="78" spans="1:89 1638:1757" x14ac:dyDescent="0.25">
      <c r="A78" s="373">
        <v>5</v>
      </c>
      <c r="B78" s="373">
        <v>11</v>
      </c>
      <c r="C78" s="373">
        <v>12</v>
      </c>
      <c r="D78" s="373" t="s">
        <v>2772</v>
      </c>
      <c r="E78" s="373" t="s">
        <v>2435</v>
      </c>
      <c r="F78" s="373" t="s">
        <v>2435</v>
      </c>
      <c r="G78" s="373" t="s">
        <v>2395</v>
      </c>
      <c r="H78" s="373" t="s">
        <v>2435</v>
      </c>
      <c r="I78" s="373">
        <v>0</v>
      </c>
      <c r="J78" s="373">
        <v>3</v>
      </c>
      <c r="K78" s="373">
        <v>0</v>
      </c>
      <c r="L78" s="373">
        <v>5</v>
      </c>
      <c r="M78" s="366">
        <v>126</v>
      </c>
      <c r="N78" s="367" t="s">
        <v>882</v>
      </c>
      <c r="O78" s="237" t="s">
        <v>1519</v>
      </c>
      <c r="P78" s="374"/>
      <c r="Q78" s="375" t="s">
        <v>883</v>
      </c>
      <c r="R78" s="376">
        <v>116884</v>
      </c>
      <c r="S78" s="377" t="s">
        <v>795</v>
      </c>
      <c r="T78" s="378">
        <v>8.9</v>
      </c>
      <c r="U78" s="379" t="s">
        <v>884</v>
      </c>
      <c r="AH78" s="154" t="s">
        <v>2037</v>
      </c>
      <c r="AI78" s="154" t="s">
        <v>2037</v>
      </c>
      <c r="AJ78" s="154" t="s">
        <v>2037</v>
      </c>
      <c r="AK78" s="154" t="s">
        <v>2037</v>
      </c>
      <c r="AL78" s="154" t="s">
        <v>2370</v>
      </c>
      <c r="AM78" s="154" t="s">
        <v>2370</v>
      </c>
      <c r="AS78" s="154" t="s">
        <v>2033</v>
      </c>
      <c r="AT78" s="154" t="s">
        <v>2033</v>
      </c>
      <c r="AU78" s="154" t="s">
        <v>2033</v>
      </c>
      <c r="AV78" s="154" t="s">
        <v>2033</v>
      </c>
      <c r="AW78" s="154" t="s">
        <v>2033</v>
      </c>
      <c r="AX78" s="154" t="s">
        <v>2033</v>
      </c>
      <c r="AY78" s="154" t="s">
        <v>2033</v>
      </c>
      <c r="AZ78" s="154" t="s">
        <v>2033</v>
      </c>
      <c r="BA78" s="154" t="s">
        <v>2033</v>
      </c>
      <c r="BB78" s="154" t="s">
        <v>2033</v>
      </c>
      <c r="BC78" s="154" t="s">
        <v>2033</v>
      </c>
      <c r="BD78" s="154" t="s">
        <v>2033</v>
      </c>
      <c r="BE78" s="154" t="s">
        <v>2034</v>
      </c>
      <c r="BF78" s="154" t="s">
        <v>2034</v>
      </c>
      <c r="BG78" s="154" t="s">
        <v>2034</v>
      </c>
      <c r="BH78" s="154" t="s">
        <v>2034</v>
      </c>
      <c r="BI78" s="154" t="s">
        <v>2034</v>
      </c>
      <c r="BJ78" s="154" t="s">
        <v>2034</v>
      </c>
      <c r="BK78" s="154" t="s">
        <v>2034</v>
      </c>
      <c r="BL78" s="154" t="s">
        <v>2034</v>
      </c>
      <c r="BM78" s="154" t="s">
        <v>2034</v>
      </c>
      <c r="BN78" s="154" t="s">
        <v>2034</v>
      </c>
      <c r="BO78" s="154" t="s">
        <v>2034</v>
      </c>
      <c r="BY78" s="154" t="s">
        <v>2372</v>
      </c>
      <c r="BZ78" s="154" t="s">
        <v>2372</v>
      </c>
      <c r="CA78" s="154" t="s">
        <v>2372</v>
      </c>
      <c r="CB78" s="154" t="s">
        <v>2036</v>
      </c>
      <c r="CC78" s="154" t="s">
        <v>2036</v>
      </c>
      <c r="CD78" s="154" t="s">
        <v>2036</v>
      </c>
      <c r="CE78" s="154" t="s">
        <v>2036</v>
      </c>
      <c r="CF78" s="154" t="s">
        <v>2036</v>
      </c>
      <c r="CG78" s="154" t="s">
        <v>2359</v>
      </c>
      <c r="CH78" s="154" t="s">
        <v>2359</v>
      </c>
      <c r="CI78" s="154" t="s">
        <v>2359</v>
      </c>
      <c r="CJ78" s="154" t="s">
        <v>2359</v>
      </c>
      <c r="CK78" s="154" t="s">
        <v>2359</v>
      </c>
    </row>
    <row r="79" spans="1:89 1638:1757" x14ac:dyDescent="0.25">
      <c r="A79" s="373">
        <v>5</v>
      </c>
      <c r="B79" s="373">
        <v>11</v>
      </c>
      <c r="C79" s="373">
        <v>12</v>
      </c>
      <c r="D79" s="373" t="s">
        <v>2772</v>
      </c>
      <c r="E79" s="373" t="s">
        <v>2435</v>
      </c>
      <c r="F79" s="373" t="s">
        <v>2435</v>
      </c>
      <c r="G79" s="373" t="s">
        <v>2396</v>
      </c>
      <c r="H79" s="373" t="s">
        <v>2435</v>
      </c>
      <c r="I79" s="373">
        <v>0</v>
      </c>
      <c r="J79" s="373">
        <v>3</v>
      </c>
      <c r="K79" s="373">
        <v>0</v>
      </c>
      <c r="L79" s="373">
        <v>5</v>
      </c>
      <c r="M79" s="366">
        <v>154</v>
      </c>
      <c r="N79" s="367" t="s">
        <v>885</v>
      </c>
      <c r="O79" s="237" t="s">
        <v>1519</v>
      </c>
      <c r="P79" s="374"/>
      <c r="Q79" s="375" t="s">
        <v>886</v>
      </c>
      <c r="R79" s="376">
        <v>122322</v>
      </c>
      <c r="S79" s="377" t="s">
        <v>795</v>
      </c>
      <c r="T79" s="378">
        <v>8.9</v>
      </c>
      <c r="U79" s="379" t="s">
        <v>887</v>
      </c>
      <c r="AH79" s="154" t="s">
        <v>2037</v>
      </c>
      <c r="AI79" s="154" t="s">
        <v>2037</v>
      </c>
      <c r="AJ79" s="154" t="s">
        <v>2037</v>
      </c>
      <c r="AK79" s="154" t="s">
        <v>2037</v>
      </c>
      <c r="AL79" s="154" t="s">
        <v>2370</v>
      </c>
      <c r="AM79" s="154" t="s">
        <v>2370</v>
      </c>
      <c r="AS79" s="154" t="s">
        <v>2033</v>
      </c>
      <c r="AT79" s="154" t="s">
        <v>2033</v>
      </c>
      <c r="AU79" s="154" t="s">
        <v>2033</v>
      </c>
      <c r="AV79" s="154" t="s">
        <v>2033</v>
      </c>
      <c r="AW79" s="154" t="s">
        <v>2033</v>
      </c>
      <c r="AX79" s="154" t="s">
        <v>2033</v>
      </c>
      <c r="AY79" s="154" t="s">
        <v>2033</v>
      </c>
      <c r="AZ79" s="154" t="s">
        <v>2033</v>
      </c>
      <c r="BA79" s="154" t="s">
        <v>2033</v>
      </c>
      <c r="BB79" s="154" t="s">
        <v>2033</v>
      </c>
      <c r="BC79" s="154" t="s">
        <v>2033</v>
      </c>
      <c r="BD79" s="154" t="s">
        <v>2033</v>
      </c>
      <c r="BE79" s="154" t="s">
        <v>2034</v>
      </c>
      <c r="BF79" s="154" t="s">
        <v>2034</v>
      </c>
      <c r="BG79" s="154" t="s">
        <v>2034</v>
      </c>
      <c r="BH79" s="154" t="s">
        <v>2034</v>
      </c>
      <c r="BI79" s="154" t="s">
        <v>2034</v>
      </c>
      <c r="BJ79" s="154" t="s">
        <v>2034</v>
      </c>
      <c r="BK79" s="154" t="s">
        <v>2034</v>
      </c>
      <c r="BL79" s="154" t="s">
        <v>2034</v>
      </c>
      <c r="BM79" s="154" t="s">
        <v>2034</v>
      </c>
      <c r="BN79" s="154" t="s">
        <v>2034</v>
      </c>
      <c r="BO79" s="154" t="s">
        <v>2034</v>
      </c>
      <c r="BY79" s="154" t="s">
        <v>2372</v>
      </c>
      <c r="BZ79" s="154" t="s">
        <v>2372</v>
      </c>
      <c r="CA79" s="154" t="s">
        <v>2372</v>
      </c>
      <c r="CB79" s="154" t="s">
        <v>2036</v>
      </c>
      <c r="CC79" s="154" t="s">
        <v>2036</v>
      </c>
      <c r="CD79" s="154" t="s">
        <v>2036</v>
      </c>
      <c r="CE79" s="154" t="s">
        <v>2036</v>
      </c>
      <c r="CF79" s="154" t="s">
        <v>2036</v>
      </c>
      <c r="CG79" s="154" t="s">
        <v>2359</v>
      </c>
      <c r="CH79" s="154" t="s">
        <v>2359</v>
      </c>
      <c r="CI79" s="154" t="s">
        <v>2359</v>
      </c>
      <c r="CJ79" s="154" t="s">
        <v>2359</v>
      </c>
      <c r="CK79" s="154" t="s">
        <v>2359</v>
      </c>
    </row>
    <row r="80" spans="1:89 1638:1757" x14ac:dyDescent="0.25">
      <c r="A80" s="373">
        <v>5</v>
      </c>
      <c r="B80" s="373">
        <v>11</v>
      </c>
      <c r="C80" s="373">
        <v>12</v>
      </c>
      <c r="D80" s="373" t="s">
        <v>2773</v>
      </c>
      <c r="E80" s="373" t="s">
        <v>2435</v>
      </c>
      <c r="F80" s="373" t="s">
        <v>2435</v>
      </c>
      <c r="G80" s="373" t="s">
        <v>2393</v>
      </c>
      <c r="H80" s="373" t="s">
        <v>2435</v>
      </c>
      <c r="I80" s="373">
        <v>0</v>
      </c>
      <c r="J80" s="373">
        <v>3</v>
      </c>
      <c r="K80" s="373">
        <v>0</v>
      </c>
      <c r="L80" s="373">
        <v>5</v>
      </c>
      <c r="M80" s="366">
        <v>100</v>
      </c>
      <c r="N80" s="367" t="s">
        <v>888</v>
      </c>
      <c r="O80" s="237" t="s">
        <v>1519</v>
      </c>
      <c r="P80" s="374"/>
      <c r="Q80" s="375" t="s">
        <v>889</v>
      </c>
      <c r="R80" s="376">
        <v>115897</v>
      </c>
      <c r="S80" s="377" t="s">
        <v>795</v>
      </c>
      <c r="T80" s="378">
        <v>8.6999999999999993</v>
      </c>
      <c r="U80" s="379" t="s">
        <v>890</v>
      </c>
      <c r="AH80" s="154" t="s">
        <v>2037</v>
      </c>
      <c r="AI80" s="154" t="s">
        <v>2037</v>
      </c>
      <c r="AJ80" s="154" t="s">
        <v>2037</v>
      </c>
      <c r="AK80" s="154" t="s">
        <v>2037</v>
      </c>
      <c r="AL80" s="154" t="s">
        <v>2370</v>
      </c>
      <c r="AM80" s="154" t="s">
        <v>2370</v>
      </c>
      <c r="AN80" s="154" t="s">
        <v>2370</v>
      </c>
      <c r="AS80" s="154" t="s">
        <v>2033</v>
      </c>
      <c r="AT80" s="154" t="s">
        <v>2033</v>
      </c>
      <c r="AU80" s="154" t="s">
        <v>2033</v>
      </c>
      <c r="AV80" s="154" t="s">
        <v>2033</v>
      </c>
      <c r="AW80" s="154" t="s">
        <v>2033</v>
      </c>
      <c r="AX80" s="154" t="s">
        <v>2033</v>
      </c>
      <c r="AY80" s="154" t="s">
        <v>2033</v>
      </c>
      <c r="AZ80" s="154" t="s">
        <v>2033</v>
      </c>
      <c r="BA80" s="154" t="s">
        <v>2033</v>
      </c>
      <c r="BB80" s="154" t="s">
        <v>2033</v>
      </c>
      <c r="BC80" s="154" t="s">
        <v>2033</v>
      </c>
      <c r="BD80" s="154" t="s">
        <v>2033</v>
      </c>
      <c r="BE80" s="154" t="s">
        <v>2034</v>
      </c>
      <c r="BF80" s="154" t="s">
        <v>2034</v>
      </c>
      <c r="BG80" s="154" t="s">
        <v>2034</v>
      </c>
      <c r="BH80" s="154" t="s">
        <v>2034</v>
      </c>
      <c r="BI80" s="154" t="s">
        <v>2034</v>
      </c>
      <c r="BJ80" s="154" t="s">
        <v>2034</v>
      </c>
      <c r="BK80" s="154" t="s">
        <v>2034</v>
      </c>
      <c r="BL80" s="154" t="s">
        <v>2034</v>
      </c>
      <c r="BM80" s="154" t="s">
        <v>2034</v>
      </c>
      <c r="BN80" s="154" t="s">
        <v>2034</v>
      </c>
      <c r="BO80" s="154" t="s">
        <v>2034</v>
      </c>
      <c r="BY80" s="154" t="s">
        <v>2372</v>
      </c>
      <c r="BZ80" s="154" t="s">
        <v>2372</v>
      </c>
      <c r="CA80" s="154" t="s">
        <v>2372</v>
      </c>
      <c r="CB80" s="154" t="s">
        <v>2036</v>
      </c>
      <c r="CC80" s="154" t="s">
        <v>2036</v>
      </c>
      <c r="CD80" s="154" t="s">
        <v>2036</v>
      </c>
      <c r="CE80" s="154" t="s">
        <v>2036</v>
      </c>
      <c r="CF80" s="154" t="s">
        <v>2036</v>
      </c>
      <c r="CG80" s="154" t="s">
        <v>2359</v>
      </c>
      <c r="CH80" s="154" t="s">
        <v>2359</v>
      </c>
      <c r="CI80" s="154" t="s">
        <v>2359</v>
      </c>
      <c r="CJ80" s="154" t="s">
        <v>2359</v>
      </c>
      <c r="CK80" s="154" t="s">
        <v>2359</v>
      </c>
    </row>
    <row r="81" spans="1:92" x14ac:dyDescent="0.25">
      <c r="A81" s="373">
        <v>5</v>
      </c>
      <c r="B81" s="373">
        <v>11</v>
      </c>
      <c r="C81" s="373">
        <v>12</v>
      </c>
      <c r="D81" s="373" t="s">
        <v>2773</v>
      </c>
      <c r="E81" s="373" t="s">
        <v>2435</v>
      </c>
      <c r="F81" s="373" t="s">
        <v>2435</v>
      </c>
      <c r="G81" s="373" t="s">
        <v>2394</v>
      </c>
      <c r="H81" s="373" t="s">
        <v>2435</v>
      </c>
      <c r="I81" s="373">
        <v>0</v>
      </c>
      <c r="J81" s="373">
        <v>3</v>
      </c>
      <c r="K81" s="373">
        <v>0</v>
      </c>
      <c r="L81" s="373">
        <v>5</v>
      </c>
      <c r="M81" s="366">
        <v>116</v>
      </c>
      <c r="N81" s="367" t="s">
        <v>891</v>
      </c>
      <c r="O81" s="237" t="s">
        <v>1519</v>
      </c>
      <c r="P81" s="374"/>
      <c r="Q81" s="375" t="s">
        <v>892</v>
      </c>
      <c r="R81" s="376">
        <v>118935</v>
      </c>
      <c r="S81" s="377" t="s">
        <v>795</v>
      </c>
      <c r="T81" s="378">
        <v>8.6999999999999993</v>
      </c>
      <c r="U81" s="379" t="s">
        <v>893</v>
      </c>
      <c r="AH81" s="154" t="s">
        <v>2037</v>
      </c>
      <c r="AI81" s="154" t="s">
        <v>2037</v>
      </c>
      <c r="AJ81" s="154" t="s">
        <v>2037</v>
      </c>
      <c r="AK81" s="154" t="s">
        <v>2037</v>
      </c>
      <c r="AL81" s="154" t="s">
        <v>2370</v>
      </c>
      <c r="AM81" s="154" t="s">
        <v>2370</v>
      </c>
      <c r="AN81" s="154" t="s">
        <v>2370</v>
      </c>
      <c r="AS81" s="154" t="s">
        <v>2033</v>
      </c>
      <c r="AT81" s="154" t="s">
        <v>2033</v>
      </c>
      <c r="AU81" s="154" t="s">
        <v>2033</v>
      </c>
      <c r="AV81" s="154" t="s">
        <v>2033</v>
      </c>
      <c r="AW81" s="154" t="s">
        <v>2033</v>
      </c>
      <c r="AX81" s="154" t="s">
        <v>2033</v>
      </c>
      <c r="AY81" s="154" t="s">
        <v>2033</v>
      </c>
      <c r="AZ81" s="154" t="s">
        <v>2033</v>
      </c>
      <c r="BA81" s="154" t="s">
        <v>2033</v>
      </c>
      <c r="BB81" s="154" t="s">
        <v>2033</v>
      </c>
      <c r="BC81" s="154" t="s">
        <v>2033</v>
      </c>
      <c r="BD81" s="154" t="s">
        <v>2033</v>
      </c>
      <c r="BE81" s="154" t="s">
        <v>2034</v>
      </c>
      <c r="BF81" s="154" t="s">
        <v>2034</v>
      </c>
      <c r="BG81" s="154" t="s">
        <v>2034</v>
      </c>
      <c r="BH81" s="154" t="s">
        <v>2034</v>
      </c>
      <c r="BI81" s="154" t="s">
        <v>2034</v>
      </c>
      <c r="BJ81" s="154" t="s">
        <v>2034</v>
      </c>
      <c r="BK81" s="154" t="s">
        <v>2034</v>
      </c>
      <c r="BL81" s="154" t="s">
        <v>2034</v>
      </c>
      <c r="BM81" s="154" t="s">
        <v>2034</v>
      </c>
      <c r="BN81" s="154" t="s">
        <v>2034</v>
      </c>
      <c r="BO81" s="154" t="s">
        <v>2034</v>
      </c>
      <c r="BY81" s="154" t="s">
        <v>2372</v>
      </c>
      <c r="BZ81" s="154" t="s">
        <v>2372</v>
      </c>
      <c r="CA81" s="154" t="s">
        <v>2372</v>
      </c>
      <c r="CB81" s="154" t="s">
        <v>2036</v>
      </c>
      <c r="CC81" s="154" t="s">
        <v>2036</v>
      </c>
      <c r="CD81" s="154" t="s">
        <v>2036</v>
      </c>
      <c r="CE81" s="154" t="s">
        <v>2036</v>
      </c>
      <c r="CF81" s="154" t="s">
        <v>2036</v>
      </c>
      <c r="CG81" s="154" t="s">
        <v>2359</v>
      </c>
      <c r="CH81" s="154" t="s">
        <v>2359</v>
      </c>
      <c r="CI81" s="154" t="s">
        <v>2359</v>
      </c>
      <c r="CJ81" s="154" t="s">
        <v>2359</v>
      </c>
      <c r="CK81" s="154" t="s">
        <v>2359</v>
      </c>
    </row>
    <row r="82" spans="1:92" x14ac:dyDescent="0.25">
      <c r="A82" s="373">
        <v>5</v>
      </c>
      <c r="B82" s="373">
        <v>11</v>
      </c>
      <c r="C82" s="373">
        <v>12</v>
      </c>
      <c r="D82" s="373" t="s">
        <v>2773</v>
      </c>
      <c r="E82" s="373" t="s">
        <v>2435</v>
      </c>
      <c r="F82" s="373" t="s">
        <v>2435</v>
      </c>
      <c r="G82" s="373" t="s">
        <v>2395</v>
      </c>
      <c r="H82" s="373" t="s">
        <v>2435</v>
      </c>
      <c r="I82" s="373">
        <v>0</v>
      </c>
      <c r="J82" s="373">
        <v>3</v>
      </c>
      <c r="K82" s="373">
        <v>0</v>
      </c>
      <c r="L82" s="373">
        <v>5</v>
      </c>
      <c r="M82" s="366">
        <v>136</v>
      </c>
      <c r="N82" s="367" t="s">
        <v>894</v>
      </c>
      <c r="O82" s="237" t="s">
        <v>1519</v>
      </c>
      <c r="P82" s="374"/>
      <c r="Q82" s="375" t="s">
        <v>895</v>
      </c>
      <c r="R82" s="376">
        <v>120044</v>
      </c>
      <c r="S82" s="377" t="s">
        <v>795</v>
      </c>
      <c r="T82" s="378">
        <v>8.9</v>
      </c>
      <c r="U82" s="379" t="s">
        <v>896</v>
      </c>
      <c r="AH82" s="154" t="s">
        <v>2037</v>
      </c>
      <c r="AI82" s="154" t="s">
        <v>2037</v>
      </c>
      <c r="AJ82" s="154" t="s">
        <v>2037</v>
      </c>
      <c r="AK82" s="154" t="s">
        <v>2037</v>
      </c>
      <c r="AL82" s="154" t="s">
        <v>2370</v>
      </c>
      <c r="AM82" s="154" t="s">
        <v>2370</v>
      </c>
      <c r="AN82" s="154" t="s">
        <v>2370</v>
      </c>
      <c r="AS82" s="154" t="s">
        <v>2033</v>
      </c>
      <c r="AT82" s="154" t="s">
        <v>2033</v>
      </c>
      <c r="AU82" s="154" t="s">
        <v>2033</v>
      </c>
      <c r="AV82" s="154" t="s">
        <v>2033</v>
      </c>
      <c r="AW82" s="154" t="s">
        <v>2033</v>
      </c>
      <c r="AX82" s="154" t="s">
        <v>2033</v>
      </c>
      <c r="AY82" s="154" t="s">
        <v>2033</v>
      </c>
      <c r="AZ82" s="154" t="s">
        <v>2033</v>
      </c>
      <c r="BA82" s="154" t="s">
        <v>2033</v>
      </c>
      <c r="BB82" s="154" t="s">
        <v>2033</v>
      </c>
      <c r="BC82" s="154" t="s">
        <v>2033</v>
      </c>
      <c r="BD82" s="154" t="s">
        <v>2033</v>
      </c>
      <c r="BE82" s="154" t="s">
        <v>2034</v>
      </c>
      <c r="BF82" s="154" t="s">
        <v>2034</v>
      </c>
      <c r="BG82" s="154" t="s">
        <v>2034</v>
      </c>
      <c r="BH82" s="154" t="s">
        <v>2034</v>
      </c>
      <c r="BI82" s="154" t="s">
        <v>2034</v>
      </c>
      <c r="BJ82" s="154" t="s">
        <v>2034</v>
      </c>
      <c r="BK82" s="154" t="s">
        <v>2034</v>
      </c>
      <c r="BL82" s="154" t="s">
        <v>2034</v>
      </c>
      <c r="BM82" s="154" t="s">
        <v>2034</v>
      </c>
      <c r="BN82" s="154" t="s">
        <v>2034</v>
      </c>
      <c r="BO82" s="154" t="s">
        <v>2034</v>
      </c>
      <c r="BY82" s="154" t="s">
        <v>2372</v>
      </c>
      <c r="BZ82" s="154" t="s">
        <v>2372</v>
      </c>
      <c r="CA82" s="154" t="s">
        <v>2372</v>
      </c>
      <c r="CB82" s="154" t="s">
        <v>2036</v>
      </c>
      <c r="CC82" s="154" t="s">
        <v>2036</v>
      </c>
      <c r="CD82" s="154" t="s">
        <v>2036</v>
      </c>
      <c r="CE82" s="154" t="s">
        <v>2036</v>
      </c>
      <c r="CF82" s="154" t="s">
        <v>2036</v>
      </c>
      <c r="CG82" s="154" t="s">
        <v>2359</v>
      </c>
      <c r="CH82" s="154" t="s">
        <v>2359</v>
      </c>
      <c r="CI82" s="154" t="s">
        <v>2359</v>
      </c>
      <c r="CJ82" s="154" t="s">
        <v>2359</v>
      </c>
      <c r="CK82" s="154" t="s">
        <v>2359</v>
      </c>
    </row>
    <row r="83" spans="1:92" x14ac:dyDescent="0.25">
      <c r="A83" s="373">
        <v>5</v>
      </c>
      <c r="B83" s="373">
        <v>11</v>
      </c>
      <c r="C83" s="373">
        <v>12</v>
      </c>
      <c r="D83" s="373" t="s">
        <v>2773</v>
      </c>
      <c r="E83" s="373" t="s">
        <v>2435</v>
      </c>
      <c r="F83" s="373" t="s">
        <v>2435</v>
      </c>
      <c r="G83" s="373" t="s">
        <v>2396</v>
      </c>
      <c r="H83" s="373" t="s">
        <v>2435</v>
      </c>
      <c r="I83" s="373">
        <v>0</v>
      </c>
      <c r="J83" s="373">
        <v>3</v>
      </c>
      <c r="K83" s="373">
        <v>0</v>
      </c>
      <c r="L83" s="373">
        <v>5</v>
      </c>
      <c r="M83" s="366">
        <v>164</v>
      </c>
      <c r="N83" s="367" t="s">
        <v>897</v>
      </c>
      <c r="O83" s="237" t="s">
        <v>1519</v>
      </c>
      <c r="P83" s="374"/>
      <c r="Q83" s="375" t="s">
        <v>898</v>
      </c>
      <c r="R83" s="376">
        <v>125507</v>
      </c>
      <c r="S83" s="377" t="s">
        <v>795</v>
      </c>
      <c r="T83" s="378">
        <v>8.9</v>
      </c>
      <c r="U83" s="379" t="s">
        <v>899</v>
      </c>
      <c r="AH83" s="154" t="s">
        <v>2037</v>
      </c>
      <c r="AI83" s="154" t="s">
        <v>2037</v>
      </c>
      <c r="AJ83" s="154" t="s">
        <v>2037</v>
      </c>
      <c r="AK83" s="154" t="s">
        <v>2037</v>
      </c>
      <c r="AL83" s="154" t="s">
        <v>2370</v>
      </c>
      <c r="AM83" s="154" t="s">
        <v>2370</v>
      </c>
      <c r="AN83" s="154" t="s">
        <v>2370</v>
      </c>
      <c r="AS83" s="154" t="s">
        <v>2033</v>
      </c>
      <c r="AT83" s="154" t="s">
        <v>2033</v>
      </c>
      <c r="AU83" s="154" t="s">
        <v>2033</v>
      </c>
      <c r="AV83" s="154" t="s">
        <v>2033</v>
      </c>
      <c r="AW83" s="154" t="s">
        <v>2033</v>
      </c>
      <c r="AX83" s="154" t="s">
        <v>2033</v>
      </c>
      <c r="AY83" s="154" t="s">
        <v>2033</v>
      </c>
      <c r="AZ83" s="154" t="s">
        <v>2033</v>
      </c>
      <c r="BA83" s="154" t="s">
        <v>2033</v>
      </c>
      <c r="BB83" s="154" t="s">
        <v>2033</v>
      </c>
      <c r="BC83" s="154" t="s">
        <v>2033</v>
      </c>
      <c r="BD83" s="154" t="s">
        <v>2033</v>
      </c>
      <c r="BE83" s="154" t="s">
        <v>2034</v>
      </c>
      <c r="BF83" s="154" t="s">
        <v>2034</v>
      </c>
      <c r="BG83" s="154" t="s">
        <v>2034</v>
      </c>
      <c r="BH83" s="154" t="s">
        <v>2034</v>
      </c>
      <c r="BI83" s="154" t="s">
        <v>2034</v>
      </c>
      <c r="BJ83" s="154" t="s">
        <v>2034</v>
      </c>
      <c r="BK83" s="154" t="s">
        <v>2034</v>
      </c>
      <c r="BL83" s="154" t="s">
        <v>2034</v>
      </c>
      <c r="BM83" s="154" t="s">
        <v>2034</v>
      </c>
      <c r="BN83" s="154" t="s">
        <v>2034</v>
      </c>
      <c r="BO83" s="154" t="s">
        <v>2034</v>
      </c>
      <c r="BY83" s="154" t="s">
        <v>2372</v>
      </c>
      <c r="BZ83" s="154" t="s">
        <v>2372</v>
      </c>
      <c r="CA83" s="154" t="s">
        <v>2372</v>
      </c>
      <c r="CB83" s="154" t="s">
        <v>2036</v>
      </c>
      <c r="CC83" s="154" t="s">
        <v>2036</v>
      </c>
      <c r="CD83" s="154" t="s">
        <v>2036</v>
      </c>
      <c r="CE83" s="154" t="s">
        <v>2036</v>
      </c>
      <c r="CF83" s="154" t="s">
        <v>2036</v>
      </c>
      <c r="CG83" s="154" t="s">
        <v>2359</v>
      </c>
      <c r="CH83" s="154" t="s">
        <v>2359</v>
      </c>
      <c r="CI83" s="154" t="s">
        <v>2359</v>
      </c>
      <c r="CJ83" s="154" t="s">
        <v>2359</v>
      </c>
      <c r="CK83" s="154" t="s">
        <v>2359</v>
      </c>
    </row>
    <row r="84" spans="1:92" x14ac:dyDescent="0.25">
      <c r="A84" s="372">
        <v>6</v>
      </c>
      <c r="B84" s="372">
        <v>11</v>
      </c>
      <c r="C84" s="372">
        <v>16</v>
      </c>
      <c r="D84" s="372" t="s">
        <v>2374</v>
      </c>
      <c r="E84" s="372" t="s">
        <v>2435</v>
      </c>
      <c r="F84" s="372" t="s">
        <v>2435</v>
      </c>
      <c r="G84" s="372" t="s">
        <v>2397</v>
      </c>
      <c r="H84" s="372" t="s">
        <v>2435</v>
      </c>
      <c r="I84" s="372">
        <v>0</v>
      </c>
      <c r="J84" s="372">
        <v>3</v>
      </c>
      <c r="K84" s="372">
        <v>0</v>
      </c>
      <c r="L84" s="372">
        <v>7</v>
      </c>
      <c r="M84" s="359">
        <v>89</v>
      </c>
      <c r="N84" s="359" t="s">
        <v>900</v>
      </c>
      <c r="O84" s="237" t="s">
        <v>1519</v>
      </c>
      <c r="P84" s="237" t="s">
        <v>1497</v>
      </c>
      <c r="Q84" s="360" t="s">
        <v>2241</v>
      </c>
      <c r="R84" s="361">
        <v>128160</v>
      </c>
      <c r="S84" s="368" t="s">
        <v>902</v>
      </c>
      <c r="T84" s="370">
        <v>10.199999999999999</v>
      </c>
      <c r="U84" s="364" t="s">
        <v>2242</v>
      </c>
      <c r="AH84" s="154" t="s">
        <v>2037</v>
      </c>
      <c r="AI84" s="154" t="s">
        <v>2037</v>
      </c>
      <c r="AJ84" s="154" t="s">
        <v>2037</v>
      </c>
      <c r="AK84" s="154" t="s">
        <v>2037</v>
      </c>
      <c r="AL84" s="154" t="s">
        <v>2037</v>
      </c>
      <c r="AM84" s="154" t="s">
        <v>2370</v>
      </c>
      <c r="AS84" s="154" t="s">
        <v>2033</v>
      </c>
      <c r="AT84" s="154" t="s">
        <v>2033</v>
      </c>
      <c r="AU84" s="154" t="s">
        <v>2033</v>
      </c>
      <c r="AV84" s="154" t="s">
        <v>2033</v>
      </c>
      <c r="AW84" s="154" t="s">
        <v>2033</v>
      </c>
      <c r="AX84" s="154" t="s">
        <v>2033</v>
      </c>
      <c r="AY84" s="154" t="s">
        <v>2033</v>
      </c>
      <c r="AZ84" s="154" t="s">
        <v>2033</v>
      </c>
      <c r="BA84" s="154" t="s">
        <v>2033</v>
      </c>
      <c r="BB84" s="154" t="s">
        <v>2033</v>
      </c>
      <c r="BC84" s="154" t="s">
        <v>2033</v>
      </c>
      <c r="BD84" s="154" t="s">
        <v>2033</v>
      </c>
      <c r="BE84" s="154" t="s">
        <v>2033</v>
      </c>
      <c r="BF84" s="154" t="s">
        <v>2033</v>
      </c>
      <c r="BG84" s="154" t="s">
        <v>2033</v>
      </c>
      <c r="BH84" s="154" t="s">
        <v>2033</v>
      </c>
      <c r="BI84" s="154" t="s">
        <v>2034</v>
      </c>
      <c r="BJ84" s="154" t="s">
        <v>2034</v>
      </c>
      <c r="BK84" s="154" t="s">
        <v>2034</v>
      </c>
      <c r="BL84" s="154" t="s">
        <v>2034</v>
      </c>
      <c r="BM84" s="154" t="s">
        <v>2034</v>
      </c>
      <c r="BN84" s="154" t="s">
        <v>2034</v>
      </c>
      <c r="BO84" s="154" t="s">
        <v>2034</v>
      </c>
      <c r="BP84" s="154" t="s">
        <v>2034</v>
      </c>
      <c r="BQ84" s="154" t="s">
        <v>2034</v>
      </c>
      <c r="BR84" s="154" t="s">
        <v>2034</v>
      </c>
      <c r="BS84" s="154" t="s">
        <v>2034</v>
      </c>
      <c r="BY84" s="154" t="s">
        <v>2372</v>
      </c>
      <c r="BZ84" s="154" t="s">
        <v>2372</v>
      </c>
      <c r="CA84" s="154" t="s">
        <v>2372</v>
      </c>
      <c r="CB84" s="154" t="s">
        <v>2036</v>
      </c>
      <c r="CC84" s="154" t="s">
        <v>2036</v>
      </c>
      <c r="CD84" s="154" t="s">
        <v>2036</v>
      </c>
      <c r="CE84" s="154" t="s">
        <v>2036</v>
      </c>
      <c r="CF84" s="154" t="s">
        <v>2036</v>
      </c>
      <c r="CG84" s="154" t="s">
        <v>2036</v>
      </c>
      <c r="CH84" s="154" t="s">
        <v>2036</v>
      </c>
      <c r="CI84" s="154" t="s">
        <v>2359</v>
      </c>
      <c r="CJ84" s="154" t="s">
        <v>2359</v>
      </c>
      <c r="CK84" s="154" t="s">
        <v>2359</v>
      </c>
      <c r="CL84" s="154" t="s">
        <v>2359</v>
      </c>
      <c r="CM84" s="154" t="s">
        <v>2359</v>
      </c>
      <c r="CN84" s="154" t="s">
        <v>2359</v>
      </c>
    </row>
    <row r="85" spans="1:92" x14ac:dyDescent="0.25">
      <c r="A85" s="372">
        <v>6</v>
      </c>
      <c r="B85" s="372">
        <v>11</v>
      </c>
      <c r="C85" s="372">
        <v>16</v>
      </c>
      <c r="D85" s="372" t="s">
        <v>2374</v>
      </c>
      <c r="E85" s="372" t="s">
        <v>2435</v>
      </c>
      <c r="F85" s="372" t="s">
        <v>2435</v>
      </c>
      <c r="G85" s="372" t="s">
        <v>2398</v>
      </c>
      <c r="H85" s="372" t="s">
        <v>2435</v>
      </c>
      <c r="I85" s="372">
        <v>0</v>
      </c>
      <c r="J85" s="372">
        <v>3</v>
      </c>
      <c r="K85" s="372">
        <v>0</v>
      </c>
      <c r="L85" s="372">
        <v>7</v>
      </c>
      <c r="M85" s="359">
        <v>109</v>
      </c>
      <c r="N85" s="359" t="s">
        <v>904</v>
      </c>
      <c r="O85" s="237" t="s">
        <v>1519</v>
      </c>
      <c r="P85" s="237" t="s">
        <v>1497</v>
      </c>
      <c r="Q85" s="360" t="s">
        <v>2243</v>
      </c>
      <c r="R85" s="361">
        <v>131469</v>
      </c>
      <c r="S85" s="368" t="s">
        <v>902</v>
      </c>
      <c r="T85" s="370">
        <v>10.199999999999999</v>
      </c>
      <c r="U85" s="364" t="s">
        <v>2244</v>
      </c>
      <c r="AH85" s="154" t="s">
        <v>2037</v>
      </c>
      <c r="AI85" s="154" t="s">
        <v>2037</v>
      </c>
      <c r="AJ85" s="154" t="s">
        <v>2037</v>
      </c>
      <c r="AK85" s="154" t="s">
        <v>2037</v>
      </c>
      <c r="AL85" s="154" t="s">
        <v>2037</v>
      </c>
      <c r="AM85" s="154" t="s">
        <v>2370</v>
      </c>
      <c r="AS85" s="154" t="s">
        <v>2033</v>
      </c>
      <c r="AT85" s="154" t="s">
        <v>2033</v>
      </c>
      <c r="AU85" s="154" t="s">
        <v>2033</v>
      </c>
      <c r="AV85" s="154" t="s">
        <v>2033</v>
      </c>
      <c r="AW85" s="154" t="s">
        <v>2033</v>
      </c>
      <c r="AX85" s="154" t="s">
        <v>2033</v>
      </c>
      <c r="AY85" s="154" t="s">
        <v>2033</v>
      </c>
      <c r="AZ85" s="154" t="s">
        <v>2033</v>
      </c>
      <c r="BA85" s="154" t="s">
        <v>2033</v>
      </c>
      <c r="BB85" s="154" t="s">
        <v>2033</v>
      </c>
      <c r="BC85" s="154" t="s">
        <v>2033</v>
      </c>
      <c r="BD85" s="154" t="s">
        <v>2033</v>
      </c>
      <c r="BE85" s="154" t="s">
        <v>2033</v>
      </c>
      <c r="BF85" s="154" t="s">
        <v>2033</v>
      </c>
      <c r="BG85" s="154" t="s">
        <v>2033</v>
      </c>
      <c r="BH85" s="154" t="s">
        <v>2033</v>
      </c>
      <c r="BI85" s="154" t="s">
        <v>2034</v>
      </c>
      <c r="BJ85" s="154" t="s">
        <v>2034</v>
      </c>
      <c r="BK85" s="154" t="s">
        <v>2034</v>
      </c>
      <c r="BL85" s="154" t="s">
        <v>2034</v>
      </c>
      <c r="BM85" s="154" t="s">
        <v>2034</v>
      </c>
      <c r="BN85" s="154" t="s">
        <v>2034</v>
      </c>
      <c r="BO85" s="154" t="s">
        <v>2034</v>
      </c>
      <c r="BP85" s="154" t="s">
        <v>2034</v>
      </c>
      <c r="BQ85" s="154" t="s">
        <v>2034</v>
      </c>
      <c r="BR85" s="154" t="s">
        <v>2034</v>
      </c>
      <c r="BS85" s="154" t="s">
        <v>2034</v>
      </c>
      <c r="BY85" s="154" t="s">
        <v>2372</v>
      </c>
      <c r="BZ85" s="154" t="s">
        <v>2372</v>
      </c>
      <c r="CA85" s="154" t="s">
        <v>2372</v>
      </c>
      <c r="CB85" s="154" t="s">
        <v>2036</v>
      </c>
      <c r="CC85" s="154" t="s">
        <v>2036</v>
      </c>
      <c r="CD85" s="154" t="s">
        <v>2036</v>
      </c>
      <c r="CE85" s="154" t="s">
        <v>2036</v>
      </c>
      <c r="CF85" s="154" t="s">
        <v>2036</v>
      </c>
      <c r="CG85" s="154" t="s">
        <v>2036</v>
      </c>
      <c r="CH85" s="154" t="s">
        <v>2036</v>
      </c>
      <c r="CI85" s="154" t="s">
        <v>2359</v>
      </c>
      <c r="CJ85" s="154" t="s">
        <v>2359</v>
      </c>
      <c r="CK85" s="154" t="s">
        <v>2359</v>
      </c>
      <c r="CL85" s="154" t="s">
        <v>2359</v>
      </c>
      <c r="CM85" s="154" t="s">
        <v>2359</v>
      </c>
      <c r="CN85" s="154" t="s">
        <v>2359</v>
      </c>
    </row>
    <row r="86" spans="1:92" x14ac:dyDescent="0.25">
      <c r="A86" s="372">
        <v>4</v>
      </c>
      <c r="B86" s="372">
        <v>7</v>
      </c>
      <c r="C86" s="372">
        <v>8</v>
      </c>
      <c r="D86" s="372" t="s">
        <v>2399</v>
      </c>
      <c r="E86" s="372" t="s">
        <v>2435</v>
      </c>
      <c r="F86" s="372" t="s">
        <v>2435</v>
      </c>
      <c r="G86" s="372" t="s">
        <v>2435</v>
      </c>
      <c r="H86" s="372" t="s">
        <v>2435</v>
      </c>
      <c r="I86" s="372">
        <v>4</v>
      </c>
      <c r="J86" s="372">
        <v>0</v>
      </c>
      <c r="K86" s="372">
        <v>0</v>
      </c>
      <c r="L86" s="372">
        <v>0</v>
      </c>
      <c r="M86" s="359">
        <v>68</v>
      </c>
      <c r="N86" s="359" t="s">
        <v>907</v>
      </c>
      <c r="O86" s="237" t="s">
        <v>1515</v>
      </c>
      <c r="P86" s="237"/>
      <c r="Q86" s="360" t="s">
        <v>2245</v>
      </c>
      <c r="R86" s="361">
        <v>106675</v>
      </c>
      <c r="S86" s="368" t="s">
        <v>902</v>
      </c>
      <c r="T86" s="370">
        <v>10.4</v>
      </c>
      <c r="U86" s="364" t="s">
        <v>2246</v>
      </c>
      <c r="AH86" s="154" t="s">
        <v>2370</v>
      </c>
      <c r="AI86" s="154" t="s">
        <v>2370</v>
      </c>
      <c r="AJ86" s="154" t="s">
        <v>2370</v>
      </c>
      <c r="AK86" s="154" t="s">
        <v>2370</v>
      </c>
      <c r="AS86" s="154" t="s">
        <v>2033</v>
      </c>
      <c r="AT86" s="154" t="s">
        <v>2033</v>
      </c>
      <c r="AU86" s="154" t="s">
        <v>2033</v>
      </c>
      <c r="AV86" s="154" t="s">
        <v>2033</v>
      </c>
      <c r="AW86" s="154" t="s">
        <v>2033</v>
      </c>
      <c r="AX86" s="154" t="s">
        <v>2033</v>
      </c>
      <c r="AY86" s="154" t="s">
        <v>2033</v>
      </c>
      <c r="AZ86" s="154" t="s">
        <v>2033</v>
      </c>
      <c r="BA86" s="154" t="s">
        <v>2034</v>
      </c>
      <c r="BB86" s="154" t="s">
        <v>2034</v>
      </c>
      <c r="BC86" s="154" t="s">
        <v>2034</v>
      </c>
      <c r="BD86" s="154" t="s">
        <v>2034</v>
      </c>
      <c r="BE86" s="154" t="s">
        <v>2034</v>
      </c>
      <c r="BF86" s="154" t="s">
        <v>2034</v>
      </c>
      <c r="BG86" s="154" t="s">
        <v>2034</v>
      </c>
      <c r="BY86" s="154" t="s">
        <v>2361</v>
      </c>
      <c r="BZ86" s="154" t="s">
        <v>2361</v>
      </c>
      <c r="CA86" s="154" t="s">
        <v>2361</v>
      </c>
      <c r="CB86" s="154" t="s">
        <v>2361</v>
      </c>
      <c r="CC86" s="154" t="s">
        <v>2359</v>
      </c>
      <c r="CD86" s="154" t="s">
        <v>2359</v>
      </c>
      <c r="CE86" s="154" t="s">
        <v>2359</v>
      </c>
      <c r="CF86" s="154" t="s">
        <v>2359</v>
      </c>
    </row>
    <row r="87" spans="1:92" x14ac:dyDescent="0.25">
      <c r="A87" s="372">
        <v>4</v>
      </c>
      <c r="B87" s="372">
        <v>7</v>
      </c>
      <c r="C87" s="372">
        <v>8</v>
      </c>
      <c r="D87" s="372" t="s">
        <v>2400</v>
      </c>
      <c r="E87" s="372" t="s">
        <v>2435</v>
      </c>
      <c r="F87" s="372" t="s">
        <v>2435</v>
      </c>
      <c r="G87" s="372" t="s">
        <v>2435</v>
      </c>
      <c r="H87" s="372" t="s">
        <v>2435</v>
      </c>
      <c r="I87" s="372">
        <v>4</v>
      </c>
      <c r="J87" s="372">
        <v>0</v>
      </c>
      <c r="K87" s="372">
        <v>0</v>
      </c>
      <c r="L87" s="372">
        <v>0</v>
      </c>
      <c r="M87" s="359">
        <v>92</v>
      </c>
      <c r="N87" s="359" t="s">
        <v>910</v>
      </c>
      <c r="O87" s="237" t="s">
        <v>1515</v>
      </c>
      <c r="P87" s="237"/>
      <c r="Q87" s="360" t="s">
        <v>2247</v>
      </c>
      <c r="R87" s="361">
        <v>109721</v>
      </c>
      <c r="S87" s="368" t="s">
        <v>902</v>
      </c>
      <c r="T87" s="370">
        <v>10.4</v>
      </c>
      <c r="U87" s="364" t="s">
        <v>2248</v>
      </c>
      <c r="AH87" s="154" t="s">
        <v>2370</v>
      </c>
      <c r="AI87" s="154" t="s">
        <v>2370</v>
      </c>
      <c r="AJ87" s="154" t="s">
        <v>2370</v>
      </c>
      <c r="AK87" s="154" t="s">
        <v>2370</v>
      </c>
      <c r="AS87" s="154" t="s">
        <v>2033</v>
      </c>
      <c r="AT87" s="154" t="s">
        <v>2033</v>
      </c>
      <c r="AU87" s="154" t="s">
        <v>2033</v>
      </c>
      <c r="AV87" s="154" t="s">
        <v>2033</v>
      </c>
      <c r="AW87" s="154" t="s">
        <v>2033</v>
      </c>
      <c r="AX87" s="154" t="s">
        <v>2033</v>
      </c>
      <c r="AY87" s="154" t="s">
        <v>2033</v>
      </c>
      <c r="AZ87" s="154" t="s">
        <v>2033</v>
      </c>
      <c r="BA87" s="154" t="s">
        <v>2034</v>
      </c>
      <c r="BB87" s="154" t="s">
        <v>2034</v>
      </c>
      <c r="BC87" s="154" t="s">
        <v>2034</v>
      </c>
      <c r="BD87" s="154" t="s">
        <v>2034</v>
      </c>
      <c r="BE87" s="154" t="s">
        <v>2034</v>
      </c>
      <c r="BF87" s="154" t="s">
        <v>2034</v>
      </c>
      <c r="BG87" s="154" t="s">
        <v>2034</v>
      </c>
      <c r="BY87" s="154" t="s">
        <v>2361</v>
      </c>
      <c r="BZ87" s="154" t="s">
        <v>2361</v>
      </c>
      <c r="CA87" s="154" t="s">
        <v>2361</v>
      </c>
      <c r="CB87" s="154" t="s">
        <v>2361</v>
      </c>
      <c r="CC87" s="154" t="s">
        <v>2359</v>
      </c>
      <c r="CD87" s="154" t="s">
        <v>2359</v>
      </c>
      <c r="CE87" s="154" t="s">
        <v>2359</v>
      </c>
      <c r="CF87" s="154" t="s">
        <v>2359</v>
      </c>
    </row>
    <row r="88" spans="1:92" x14ac:dyDescent="0.25">
      <c r="A88" s="372">
        <v>4</v>
      </c>
      <c r="B88" s="372">
        <v>7</v>
      </c>
      <c r="C88" s="372">
        <v>8</v>
      </c>
      <c r="D88" s="372" t="s">
        <v>2395</v>
      </c>
      <c r="E88" s="372" t="s">
        <v>2435</v>
      </c>
      <c r="F88" s="372" t="s">
        <v>2435</v>
      </c>
      <c r="G88" s="372" t="s">
        <v>2435</v>
      </c>
      <c r="H88" s="372" t="s">
        <v>2435</v>
      </c>
      <c r="I88" s="372">
        <v>4</v>
      </c>
      <c r="J88" s="372">
        <v>0</v>
      </c>
      <c r="K88" s="372">
        <v>0</v>
      </c>
      <c r="L88" s="372">
        <v>0</v>
      </c>
      <c r="M88" s="359">
        <v>120</v>
      </c>
      <c r="N88" s="359" t="s">
        <v>913</v>
      </c>
      <c r="O88" s="237" t="s">
        <v>1515</v>
      </c>
      <c r="P88" s="237"/>
      <c r="Q88" s="360" t="s">
        <v>2249</v>
      </c>
      <c r="R88" s="361">
        <v>116202</v>
      </c>
      <c r="S88" s="368" t="s">
        <v>902</v>
      </c>
      <c r="T88" s="370">
        <v>10.7</v>
      </c>
      <c r="U88" s="364" t="s">
        <v>2250</v>
      </c>
      <c r="AH88" s="154" t="s">
        <v>2370</v>
      </c>
      <c r="AI88" s="154" t="s">
        <v>2370</v>
      </c>
      <c r="AJ88" s="154" t="s">
        <v>2370</v>
      </c>
      <c r="AK88" s="154" t="s">
        <v>2370</v>
      </c>
      <c r="AS88" s="154" t="s">
        <v>2033</v>
      </c>
      <c r="AT88" s="154" t="s">
        <v>2033</v>
      </c>
      <c r="AU88" s="154" t="s">
        <v>2033</v>
      </c>
      <c r="AV88" s="154" t="s">
        <v>2033</v>
      </c>
      <c r="AW88" s="154" t="s">
        <v>2033</v>
      </c>
      <c r="AX88" s="154" t="s">
        <v>2033</v>
      </c>
      <c r="AY88" s="154" t="s">
        <v>2033</v>
      </c>
      <c r="AZ88" s="154" t="s">
        <v>2033</v>
      </c>
      <c r="BA88" s="154" t="s">
        <v>2034</v>
      </c>
      <c r="BB88" s="154" t="s">
        <v>2034</v>
      </c>
      <c r="BC88" s="154" t="s">
        <v>2034</v>
      </c>
      <c r="BD88" s="154" t="s">
        <v>2034</v>
      </c>
      <c r="BE88" s="154" t="s">
        <v>2034</v>
      </c>
      <c r="BF88" s="154" t="s">
        <v>2034</v>
      </c>
      <c r="BG88" s="154" t="s">
        <v>2034</v>
      </c>
      <c r="BY88" s="154" t="s">
        <v>2361</v>
      </c>
      <c r="BZ88" s="154" t="s">
        <v>2361</v>
      </c>
      <c r="CA88" s="154" t="s">
        <v>2361</v>
      </c>
      <c r="CB88" s="154" t="s">
        <v>2361</v>
      </c>
      <c r="CC88" s="154" t="s">
        <v>2359</v>
      </c>
      <c r="CD88" s="154" t="s">
        <v>2359</v>
      </c>
      <c r="CE88" s="154" t="s">
        <v>2359</v>
      </c>
      <c r="CF88" s="154" t="s">
        <v>2359</v>
      </c>
    </row>
    <row r="89" spans="1:92" x14ac:dyDescent="0.25">
      <c r="A89" s="372">
        <v>4</v>
      </c>
      <c r="B89" s="372">
        <v>7</v>
      </c>
      <c r="C89" s="372">
        <v>8</v>
      </c>
      <c r="D89" s="372" t="s">
        <v>2396</v>
      </c>
      <c r="E89" s="372" t="s">
        <v>2435</v>
      </c>
      <c r="F89" s="372" t="s">
        <v>2435</v>
      </c>
      <c r="G89" s="372" t="s">
        <v>2435</v>
      </c>
      <c r="H89" s="372" t="s">
        <v>2435</v>
      </c>
      <c r="I89" s="372">
        <v>4</v>
      </c>
      <c r="J89" s="372">
        <v>0</v>
      </c>
      <c r="K89" s="372">
        <v>0</v>
      </c>
      <c r="L89" s="372">
        <v>0</v>
      </c>
      <c r="M89" s="359">
        <v>148</v>
      </c>
      <c r="N89" s="359" t="s">
        <v>916</v>
      </c>
      <c r="O89" s="237" t="s">
        <v>1515</v>
      </c>
      <c r="P89" s="237"/>
      <c r="Q89" s="360" t="s">
        <v>2251</v>
      </c>
      <c r="R89" s="361">
        <v>123496</v>
      </c>
      <c r="S89" s="368" t="s">
        <v>902</v>
      </c>
      <c r="T89" s="370">
        <v>10.7</v>
      </c>
      <c r="U89" s="364" t="s">
        <v>2252</v>
      </c>
      <c r="AH89" s="154" t="s">
        <v>2370</v>
      </c>
      <c r="AI89" s="154" t="s">
        <v>2370</v>
      </c>
      <c r="AJ89" s="154" t="s">
        <v>2370</v>
      </c>
      <c r="AK89" s="154" t="s">
        <v>2370</v>
      </c>
      <c r="AS89" s="154" t="s">
        <v>2033</v>
      </c>
      <c r="AT89" s="154" t="s">
        <v>2033</v>
      </c>
      <c r="AU89" s="154" t="s">
        <v>2033</v>
      </c>
      <c r="AV89" s="154" t="s">
        <v>2033</v>
      </c>
      <c r="AW89" s="154" t="s">
        <v>2033</v>
      </c>
      <c r="AX89" s="154" t="s">
        <v>2033</v>
      </c>
      <c r="AY89" s="154" t="s">
        <v>2033</v>
      </c>
      <c r="AZ89" s="154" t="s">
        <v>2033</v>
      </c>
      <c r="BA89" s="154" t="s">
        <v>2034</v>
      </c>
      <c r="BB89" s="154" t="s">
        <v>2034</v>
      </c>
      <c r="BC89" s="154" t="s">
        <v>2034</v>
      </c>
      <c r="BD89" s="154" t="s">
        <v>2034</v>
      </c>
      <c r="BE89" s="154" t="s">
        <v>2034</v>
      </c>
      <c r="BF89" s="154" t="s">
        <v>2034</v>
      </c>
      <c r="BG89" s="154" t="s">
        <v>2034</v>
      </c>
      <c r="BY89" s="154" t="s">
        <v>2361</v>
      </c>
      <c r="BZ89" s="154" t="s">
        <v>2361</v>
      </c>
      <c r="CA89" s="154" t="s">
        <v>2361</v>
      </c>
      <c r="CB89" s="154" t="s">
        <v>2361</v>
      </c>
      <c r="CC89" s="154" t="s">
        <v>2359</v>
      </c>
      <c r="CD89" s="154" t="s">
        <v>2359</v>
      </c>
      <c r="CE89" s="154" t="s">
        <v>2359</v>
      </c>
      <c r="CF89" s="154" t="s">
        <v>2359</v>
      </c>
    </row>
    <row r="90" spans="1:92" x14ac:dyDescent="0.25">
      <c r="A90" s="372">
        <v>5</v>
      </c>
      <c r="B90" s="372">
        <v>7</v>
      </c>
      <c r="C90" s="372">
        <v>12</v>
      </c>
      <c r="D90" s="372" t="s">
        <v>2401</v>
      </c>
      <c r="E90" s="372" t="s">
        <v>2435</v>
      </c>
      <c r="F90" s="372" t="s">
        <v>2435</v>
      </c>
      <c r="G90" s="372" t="s">
        <v>2435</v>
      </c>
      <c r="H90" s="372" t="s">
        <v>2435</v>
      </c>
      <c r="I90" s="372">
        <v>5</v>
      </c>
      <c r="J90" s="372">
        <v>0</v>
      </c>
      <c r="K90" s="372">
        <v>0</v>
      </c>
      <c r="L90" s="372">
        <v>0</v>
      </c>
      <c r="M90" s="359">
        <v>85</v>
      </c>
      <c r="N90" s="359" t="s">
        <v>919</v>
      </c>
      <c r="O90" s="237" t="s">
        <v>1519</v>
      </c>
      <c r="P90" s="237"/>
      <c r="Q90" s="360" t="s">
        <v>2253</v>
      </c>
      <c r="R90" s="361">
        <v>133758</v>
      </c>
      <c r="S90" s="368" t="s">
        <v>902</v>
      </c>
      <c r="T90" s="370">
        <v>11.4</v>
      </c>
      <c r="U90" s="364" t="s">
        <v>2254</v>
      </c>
      <c r="AH90" s="154" t="s">
        <v>2370</v>
      </c>
      <c r="AI90" s="154" t="s">
        <v>2370</v>
      </c>
      <c r="AJ90" s="154" t="s">
        <v>2370</v>
      </c>
      <c r="AK90" s="154" t="s">
        <v>2370</v>
      </c>
      <c r="AL90" s="154" t="s">
        <v>2370</v>
      </c>
      <c r="AS90" s="154" t="s">
        <v>2033</v>
      </c>
      <c r="AT90" s="154" t="s">
        <v>2033</v>
      </c>
      <c r="AU90" s="154" t="s">
        <v>2033</v>
      </c>
      <c r="AV90" s="154" t="s">
        <v>2033</v>
      </c>
      <c r="AW90" s="154" t="s">
        <v>2033</v>
      </c>
      <c r="AX90" s="154" t="s">
        <v>2033</v>
      </c>
      <c r="AY90" s="154" t="s">
        <v>2033</v>
      </c>
      <c r="AZ90" s="154" t="s">
        <v>2033</v>
      </c>
      <c r="BA90" s="154" t="s">
        <v>2033</v>
      </c>
      <c r="BB90" s="154" t="s">
        <v>2033</v>
      </c>
      <c r="BC90" s="154" t="s">
        <v>2033</v>
      </c>
      <c r="BD90" s="154" t="s">
        <v>2033</v>
      </c>
      <c r="BE90" s="154" t="s">
        <v>2034</v>
      </c>
      <c r="BF90" s="154" t="s">
        <v>2034</v>
      </c>
      <c r="BG90" s="154" t="s">
        <v>2034</v>
      </c>
      <c r="BH90" s="154" t="s">
        <v>2034</v>
      </c>
      <c r="BI90" s="154" t="s">
        <v>2034</v>
      </c>
      <c r="BJ90" s="154" t="s">
        <v>2034</v>
      </c>
      <c r="BK90" s="154" t="s">
        <v>2034</v>
      </c>
      <c r="BY90" s="154" t="s">
        <v>2361</v>
      </c>
      <c r="BZ90" s="154" t="s">
        <v>2361</v>
      </c>
      <c r="CA90" s="154" t="s">
        <v>2361</v>
      </c>
      <c r="CB90" s="154" t="s">
        <v>2361</v>
      </c>
      <c r="CC90" s="154" t="s">
        <v>2361</v>
      </c>
      <c r="CD90" s="154" t="s">
        <v>2359</v>
      </c>
      <c r="CE90" s="154" t="s">
        <v>2359</v>
      </c>
      <c r="CF90" s="154" t="s">
        <v>2359</v>
      </c>
      <c r="CG90" s="154" t="s">
        <v>2359</v>
      </c>
      <c r="CH90" s="154" t="s">
        <v>2359</v>
      </c>
    </row>
    <row r="91" spans="1:92" x14ac:dyDescent="0.25">
      <c r="A91" s="372">
        <v>5</v>
      </c>
      <c r="B91" s="372">
        <v>7</v>
      </c>
      <c r="C91" s="372">
        <v>12</v>
      </c>
      <c r="D91" s="372" t="s">
        <v>2402</v>
      </c>
      <c r="E91" s="372" t="s">
        <v>2435</v>
      </c>
      <c r="F91" s="372" t="s">
        <v>2435</v>
      </c>
      <c r="G91" s="372" t="s">
        <v>2435</v>
      </c>
      <c r="H91" s="372" t="s">
        <v>2435</v>
      </c>
      <c r="I91" s="372">
        <v>5</v>
      </c>
      <c r="J91" s="372">
        <v>0</v>
      </c>
      <c r="K91" s="372">
        <v>0</v>
      </c>
      <c r="L91" s="372">
        <v>0</v>
      </c>
      <c r="M91" s="359">
        <v>115</v>
      </c>
      <c r="N91" s="359" t="s">
        <v>922</v>
      </c>
      <c r="O91" s="237" t="s">
        <v>1519</v>
      </c>
      <c r="P91" s="237"/>
      <c r="Q91" s="360" t="s">
        <v>2255</v>
      </c>
      <c r="R91" s="361">
        <v>138766</v>
      </c>
      <c r="S91" s="368" t="s">
        <v>902</v>
      </c>
      <c r="T91" s="370">
        <v>11.4</v>
      </c>
      <c r="U91" s="364" t="s">
        <v>2256</v>
      </c>
      <c r="AH91" s="154" t="s">
        <v>2370</v>
      </c>
      <c r="AI91" s="154" t="s">
        <v>2370</v>
      </c>
      <c r="AJ91" s="154" t="s">
        <v>2370</v>
      </c>
      <c r="AK91" s="154" t="s">
        <v>2370</v>
      </c>
      <c r="AL91" s="154" t="s">
        <v>2370</v>
      </c>
      <c r="AS91" s="154" t="s">
        <v>2033</v>
      </c>
      <c r="AT91" s="154" t="s">
        <v>2033</v>
      </c>
      <c r="AU91" s="154" t="s">
        <v>2033</v>
      </c>
      <c r="AV91" s="154" t="s">
        <v>2033</v>
      </c>
      <c r="AW91" s="154" t="s">
        <v>2033</v>
      </c>
      <c r="AX91" s="154" t="s">
        <v>2033</v>
      </c>
      <c r="AY91" s="154" t="s">
        <v>2033</v>
      </c>
      <c r="AZ91" s="154" t="s">
        <v>2033</v>
      </c>
      <c r="BA91" s="154" t="s">
        <v>2033</v>
      </c>
      <c r="BB91" s="154" t="s">
        <v>2033</v>
      </c>
      <c r="BC91" s="154" t="s">
        <v>2033</v>
      </c>
      <c r="BD91" s="154" t="s">
        <v>2033</v>
      </c>
      <c r="BE91" s="154" t="s">
        <v>2034</v>
      </c>
      <c r="BF91" s="154" t="s">
        <v>2034</v>
      </c>
      <c r="BG91" s="154" t="s">
        <v>2034</v>
      </c>
      <c r="BH91" s="154" t="s">
        <v>2034</v>
      </c>
      <c r="BI91" s="154" t="s">
        <v>2034</v>
      </c>
      <c r="BJ91" s="154" t="s">
        <v>2034</v>
      </c>
      <c r="BK91" s="154" t="s">
        <v>2034</v>
      </c>
      <c r="BY91" s="154" t="s">
        <v>2361</v>
      </c>
      <c r="BZ91" s="154" t="s">
        <v>2361</v>
      </c>
      <c r="CA91" s="154" t="s">
        <v>2361</v>
      </c>
      <c r="CB91" s="154" t="s">
        <v>2361</v>
      </c>
      <c r="CC91" s="154" t="s">
        <v>2361</v>
      </c>
      <c r="CD91" s="154" t="s">
        <v>2359</v>
      </c>
      <c r="CE91" s="154" t="s">
        <v>2359</v>
      </c>
      <c r="CF91" s="154" t="s">
        <v>2359</v>
      </c>
      <c r="CG91" s="154" t="s">
        <v>2359</v>
      </c>
      <c r="CH91" s="154" t="s">
        <v>2359</v>
      </c>
    </row>
    <row r="92" spans="1:92" x14ac:dyDescent="0.25">
      <c r="A92" s="372">
        <v>4</v>
      </c>
      <c r="B92" s="372">
        <v>7</v>
      </c>
      <c r="C92" s="372">
        <v>8</v>
      </c>
      <c r="D92" s="372" t="s">
        <v>2374</v>
      </c>
      <c r="E92" s="372" t="s">
        <v>2435</v>
      </c>
      <c r="F92" s="372" t="s">
        <v>2435</v>
      </c>
      <c r="G92" s="372" t="s">
        <v>2391</v>
      </c>
      <c r="H92" s="372" t="s">
        <v>2435</v>
      </c>
      <c r="I92" s="372">
        <v>0</v>
      </c>
      <c r="J92" s="372">
        <v>2</v>
      </c>
      <c r="K92" s="372">
        <v>0</v>
      </c>
      <c r="L92" s="372">
        <v>4</v>
      </c>
      <c r="M92" s="359">
        <v>57</v>
      </c>
      <c r="N92" s="359" t="s">
        <v>925</v>
      </c>
      <c r="O92" s="237" t="s">
        <v>1515</v>
      </c>
      <c r="P92" s="237"/>
      <c r="Q92" s="360" t="s">
        <v>2257</v>
      </c>
      <c r="R92" s="361">
        <v>110189</v>
      </c>
      <c r="S92" s="369" t="s">
        <v>578</v>
      </c>
      <c r="T92" s="380">
        <v>41</v>
      </c>
      <c r="U92" s="364" t="s">
        <v>2258</v>
      </c>
      <c r="AH92" s="154" t="s">
        <v>2037</v>
      </c>
      <c r="AI92" s="154" t="s">
        <v>2037</v>
      </c>
      <c r="AJ92" s="154" t="s">
        <v>2037</v>
      </c>
      <c r="AK92" s="154" t="s">
        <v>2370</v>
      </c>
      <c r="AS92" s="154" t="s">
        <v>2033</v>
      </c>
      <c r="AT92" s="154" t="s">
        <v>2033</v>
      </c>
      <c r="AU92" s="154" t="s">
        <v>2033</v>
      </c>
      <c r="AV92" s="154" t="s">
        <v>2033</v>
      </c>
      <c r="AW92" s="154" t="s">
        <v>2033</v>
      </c>
      <c r="AX92" s="154" t="s">
        <v>2033</v>
      </c>
      <c r="AY92" s="154" t="s">
        <v>2033</v>
      </c>
      <c r="AZ92" s="154" t="s">
        <v>2033</v>
      </c>
      <c r="BA92" s="154" t="s">
        <v>2034</v>
      </c>
      <c r="BB92" s="154" t="s">
        <v>2034</v>
      </c>
      <c r="BC92" s="154" t="s">
        <v>2034</v>
      </c>
      <c r="BD92" s="154" t="s">
        <v>2034</v>
      </c>
      <c r="BE92" s="154" t="s">
        <v>2034</v>
      </c>
      <c r="BF92" s="154" t="s">
        <v>2034</v>
      </c>
      <c r="BG92" s="154" t="s">
        <v>2034</v>
      </c>
      <c r="BY92" s="154" t="s">
        <v>2372</v>
      </c>
      <c r="BZ92" s="154" t="s">
        <v>2372</v>
      </c>
      <c r="CA92" s="154" t="s">
        <v>2036</v>
      </c>
      <c r="CB92" s="154" t="s">
        <v>2036</v>
      </c>
      <c r="CC92" s="154" t="s">
        <v>2036</v>
      </c>
      <c r="CD92" s="154" t="s">
        <v>2036</v>
      </c>
      <c r="CE92" s="154" t="s">
        <v>2359</v>
      </c>
      <c r="CF92" s="154" t="s">
        <v>2359</v>
      </c>
      <c r="CG92" s="154" t="s">
        <v>2359</v>
      </c>
      <c r="CH92" s="154" t="s">
        <v>2359</v>
      </c>
    </row>
    <row r="93" spans="1:92" x14ac:dyDescent="0.25">
      <c r="A93" s="372">
        <v>4</v>
      </c>
      <c r="B93" s="372">
        <v>7</v>
      </c>
      <c r="C93" s="372">
        <v>8</v>
      </c>
      <c r="D93" s="372" t="s">
        <v>2374</v>
      </c>
      <c r="E93" s="372" t="s">
        <v>2435</v>
      </c>
      <c r="F93" s="372" t="s">
        <v>2435</v>
      </c>
      <c r="G93" s="372" t="s">
        <v>2392</v>
      </c>
      <c r="H93" s="372" t="s">
        <v>2435</v>
      </c>
      <c r="I93" s="372">
        <v>0</v>
      </c>
      <c r="J93" s="372">
        <v>2</v>
      </c>
      <c r="K93" s="372">
        <v>0</v>
      </c>
      <c r="L93" s="372">
        <v>4</v>
      </c>
      <c r="M93" s="359">
        <v>69</v>
      </c>
      <c r="N93" s="359" t="s">
        <v>928</v>
      </c>
      <c r="O93" s="237" t="s">
        <v>1515</v>
      </c>
      <c r="P93" s="237"/>
      <c r="Q93" s="360" t="s">
        <v>2259</v>
      </c>
      <c r="R93" s="361">
        <v>113677</v>
      </c>
      <c r="S93" s="369" t="s">
        <v>578</v>
      </c>
      <c r="T93" s="380">
        <v>41</v>
      </c>
      <c r="U93" s="364" t="s">
        <v>2260</v>
      </c>
      <c r="AH93" s="154" t="s">
        <v>2037</v>
      </c>
      <c r="AI93" s="154" t="s">
        <v>2037</v>
      </c>
      <c r="AJ93" s="154" t="s">
        <v>2037</v>
      </c>
      <c r="AK93" s="154" t="s">
        <v>2370</v>
      </c>
      <c r="AS93" s="154" t="s">
        <v>2033</v>
      </c>
      <c r="AT93" s="154" t="s">
        <v>2033</v>
      </c>
      <c r="AU93" s="154" t="s">
        <v>2033</v>
      </c>
      <c r="AV93" s="154" t="s">
        <v>2033</v>
      </c>
      <c r="AW93" s="154" t="s">
        <v>2033</v>
      </c>
      <c r="AX93" s="154" t="s">
        <v>2033</v>
      </c>
      <c r="AY93" s="154" t="s">
        <v>2033</v>
      </c>
      <c r="AZ93" s="154" t="s">
        <v>2033</v>
      </c>
      <c r="BA93" s="154" t="s">
        <v>2034</v>
      </c>
      <c r="BB93" s="154" t="s">
        <v>2034</v>
      </c>
      <c r="BC93" s="154" t="s">
        <v>2034</v>
      </c>
      <c r="BD93" s="154" t="s">
        <v>2034</v>
      </c>
      <c r="BE93" s="154" t="s">
        <v>2034</v>
      </c>
      <c r="BF93" s="154" t="s">
        <v>2034</v>
      </c>
      <c r="BG93" s="154" t="s">
        <v>2034</v>
      </c>
      <c r="BY93" s="154" t="s">
        <v>2372</v>
      </c>
      <c r="BZ93" s="154" t="s">
        <v>2372</v>
      </c>
      <c r="CA93" s="154" t="s">
        <v>2036</v>
      </c>
      <c r="CB93" s="154" t="s">
        <v>2036</v>
      </c>
      <c r="CC93" s="154" t="s">
        <v>2036</v>
      </c>
      <c r="CD93" s="154" t="s">
        <v>2036</v>
      </c>
      <c r="CE93" s="154" t="s">
        <v>2359</v>
      </c>
      <c r="CF93" s="154" t="s">
        <v>2359</v>
      </c>
      <c r="CG93" s="154" t="s">
        <v>2359</v>
      </c>
      <c r="CH93" s="154" t="s">
        <v>2359</v>
      </c>
    </row>
    <row r="94" spans="1:92" x14ac:dyDescent="0.25">
      <c r="A94" s="372">
        <v>4</v>
      </c>
      <c r="B94" s="372">
        <v>7</v>
      </c>
      <c r="C94" s="372">
        <v>8</v>
      </c>
      <c r="D94" s="372" t="s">
        <v>2374</v>
      </c>
      <c r="E94" s="372" t="s">
        <v>2435</v>
      </c>
      <c r="F94" s="372" t="s">
        <v>2435</v>
      </c>
      <c r="G94" s="372" t="s">
        <v>2389</v>
      </c>
      <c r="H94" s="372" t="s">
        <v>2435</v>
      </c>
      <c r="I94" s="372">
        <v>0</v>
      </c>
      <c r="J94" s="372">
        <v>2</v>
      </c>
      <c r="K94" s="372">
        <v>0</v>
      </c>
      <c r="L94" s="372">
        <v>4</v>
      </c>
      <c r="M94" s="359">
        <v>84</v>
      </c>
      <c r="N94" s="359" t="s">
        <v>931</v>
      </c>
      <c r="O94" s="237" t="s">
        <v>1515</v>
      </c>
      <c r="P94" s="237"/>
      <c r="Q94" s="360" t="s">
        <v>2261</v>
      </c>
      <c r="R94" s="361">
        <v>117399</v>
      </c>
      <c r="S94" s="369" t="s">
        <v>578</v>
      </c>
      <c r="T94" s="380">
        <v>41</v>
      </c>
      <c r="U94" s="364" t="s">
        <v>2262</v>
      </c>
      <c r="AH94" s="154" t="s">
        <v>2037</v>
      </c>
      <c r="AI94" s="154" t="s">
        <v>2037</v>
      </c>
      <c r="AJ94" s="154" t="s">
        <v>2037</v>
      </c>
      <c r="AK94" s="154" t="s">
        <v>2370</v>
      </c>
      <c r="AS94" s="154" t="s">
        <v>2033</v>
      </c>
      <c r="AT94" s="154" t="s">
        <v>2033</v>
      </c>
      <c r="AU94" s="154" t="s">
        <v>2033</v>
      </c>
      <c r="AV94" s="154" t="s">
        <v>2033</v>
      </c>
      <c r="AW94" s="154" t="s">
        <v>2033</v>
      </c>
      <c r="AX94" s="154" t="s">
        <v>2033</v>
      </c>
      <c r="AY94" s="154" t="s">
        <v>2033</v>
      </c>
      <c r="AZ94" s="154" t="s">
        <v>2033</v>
      </c>
      <c r="BA94" s="154" t="s">
        <v>2034</v>
      </c>
      <c r="BB94" s="154" t="s">
        <v>2034</v>
      </c>
      <c r="BC94" s="154" t="s">
        <v>2034</v>
      </c>
      <c r="BD94" s="154" t="s">
        <v>2034</v>
      </c>
      <c r="BE94" s="154" t="s">
        <v>2034</v>
      </c>
      <c r="BF94" s="154" t="s">
        <v>2034</v>
      </c>
      <c r="BG94" s="154" t="s">
        <v>2034</v>
      </c>
      <c r="BY94" s="154" t="s">
        <v>2372</v>
      </c>
      <c r="BZ94" s="154" t="s">
        <v>2372</v>
      </c>
      <c r="CA94" s="154" t="s">
        <v>2036</v>
      </c>
      <c r="CB94" s="154" t="s">
        <v>2036</v>
      </c>
      <c r="CC94" s="154" t="s">
        <v>2036</v>
      </c>
      <c r="CD94" s="154" t="s">
        <v>2036</v>
      </c>
      <c r="CE94" s="154" t="s">
        <v>2359</v>
      </c>
      <c r="CF94" s="154" t="s">
        <v>2359</v>
      </c>
      <c r="CG94" s="154" t="s">
        <v>2359</v>
      </c>
      <c r="CH94" s="154" t="s">
        <v>2359</v>
      </c>
    </row>
    <row r="95" spans="1:92" x14ac:dyDescent="0.25">
      <c r="A95" s="372">
        <v>4</v>
      </c>
      <c r="B95" s="372">
        <v>7</v>
      </c>
      <c r="C95" s="372">
        <v>8</v>
      </c>
      <c r="D95" s="372" t="s">
        <v>2374</v>
      </c>
      <c r="E95" s="372" t="s">
        <v>2435</v>
      </c>
      <c r="F95" s="372" t="s">
        <v>2435</v>
      </c>
      <c r="G95" s="372" t="s">
        <v>2390</v>
      </c>
      <c r="H95" s="372" t="s">
        <v>2435</v>
      </c>
      <c r="I95" s="372">
        <v>0</v>
      </c>
      <c r="J95" s="372">
        <v>2</v>
      </c>
      <c r="K95" s="372">
        <v>0</v>
      </c>
      <c r="L95" s="372">
        <v>4</v>
      </c>
      <c r="M95" s="359">
        <v>105</v>
      </c>
      <c r="N95" s="359" t="s">
        <v>934</v>
      </c>
      <c r="O95" s="237" t="s">
        <v>1515</v>
      </c>
      <c r="P95" s="237"/>
      <c r="Q95" s="360" t="s">
        <v>2263</v>
      </c>
      <c r="R95" s="361">
        <v>122160</v>
      </c>
      <c r="S95" s="369" t="s">
        <v>578</v>
      </c>
      <c r="T95" s="380">
        <v>41</v>
      </c>
      <c r="U95" s="364" t="s">
        <v>2264</v>
      </c>
      <c r="AH95" s="154" t="s">
        <v>2037</v>
      </c>
      <c r="AI95" s="154" t="s">
        <v>2037</v>
      </c>
      <c r="AJ95" s="154" t="s">
        <v>2037</v>
      </c>
      <c r="AK95" s="154" t="s">
        <v>2370</v>
      </c>
      <c r="AS95" s="154" t="s">
        <v>2033</v>
      </c>
      <c r="AT95" s="154" t="s">
        <v>2033</v>
      </c>
      <c r="AU95" s="154" t="s">
        <v>2033</v>
      </c>
      <c r="AV95" s="154" t="s">
        <v>2033</v>
      </c>
      <c r="AW95" s="154" t="s">
        <v>2033</v>
      </c>
      <c r="AX95" s="154" t="s">
        <v>2033</v>
      </c>
      <c r="AY95" s="154" t="s">
        <v>2033</v>
      </c>
      <c r="AZ95" s="154" t="s">
        <v>2033</v>
      </c>
      <c r="BA95" s="154" t="s">
        <v>2034</v>
      </c>
      <c r="BB95" s="154" t="s">
        <v>2034</v>
      </c>
      <c r="BC95" s="154" t="s">
        <v>2034</v>
      </c>
      <c r="BD95" s="154" t="s">
        <v>2034</v>
      </c>
      <c r="BE95" s="154" t="s">
        <v>2034</v>
      </c>
      <c r="BF95" s="154" t="s">
        <v>2034</v>
      </c>
      <c r="BG95" s="154" t="s">
        <v>2034</v>
      </c>
      <c r="BY95" s="154" t="s">
        <v>2372</v>
      </c>
      <c r="BZ95" s="154" t="s">
        <v>2372</v>
      </c>
      <c r="CA95" s="154" t="s">
        <v>2036</v>
      </c>
      <c r="CB95" s="154" t="s">
        <v>2036</v>
      </c>
      <c r="CC95" s="154" t="s">
        <v>2036</v>
      </c>
      <c r="CD95" s="154" t="s">
        <v>2036</v>
      </c>
      <c r="CE95" s="154" t="s">
        <v>2359</v>
      </c>
      <c r="CF95" s="154" t="s">
        <v>2359</v>
      </c>
      <c r="CG95" s="154" t="s">
        <v>2359</v>
      </c>
      <c r="CH95" s="154" t="s">
        <v>2359</v>
      </c>
    </row>
    <row r="96" spans="1:92" x14ac:dyDescent="0.25">
      <c r="A96" s="372">
        <v>4</v>
      </c>
      <c r="B96" s="372">
        <v>7</v>
      </c>
      <c r="C96" s="372">
        <v>8</v>
      </c>
      <c r="D96" s="372" t="s">
        <v>2374</v>
      </c>
      <c r="E96" s="372" t="s">
        <v>2435</v>
      </c>
      <c r="F96" s="372" t="s">
        <v>2435</v>
      </c>
      <c r="G96" s="372" t="s">
        <v>2403</v>
      </c>
      <c r="H96" s="372" t="s">
        <v>2435</v>
      </c>
      <c r="I96" s="372">
        <v>0</v>
      </c>
      <c r="J96" s="372">
        <v>2</v>
      </c>
      <c r="K96" s="372">
        <v>0</v>
      </c>
      <c r="L96" s="372">
        <v>4</v>
      </c>
      <c r="M96" s="359">
        <v>129</v>
      </c>
      <c r="N96" s="359" t="s">
        <v>937</v>
      </c>
      <c r="O96" s="237" t="s">
        <v>1515</v>
      </c>
      <c r="P96" s="237"/>
      <c r="Q96" s="360" t="s">
        <v>2265</v>
      </c>
      <c r="R96" s="361">
        <v>139113</v>
      </c>
      <c r="S96" s="369" t="s">
        <v>578</v>
      </c>
      <c r="T96" s="380">
        <v>43</v>
      </c>
      <c r="U96" s="364" t="s">
        <v>2266</v>
      </c>
      <c r="AH96" s="154" t="s">
        <v>2037</v>
      </c>
      <c r="AI96" s="154" t="s">
        <v>2037</v>
      </c>
      <c r="AJ96" s="154" t="s">
        <v>2037</v>
      </c>
      <c r="AK96" s="154" t="s">
        <v>2370</v>
      </c>
      <c r="AS96" s="154" t="s">
        <v>2033</v>
      </c>
      <c r="AT96" s="154" t="s">
        <v>2033</v>
      </c>
      <c r="AU96" s="154" t="s">
        <v>2033</v>
      </c>
      <c r="AV96" s="154" t="s">
        <v>2033</v>
      </c>
      <c r="AW96" s="154" t="s">
        <v>2033</v>
      </c>
      <c r="AX96" s="154" t="s">
        <v>2033</v>
      </c>
      <c r="AY96" s="154" t="s">
        <v>2033</v>
      </c>
      <c r="AZ96" s="154" t="s">
        <v>2033</v>
      </c>
      <c r="BA96" s="154" t="s">
        <v>2034</v>
      </c>
      <c r="BB96" s="154" t="s">
        <v>2034</v>
      </c>
      <c r="BC96" s="154" t="s">
        <v>2034</v>
      </c>
      <c r="BD96" s="154" t="s">
        <v>2034</v>
      </c>
      <c r="BE96" s="154" t="s">
        <v>2034</v>
      </c>
      <c r="BF96" s="154" t="s">
        <v>2034</v>
      </c>
      <c r="BG96" s="154" t="s">
        <v>2034</v>
      </c>
      <c r="BY96" s="154" t="s">
        <v>2372</v>
      </c>
      <c r="BZ96" s="154" t="s">
        <v>2372</v>
      </c>
      <c r="CA96" s="154" t="s">
        <v>2036</v>
      </c>
      <c r="CB96" s="154" t="s">
        <v>2036</v>
      </c>
      <c r="CC96" s="154" t="s">
        <v>2036</v>
      </c>
      <c r="CD96" s="154" t="s">
        <v>2036</v>
      </c>
      <c r="CE96" s="154" t="s">
        <v>2359</v>
      </c>
      <c r="CF96" s="154" t="s">
        <v>2359</v>
      </c>
      <c r="CG96" s="154" t="s">
        <v>2359</v>
      </c>
      <c r="CH96" s="154" t="s">
        <v>2359</v>
      </c>
    </row>
    <row r="97" spans="1:86" x14ac:dyDescent="0.25">
      <c r="A97" s="372">
        <v>4</v>
      </c>
      <c r="B97" s="372">
        <v>7</v>
      </c>
      <c r="C97" s="372">
        <v>8</v>
      </c>
      <c r="D97" s="372" t="s">
        <v>2374</v>
      </c>
      <c r="E97" s="372" t="s">
        <v>2435</v>
      </c>
      <c r="F97" s="372" t="s">
        <v>2435</v>
      </c>
      <c r="G97" s="372" t="s">
        <v>2404</v>
      </c>
      <c r="H97" s="372" t="s">
        <v>2435</v>
      </c>
      <c r="I97" s="372">
        <v>0</v>
      </c>
      <c r="J97" s="372">
        <v>2</v>
      </c>
      <c r="K97" s="372">
        <v>0</v>
      </c>
      <c r="L97" s="372">
        <v>4</v>
      </c>
      <c r="M97" s="359">
        <v>159</v>
      </c>
      <c r="N97" s="359" t="s">
        <v>940</v>
      </c>
      <c r="O97" s="237" t="s">
        <v>1515</v>
      </c>
      <c r="P97" s="237"/>
      <c r="Q97" s="360" t="s">
        <v>2267</v>
      </c>
      <c r="R97" s="361">
        <v>145472</v>
      </c>
      <c r="S97" s="369" t="s">
        <v>578</v>
      </c>
      <c r="T97" s="380">
        <v>43</v>
      </c>
      <c r="U97" s="364" t="s">
        <v>2268</v>
      </c>
      <c r="AH97" s="154" t="s">
        <v>2037</v>
      </c>
      <c r="AI97" s="154" t="s">
        <v>2037</v>
      </c>
      <c r="AJ97" s="154" t="s">
        <v>2037</v>
      </c>
      <c r="AK97" s="154" t="s">
        <v>2370</v>
      </c>
      <c r="AS97" s="154" t="s">
        <v>2033</v>
      </c>
      <c r="AT97" s="154" t="s">
        <v>2033</v>
      </c>
      <c r="AU97" s="154" t="s">
        <v>2033</v>
      </c>
      <c r="AV97" s="154" t="s">
        <v>2033</v>
      </c>
      <c r="AW97" s="154" t="s">
        <v>2033</v>
      </c>
      <c r="AX97" s="154" t="s">
        <v>2033</v>
      </c>
      <c r="AY97" s="154" t="s">
        <v>2033</v>
      </c>
      <c r="AZ97" s="154" t="s">
        <v>2033</v>
      </c>
      <c r="BA97" s="154" t="s">
        <v>2034</v>
      </c>
      <c r="BB97" s="154" t="s">
        <v>2034</v>
      </c>
      <c r="BC97" s="154" t="s">
        <v>2034</v>
      </c>
      <c r="BD97" s="154" t="s">
        <v>2034</v>
      </c>
      <c r="BE97" s="154" t="s">
        <v>2034</v>
      </c>
      <c r="BF97" s="154" t="s">
        <v>2034</v>
      </c>
      <c r="BG97" s="154" t="s">
        <v>2034</v>
      </c>
      <c r="BY97" s="154" t="s">
        <v>2372</v>
      </c>
      <c r="BZ97" s="154" t="s">
        <v>2372</v>
      </c>
      <c r="CA97" s="154" t="s">
        <v>2036</v>
      </c>
      <c r="CB97" s="154" t="s">
        <v>2036</v>
      </c>
      <c r="CC97" s="154" t="s">
        <v>2036</v>
      </c>
      <c r="CD97" s="154" t="s">
        <v>2036</v>
      </c>
      <c r="CE97" s="154" t="s">
        <v>2359</v>
      </c>
      <c r="CF97" s="154" t="s">
        <v>2359</v>
      </c>
      <c r="CG97" s="154" t="s">
        <v>2359</v>
      </c>
      <c r="CH97" s="154" t="s">
        <v>2359</v>
      </c>
    </row>
    <row r="98" spans="1:86" x14ac:dyDescent="0.25">
      <c r="A98" s="372">
        <v>4</v>
      </c>
      <c r="B98" s="372">
        <v>7</v>
      </c>
      <c r="C98" s="372">
        <v>8</v>
      </c>
      <c r="D98" s="372" t="s">
        <v>2374</v>
      </c>
      <c r="E98" s="372" t="s">
        <v>2435</v>
      </c>
      <c r="F98" s="372" t="s">
        <v>2435</v>
      </c>
      <c r="G98" s="372" t="s">
        <v>2405</v>
      </c>
      <c r="H98" s="372" t="s">
        <v>2435</v>
      </c>
      <c r="I98" s="372">
        <v>0</v>
      </c>
      <c r="J98" s="372">
        <v>2</v>
      </c>
      <c r="K98" s="372">
        <v>0</v>
      </c>
      <c r="L98" s="372">
        <v>4</v>
      </c>
      <c r="M98" s="359">
        <v>198</v>
      </c>
      <c r="N98" s="359" t="s">
        <v>943</v>
      </c>
      <c r="O98" s="237" t="s">
        <v>1515</v>
      </c>
      <c r="P98" s="237"/>
      <c r="Q98" s="360" t="s">
        <v>2269</v>
      </c>
      <c r="R98" s="361">
        <v>144826</v>
      </c>
      <c r="S98" s="369" t="s">
        <v>578</v>
      </c>
      <c r="T98" s="380">
        <v>43</v>
      </c>
      <c r="U98" s="364" t="s">
        <v>2270</v>
      </c>
      <c r="AH98" s="154" t="s">
        <v>2037</v>
      </c>
      <c r="AI98" s="154" t="s">
        <v>2037</v>
      </c>
      <c r="AJ98" s="154" t="s">
        <v>2037</v>
      </c>
      <c r="AK98" s="154" t="s">
        <v>2370</v>
      </c>
      <c r="AS98" s="154" t="s">
        <v>2033</v>
      </c>
      <c r="AT98" s="154" t="s">
        <v>2033</v>
      </c>
      <c r="AU98" s="154" t="s">
        <v>2033</v>
      </c>
      <c r="AV98" s="154" t="s">
        <v>2033</v>
      </c>
      <c r="AW98" s="154" t="s">
        <v>2033</v>
      </c>
      <c r="AX98" s="154" t="s">
        <v>2033</v>
      </c>
      <c r="AY98" s="154" t="s">
        <v>2033</v>
      </c>
      <c r="AZ98" s="154" t="s">
        <v>2033</v>
      </c>
      <c r="BA98" s="154" t="s">
        <v>2034</v>
      </c>
      <c r="BB98" s="154" t="s">
        <v>2034</v>
      </c>
      <c r="BC98" s="154" t="s">
        <v>2034</v>
      </c>
      <c r="BD98" s="154" t="s">
        <v>2034</v>
      </c>
      <c r="BE98" s="154" t="s">
        <v>2034</v>
      </c>
      <c r="BF98" s="154" t="s">
        <v>2034</v>
      </c>
      <c r="BG98" s="154" t="s">
        <v>2034</v>
      </c>
      <c r="BY98" s="154" t="s">
        <v>2372</v>
      </c>
      <c r="BZ98" s="154" t="s">
        <v>2372</v>
      </c>
      <c r="CA98" s="154" t="s">
        <v>2036</v>
      </c>
      <c r="CB98" s="154" t="s">
        <v>2036</v>
      </c>
      <c r="CC98" s="154" t="s">
        <v>2036</v>
      </c>
      <c r="CD98" s="154" t="s">
        <v>2036</v>
      </c>
      <c r="CE98" s="154" t="s">
        <v>2359</v>
      </c>
      <c r="CF98" s="154" t="s">
        <v>2359</v>
      </c>
      <c r="CG98" s="154" t="s">
        <v>2359</v>
      </c>
      <c r="CH98" s="154" t="s">
        <v>2359</v>
      </c>
    </row>
    <row r="99" spans="1:86" x14ac:dyDescent="0.25">
      <c r="A99" s="373">
        <v>4</v>
      </c>
      <c r="B99" s="373">
        <v>7</v>
      </c>
      <c r="C99" s="373">
        <v>8</v>
      </c>
      <c r="D99" s="373" t="s">
        <v>2772</v>
      </c>
      <c r="E99" s="373" t="s">
        <v>2435</v>
      </c>
      <c r="F99" s="373" t="s">
        <v>2435</v>
      </c>
      <c r="G99" s="373" t="s">
        <v>2391</v>
      </c>
      <c r="H99" s="373" t="s">
        <v>2435</v>
      </c>
      <c r="I99" s="373">
        <v>0</v>
      </c>
      <c r="J99" s="373">
        <v>2</v>
      </c>
      <c r="K99" s="373">
        <v>0</v>
      </c>
      <c r="L99" s="373">
        <v>4</v>
      </c>
      <c r="M99" s="366">
        <v>74</v>
      </c>
      <c r="N99" s="367" t="s">
        <v>946</v>
      </c>
      <c r="O99" s="237" t="s">
        <v>2774</v>
      </c>
      <c r="P99" s="374"/>
      <c r="Q99" s="375" t="s">
        <v>947</v>
      </c>
      <c r="R99" s="376">
        <v>113949</v>
      </c>
      <c r="S99" s="381" t="s">
        <v>578</v>
      </c>
      <c r="T99" s="382">
        <v>41</v>
      </c>
      <c r="U99" s="379" t="s">
        <v>948</v>
      </c>
      <c r="AH99" s="154" t="s">
        <v>2037</v>
      </c>
      <c r="AI99" s="154" t="s">
        <v>2037</v>
      </c>
      <c r="AJ99" s="154" t="s">
        <v>2037</v>
      </c>
      <c r="AK99" s="154" t="s">
        <v>2370</v>
      </c>
      <c r="AL99" s="154" t="s">
        <v>2370</v>
      </c>
      <c r="AS99" s="154" t="s">
        <v>2033</v>
      </c>
      <c r="AT99" s="154" t="s">
        <v>2033</v>
      </c>
      <c r="AU99" s="154" t="s">
        <v>2033</v>
      </c>
      <c r="AV99" s="154" t="s">
        <v>2033</v>
      </c>
      <c r="AW99" s="154" t="s">
        <v>2033</v>
      </c>
      <c r="AX99" s="154" t="s">
        <v>2033</v>
      </c>
      <c r="AY99" s="154" t="s">
        <v>2033</v>
      </c>
      <c r="AZ99" s="154" t="s">
        <v>2033</v>
      </c>
      <c r="BA99" s="154" t="s">
        <v>2034</v>
      </c>
      <c r="BB99" s="154" t="s">
        <v>2034</v>
      </c>
      <c r="BC99" s="154" t="s">
        <v>2034</v>
      </c>
      <c r="BD99" s="154" t="s">
        <v>2034</v>
      </c>
      <c r="BE99" s="154" t="s">
        <v>2034</v>
      </c>
      <c r="BF99" s="154" t="s">
        <v>2034</v>
      </c>
      <c r="BG99" s="154" t="s">
        <v>2034</v>
      </c>
      <c r="BY99" s="154" t="s">
        <v>2372</v>
      </c>
      <c r="BZ99" s="154" t="s">
        <v>2372</v>
      </c>
      <c r="CA99" s="154" t="s">
        <v>2036</v>
      </c>
      <c r="CB99" s="154" t="s">
        <v>2036</v>
      </c>
      <c r="CC99" s="154" t="s">
        <v>2036</v>
      </c>
      <c r="CD99" s="154" t="s">
        <v>2036</v>
      </c>
      <c r="CE99" s="154" t="s">
        <v>2359</v>
      </c>
      <c r="CF99" s="154" t="s">
        <v>2359</v>
      </c>
      <c r="CG99" s="154" t="s">
        <v>2359</v>
      </c>
      <c r="CH99" s="154" t="s">
        <v>2359</v>
      </c>
    </row>
    <row r="100" spans="1:86" x14ac:dyDescent="0.25">
      <c r="A100" s="373">
        <v>4</v>
      </c>
      <c r="B100" s="373">
        <v>7</v>
      </c>
      <c r="C100" s="373">
        <v>8</v>
      </c>
      <c r="D100" s="373" t="s">
        <v>2772</v>
      </c>
      <c r="E100" s="373" t="s">
        <v>2435</v>
      </c>
      <c r="F100" s="373" t="s">
        <v>2435</v>
      </c>
      <c r="G100" s="373" t="s">
        <v>2392</v>
      </c>
      <c r="H100" s="373" t="s">
        <v>2435</v>
      </c>
      <c r="I100" s="373">
        <v>0</v>
      </c>
      <c r="J100" s="373">
        <v>2</v>
      </c>
      <c r="K100" s="373">
        <v>0</v>
      </c>
      <c r="L100" s="373">
        <v>4</v>
      </c>
      <c r="M100" s="366">
        <v>86</v>
      </c>
      <c r="N100" s="367" t="s">
        <v>949</v>
      </c>
      <c r="O100" s="237" t="s">
        <v>2774</v>
      </c>
      <c r="P100" s="374"/>
      <c r="Q100" s="375" t="s">
        <v>950</v>
      </c>
      <c r="R100" s="376">
        <v>117281</v>
      </c>
      <c r="S100" s="381" t="s">
        <v>578</v>
      </c>
      <c r="T100" s="382">
        <v>41</v>
      </c>
      <c r="U100" s="379" t="s">
        <v>951</v>
      </c>
      <c r="AH100" s="154" t="s">
        <v>2037</v>
      </c>
      <c r="AI100" s="154" t="s">
        <v>2037</v>
      </c>
      <c r="AJ100" s="154" t="s">
        <v>2037</v>
      </c>
      <c r="AK100" s="154" t="s">
        <v>2370</v>
      </c>
      <c r="AL100" s="154" t="s">
        <v>2370</v>
      </c>
      <c r="AS100" s="154" t="s">
        <v>2033</v>
      </c>
      <c r="AT100" s="154" t="s">
        <v>2033</v>
      </c>
      <c r="AU100" s="154" t="s">
        <v>2033</v>
      </c>
      <c r="AV100" s="154" t="s">
        <v>2033</v>
      </c>
      <c r="AW100" s="154" t="s">
        <v>2033</v>
      </c>
      <c r="AX100" s="154" t="s">
        <v>2033</v>
      </c>
      <c r="AY100" s="154" t="s">
        <v>2033</v>
      </c>
      <c r="AZ100" s="154" t="s">
        <v>2033</v>
      </c>
      <c r="BA100" s="154" t="s">
        <v>2034</v>
      </c>
      <c r="BB100" s="154" t="s">
        <v>2034</v>
      </c>
      <c r="BC100" s="154" t="s">
        <v>2034</v>
      </c>
      <c r="BD100" s="154" t="s">
        <v>2034</v>
      </c>
      <c r="BE100" s="154" t="s">
        <v>2034</v>
      </c>
      <c r="BF100" s="154" t="s">
        <v>2034</v>
      </c>
      <c r="BG100" s="154" t="s">
        <v>2034</v>
      </c>
      <c r="BY100" s="154" t="s">
        <v>2372</v>
      </c>
      <c r="BZ100" s="154" t="s">
        <v>2372</v>
      </c>
      <c r="CA100" s="154" t="s">
        <v>2036</v>
      </c>
      <c r="CB100" s="154" t="s">
        <v>2036</v>
      </c>
      <c r="CC100" s="154" t="s">
        <v>2036</v>
      </c>
      <c r="CD100" s="154" t="s">
        <v>2036</v>
      </c>
      <c r="CE100" s="154" t="s">
        <v>2359</v>
      </c>
      <c r="CF100" s="154" t="s">
        <v>2359</v>
      </c>
      <c r="CG100" s="154" t="s">
        <v>2359</v>
      </c>
      <c r="CH100" s="154" t="s">
        <v>2359</v>
      </c>
    </row>
    <row r="101" spans="1:86" x14ac:dyDescent="0.25">
      <c r="A101" s="373">
        <v>4</v>
      </c>
      <c r="B101" s="373">
        <v>7</v>
      </c>
      <c r="C101" s="373">
        <v>8</v>
      </c>
      <c r="D101" s="373" t="s">
        <v>2772</v>
      </c>
      <c r="E101" s="373" t="s">
        <v>2435</v>
      </c>
      <c r="F101" s="373" t="s">
        <v>2435</v>
      </c>
      <c r="G101" s="373" t="s">
        <v>2389</v>
      </c>
      <c r="H101" s="373" t="s">
        <v>2435</v>
      </c>
      <c r="I101" s="373">
        <v>0</v>
      </c>
      <c r="J101" s="373">
        <v>2</v>
      </c>
      <c r="K101" s="373">
        <v>0</v>
      </c>
      <c r="L101" s="373">
        <v>4</v>
      </c>
      <c r="M101" s="366">
        <v>101</v>
      </c>
      <c r="N101" s="367" t="s">
        <v>952</v>
      </c>
      <c r="O101" s="237" t="s">
        <v>2774</v>
      </c>
      <c r="P101" s="374"/>
      <c r="Q101" s="375" t="s">
        <v>953</v>
      </c>
      <c r="R101" s="376">
        <v>119639</v>
      </c>
      <c r="S101" s="381" t="s">
        <v>578</v>
      </c>
      <c r="T101" s="382">
        <v>41</v>
      </c>
      <c r="U101" s="379" t="s">
        <v>954</v>
      </c>
      <c r="AH101" s="154" t="s">
        <v>2037</v>
      </c>
      <c r="AI101" s="154" t="s">
        <v>2037</v>
      </c>
      <c r="AJ101" s="154" t="s">
        <v>2037</v>
      </c>
      <c r="AK101" s="154" t="s">
        <v>2370</v>
      </c>
      <c r="AL101" s="154" t="s">
        <v>2370</v>
      </c>
      <c r="AS101" s="154" t="s">
        <v>2033</v>
      </c>
      <c r="AT101" s="154" t="s">
        <v>2033</v>
      </c>
      <c r="AU101" s="154" t="s">
        <v>2033</v>
      </c>
      <c r="AV101" s="154" t="s">
        <v>2033</v>
      </c>
      <c r="AW101" s="154" t="s">
        <v>2033</v>
      </c>
      <c r="AX101" s="154" t="s">
        <v>2033</v>
      </c>
      <c r="AY101" s="154" t="s">
        <v>2033</v>
      </c>
      <c r="AZ101" s="154" t="s">
        <v>2033</v>
      </c>
      <c r="BA101" s="154" t="s">
        <v>2034</v>
      </c>
      <c r="BB101" s="154" t="s">
        <v>2034</v>
      </c>
      <c r="BC101" s="154" t="s">
        <v>2034</v>
      </c>
      <c r="BD101" s="154" t="s">
        <v>2034</v>
      </c>
      <c r="BE101" s="154" t="s">
        <v>2034</v>
      </c>
      <c r="BF101" s="154" t="s">
        <v>2034</v>
      </c>
      <c r="BG101" s="154" t="s">
        <v>2034</v>
      </c>
      <c r="BY101" s="154" t="s">
        <v>2372</v>
      </c>
      <c r="BZ101" s="154" t="s">
        <v>2372</v>
      </c>
      <c r="CA101" s="154" t="s">
        <v>2036</v>
      </c>
      <c r="CB101" s="154" t="s">
        <v>2036</v>
      </c>
      <c r="CC101" s="154" t="s">
        <v>2036</v>
      </c>
      <c r="CD101" s="154" t="s">
        <v>2036</v>
      </c>
      <c r="CE101" s="154" t="s">
        <v>2359</v>
      </c>
      <c r="CF101" s="154" t="s">
        <v>2359</v>
      </c>
      <c r="CG101" s="154" t="s">
        <v>2359</v>
      </c>
      <c r="CH101" s="154" t="s">
        <v>2359</v>
      </c>
    </row>
    <row r="102" spans="1:86" x14ac:dyDescent="0.25">
      <c r="A102" s="373">
        <v>4</v>
      </c>
      <c r="B102" s="373">
        <v>7</v>
      </c>
      <c r="C102" s="373">
        <v>8</v>
      </c>
      <c r="D102" s="373" t="s">
        <v>2772</v>
      </c>
      <c r="E102" s="373" t="s">
        <v>2435</v>
      </c>
      <c r="F102" s="373" t="s">
        <v>2435</v>
      </c>
      <c r="G102" s="373" t="s">
        <v>2390</v>
      </c>
      <c r="H102" s="373" t="s">
        <v>2435</v>
      </c>
      <c r="I102" s="373">
        <v>0</v>
      </c>
      <c r="J102" s="373">
        <v>2</v>
      </c>
      <c r="K102" s="373">
        <v>0</v>
      </c>
      <c r="L102" s="373">
        <v>4</v>
      </c>
      <c r="M102" s="366">
        <v>122</v>
      </c>
      <c r="N102" s="367" t="s">
        <v>955</v>
      </c>
      <c r="O102" s="237" t="s">
        <v>2774</v>
      </c>
      <c r="P102" s="374"/>
      <c r="Q102" s="375" t="s">
        <v>956</v>
      </c>
      <c r="R102" s="376">
        <v>123588</v>
      </c>
      <c r="S102" s="381" t="s">
        <v>578</v>
      </c>
      <c r="T102" s="382">
        <v>41</v>
      </c>
      <c r="U102" s="379" t="s">
        <v>957</v>
      </c>
      <c r="AH102" s="154" t="s">
        <v>2037</v>
      </c>
      <c r="AI102" s="154" t="s">
        <v>2037</v>
      </c>
      <c r="AJ102" s="154" t="s">
        <v>2037</v>
      </c>
      <c r="AK102" s="154" t="s">
        <v>2370</v>
      </c>
      <c r="AL102" s="154" t="s">
        <v>2370</v>
      </c>
      <c r="AS102" s="154" t="s">
        <v>2033</v>
      </c>
      <c r="AT102" s="154" t="s">
        <v>2033</v>
      </c>
      <c r="AU102" s="154" t="s">
        <v>2033</v>
      </c>
      <c r="AV102" s="154" t="s">
        <v>2033</v>
      </c>
      <c r="AW102" s="154" t="s">
        <v>2033</v>
      </c>
      <c r="AX102" s="154" t="s">
        <v>2033</v>
      </c>
      <c r="AY102" s="154" t="s">
        <v>2033</v>
      </c>
      <c r="AZ102" s="154" t="s">
        <v>2033</v>
      </c>
      <c r="BA102" s="154" t="s">
        <v>2034</v>
      </c>
      <c r="BB102" s="154" t="s">
        <v>2034</v>
      </c>
      <c r="BC102" s="154" t="s">
        <v>2034</v>
      </c>
      <c r="BD102" s="154" t="s">
        <v>2034</v>
      </c>
      <c r="BE102" s="154" t="s">
        <v>2034</v>
      </c>
      <c r="BF102" s="154" t="s">
        <v>2034</v>
      </c>
      <c r="BG102" s="154" t="s">
        <v>2034</v>
      </c>
      <c r="BY102" s="154" t="s">
        <v>2372</v>
      </c>
      <c r="BZ102" s="154" t="s">
        <v>2372</v>
      </c>
      <c r="CA102" s="154" t="s">
        <v>2036</v>
      </c>
      <c r="CB102" s="154" t="s">
        <v>2036</v>
      </c>
      <c r="CC102" s="154" t="s">
        <v>2036</v>
      </c>
      <c r="CD102" s="154" t="s">
        <v>2036</v>
      </c>
      <c r="CE102" s="154" t="s">
        <v>2359</v>
      </c>
      <c r="CF102" s="154" t="s">
        <v>2359</v>
      </c>
      <c r="CG102" s="154" t="s">
        <v>2359</v>
      </c>
      <c r="CH102" s="154" t="s">
        <v>2359</v>
      </c>
    </row>
    <row r="103" spans="1:86" x14ac:dyDescent="0.25">
      <c r="A103" s="373">
        <v>4</v>
      </c>
      <c r="B103" s="373">
        <v>7</v>
      </c>
      <c r="C103" s="373">
        <v>8</v>
      </c>
      <c r="D103" s="373" t="s">
        <v>2772</v>
      </c>
      <c r="E103" s="373" t="s">
        <v>2435</v>
      </c>
      <c r="F103" s="373" t="s">
        <v>2435</v>
      </c>
      <c r="G103" s="373" t="s">
        <v>2403</v>
      </c>
      <c r="H103" s="373" t="s">
        <v>2435</v>
      </c>
      <c r="I103" s="373">
        <v>0</v>
      </c>
      <c r="J103" s="373">
        <v>2</v>
      </c>
      <c r="K103" s="373">
        <v>0</v>
      </c>
      <c r="L103" s="373">
        <v>4</v>
      </c>
      <c r="M103" s="366">
        <v>146</v>
      </c>
      <c r="N103" s="367" t="s">
        <v>958</v>
      </c>
      <c r="O103" s="237" t="s">
        <v>2774</v>
      </c>
      <c r="P103" s="374"/>
      <c r="Q103" s="375" t="s">
        <v>959</v>
      </c>
      <c r="R103" s="376">
        <v>140873</v>
      </c>
      <c r="S103" s="381" t="s">
        <v>578</v>
      </c>
      <c r="T103" s="382">
        <v>43</v>
      </c>
      <c r="U103" s="379" t="s">
        <v>960</v>
      </c>
      <c r="AH103" s="154" t="s">
        <v>2037</v>
      </c>
      <c r="AI103" s="154" t="s">
        <v>2037</v>
      </c>
      <c r="AJ103" s="154" t="s">
        <v>2037</v>
      </c>
      <c r="AK103" s="154" t="s">
        <v>2370</v>
      </c>
      <c r="AL103" s="154" t="s">
        <v>2370</v>
      </c>
      <c r="AS103" s="154" t="s">
        <v>2033</v>
      </c>
      <c r="AT103" s="154" t="s">
        <v>2033</v>
      </c>
      <c r="AU103" s="154" t="s">
        <v>2033</v>
      </c>
      <c r="AV103" s="154" t="s">
        <v>2033</v>
      </c>
      <c r="AW103" s="154" t="s">
        <v>2033</v>
      </c>
      <c r="AX103" s="154" t="s">
        <v>2033</v>
      </c>
      <c r="AY103" s="154" t="s">
        <v>2033</v>
      </c>
      <c r="AZ103" s="154" t="s">
        <v>2033</v>
      </c>
      <c r="BA103" s="154" t="s">
        <v>2034</v>
      </c>
      <c r="BB103" s="154" t="s">
        <v>2034</v>
      </c>
      <c r="BC103" s="154" t="s">
        <v>2034</v>
      </c>
      <c r="BD103" s="154" t="s">
        <v>2034</v>
      </c>
      <c r="BE103" s="154" t="s">
        <v>2034</v>
      </c>
      <c r="BF103" s="154" t="s">
        <v>2034</v>
      </c>
      <c r="BG103" s="154" t="s">
        <v>2034</v>
      </c>
      <c r="BY103" s="154" t="s">
        <v>2372</v>
      </c>
      <c r="BZ103" s="154" t="s">
        <v>2372</v>
      </c>
      <c r="CA103" s="154" t="s">
        <v>2036</v>
      </c>
      <c r="CB103" s="154" t="s">
        <v>2036</v>
      </c>
      <c r="CC103" s="154" t="s">
        <v>2036</v>
      </c>
      <c r="CD103" s="154" t="s">
        <v>2036</v>
      </c>
      <c r="CE103" s="154" t="s">
        <v>2359</v>
      </c>
      <c r="CF103" s="154" t="s">
        <v>2359</v>
      </c>
      <c r="CG103" s="154" t="s">
        <v>2359</v>
      </c>
      <c r="CH103" s="154" t="s">
        <v>2359</v>
      </c>
    </row>
    <row r="104" spans="1:86" x14ac:dyDescent="0.25">
      <c r="A104" s="373">
        <v>4</v>
      </c>
      <c r="B104" s="373">
        <v>7</v>
      </c>
      <c r="C104" s="373">
        <v>8</v>
      </c>
      <c r="D104" s="373" t="s">
        <v>2772</v>
      </c>
      <c r="E104" s="373" t="s">
        <v>2435</v>
      </c>
      <c r="F104" s="373" t="s">
        <v>2435</v>
      </c>
      <c r="G104" s="373" t="s">
        <v>2404</v>
      </c>
      <c r="H104" s="373" t="s">
        <v>2435</v>
      </c>
      <c r="I104" s="373">
        <v>0</v>
      </c>
      <c r="J104" s="373">
        <v>2</v>
      </c>
      <c r="K104" s="373">
        <v>0</v>
      </c>
      <c r="L104" s="373">
        <v>4</v>
      </c>
      <c r="M104" s="366">
        <v>176</v>
      </c>
      <c r="N104" s="367" t="s">
        <v>961</v>
      </c>
      <c r="O104" s="237" t="s">
        <v>2774</v>
      </c>
      <c r="P104" s="374"/>
      <c r="Q104" s="375" t="s">
        <v>962</v>
      </c>
      <c r="R104" s="376">
        <v>151804</v>
      </c>
      <c r="S104" s="381" t="s">
        <v>578</v>
      </c>
      <c r="T104" s="382">
        <v>43</v>
      </c>
      <c r="U104" s="379" t="s">
        <v>963</v>
      </c>
      <c r="AH104" s="154" t="s">
        <v>2037</v>
      </c>
      <c r="AI104" s="154" t="s">
        <v>2037</v>
      </c>
      <c r="AJ104" s="154" t="s">
        <v>2037</v>
      </c>
      <c r="AK104" s="154" t="s">
        <v>2370</v>
      </c>
      <c r="AL104" s="154" t="s">
        <v>2370</v>
      </c>
      <c r="AS104" s="154" t="s">
        <v>2033</v>
      </c>
      <c r="AT104" s="154" t="s">
        <v>2033</v>
      </c>
      <c r="AU104" s="154" t="s">
        <v>2033</v>
      </c>
      <c r="AV104" s="154" t="s">
        <v>2033</v>
      </c>
      <c r="AW104" s="154" t="s">
        <v>2033</v>
      </c>
      <c r="AX104" s="154" t="s">
        <v>2033</v>
      </c>
      <c r="AY104" s="154" t="s">
        <v>2033</v>
      </c>
      <c r="AZ104" s="154" t="s">
        <v>2033</v>
      </c>
      <c r="BA104" s="154" t="s">
        <v>2034</v>
      </c>
      <c r="BB104" s="154" t="s">
        <v>2034</v>
      </c>
      <c r="BC104" s="154" t="s">
        <v>2034</v>
      </c>
      <c r="BD104" s="154" t="s">
        <v>2034</v>
      </c>
      <c r="BE104" s="154" t="s">
        <v>2034</v>
      </c>
      <c r="BF104" s="154" t="s">
        <v>2034</v>
      </c>
      <c r="BG104" s="154" t="s">
        <v>2034</v>
      </c>
      <c r="BY104" s="154" t="s">
        <v>2372</v>
      </c>
      <c r="BZ104" s="154" t="s">
        <v>2372</v>
      </c>
      <c r="CA104" s="154" t="s">
        <v>2036</v>
      </c>
      <c r="CB104" s="154" t="s">
        <v>2036</v>
      </c>
      <c r="CC104" s="154" t="s">
        <v>2036</v>
      </c>
      <c r="CD104" s="154" t="s">
        <v>2036</v>
      </c>
      <c r="CE104" s="154" t="s">
        <v>2359</v>
      </c>
      <c r="CF104" s="154" t="s">
        <v>2359</v>
      </c>
      <c r="CG104" s="154" t="s">
        <v>2359</v>
      </c>
      <c r="CH104" s="154" t="s">
        <v>2359</v>
      </c>
    </row>
    <row r="105" spans="1:86" x14ac:dyDescent="0.25">
      <c r="A105" s="373">
        <v>4</v>
      </c>
      <c r="B105" s="373">
        <v>7</v>
      </c>
      <c r="C105" s="373">
        <v>8</v>
      </c>
      <c r="D105" s="373" t="s">
        <v>2772</v>
      </c>
      <c r="E105" s="373" t="s">
        <v>2435</v>
      </c>
      <c r="F105" s="373" t="s">
        <v>2435</v>
      </c>
      <c r="G105" s="373" t="s">
        <v>2405</v>
      </c>
      <c r="H105" s="373" t="s">
        <v>2435</v>
      </c>
      <c r="I105" s="373">
        <v>0</v>
      </c>
      <c r="J105" s="373">
        <v>2</v>
      </c>
      <c r="K105" s="373">
        <v>0</v>
      </c>
      <c r="L105" s="373">
        <v>4</v>
      </c>
      <c r="M105" s="366">
        <v>215</v>
      </c>
      <c r="N105" s="367" t="s">
        <v>964</v>
      </c>
      <c r="O105" s="237" t="s">
        <v>2774</v>
      </c>
      <c r="P105" s="374"/>
      <c r="Q105" s="375" t="s">
        <v>965</v>
      </c>
      <c r="R105" s="376">
        <v>154514</v>
      </c>
      <c r="S105" s="381" t="s">
        <v>578</v>
      </c>
      <c r="T105" s="382">
        <v>43</v>
      </c>
      <c r="U105" s="379" t="s">
        <v>966</v>
      </c>
      <c r="AH105" s="154" t="s">
        <v>2037</v>
      </c>
      <c r="AI105" s="154" t="s">
        <v>2037</v>
      </c>
      <c r="AJ105" s="154" t="s">
        <v>2037</v>
      </c>
      <c r="AK105" s="154" t="s">
        <v>2370</v>
      </c>
      <c r="AL105" s="154" t="s">
        <v>2370</v>
      </c>
      <c r="AS105" s="154" t="s">
        <v>2033</v>
      </c>
      <c r="AT105" s="154" t="s">
        <v>2033</v>
      </c>
      <c r="AU105" s="154" t="s">
        <v>2033</v>
      </c>
      <c r="AV105" s="154" t="s">
        <v>2033</v>
      </c>
      <c r="AW105" s="154" t="s">
        <v>2033</v>
      </c>
      <c r="AX105" s="154" t="s">
        <v>2033</v>
      </c>
      <c r="AY105" s="154" t="s">
        <v>2033</v>
      </c>
      <c r="AZ105" s="154" t="s">
        <v>2033</v>
      </c>
      <c r="BA105" s="154" t="s">
        <v>2034</v>
      </c>
      <c r="BB105" s="154" t="s">
        <v>2034</v>
      </c>
      <c r="BC105" s="154" t="s">
        <v>2034</v>
      </c>
      <c r="BD105" s="154" t="s">
        <v>2034</v>
      </c>
      <c r="BE105" s="154" t="s">
        <v>2034</v>
      </c>
      <c r="BF105" s="154" t="s">
        <v>2034</v>
      </c>
      <c r="BG105" s="154" t="s">
        <v>2034</v>
      </c>
      <c r="BY105" s="154" t="s">
        <v>2372</v>
      </c>
      <c r="BZ105" s="154" t="s">
        <v>2372</v>
      </c>
      <c r="CA105" s="154" t="s">
        <v>2036</v>
      </c>
      <c r="CB105" s="154" t="s">
        <v>2036</v>
      </c>
      <c r="CC105" s="154" t="s">
        <v>2036</v>
      </c>
      <c r="CD105" s="154" t="s">
        <v>2036</v>
      </c>
      <c r="CE105" s="154" t="s">
        <v>2359</v>
      </c>
      <c r="CF105" s="154" t="s">
        <v>2359</v>
      </c>
      <c r="CG105" s="154" t="s">
        <v>2359</v>
      </c>
      <c r="CH105" s="154" t="s">
        <v>2359</v>
      </c>
    </row>
    <row r="106" spans="1:86" x14ac:dyDescent="0.25">
      <c r="A106" s="373">
        <v>4</v>
      </c>
      <c r="B106" s="373">
        <v>7</v>
      </c>
      <c r="C106" s="373">
        <v>8</v>
      </c>
      <c r="D106" s="373" t="s">
        <v>2773</v>
      </c>
      <c r="E106" s="373" t="s">
        <v>2435</v>
      </c>
      <c r="F106" s="373" t="s">
        <v>2435</v>
      </c>
      <c r="G106" s="373" t="s">
        <v>2391</v>
      </c>
      <c r="H106" s="373" t="s">
        <v>2435</v>
      </c>
      <c r="I106" s="373">
        <v>0</v>
      </c>
      <c r="J106" s="373">
        <v>2</v>
      </c>
      <c r="K106" s="373">
        <v>0</v>
      </c>
      <c r="L106" s="373">
        <v>3</v>
      </c>
      <c r="M106" s="366">
        <v>84</v>
      </c>
      <c r="N106" s="367" t="s">
        <v>967</v>
      </c>
      <c r="O106" s="237" t="s">
        <v>2774</v>
      </c>
      <c r="P106" s="374"/>
      <c r="Q106" s="375" t="s">
        <v>968</v>
      </c>
      <c r="R106" s="376">
        <v>117013</v>
      </c>
      <c r="S106" s="381" t="s">
        <v>578</v>
      </c>
      <c r="T106" s="382">
        <v>41</v>
      </c>
      <c r="U106" s="379" t="s">
        <v>969</v>
      </c>
      <c r="AH106" s="154" t="s">
        <v>2037</v>
      </c>
      <c r="AI106" s="154" t="s">
        <v>2037</v>
      </c>
      <c r="AJ106" s="154" t="s">
        <v>2037</v>
      </c>
      <c r="AK106" s="154" t="s">
        <v>2370</v>
      </c>
      <c r="AL106" s="154" t="s">
        <v>2370</v>
      </c>
      <c r="AM106" s="154" t="s">
        <v>2370</v>
      </c>
      <c r="AS106" s="154" t="s">
        <v>2033</v>
      </c>
      <c r="AT106" s="154" t="s">
        <v>2033</v>
      </c>
      <c r="AU106" s="154" t="s">
        <v>2033</v>
      </c>
      <c r="AV106" s="154" t="s">
        <v>2033</v>
      </c>
      <c r="AW106" s="154" t="s">
        <v>2033</v>
      </c>
      <c r="AX106" s="154" t="s">
        <v>2033</v>
      </c>
      <c r="AY106" s="154" t="s">
        <v>2033</v>
      </c>
      <c r="AZ106" s="154" t="s">
        <v>2033</v>
      </c>
      <c r="BA106" s="154" t="s">
        <v>2034</v>
      </c>
      <c r="BB106" s="154" t="s">
        <v>2034</v>
      </c>
      <c r="BC106" s="154" t="s">
        <v>2034</v>
      </c>
      <c r="BD106" s="154" t="s">
        <v>2034</v>
      </c>
      <c r="BE106" s="154" t="s">
        <v>2034</v>
      </c>
      <c r="BF106" s="154" t="s">
        <v>2034</v>
      </c>
      <c r="BG106" s="154" t="s">
        <v>2034</v>
      </c>
      <c r="BY106" s="154" t="s">
        <v>2372</v>
      </c>
      <c r="BZ106" s="154" t="s">
        <v>2372</v>
      </c>
      <c r="CA106" s="154" t="s">
        <v>2036</v>
      </c>
      <c r="CB106" s="154" t="s">
        <v>2036</v>
      </c>
      <c r="CC106" s="154" t="s">
        <v>2036</v>
      </c>
      <c r="CD106" s="154" t="s">
        <v>2359</v>
      </c>
      <c r="CE106" s="154" t="s">
        <v>2359</v>
      </c>
      <c r="CF106" s="154" t="s">
        <v>2359</v>
      </c>
      <c r="CG106" s="154" t="s">
        <v>2359</v>
      </c>
    </row>
    <row r="107" spans="1:86" x14ac:dyDescent="0.25">
      <c r="A107" s="373">
        <v>4</v>
      </c>
      <c r="B107" s="373">
        <v>7</v>
      </c>
      <c r="C107" s="373">
        <v>8</v>
      </c>
      <c r="D107" s="373" t="s">
        <v>2773</v>
      </c>
      <c r="E107" s="373" t="s">
        <v>2435</v>
      </c>
      <c r="F107" s="373" t="s">
        <v>2435</v>
      </c>
      <c r="G107" s="373" t="s">
        <v>2392</v>
      </c>
      <c r="H107" s="373" t="s">
        <v>2435</v>
      </c>
      <c r="I107" s="373">
        <v>0</v>
      </c>
      <c r="J107" s="373">
        <v>2</v>
      </c>
      <c r="K107" s="373">
        <v>0</v>
      </c>
      <c r="L107" s="373">
        <v>3</v>
      </c>
      <c r="M107" s="366">
        <v>96</v>
      </c>
      <c r="N107" s="367" t="s">
        <v>970</v>
      </c>
      <c r="O107" s="237" t="s">
        <v>2774</v>
      </c>
      <c r="P107" s="374"/>
      <c r="Q107" s="375" t="s">
        <v>971</v>
      </c>
      <c r="R107" s="376">
        <v>120344</v>
      </c>
      <c r="S107" s="381" t="s">
        <v>578</v>
      </c>
      <c r="T107" s="382">
        <v>41</v>
      </c>
      <c r="U107" s="379" t="s">
        <v>972</v>
      </c>
      <c r="AH107" s="154" t="s">
        <v>2037</v>
      </c>
      <c r="AI107" s="154" t="s">
        <v>2037</v>
      </c>
      <c r="AJ107" s="154" t="s">
        <v>2037</v>
      </c>
      <c r="AK107" s="154" t="s">
        <v>2370</v>
      </c>
      <c r="AL107" s="154" t="s">
        <v>2370</v>
      </c>
      <c r="AM107" s="154" t="s">
        <v>2370</v>
      </c>
      <c r="AS107" s="154" t="s">
        <v>2033</v>
      </c>
      <c r="AT107" s="154" t="s">
        <v>2033</v>
      </c>
      <c r="AU107" s="154" t="s">
        <v>2033</v>
      </c>
      <c r="AV107" s="154" t="s">
        <v>2033</v>
      </c>
      <c r="AW107" s="154" t="s">
        <v>2033</v>
      </c>
      <c r="AX107" s="154" t="s">
        <v>2033</v>
      </c>
      <c r="AY107" s="154" t="s">
        <v>2033</v>
      </c>
      <c r="AZ107" s="154" t="s">
        <v>2033</v>
      </c>
      <c r="BA107" s="154" t="s">
        <v>2034</v>
      </c>
      <c r="BB107" s="154" t="s">
        <v>2034</v>
      </c>
      <c r="BC107" s="154" t="s">
        <v>2034</v>
      </c>
      <c r="BD107" s="154" t="s">
        <v>2034</v>
      </c>
      <c r="BE107" s="154" t="s">
        <v>2034</v>
      </c>
      <c r="BF107" s="154" t="s">
        <v>2034</v>
      </c>
      <c r="BG107" s="154" t="s">
        <v>2034</v>
      </c>
      <c r="BY107" s="154" t="s">
        <v>2372</v>
      </c>
      <c r="BZ107" s="154" t="s">
        <v>2372</v>
      </c>
      <c r="CA107" s="154" t="s">
        <v>2036</v>
      </c>
      <c r="CB107" s="154" t="s">
        <v>2036</v>
      </c>
      <c r="CC107" s="154" t="s">
        <v>2036</v>
      </c>
      <c r="CD107" s="154" t="s">
        <v>2359</v>
      </c>
      <c r="CE107" s="154" t="s">
        <v>2359</v>
      </c>
      <c r="CF107" s="154" t="s">
        <v>2359</v>
      </c>
      <c r="CG107" s="154" t="s">
        <v>2359</v>
      </c>
    </row>
    <row r="108" spans="1:86" x14ac:dyDescent="0.25">
      <c r="A108" s="373">
        <v>4</v>
      </c>
      <c r="B108" s="373">
        <v>7</v>
      </c>
      <c r="C108" s="373">
        <v>8</v>
      </c>
      <c r="D108" s="373" t="s">
        <v>2773</v>
      </c>
      <c r="E108" s="373" t="s">
        <v>2435</v>
      </c>
      <c r="F108" s="373" t="s">
        <v>2435</v>
      </c>
      <c r="G108" s="373" t="s">
        <v>2389</v>
      </c>
      <c r="H108" s="373" t="s">
        <v>2435</v>
      </c>
      <c r="I108" s="373">
        <v>0</v>
      </c>
      <c r="J108" s="373">
        <v>2</v>
      </c>
      <c r="K108" s="373">
        <v>0</v>
      </c>
      <c r="L108" s="373">
        <v>3</v>
      </c>
      <c r="M108" s="366">
        <v>111</v>
      </c>
      <c r="N108" s="367" t="s">
        <v>973</v>
      </c>
      <c r="O108" s="237" t="s">
        <v>2774</v>
      </c>
      <c r="P108" s="374"/>
      <c r="Q108" s="375" t="s">
        <v>974</v>
      </c>
      <c r="R108" s="376">
        <v>122702</v>
      </c>
      <c r="S108" s="381" t="s">
        <v>578</v>
      </c>
      <c r="T108" s="382">
        <v>41</v>
      </c>
      <c r="U108" s="379" t="s">
        <v>975</v>
      </c>
      <c r="AH108" s="154" t="s">
        <v>2037</v>
      </c>
      <c r="AI108" s="154" t="s">
        <v>2037</v>
      </c>
      <c r="AJ108" s="154" t="s">
        <v>2037</v>
      </c>
      <c r="AK108" s="154" t="s">
        <v>2370</v>
      </c>
      <c r="AL108" s="154" t="s">
        <v>2370</v>
      </c>
      <c r="AM108" s="154" t="s">
        <v>2370</v>
      </c>
      <c r="AS108" s="154" t="s">
        <v>2033</v>
      </c>
      <c r="AT108" s="154" t="s">
        <v>2033</v>
      </c>
      <c r="AU108" s="154" t="s">
        <v>2033</v>
      </c>
      <c r="AV108" s="154" t="s">
        <v>2033</v>
      </c>
      <c r="AW108" s="154" t="s">
        <v>2033</v>
      </c>
      <c r="AX108" s="154" t="s">
        <v>2033</v>
      </c>
      <c r="AY108" s="154" t="s">
        <v>2033</v>
      </c>
      <c r="AZ108" s="154" t="s">
        <v>2033</v>
      </c>
      <c r="BA108" s="154" t="s">
        <v>2034</v>
      </c>
      <c r="BB108" s="154" t="s">
        <v>2034</v>
      </c>
      <c r="BC108" s="154" t="s">
        <v>2034</v>
      </c>
      <c r="BD108" s="154" t="s">
        <v>2034</v>
      </c>
      <c r="BE108" s="154" t="s">
        <v>2034</v>
      </c>
      <c r="BF108" s="154" t="s">
        <v>2034</v>
      </c>
      <c r="BG108" s="154" t="s">
        <v>2034</v>
      </c>
      <c r="BY108" s="154" t="s">
        <v>2372</v>
      </c>
      <c r="BZ108" s="154" t="s">
        <v>2372</v>
      </c>
      <c r="CA108" s="154" t="s">
        <v>2036</v>
      </c>
      <c r="CB108" s="154" t="s">
        <v>2036</v>
      </c>
      <c r="CC108" s="154" t="s">
        <v>2036</v>
      </c>
      <c r="CD108" s="154" t="s">
        <v>2359</v>
      </c>
      <c r="CE108" s="154" t="s">
        <v>2359</v>
      </c>
      <c r="CF108" s="154" t="s">
        <v>2359</v>
      </c>
      <c r="CG108" s="154" t="s">
        <v>2359</v>
      </c>
    </row>
    <row r="109" spans="1:86" x14ac:dyDescent="0.25">
      <c r="A109" s="373">
        <v>4</v>
      </c>
      <c r="B109" s="373">
        <v>7</v>
      </c>
      <c r="C109" s="373">
        <v>8</v>
      </c>
      <c r="D109" s="373" t="s">
        <v>2773</v>
      </c>
      <c r="E109" s="373" t="s">
        <v>2435</v>
      </c>
      <c r="F109" s="373" t="s">
        <v>2435</v>
      </c>
      <c r="G109" s="373" t="s">
        <v>2390</v>
      </c>
      <c r="H109" s="373" t="s">
        <v>2435</v>
      </c>
      <c r="I109" s="373">
        <v>0</v>
      </c>
      <c r="J109" s="373">
        <v>2</v>
      </c>
      <c r="K109" s="373">
        <v>0</v>
      </c>
      <c r="L109" s="373">
        <v>3</v>
      </c>
      <c r="M109" s="366">
        <v>132</v>
      </c>
      <c r="N109" s="367" t="s">
        <v>976</v>
      </c>
      <c r="O109" s="237" t="s">
        <v>2774</v>
      </c>
      <c r="P109" s="374"/>
      <c r="Q109" s="375" t="s">
        <v>977</v>
      </c>
      <c r="R109" s="376">
        <v>126676</v>
      </c>
      <c r="S109" s="381" t="s">
        <v>578</v>
      </c>
      <c r="T109" s="382">
        <v>41</v>
      </c>
      <c r="U109" s="379" t="s">
        <v>978</v>
      </c>
      <c r="AH109" s="154" t="s">
        <v>2037</v>
      </c>
      <c r="AI109" s="154" t="s">
        <v>2037</v>
      </c>
      <c r="AJ109" s="154" t="s">
        <v>2037</v>
      </c>
      <c r="AK109" s="154" t="s">
        <v>2370</v>
      </c>
      <c r="AL109" s="154" t="s">
        <v>2370</v>
      </c>
      <c r="AM109" s="154" t="s">
        <v>2370</v>
      </c>
      <c r="AS109" s="154" t="s">
        <v>2033</v>
      </c>
      <c r="AT109" s="154" t="s">
        <v>2033</v>
      </c>
      <c r="AU109" s="154" t="s">
        <v>2033</v>
      </c>
      <c r="AV109" s="154" t="s">
        <v>2033</v>
      </c>
      <c r="AW109" s="154" t="s">
        <v>2033</v>
      </c>
      <c r="AX109" s="154" t="s">
        <v>2033</v>
      </c>
      <c r="AY109" s="154" t="s">
        <v>2033</v>
      </c>
      <c r="AZ109" s="154" t="s">
        <v>2033</v>
      </c>
      <c r="BA109" s="154" t="s">
        <v>2034</v>
      </c>
      <c r="BB109" s="154" t="s">
        <v>2034</v>
      </c>
      <c r="BC109" s="154" t="s">
        <v>2034</v>
      </c>
      <c r="BD109" s="154" t="s">
        <v>2034</v>
      </c>
      <c r="BE109" s="154" t="s">
        <v>2034</v>
      </c>
      <c r="BF109" s="154" t="s">
        <v>2034</v>
      </c>
      <c r="BG109" s="154" t="s">
        <v>2034</v>
      </c>
      <c r="BY109" s="154" t="s">
        <v>2372</v>
      </c>
      <c r="BZ109" s="154" t="s">
        <v>2372</v>
      </c>
      <c r="CA109" s="154" t="s">
        <v>2036</v>
      </c>
      <c r="CB109" s="154" t="s">
        <v>2036</v>
      </c>
      <c r="CC109" s="154" t="s">
        <v>2036</v>
      </c>
      <c r="CD109" s="154" t="s">
        <v>2359</v>
      </c>
      <c r="CE109" s="154" t="s">
        <v>2359</v>
      </c>
      <c r="CF109" s="154" t="s">
        <v>2359</v>
      </c>
      <c r="CG109" s="154" t="s">
        <v>2359</v>
      </c>
    </row>
    <row r="110" spans="1:86" x14ac:dyDescent="0.25">
      <c r="A110" s="373">
        <v>4</v>
      </c>
      <c r="B110" s="373">
        <v>7</v>
      </c>
      <c r="C110" s="373">
        <v>8</v>
      </c>
      <c r="D110" s="373" t="s">
        <v>2773</v>
      </c>
      <c r="E110" s="373" t="s">
        <v>2435</v>
      </c>
      <c r="F110" s="373" t="s">
        <v>2435</v>
      </c>
      <c r="G110" s="373" t="s">
        <v>2403</v>
      </c>
      <c r="H110" s="373" t="s">
        <v>2435</v>
      </c>
      <c r="I110" s="373">
        <v>0</v>
      </c>
      <c r="J110" s="373">
        <v>2</v>
      </c>
      <c r="K110" s="373">
        <v>0</v>
      </c>
      <c r="L110" s="373">
        <v>3</v>
      </c>
      <c r="M110" s="366">
        <v>156</v>
      </c>
      <c r="N110" s="367" t="s">
        <v>979</v>
      </c>
      <c r="O110" s="237" t="s">
        <v>2774</v>
      </c>
      <c r="P110" s="374"/>
      <c r="Q110" s="375" t="s">
        <v>980</v>
      </c>
      <c r="R110" s="376">
        <v>143959</v>
      </c>
      <c r="S110" s="381" t="s">
        <v>578</v>
      </c>
      <c r="T110" s="382">
        <v>43</v>
      </c>
      <c r="U110" s="379" t="s">
        <v>981</v>
      </c>
      <c r="AH110" s="154" t="s">
        <v>2037</v>
      </c>
      <c r="AI110" s="154" t="s">
        <v>2037</v>
      </c>
      <c r="AJ110" s="154" t="s">
        <v>2037</v>
      </c>
      <c r="AK110" s="154" t="s">
        <v>2370</v>
      </c>
      <c r="AL110" s="154" t="s">
        <v>2370</v>
      </c>
      <c r="AM110" s="154" t="s">
        <v>2370</v>
      </c>
      <c r="AS110" s="154" t="s">
        <v>2033</v>
      </c>
      <c r="AT110" s="154" t="s">
        <v>2033</v>
      </c>
      <c r="AU110" s="154" t="s">
        <v>2033</v>
      </c>
      <c r="AV110" s="154" t="s">
        <v>2033</v>
      </c>
      <c r="AW110" s="154" t="s">
        <v>2033</v>
      </c>
      <c r="AX110" s="154" t="s">
        <v>2033</v>
      </c>
      <c r="AY110" s="154" t="s">
        <v>2033</v>
      </c>
      <c r="AZ110" s="154" t="s">
        <v>2033</v>
      </c>
      <c r="BA110" s="154" t="s">
        <v>2034</v>
      </c>
      <c r="BB110" s="154" t="s">
        <v>2034</v>
      </c>
      <c r="BC110" s="154" t="s">
        <v>2034</v>
      </c>
      <c r="BD110" s="154" t="s">
        <v>2034</v>
      </c>
      <c r="BE110" s="154" t="s">
        <v>2034</v>
      </c>
      <c r="BF110" s="154" t="s">
        <v>2034</v>
      </c>
      <c r="BG110" s="154" t="s">
        <v>2034</v>
      </c>
      <c r="BY110" s="154" t="s">
        <v>2372</v>
      </c>
      <c r="BZ110" s="154" t="s">
        <v>2372</v>
      </c>
      <c r="CA110" s="154" t="s">
        <v>2036</v>
      </c>
      <c r="CB110" s="154" t="s">
        <v>2036</v>
      </c>
      <c r="CC110" s="154" t="s">
        <v>2036</v>
      </c>
      <c r="CD110" s="154" t="s">
        <v>2359</v>
      </c>
      <c r="CE110" s="154" t="s">
        <v>2359</v>
      </c>
      <c r="CF110" s="154" t="s">
        <v>2359</v>
      </c>
      <c r="CG110" s="154" t="s">
        <v>2359</v>
      </c>
    </row>
    <row r="111" spans="1:86" x14ac:dyDescent="0.25">
      <c r="A111" s="373">
        <v>4</v>
      </c>
      <c r="B111" s="373">
        <v>7</v>
      </c>
      <c r="C111" s="373">
        <v>8</v>
      </c>
      <c r="D111" s="373" t="s">
        <v>2773</v>
      </c>
      <c r="E111" s="373" t="s">
        <v>2435</v>
      </c>
      <c r="F111" s="373" t="s">
        <v>2435</v>
      </c>
      <c r="G111" s="373" t="s">
        <v>2404</v>
      </c>
      <c r="H111" s="373" t="s">
        <v>2435</v>
      </c>
      <c r="I111" s="373">
        <v>0</v>
      </c>
      <c r="J111" s="373">
        <v>2</v>
      </c>
      <c r="K111" s="373">
        <v>0</v>
      </c>
      <c r="L111" s="373">
        <v>3</v>
      </c>
      <c r="M111" s="366">
        <v>186</v>
      </c>
      <c r="N111" s="367" t="s">
        <v>982</v>
      </c>
      <c r="O111" s="237" t="s">
        <v>2774</v>
      </c>
      <c r="P111" s="374"/>
      <c r="Q111" s="375" t="s">
        <v>983</v>
      </c>
      <c r="R111" s="376">
        <v>154916</v>
      </c>
      <c r="S111" s="381" t="s">
        <v>578</v>
      </c>
      <c r="T111" s="382">
        <v>43</v>
      </c>
      <c r="U111" s="379" t="s">
        <v>984</v>
      </c>
      <c r="AH111" s="154" t="s">
        <v>2037</v>
      </c>
      <c r="AI111" s="154" t="s">
        <v>2037</v>
      </c>
      <c r="AJ111" s="154" t="s">
        <v>2037</v>
      </c>
      <c r="AK111" s="154" t="s">
        <v>2370</v>
      </c>
      <c r="AL111" s="154" t="s">
        <v>2370</v>
      </c>
      <c r="AM111" s="154" t="s">
        <v>2370</v>
      </c>
      <c r="AS111" s="154" t="s">
        <v>2033</v>
      </c>
      <c r="AT111" s="154" t="s">
        <v>2033</v>
      </c>
      <c r="AU111" s="154" t="s">
        <v>2033</v>
      </c>
      <c r="AV111" s="154" t="s">
        <v>2033</v>
      </c>
      <c r="AW111" s="154" t="s">
        <v>2033</v>
      </c>
      <c r="AX111" s="154" t="s">
        <v>2033</v>
      </c>
      <c r="AY111" s="154" t="s">
        <v>2033</v>
      </c>
      <c r="AZ111" s="154" t="s">
        <v>2033</v>
      </c>
      <c r="BA111" s="154" t="s">
        <v>2034</v>
      </c>
      <c r="BB111" s="154" t="s">
        <v>2034</v>
      </c>
      <c r="BC111" s="154" t="s">
        <v>2034</v>
      </c>
      <c r="BD111" s="154" t="s">
        <v>2034</v>
      </c>
      <c r="BE111" s="154" t="s">
        <v>2034</v>
      </c>
      <c r="BF111" s="154" t="s">
        <v>2034</v>
      </c>
      <c r="BG111" s="154" t="s">
        <v>2034</v>
      </c>
      <c r="BY111" s="154" t="s">
        <v>2372</v>
      </c>
      <c r="BZ111" s="154" t="s">
        <v>2372</v>
      </c>
      <c r="CA111" s="154" t="s">
        <v>2036</v>
      </c>
      <c r="CB111" s="154" t="s">
        <v>2036</v>
      </c>
      <c r="CC111" s="154" t="s">
        <v>2036</v>
      </c>
      <c r="CD111" s="154" t="s">
        <v>2359</v>
      </c>
      <c r="CE111" s="154" t="s">
        <v>2359</v>
      </c>
      <c r="CF111" s="154" t="s">
        <v>2359</v>
      </c>
      <c r="CG111" s="154" t="s">
        <v>2359</v>
      </c>
    </row>
    <row r="112" spans="1:86" x14ac:dyDescent="0.25">
      <c r="A112" s="373">
        <v>4</v>
      </c>
      <c r="B112" s="373">
        <v>7</v>
      </c>
      <c r="C112" s="373">
        <v>8</v>
      </c>
      <c r="D112" s="373" t="s">
        <v>2773</v>
      </c>
      <c r="E112" s="373" t="s">
        <v>2435</v>
      </c>
      <c r="F112" s="373" t="s">
        <v>2435</v>
      </c>
      <c r="G112" s="373" t="s">
        <v>2405</v>
      </c>
      <c r="H112" s="373" t="s">
        <v>2435</v>
      </c>
      <c r="I112" s="373">
        <v>0</v>
      </c>
      <c r="J112" s="373">
        <v>2</v>
      </c>
      <c r="K112" s="373">
        <v>0</v>
      </c>
      <c r="L112" s="373">
        <v>3</v>
      </c>
      <c r="M112" s="366">
        <v>225</v>
      </c>
      <c r="N112" s="367" t="s">
        <v>985</v>
      </c>
      <c r="O112" s="237" t="s">
        <v>2774</v>
      </c>
      <c r="P112" s="374"/>
      <c r="Q112" s="375" t="s">
        <v>986</v>
      </c>
      <c r="R112" s="376">
        <v>157650</v>
      </c>
      <c r="S112" s="381" t="s">
        <v>578</v>
      </c>
      <c r="T112" s="382">
        <v>43</v>
      </c>
      <c r="U112" s="379" t="s">
        <v>987</v>
      </c>
      <c r="AH112" s="154" t="s">
        <v>2037</v>
      </c>
      <c r="AI112" s="154" t="s">
        <v>2037</v>
      </c>
      <c r="AJ112" s="154" t="s">
        <v>2037</v>
      </c>
      <c r="AK112" s="154" t="s">
        <v>2370</v>
      </c>
      <c r="AL112" s="154" t="s">
        <v>2370</v>
      </c>
      <c r="AM112" s="154" t="s">
        <v>2370</v>
      </c>
      <c r="AS112" s="154" t="s">
        <v>2033</v>
      </c>
      <c r="AT112" s="154" t="s">
        <v>2033</v>
      </c>
      <c r="AU112" s="154" t="s">
        <v>2033</v>
      </c>
      <c r="AV112" s="154" t="s">
        <v>2033</v>
      </c>
      <c r="AW112" s="154" t="s">
        <v>2033</v>
      </c>
      <c r="AX112" s="154" t="s">
        <v>2033</v>
      </c>
      <c r="AY112" s="154" t="s">
        <v>2033</v>
      </c>
      <c r="AZ112" s="154" t="s">
        <v>2033</v>
      </c>
      <c r="BA112" s="154" t="s">
        <v>2034</v>
      </c>
      <c r="BB112" s="154" t="s">
        <v>2034</v>
      </c>
      <c r="BC112" s="154" t="s">
        <v>2034</v>
      </c>
      <c r="BD112" s="154" t="s">
        <v>2034</v>
      </c>
      <c r="BE112" s="154" t="s">
        <v>2034</v>
      </c>
      <c r="BF112" s="154" t="s">
        <v>2034</v>
      </c>
      <c r="BG112" s="154" t="s">
        <v>2034</v>
      </c>
      <c r="BY112" s="154" t="s">
        <v>2372</v>
      </c>
      <c r="BZ112" s="154" t="s">
        <v>2372</v>
      </c>
      <c r="CA112" s="154" t="s">
        <v>2036</v>
      </c>
      <c r="CB112" s="154" t="s">
        <v>2036</v>
      </c>
      <c r="CC112" s="154" t="s">
        <v>2036</v>
      </c>
      <c r="CD112" s="154" t="s">
        <v>2359</v>
      </c>
      <c r="CE112" s="154" t="s">
        <v>2359</v>
      </c>
      <c r="CF112" s="154" t="s">
        <v>2359</v>
      </c>
      <c r="CG112" s="154" t="s">
        <v>2359</v>
      </c>
    </row>
    <row r="113" spans="1:89" x14ac:dyDescent="0.25">
      <c r="A113" s="372">
        <v>5</v>
      </c>
      <c r="B113" s="372">
        <v>11</v>
      </c>
      <c r="C113" s="372">
        <v>12</v>
      </c>
      <c r="D113" s="372" t="s">
        <v>2374</v>
      </c>
      <c r="E113" s="372" t="s">
        <v>2435</v>
      </c>
      <c r="F113" s="372" t="s">
        <v>2435</v>
      </c>
      <c r="G113" s="372" t="s">
        <v>2393</v>
      </c>
      <c r="H113" s="372" t="s">
        <v>2435</v>
      </c>
      <c r="I113" s="372">
        <v>0</v>
      </c>
      <c r="J113" s="372">
        <v>3</v>
      </c>
      <c r="K113" s="372">
        <v>0</v>
      </c>
      <c r="L113" s="372">
        <v>5</v>
      </c>
      <c r="M113" s="359">
        <v>73</v>
      </c>
      <c r="N113" s="383" t="s">
        <v>988</v>
      </c>
      <c r="O113" s="237" t="s">
        <v>2775</v>
      </c>
      <c r="P113" s="237"/>
      <c r="Q113" s="360" t="s">
        <v>2271</v>
      </c>
      <c r="R113" s="361">
        <v>133724</v>
      </c>
      <c r="S113" s="369" t="s">
        <v>578</v>
      </c>
      <c r="T113" s="380">
        <v>42</v>
      </c>
      <c r="U113" s="364" t="s">
        <v>2272</v>
      </c>
      <c r="AH113" s="154" t="s">
        <v>2037</v>
      </c>
      <c r="AI113" s="154" t="s">
        <v>2037</v>
      </c>
      <c r="AJ113" s="154" t="s">
        <v>2037</v>
      </c>
      <c r="AK113" s="154" t="s">
        <v>2037</v>
      </c>
      <c r="AL113" s="154" t="s">
        <v>2370</v>
      </c>
      <c r="AS113" s="154" t="s">
        <v>2033</v>
      </c>
      <c r="AT113" s="154" t="s">
        <v>2033</v>
      </c>
      <c r="AU113" s="154" t="s">
        <v>2033</v>
      </c>
      <c r="AV113" s="154" t="s">
        <v>2033</v>
      </c>
      <c r="AW113" s="154" t="s">
        <v>2033</v>
      </c>
      <c r="AX113" s="154" t="s">
        <v>2033</v>
      </c>
      <c r="AY113" s="154" t="s">
        <v>2033</v>
      </c>
      <c r="AZ113" s="154" t="s">
        <v>2033</v>
      </c>
      <c r="BA113" s="154" t="s">
        <v>2033</v>
      </c>
      <c r="BB113" s="154" t="s">
        <v>2033</v>
      </c>
      <c r="BC113" s="154" t="s">
        <v>2033</v>
      </c>
      <c r="BD113" s="154" t="s">
        <v>2033</v>
      </c>
      <c r="BE113" s="154" t="s">
        <v>2034</v>
      </c>
      <c r="BF113" s="154" t="s">
        <v>2034</v>
      </c>
      <c r="BG113" s="154" t="s">
        <v>2034</v>
      </c>
      <c r="BH113" s="154" t="s">
        <v>2034</v>
      </c>
      <c r="BI113" s="154" t="s">
        <v>2034</v>
      </c>
      <c r="BJ113" s="154" t="s">
        <v>2034</v>
      </c>
      <c r="BK113" s="154" t="s">
        <v>2034</v>
      </c>
      <c r="BL113" s="154" t="s">
        <v>2034</v>
      </c>
      <c r="BM113" s="154" t="s">
        <v>2034</v>
      </c>
      <c r="BN113" s="154" t="s">
        <v>2034</v>
      </c>
      <c r="BO113" s="154" t="s">
        <v>2034</v>
      </c>
      <c r="BY113" s="154" t="s">
        <v>2372</v>
      </c>
      <c r="BZ113" s="154" t="s">
        <v>2372</v>
      </c>
      <c r="CA113" s="154" t="s">
        <v>2372</v>
      </c>
      <c r="CB113" s="154" t="s">
        <v>2036</v>
      </c>
      <c r="CC113" s="154" t="s">
        <v>2036</v>
      </c>
      <c r="CD113" s="154" t="s">
        <v>2036</v>
      </c>
      <c r="CE113" s="154" t="s">
        <v>2036</v>
      </c>
      <c r="CF113" s="154" t="s">
        <v>2036</v>
      </c>
      <c r="CG113" s="154" t="s">
        <v>2359</v>
      </c>
      <c r="CH113" s="154" t="s">
        <v>2359</v>
      </c>
      <c r="CI113" s="154" t="s">
        <v>2359</v>
      </c>
      <c r="CJ113" s="154" t="s">
        <v>2359</v>
      </c>
      <c r="CK113" s="154" t="s">
        <v>2359</v>
      </c>
    </row>
    <row r="114" spans="1:89" x14ac:dyDescent="0.25">
      <c r="A114" s="372">
        <v>5</v>
      </c>
      <c r="B114" s="372">
        <v>11</v>
      </c>
      <c r="C114" s="372">
        <v>12</v>
      </c>
      <c r="D114" s="372" t="s">
        <v>2374</v>
      </c>
      <c r="E114" s="372" t="s">
        <v>2435</v>
      </c>
      <c r="F114" s="372" t="s">
        <v>2435</v>
      </c>
      <c r="G114" s="372" t="s">
        <v>2394</v>
      </c>
      <c r="H114" s="372" t="s">
        <v>2435</v>
      </c>
      <c r="I114" s="372">
        <v>0</v>
      </c>
      <c r="J114" s="372">
        <v>3</v>
      </c>
      <c r="K114" s="372">
        <v>0</v>
      </c>
      <c r="L114" s="372">
        <v>5</v>
      </c>
      <c r="M114" s="359">
        <v>89</v>
      </c>
      <c r="N114" s="383" t="s">
        <v>991</v>
      </c>
      <c r="O114" s="237" t="s">
        <v>2775</v>
      </c>
      <c r="P114" s="237"/>
      <c r="Q114" s="360" t="s">
        <v>2273</v>
      </c>
      <c r="R114" s="361">
        <v>139426</v>
      </c>
      <c r="S114" s="369" t="s">
        <v>578</v>
      </c>
      <c r="T114" s="380">
        <v>42</v>
      </c>
      <c r="U114" s="364" t="s">
        <v>2274</v>
      </c>
      <c r="AH114" s="154" t="s">
        <v>2037</v>
      </c>
      <c r="AI114" s="154" t="s">
        <v>2037</v>
      </c>
      <c r="AJ114" s="154" t="s">
        <v>2037</v>
      </c>
      <c r="AK114" s="154" t="s">
        <v>2037</v>
      </c>
      <c r="AL114" s="154" t="s">
        <v>2370</v>
      </c>
      <c r="AS114" s="154" t="s">
        <v>2033</v>
      </c>
      <c r="AT114" s="154" t="s">
        <v>2033</v>
      </c>
      <c r="AU114" s="154" t="s">
        <v>2033</v>
      </c>
      <c r="AV114" s="154" t="s">
        <v>2033</v>
      </c>
      <c r="AW114" s="154" t="s">
        <v>2033</v>
      </c>
      <c r="AX114" s="154" t="s">
        <v>2033</v>
      </c>
      <c r="AY114" s="154" t="s">
        <v>2033</v>
      </c>
      <c r="AZ114" s="154" t="s">
        <v>2033</v>
      </c>
      <c r="BA114" s="154" t="s">
        <v>2033</v>
      </c>
      <c r="BB114" s="154" t="s">
        <v>2033</v>
      </c>
      <c r="BC114" s="154" t="s">
        <v>2033</v>
      </c>
      <c r="BD114" s="154" t="s">
        <v>2033</v>
      </c>
      <c r="BE114" s="154" t="s">
        <v>2034</v>
      </c>
      <c r="BF114" s="154" t="s">
        <v>2034</v>
      </c>
      <c r="BG114" s="154" t="s">
        <v>2034</v>
      </c>
      <c r="BH114" s="154" t="s">
        <v>2034</v>
      </c>
      <c r="BI114" s="154" t="s">
        <v>2034</v>
      </c>
      <c r="BJ114" s="154" t="s">
        <v>2034</v>
      </c>
      <c r="BK114" s="154" t="s">
        <v>2034</v>
      </c>
      <c r="BL114" s="154" t="s">
        <v>2034</v>
      </c>
      <c r="BM114" s="154" t="s">
        <v>2034</v>
      </c>
      <c r="BN114" s="154" t="s">
        <v>2034</v>
      </c>
      <c r="BO114" s="154" t="s">
        <v>2034</v>
      </c>
      <c r="BY114" s="154" t="s">
        <v>2372</v>
      </c>
      <c r="BZ114" s="154" t="s">
        <v>2372</v>
      </c>
      <c r="CA114" s="154" t="s">
        <v>2372</v>
      </c>
      <c r="CB114" s="154" t="s">
        <v>2036</v>
      </c>
      <c r="CC114" s="154" t="s">
        <v>2036</v>
      </c>
      <c r="CD114" s="154" t="s">
        <v>2036</v>
      </c>
      <c r="CE114" s="154" t="s">
        <v>2036</v>
      </c>
      <c r="CF114" s="154" t="s">
        <v>2036</v>
      </c>
      <c r="CG114" s="154" t="s">
        <v>2359</v>
      </c>
      <c r="CH114" s="154" t="s">
        <v>2359</v>
      </c>
      <c r="CI114" s="154" t="s">
        <v>2359</v>
      </c>
      <c r="CJ114" s="154" t="s">
        <v>2359</v>
      </c>
      <c r="CK114" s="154" t="s">
        <v>2359</v>
      </c>
    </row>
    <row r="115" spans="1:89" x14ac:dyDescent="0.25">
      <c r="A115" s="372">
        <v>5</v>
      </c>
      <c r="B115" s="372">
        <v>11</v>
      </c>
      <c r="C115" s="372">
        <v>12</v>
      </c>
      <c r="D115" s="372" t="s">
        <v>2374</v>
      </c>
      <c r="E115" s="372" t="s">
        <v>2435</v>
      </c>
      <c r="F115" s="372" t="s">
        <v>2435</v>
      </c>
      <c r="G115" s="372" t="s">
        <v>2395</v>
      </c>
      <c r="H115" s="372" t="s">
        <v>2435</v>
      </c>
      <c r="I115" s="372">
        <v>0</v>
      </c>
      <c r="J115" s="372">
        <v>3</v>
      </c>
      <c r="K115" s="372">
        <v>0</v>
      </c>
      <c r="L115" s="372">
        <v>5</v>
      </c>
      <c r="M115" s="359">
        <v>109</v>
      </c>
      <c r="N115" s="383" t="s">
        <v>994</v>
      </c>
      <c r="O115" s="237" t="s">
        <v>2775</v>
      </c>
      <c r="P115" s="237"/>
      <c r="Q115" s="360" t="s">
        <v>2275</v>
      </c>
      <c r="R115" s="361">
        <v>141978</v>
      </c>
      <c r="S115" s="369" t="s">
        <v>578</v>
      </c>
      <c r="T115" s="380">
        <v>42</v>
      </c>
      <c r="U115" s="364" t="s">
        <v>2276</v>
      </c>
      <c r="AH115" s="154" t="s">
        <v>2037</v>
      </c>
      <c r="AI115" s="154" t="s">
        <v>2037</v>
      </c>
      <c r="AJ115" s="154" t="s">
        <v>2037</v>
      </c>
      <c r="AK115" s="154" t="s">
        <v>2037</v>
      </c>
      <c r="AL115" s="154" t="s">
        <v>2370</v>
      </c>
      <c r="AS115" s="154" t="s">
        <v>2033</v>
      </c>
      <c r="AT115" s="154" t="s">
        <v>2033</v>
      </c>
      <c r="AU115" s="154" t="s">
        <v>2033</v>
      </c>
      <c r="AV115" s="154" t="s">
        <v>2033</v>
      </c>
      <c r="AW115" s="154" t="s">
        <v>2033</v>
      </c>
      <c r="AX115" s="154" t="s">
        <v>2033</v>
      </c>
      <c r="AY115" s="154" t="s">
        <v>2033</v>
      </c>
      <c r="AZ115" s="154" t="s">
        <v>2033</v>
      </c>
      <c r="BA115" s="154" t="s">
        <v>2033</v>
      </c>
      <c r="BB115" s="154" t="s">
        <v>2033</v>
      </c>
      <c r="BC115" s="154" t="s">
        <v>2033</v>
      </c>
      <c r="BD115" s="154" t="s">
        <v>2033</v>
      </c>
      <c r="BE115" s="154" t="s">
        <v>2034</v>
      </c>
      <c r="BF115" s="154" t="s">
        <v>2034</v>
      </c>
      <c r="BG115" s="154" t="s">
        <v>2034</v>
      </c>
      <c r="BH115" s="154" t="s">
        <v>2034</v>
      </c>
      <c r="BI115" s="154" t="s">
        <v>2034</v>
      </c>
      <c r="BJ115" s="154" t="s">
        <v>2034</v>
      </c>
      <c r="BK115" s="154" t="s">
        <v>2034</v>
      </c>
      <c r="BL115" s="154" t="s">
        <v>2034</v>
      </c>
      <c r="BM115" s="154" t="s">
        <v>2034</v>
      </c>
      <c r="BN115" s="154" t="s">
        <v>2034</v>
      </c>
      <c r="BO115" s="154" t="s">
        <v>2034</v>
      </c>
      <c r="BY115" s="154" t="s">
        <v>2372</v>
      </c>
      <c r="BZ115" s="154" t="s">
        <v>2372</v>
      </c>
      <c r="CA115" s="154" t="s">
        <v>2372</v>
      </c>
      <c r="CB115" s="154" t="s">
        <v>2036</v>
      </c>
      <c r="CC115" s="154" t="s">
        <v>2036</v>
      </c>
      <c r="CD115" s="154" t="s">
        <v>2036</v>
      </c>
      <c r="CE115" s="154" t="s">
        <v>2036</v>
      </c>
      <c r="CF115" s="154" t="s">
        <v>2036</v>
      </c>
      <c r="CG115" s="154" t="s">
        <v>2359</v>
      </c>
      <c r="CH115" s="154" t="s">
        <v>2359</v>
      </c>
      <c r="CI115" s="154" t="s">
        <v>2359</v>
      </c>
      <c r="CJ115" s="154" t="s">
        <v>2359</v>
      </c>
      <c r="CK115" s="154" t="s">
        <v>2359</v>
      </c>
    </row>
    <row r="116" spans="1:89" x14ac:dyDescent="0.25">
      <c r="A116" s="372">
        <v>5</v>
      </c>
      <c r="B116" s="372">
        <v>11</v>
      </c>
      <c r="C116" s="372">
        <v>12</v>
      </c>
      <c r="D116" s="372" t="s">
        <v>2374</v>
      </c>
      <c r="E116" s="372" t="s">
        <v>2435</v>
      </c>
      <c r="F116" s="372" t="s">
        <v>2435</v>
      </c>
      <c r="G116" s="372" t="s">
        <v>2396</v>
      </c>
      <c r="H116" s="372" t="s">
        <v>2435</v>
      </c>
      <c r="I116" s="372">
        <v>0</v>
      </c>
      <c r="J116" s="372">
        <v>3</v>
      </c>
      <c r="K116" s="372">
        <v>0</v>
      </c>
      <c r="L116" s="372">
        <v>5</v>
      </c>
      <c r="M116" s="359">
        <v>137</v>
      </c>
      <c r="N116" s="383" t="s">
        <v>997</v>
      </c>
      <c r="O116" s="237" t="s">
        <v>2775</v>
      </c>
      <c r="P116" s="237"/>
      <c r="Q116" s="360" t="s">
        <v>2277</v>
      </c>
      <c r="R116" s="361">
        <v>152122</v>
      </c>
      <c r="S116" s="369" t="s">
        <v>578</v>
      </c>
      <c r="T116" s="380">
        <v>42</v>
      </c>
      <c r="U116" s="364" t="s">
        <v>2278</v>
      </c>
      <c r="AH116" s="154" t="s">
        <v>2037</v>
      </c>
      <c r="AI116" s="154" t="s">
        <v>2037</v>
      </c>
      <c r="AJ116" s="154" t="s">
        <v>2037</v>
      </c>
      <c r="AK116" s="154" t="s">
        <v>2037</v>
      </c>
      <c r="AL116" s="154" t="s">
        <v>2370</v>
      </c>
      <c r="AS116" s="154" t="s">
        <v>2033</v>
      </c>
      <c r="AT116" s="154" t="s">
        <v>2033</v>
      </c>
      <c r="AU116" s="154" t="s">
        <v>2033</v>
      </c>
      <c r="AV116" s="154" t="s">
        <v>2033</v>
      </c>
      <c r="AW116" s="154" t="s">
        <v>2033</v>
      </c>
      <c r="AX116" s="154" t="s">
        <v>2033</v>
      </c>
      <c r="AY116" s="154" t="s">
        <v>2033</v>
      </c>
      <c r="AZ116" s="154" t="s">
        <v>2033</v>
      </c>
      <c r="BA116" s="154" t="s">
        <v>2033</v>
      </c>
      <c r="BB116" s="154" t="s">
        <v>2033</v>
      </c>
      <c r="BC116" s="154" t="s">
        <v>2033</v>
      </c>
      <c r="BD116" s="154" t="s">
        <v>2033</v>
      </c>
      <c r="BE116" s="154" t="s">
        <v>2034</v>
      </c>
      <c r="BF116" s="154" t="s">
        <v>2034</v>
      </c>
      <c r="BG116" s="154" t="s">
        <v>2034</v>
      </c>
      <c r="BH116" s="154" t="s">
        <v>2034</v>
      </c>
      <c r="BI116" s="154" t="s">
        <v>2034</v>
      </c>
      <c r="BJ116" s="154" t="s">
        <v>2034</v>
      </c>
      <c r="BK116" s="154" t="s">
        <v>2034</v>
      </c>
      <c r="BL116" s="154" t="s">
        <v>2034</v>
      </c>
      <c r="BM116" s="154" t="s">
        <v>2034</v>
      </c>
      <c r="BN116" s="154" t="s">
        <v>2034</v>
      </c>
      <c r="BO116" s="154" t="s">
        <v>2034</v>
      </c>
      <c r="BY116" s="154" t="s">
        <v>2372</v>
      </c>
      <c r="BZ116" s="154" t="s">
        <v>2372</v>
      </c>
      <c r="CA116" s="154" t="s">
        <v>2372</v>
      </c>
      <c r="CB116" s="154" t="s">
        <v>2036</v>
      </c>
      <c r="CC116" s="154" t="s">
        <v>2036</v>
      </c>
      <c r="CD116" s="154" t="s">
        <v>2036</v>
      </c>
      <c r="CE116" s="154" t="s">
        <v>2036</v>
      </c>
      <c r="CF116" s="154" t="s">
        <v>2036</v>
      </c>
      <c r="CG116" s="154" t="s">
        <v>2359</v>
      </c>
      <c r="CH116" s="154" t="s">
        <v>2359</v>
      </c>
      <c r="CI116" s="154" t="s">
        <v>2359</v>
      </c>
      <c r="CJ116" s="154" t="s">
        <v>2359</v>
      </c>
      <c r="CK116" s="154" t="s">
        <v>2359</v>
      </c>
    </row>
    <row r="117" spans="1:89" x14ac:dyDescent="0.25">
      <c r="A117" s="372">
        <v>5</v>
      </c>
      <c r="B117" s="372">
        <v>11</v>
      </c>
      <c r="C117" s="372">
        <v>12</v>
      </c>
      <c r="D117" s="372" t="s">
        <v>2374</v>
      </c>
      <c r="E117" s="372" t="s">
        <v>2435</v>
      </c>
      <c r="F117" s="372" t="s">
        <v>2435</v>
      </c>
      <c r="G117" s="372" t="s">
        <v>2406</v>
      </c>
      <c r="H117" s="372" t="s">
        <v>2435</v>
      </c>
      <c r="I117" s="372">
        <v>0</v>
      </c>
      <c r="J117" s="372">
        <v>3</v>
      </c>
      <c r="K117" s="372">
        <v>0</v>
      </c>
      <c r="L117" s="372">
        <v>5</v>
      </c>
      <c r="M117" s="359">
        <v>169</v>
      </c>
      <c r="N117" s="383" t="s">
        <v>1000</v>
      </c>
      <c r="O117" s="237" t="s">
        <v>2775</v>
      </c>
      <c r="P117" s="237"/>
      <c r="Q117" s="360" t="s">
        <v>2279</v>
      </c>
      <c r="R117" s="361">
        <v>174707</v>
      </c>
      <c r="S117" s="369" t="s">
        <v>1002</v>
      </c>
      <c r="T117" s="380">
        <v>51</v>
      </c>
      <c r="U117" s="364" t="s">
        <v>2280</v>
      </c>
      <c r="AH117" s="154" t="s">
        <v>2037</v>
      </c>
      <c r="AI117" s="154" t="s">
        <v>2037</v>
      </c>
      <c r="AJ117" s="154" t="s">
        <v>2037</v>
      </c>
      <c r="AK117" s="154" t="s">
        <v>2037</v>
      </c>
      <c r="AL117" s="154" t="s">
        <v>2370</v>
      </c>
      <c r="AS117" s="154" t="s">
        <v>2033</v>
      </c>
      <c r="AT117" s="154" t="s">
        <v>2033</v>
      </c>
      <c r="AU117" s="154" t="s">
        <v>2033</v>
      </c>
      <c r="AV117" s="154" t="s">
        <v>2033</v>
      </c>
      <c r="AW117" s="154" t="s">
        <v>2033</v>
      </c>
      <c r="AX117" s="154" t="s">
        <v>2033</v>
      </c>
      <c r="AY117" s="154" t="s">
        <v>2033</v>
      </c>
      <c r="AZ117" s="154" t="s">
        <v>2033</v>
      </c>
      <c r="BA117" s="154" t="s">
        <v>2033</v>
      </c>
      <c r="BB117" s="154" t="s">
        <v>2033</v>
      </c>
      <c r="BC117" s="154" t="s">
        <v>2033</v>
      </c>
      <c r="BD117" s="154" t="s">
        <v>2033</v>
      </c>
      <c r="BE117" s="154" t="s">
        <v>2034</v>
      </c>
      <c r="BF117" s="154" t="s">
        <v>2034</v>
      </c>
      <c r="BG117" s="154" t="s">
        <v>2034</v>
      </c>
      <c r="BH117" s="154" t="s">
        <v>2034</v>
      </c>
      <c r="BI117" s="154" t="s">
        <v>2034</v>
      </c>
      <c r="BJ117" s="154" t="s">
        <v>2034</v>
      </c>
      <c r="BK117" s="154" t="s">
        <v>2034</v>
      </c>
      <c r="BL117" s="154" t="s">
        <v>2034</v>
      </c>
      <c r="BM117" s="154" t="s">
        <v>2034</v>
      </c>
      <c r="BN117" s="154" t="s">
        <v>2034</v>
      </c>
      <c r="BO117" s="154" t="s">
        <v>2034</v>
      </c>
      <c r="BY117" s="154" t="s">
        <v>2372</v>
      </c>
      <c r="BZ117" s="154" t="s">
        <v>2372</v>
      </c>
      <c r="CA117" s="154" t="s">
        <v>2372</v>
      </c>
      <c r="CB117" s="154" t="s">
        <v>2036</v>
      </c>
      <c r="CC117" s="154" t="s">
        <v>2036</v>
      </c>
      <c r="CD117" s="154" t="s">
        <v>2036</v>
      </c>
      <c r="CE117" s="154" t="s">
        <v>2036</v>
      </c>
      <c r="CF117" s="154" t="s">
        <v>2036</v>
      </c>
      <c r="CG117" s="154" t="s">
        <v>2359</v>
      </c>
      <c r="CH117" s="154" t="s">
        <v>2359</v>
      </c>
      <c r="CI117" s="154" t="s">
        <v>2359</v>
      </c>
      <c r="CJ117" s="154" t="s">
        <v>2359</v>
      </c>
      <c r="CK117" s="154" t="s">
        <v>2359</v>
      </c>
    </row>
    <row r="118" spans="1:89" x14ac:dyDescent="0.25">
      <c r="A118" s="372">
        <v>5</v>
      </c>
      <c r="B118" s="372">
        <v>11</v>
      </c>
      <c r="C118" s="372">
        <v>12</v>
      </c>
      <c r="D118" s="372" t="s">
        <v>2374</v>
      </c>
      <c r="E118" s="372" t="s">
        <v>2435</v>
      </c>
      <c r="F118" s="372" t="s">
        <v>2435</v>
      </c>
      <c r="G118" s="372" t="s">
        <v>2407</v>
      </c>
      <c r="H118" s="372" t="s">
        <v>2435</v>
      </c>
      <c r="I118" s="372">
        <v>0</v>
      </c>
      <c r="J118" s="372">
        <v>3</v>
      </c>
      <c r="K118" s="372">
        <v>0</v>
      </c>
      <c r="L118" s="372">
        <v>5</v>
      </c>
      <c r="M118" s="359">
        <v>209</v>
      </c>
      <c r="N118" s="383" t="s">
        <v>1004</v>
      </c>
      <c r="O118" s="237" t="s">
        <v>2775</v>
      </c>
      <c r="P118" s="237"/>
      <c r="Q118" s="360" t="s">
        <v>2281</v>
      </c>
      <c r="R118" s="361">
        <v>174936</v>
      </c>
      <c r="S118" s="369" t="s">
        <v>1002</v>
      </c>
      <c r="T118" s="380">
        <v>51</v>
      </c>
      <c r="U118" s="364" t="s">
        <v>2282</v>
      </c>
      <c r="AH118" s="154" t="s">
        <v>2037</v>
      </c>
      <c r="AI118" s="154" t="s">
        <v>2037</v>
      </c>
      <c r="AJ118" s="154" t="s">
        <v>2037</v>
      </c>
      <c r="AK118" s="154" t="s">
        <v>2037</v>
      </c>
      <c r="AL118" s="154" t="s">
        <v>2370</v>
      </c>
      <c r="AS118" s="154" t="s">
        <v>2033</v>
      </c>
      <c r="AT118" s="154" t="s">
        <v>2033</v>
      </c>
      <c r="AU118" s="154" t="s">
        <v>2033</v>
      </c>
      <c r="AV118" s="154" t="s">
        <v>2033</v>
      </c>
      <c r="AW118" s="154" t="s">
        <v>2033</v>
      </c>
      <c r="AX118" s="154" t="s">
        <v>2033</v>
      </c>
      <c r="AY118" s="154" t="s">
        <v>2033</v>
      </c>
      <c r="AZ118" s="154" t="s">
        <v>2033</v>
      </c>
      <c r="BA118" s="154" t="s">
        <v>2033</v>
      </c>
      <c r="BB118" s="154" t="s">
        <v>2033</v>
      </c>
      <c r="BC118" s="154" t="s">
        <v>2033</v>
      </c>
      <c r="BD118" s="154" t="s">
        <v>2033</v>
      </c>
      <c r="BE118" s="154" t="s">
        <v>2034</v>
      </c>
      <c r="BF118" s="154" t="s">
        <v>2034</v>
      </c>
      <c r="BG118" s="154" t="s">
        <v>2034</v>
      </c>
      <c r="BH118" s="154" t="s">
        <v>2034</v>
      </c>
      <c r="BI118" s="154" t="s">
        <v>2034</v>
      </c>
      <c r="BJ118" s="154" t="s">
        <v>2034</v>
      </c>
      <c r="BK118" s="154" t="s">
        <v>2034</v>
      </c>
      <c r="BL118" s="154" t="s">
        <v>2034</v>
      </c>
      <c r="BM118" s="154" t="s">
        <v>2034</v>
      </c>
      <c r="BN118" s="154" t="s">
        <v>2034</v>
      </c>
      <c r="BO118" s="154" t="s">
        <v>2034</v>
      </c>
      <c r="BY118" s="154" t="s">
        <v>2372</v>
      </c>
      <c r="BZ118" s="154" t="s">
        <v>2372</v>
      </c>
      <c r="CA118" s="154" t="s">
        <v>2372</v>
      </c>
      <c r="CB118" s="154" t="s">
        <v>2036</v>
      </c>
      <c r="CC118" s="154" t="s">
        <v>2036</v>
      </c>
      <c r="CD118" s="154" t="s">
        <v>2036</v>
      </c>
      <c r="CE118" s="154" t="s">
        <v>2036</v>
      </c>
      <c r="CF118" s="154" t="s">
        <v>2036</v>
      </c>
      <c r="CG118" s="154" t="s">
        <v>2359</v>
      </c>
      <c r="CH118" s="154" t="s">
        <v>2359</v>
      </c>
      <c r="CI118" s="154" t="s">
        <v>2359</v>
      </c>
      <c r="CJ118" s="154" t="s">
        <v>2359</v>
      </c>
      <c r="CK118" s="154" t="s">
        <v>2359</v>
      </c>
    </row>
    <row r="119" spans="1:89" x14ac:dyDescent="0.25">
      <c r="A119" s="372">
        <v>5</v>
      </c>
      <c r="B119" s="372">
        <v>11</v>
      </c>
      <c r="C119" s="372">
        <v>12</v>
      </c>
      <c r="D119" s="372" t="s">
        <v>2374</v>
      </c>
      <c r="E119" s="372" t="s">
        <v>2435</v>
      </c>
      <c r="F119" s="372" t="s">
        <v>2435</v>
      </c>
      <c r="G119" s="372" t="s">
        <v>2408</v>
      </c>
      <c r="H119" s="372" t="s">
        <v>2435</v>
      </c>
      <c r="I119" s="372">
        <v>0</v>
      </c>
      <c r="J119" s="372">
        <v>3</v>
      </c>
      <c r="K119" s="372">
        <v>0</v>
      </c>
      <c r="L119" s="372">
        <v>5</v>
      </c>
      <c r="M119" s="359">
        <v>261</v>
      </c>
      <c r="N119" s="383" t="s">
        <v>1007</v>
      </c>
      <c r="O119" s="237" t="s">
        <v>2775</v>
      </c>
      <c r="P119" s="237"/>
      <c r="Q119" s="360" t="s">
        <v>2283</v>
      </c>
      <c r="R119" s="361">
        <v>183490</v>
      </c>
      <c r="S119" s="369" t="s">
        <v>1002</v>
      </c>
      <c r="T119" s="380">
        <v>51</v>
      </c>
      <c r="U119" s="364" t="s">
        <v>2284</v>
      </c>
      <c r="AH119" s="154" t="s">
        <v>2037</v>
      </c>
      <c r="AI119" s="154" t="s">
        <v>2037</v>
      </c>
      <c r="AJ119" s="154" t="s">
        <v>2037</v>
      </c>
      <c r="AK119" s="154" t="s">
        <v>2037</v>
      </c>
      <c r="AL119" s="154" t="s">
        <v>2370</v>
      </c>
      <c r="AS119" s="154" t="s">
        <v>2033</v>
      </c>
      <c r="AT119" s="154" t="s">
        <v>2033</v>
      </c>
      <c r="AU119" s="154" t="s">
        <v>2033</v>
      </c>
      <c r="AV119" s="154" t="s">
        <v>2033</v>
      </c>
      <c r="AW119" s="154" t="s">
        <v>2033</v>
      </c>
      <c r="AX119" s="154" t="s">
        <v>2033</v>
      </c>
      <c r="AY119" s="154" t="s">
        <v>2033</v>
      </c>
      <c r="AZ119" s="154" t="s">
        <v>2033</v>
      </c>
      <c r="BA119" s="154" t="s">
        <v>2033</v>
      </c>
      <c r="BB119" s="154" t="s">
        <v>2033</v>
      </c>
      <c r="BC119" s="154" t="s">
        <v>2033</v>
      </c>
      <c r="BD119" s="154" t="s">
        <v>2033</v>
      </c>
      <c r="BE119" s="154" t="s">
        <v>2034</v>
      </c>
      <c r="BF119" s="154" t="s">
        <v>2034</v>
      </c>
      <c r="BG119" s="154" t="s">
        <v>2034</v>
      </c>
      <c r="BH119" s="154" t="s">
        <v>2034</v>
      </c>
      <c r="BI119" s="154" t="s">
        <v>2034</v>
      </c>
      <c r="BJ119" s="154" t="s">
        <v>2034</v>
      </c>
      <c r="BK119" s="154" t="s">
        <v>2034</v>
      </c>
      <c r="BL119" s="154" t="s">
        <v>2034</v>
      </c>
      <c r="BM119" s="154" t="s">
        <v>2034</v>
      </c>
      <c r="BN119" s="154" t="s">
        <v>2034</v>
      </c>
      <c r="BO119" s="154" t="s">
        <v>2034</v>
      </c>
      <c r="BY119" s="154" t="s">
        <v>2372</v>
      </c>
      <c r="BZ119" s="154" t="s">
        <v>2372</v>
      </c>
      <c r="CA119" s="154" t="s">
        <v>2372</v>
      </c>
      <c r="CB119" s="154" t="s">
        <v>2036</v>
      </c>
      <c r="CC119" s="154" t="s">
        <v>2036</v>
      </c>
      <c r="CD119" s="154" t="s">
        <v>2036</v>
      </c>
      <c r="CE119" s="154" t="s">
        <v>2036</v>
      </c>
      <c r="CF119" s="154" t="s">
        <v>2036</v>
      </c>
      <c r="CG119" s="154" t="s">
        <v>2359</v>
      </c>
      <c r="CH119" s="154" t="s">
        <v>2359</v>
      </c>
      <c r="CI119" s="154" t="s">
        <v>2359</v>
      </c>
      <c r="CJ119" s="154" t="s">
        <v>2359</v>
      </c>
      <c r="CK119" s="154" t="s">
        <v>2359</v>
      </c>
    </row>
    <row r="120" spans="1:89" x14ac:dyDescent="0.25">
      <c r="A120" s="373">
        <v>5</v>
      </c>
      <c r="B120" s="373">
        <v>11</v>
      </c>
      <c r="C120" s="373">
        <v>12</v>
      </c>
      <c r="D120" s="373" t="s">
        <v>2772</v>
      </c>
      <c r="E120" s="373" t="s">
        <v>2435</v>
      </c>
      <c r="F120" s="373" t="s">
        <v>2435</v>
      </c>
      <c r="G120" s="373" t="s">
        <v>2391</v>
      </c>
      <c r="H120" s="373" t="s">
        <v>2435</v>
      </c>
      <c r="I120" s="373">
        <v>0</v>
      </c>
      <c r="J120" s="373">
        <v>3</v>
      </c>
      <c r="K120" s="373">
        <v>0</v>
      </c>
      <c r="L120" s="373">
        <v>5</v>
      </c>
      <c r="M120" s="366">
        <v>74</v>
      </c>
      <c r="N120" s="367" t="s">
        <v>1010</v>
      </c>
      <c r="O120" s="374" t="s">
        <v>2775</v>
      </c>
      <c r="P120" s="374"/>
      <c r="Q120" s="375" t="s">
        <v>1011</v>
      </c>
      <c r="R120" s="376">
        <v>142816</v>
      </c>
      <c r="S120" s="381" t="s">
        <v>578</v>
      </c>
      <c r="T120" s="382">
        <v>42</v>
      </c>
      <c r="U120" s="379" t="s">
        <v>1012</v>
      </c>
      <c r="AH120" s="154" t="s">
        <v>2037</v>
      </c>
      <c r="AI120" s="154" t="s">
        <v>2037</v>
      </c>
      <c r="AJ120" s="154" t="s">
        <v>2037</v>
      </c>
      <c r="AK120" s="154" t="s">
        <v>2370</v>
      </c>
      <c r="AL120" s="154" t="s">
        <v>2370</v>
      </c>
      <c r="AS120" s="154" t="s">
        <v>2033</v>
      </c>
      <c r="AT120" s="154" t="s">
        <v>2033</v>
      </c>
      <c r="AU120" s="154" t="s">
        <v>2033</v>
      </c>
      <c r="AV120" s="154" t="s">
        <v>2033</v>
      </c>
      <c r="AW120" s="154" t="s">
        <v>2033</v>
      </c>
      <c r="AX120" s="154" t="s">
        <v>2033</v>
      </c>
      <c r="AY120" s="154" t="s">
        <v>2033</v>
      </c>
      <c r="AZ120" s="154" t="s">
        <v>2033</v>
      </c>
      <c r="BA120" s="154" t="s">
        <v>2033</v>
      </c>
      <c r="BB120" s="154" t="s">
        <v>2033</v>
      </c>
      <c r="BC120" s="154" t="s">
        <v>2033</v>
      </c>
      <c r="BD120" s="154" t="s">
        <v>2033</v>
      </c>
      <c r="BE120" s="154" t="s">
        <v>2034</v>
      </c>
      <c r="BF120" s="154" t="s">
        <v>2034</v>
      </c>
      <c r="BG120" s="154" t="s">
        <v>2034</v>
      </c>
      <c r="BH120" s="154" t="s">
        <v>2034</v>
      </c>
      <c r="BI120" s="154" t="s">
        <v>2034</v>
      </c>
      <c r="BJ120" s="154" t="s">
        <v>2034</v>
      </c>
      <c r="BK120" s="154" t="s">
        <v>2034</v>
      </c>
      <c r="BL120" s="154" t="s">
        <v>2034</v>
      </c>
      <c r="BM120" s="154" t="s">
        <v>2034</v>
      </c>
      <c r="BN120" s="154" t="s">
        <v>2034</v>
      </c>
      <c r="BO120" s="154" t="s">
        <v>2034</v>
      </c>
      <c r="BY120" s="154" t="s">
        <v>2372</v>
      </c>
      <c r="BZ120" s="154" t="s">
        <v>2372</v>
      </c>
      <c r="CA120" s="154" t="s">
        <v>2372</v>
      </c>
      <c r="CB120" s="154" t="s">
        <v>2036</v>
      </c>
      <c r="CC120" s="154" t="s">
        <v>2036</v>
      </c>
      <c r="CD120" s="154" t="s">
        <v>2036</v>
      </c>
      <c r="CE120" s="154" t="s">
        <v>2036</v>
      </c>
      <c r="CF120" s="154" t="s">
        <v>2036</v>
      </c>
      <c r="CG120" s="154" t="s">
        <v>2359</v>
      </c>
      <c r="CH120" s="154" t="s">
        <v>2359</v>
      </c>
      <c r="CI120" s="154" t="s">
        <v>2359</v>
      </c>
      <c r="CJ120" s="154" t="s">
        <v>2359</v>
      </c>
      <c r="CK120" s="154" t="s">
        <v>2359</v>
      </c>
    </row>
    <row r="121" spans="1:89" x14ac:dyDescent="0.25">
      <c r="A121" s="373">
        <v>5</v>
      </c>
      <c r="B121" s="373">
        <v>11</v>
      </c>
      <c r="C121" s="373">
        <v>12</v>
      </c>
      <c r="D121" s="373" t="s">
        <v>2772</v>
      </c>
      <c r="E121" s="373" t="s">
        <v>2435</v>
      </c>
      <c r="F121" s="373" t="s">
        <v>2435</v>
      </c>
      <c r="G121" s="373" t="s">
        <v>2392</v>
      </c>
      <c r="H121" s="373" t="s">
        <v>2435</v>
      </c>
      <c r="I121" s="373">
        <v>0</v>
      </c>
      <c r="J121" s="373">
        <v>3</v>
      </c>
      <c r="K121" s="373">
        <v>0</v>
      </c>
      <c r="L121" s="373">
        <v>5</v>
      </c>
      <c r="M121" s="366">
        <v>86</v>
      </c>
      <c r="N121" s="367" t="s">
        <v>1013</v>
      </c>
      <c r="O121" s="374" t="s">
        <v>2775</v>
      </c>
      <c r="P121" s="374"/>
      <c r="Q121" s="375" t="s">
        <v>1014</v>
      </c>
      <c r="R121" s="376">
        <v>140239</v>
      </c>
      <c r="S121" s="381" t="s">
        <v>578</v>
      </c>
      <c r="T121" s="382">
        <v>42</v>
      </c>
      <c r="U121" s="379" t="s">
        <v>1015</v>
      </c>
      <c r="AH121" s="154" t="s">
        <v>2037</v>
      </c>
      <c r="AI121" s="154" t="s">
        <v>2037</v>
      </c>
      <c r="AJ121" s="154" t="s">
        <v>2037</v>
      </c>
      <c r="AK121" s="154" t="s">
        <v>2370</v>
      </c>
      <c r="AL121" s="154" t="s">
        <v>2370</v>
      </c>
      <c r="AS121" s="154" t="s">
        <v>2033</v>
      </c>
      <c r="AT121" s="154" t="s">
        <v>2033</v>
      </c>
      <c r="AU121" s="154" t="s">
        <v>2033</v>
      </c>
      <c r="AV121" s="154" t="s">
        <v>2033</v>
      </c>
      <c r="AW121" s="154" t="s">
        <v>2033</v>
      </c>
      <c r="AX121" s="154" t="s">
        <v>2033</v>
      </c>
      <c r="AY121" s="154" t="s">
        <v>2033</v>
      </c>
      <c r="AZ121" s="154" t="s">
        <v>2033</v>
      </c>
      <c r="BA121" s="154" t="s">
        <v>2033</v>
      </c>
      <c r="BB121" s="154" t="s">
        <v>2033</v>
      </c>
      <c r="BC121" s="154" t="s">
        <v>2033</v>
      </c>
      <c r="BD121" s="154" t="s">
        <v>2033</v>
      </c>
      <c r="BE121" s="154" t="s">
        <v>2034</v>
      </c>
      <c r="BF121" s="154" t="s">
        <v>2034</v>
      </c>
      <c r="BG121" s="154" t="s">
        <v>2034</v>
      </c>
      <c r="BH121" s="154" t="s">
        <v>2034</v>
      </c>
      <c r="BI121" s="154" t="s">
        <v>2034</v>
      </c>
      <c r="BJ121" s="154" t="s">
        <v>2034</v>
      </c>
      <c r="BK121" s="154" t="s">
        <v>2034</v>
      </c>
      <c r="BL121" s="154" t="s">
        <v>2034</v>
      </c>
      <c r="BM121" s="154" t="s">
        <v>2034</v>
      </c>
      <c r="BN121" s="154" t="s">
        <v>2034</v>
      </c>
      <c r="BO121" s="154" t="s">
        <v>2034</v>
      </c>
      <c r="BY121" s="154" t="s">
        <v>2372</v>
      </c>
      <c r="BZ121" s="154" t="s">
        <v>2372</v>
      </c>
      <c r="CA121" s="154" t="s">
        <v>2372</v>
      </c>
      <c r="CB121" s="154" t="s">
        <v>2036</v>
      </c>
      <c r="CC121" s="154" t="s">
        <v>2036</v>
      </c>
      <c r="CD121" s="154" t="s">
        <v>2036</v>
      </c>
      <c r="CE121" s="154" t="s">
        <v>2036</v>
      </c>
      <c r="CF121" s="154" t="s">
        <v>2036</v>
      </c>
      <c r="CG121" s="154" t="s">
        <v>2359</v>
      </c>
      <c r="CH121" s="154" t="s">
        <v>2359</v>
      </c>
      <c r="CI121" s="154" t="s">
        <v>2359</v>
      </c>
      <c r="CJ121" s="154" t="s">
        <v>2359</v>
      </c>
      <c r="CK121" s="154" t="s">
        <v>2359</v>
      </c>
    </row>
    <row r="122" spans="1:89" x14ac:dyDescent="0.25">
      <c r="A122" s="373">
        <v>5</v>
      </c>
      <c r="B122" s="373">
        <v>11</v>
      </c>
      <c r="C122" s="373">
        <v>12</v>
      </c>
      <c r="D122" s="373" t="s">
        <v>2772</v>
      </c>
      <c r="E122" s="373" t="s">
        <v>2435</v>
      </c>
      <c r="F122" s="373" t="s">
        <v>2435</v>
      </c>
      <c r="G122" s="373" t="s">
        <v>2389</v>
      </c>
      <c r="H122" s="373" t="s">
        <v>2435</v>
      </c>
      <c r="I122" s="373">
        <v>0</v>
      </c>
      <c r="J122" s="373">
        <v>3</v>
      </c>
      <c r="K122" s="373">
        <v>0</v>
      </c>
      <c r="L122" s="373">
        <v>5</v>
      </c>
      <c r="M122" s="366">
        <v>101</v>
      </c>
      <c r="N122" s="367" t="s">
        <v>1016</v>
      </c>
      <c r="O122" s="374" t="s">
        <v>2775</v>
      </c>
      <c r="P122" s="374"/>
      <c r="Q122" s="375" t="s">
        <v>1017</v>
      </c>
      <c r="R122" s="376">
        <v>140757</v>
      </c>
      <c r="S122" s="381" t="s">
        <v>578</v>
      </c>
      <c r="T122" s="382">
        <v>42</v>
      </c>
      <c r="U122" s="379" t="s">
        <v>1018</v>
      </c>
      <c r="AH122" s="154" t="s">
        <v>2037</v>
      </c>
      <c r="AI122" s="154" t="s">
        <v>2037</v>
      </c>
      <c r="AJ122" s="154" t="s">
        <v>2037</v>
      </c>
      <c r="AK122" s="154" t="s">
        <v>2370</v>
      </c>
      <c r="AL122" s="154" t="s">
        <v>2370</v>
      </c>
      <c r="AS122" s="154" t="s">
        <v>2033</v>
      </c>
      <c r="AT122" s="154" t="s">
        <v>2033</v>
      </c>
      <c r="AU122" s="154" t="s">
        <v>2033</v>
      </c>
      <c r="AV122" s="154" t="s">
        <v>2033</v>
      </c>
      <c r="AW122" s="154" t="s">
        <v>2033</v>
      </c>
      <c r="AX122" s="154" t="s">
        <v>2033</v>
      </c>
      <c r="AY122" s="154" t="s">
        <v>2033</v>
      </c>
      <c r="AZ122" s="154" t="s">
        <v>2033</v>
      </c>
      <c r="BA122" s="154" t="s">
        <v>2033</v>
      </c>
      <c r="BB122" s="154" t="s">
        <v>2033</v>
      </c>
      <c r="BC122" s="154" t="s">
        <v>2033</v>
      </c>
      <c r="BD122" s="154" t="s">
        <v>2033</v>
      </c>
      <c r="BE122" s="154" t="s">
        <v>2034</v>
      </c>
      <c r="BF122" s="154" t="s">
        <v>2034</v>
      </c>
      <c r="BG122" s="154" t="s">
        <v>2034</v>
      </c>
      <c r="BH122" s="154" t="s">
        <v>2034</v>
      </c>
      <c r="BI122" s="154" t="s">
        <v>2034</v>
      </c>
      <c r="BJ122" s="154" t="s">
        <v>2034</v>
      </c>
      <c r="BK122" s="154" t="s">
        <v>2034</v>
      </c>
      <c r="BL122" s="154" t="s">
        <v>2034</v>
      </c>
      <c r="BM122" s="154" t="s">
        <v>2034</v>
      </c>
      <c r="BN122" s="154" t="s">
        <v>2034</v>
      </c>
      <c r="BO122" s="154" t="s">
        <v>2034</v>
      </c>
      <c r="BY122" s="154" t="s">
        <v>2372</v>
      </c>
      <c r="BZ122" s="154" t="s">
        <v>2372</v>
      </c>
      <c r="CA122" s="154" t="s">
        <v>2372</v>
      </c>
      <c r="CB122" s="154" t="s">
        <v>2036</v>
      </c>
      <c r="CC122" s="154" t="s">
        <v>2036</v>
      </c>
      <c r="CD122" s="154" t="s">
        <v>2036</v>
      </c>
      <c r="CE122" s="154" t="s">
        <v>2036</v>
      </c>
      <c r="CF122" s="154" t="s">
        <v>2036</v>
      </c>
      <c r="CG122" s="154" t="s">
        <v>2359</v>
      </c>
      <c r="CH122" s="154" t="s">
        <v>2359</v>
      </c>
      <c r="CI122" s="154" t="s">
        <v>2359</v>
      </c>
      <c r="CJ122" s="154" t="s">
        <v>2359</v>
      </c>
      <c r="CK122" s="154" t="s">
        <v>2359</v>
      </c>
    </row>
    <row r="123" spans="1:89" x14ac:dyDescent="0.25">
      <c r="A123" s="373">
        <v>5</v>
      </c>
      <c r="B123" s="373">
        <v>11</v>
      </c>
      <c r="C123" s="373">
        <v>12</v>
      </c>
      <c r="D123" s="373" t="s">
        <v>2772</v>
      </c>
      <c r="E123" s="373" t="s">
        <v>2435</v>
      </c>
      <c r="F123" s="373" t="s">
        <v>2435</v>
      </c>
      <c r="G123" s="373" t="s">
        <v>2390</v>
      </c>
      <c r="H123" s="373" t="s">
        <v>2435</v>
      </c>
      <c r="I123" s="373">
        <v>0</v>
      </c>
      <c r="J123" s="373">
        <v>3</v>
      </c>
      <c r="K123" s="373">
        <v>0</v>
      </c>
      <c r="L123" s="373">
        <v>5</v>
      </c>
      <c r="M123" s="366">
        <v>122</v>
      </c>
      <c r="N123" s="367" t="s">
        <v>1019</v>
      </c>
      <c r="O123" s="374" t="s">
        <v>2775</v>
      </c>
      <c r="P123" s="374"/>
      <c r="Q123" s="375" t="s">
        <v>1020</v>
      </c>
      <c r="R123" s="376">
        <v>149721</v>
      </c>
      <c r="S123" s="381" t="s">
        <v>578</v>
      </c>
      <c r="T123" s="382">
        <v>42</v>
      </c>
      <c r="U123" s="379" t="s">
        <v>1021</v>
      </c>
      <c r="AH123" s="154" t="s">
        <v>2037</v>
      </c>
      <c r="AI123" s="154" t="s">
        <v>2037</v>
      </c>
      <c r="AJ123" s="154" t="s">
        <v>2037</v>
      </c>
      <c r="AK123" s="154" t="s">
        <v>2370</v>
      </c>
      <c r="AL123" s="154" t="s">
        <v>2370</v>
      </c>
      <c r="AS123" s="154" t="s">
        <v>2033</v>
      </c>
      <c r="AT123" s="154" t="s">
        <v>2033</v>
      </c>
      <c r="AU123" s="154" t="s">
        <v>2033</v>
      </c>
      <c r="AV123" s="154" t="s">
        <v>2033</v>
      </c>
      <c r="AW123" s="154" t="s">
        <v>2033</v>
      </c>
      <c r="AX123" s="154" t="s">
        <v>2033</v>
      </c>
      <c r="AY123" s="154" t="s">
        <v>2033</v>
      </c>
      <c r="AZ123" s="154" t="s">
        <v>2033</v>
      </c>
      <c r="BA123" s="154" t="s">
        <v>2033</v>
      </c>
      <c r="BB123" s="154" t="s">
        <v>2033</v>
      </c>
      <c r="BC123" s="154" t="s">
        <v>2033</v>
      </c>
      <c r="BD123" s="154" t="s">
        <v>2033</v>
      </c>
      <c r="BE123" s="154" t="s">
        <v>2034</v>
      </c>
      <c r="BF123" s="154" t="s">
        <v>2034</v>
      </c>
      <c r="BG123" s="154" t="s">
        <v>2034</v>
      </c>
      <c r="BH123" s="154" t="s">
        <v>2034</v>
      </c>
      <c r="BI123" s="154" t="s">
        <v>2034</v>
      </c>
      <c r="BJ123" s="154" t="s">
        <v>2034</v>
      </c>
      <c r="BK123" s="154" t="s">
        <v>2034</v>
      </c>
      <c r="BL123" s="154" t="s">
        <v>2034</v>
      </c>
      <c r="BM123" s="154" t="s">
        <v>2034</v>
      </c>
      <c r="BN123" s="154" t="s">
        <v>2034</v>
      </c>
      <c r="BO123" s="154" t="s">
        <v>2034</v>
      </c>
      <c r="BY123" s="154" t="s">
        <v>2372</v>
      </c>
      <c r="BZ123" s="154" t="s">
        <v>2372</v>
      </c>
      <c r="CA123" s="154" t="s">
        <v>2372</v>
      </c>
      <c r="CB123" s="154" t="s">
        <v>2036</v>
      </c>
      <c r="CC123" s="154" t="s">
        <v>2036</v>
      </c>
      <c r="CD123" s="154" t="s">
        <v>2036</v>
      </c>
      <c r="CE123" s="154" t="s">
        <v>2036</v>
      </c>
      <c r="CF123" s="154" t="s">
        <v>2036</v>
      </c>
      <c r="CG123" s="154" t="s">
        <v>2359</v>
      </c>
      <c r="CH123" s="154" t="s">
        <v>2359</v>
      </c>
      <c r="CI123" s="154" t="s">
        <v>2359</v>
      </c>
      <c r="CJ123" s="154" t="s">
        <v>2359</v>
      </c>
      <c r="CK123" s="154" t="s">
        <v>2359</v>
      </c>
    </row>
    <row r="124" spans="1:89" x14ac:dyDescent="0.25">
      <c r="A124" s="373">
        <v>5</v>
      </c>
      <c r="B124" s="373">
        <v>11</v>
      </c>
      <c r="C124" s="373">
        <v>12</v>
      </c>
      <c r="D124" s="373" t="s">
        <v>2772</v>
      </c>
      <c r="E124" s="373" t="s">
        <v>2435</v>
      </c>
      <c r="F124" s="373" t="s">
        <v>2435</v>
      </c>
      <c r="G124" s="373" t="s">
        <v>2403</v>
      </c>
      <c r="H124" s="373" t="s">
        <v>2435</v>
      </c>
      <c r="I124" s="373">
        <v>0</v>
      </c>
      <c r="J124" s="373">
        <v>3</v>
      </c>
      <c r="K124" s="373">
        <v>0</v>
      </c>
      <c r="L124" s="373">
        <v>5</v>
      </c>
      <c r="M124" s="366">
        <v>146</v>
      </c>
      <c r="N124" s="367" t="s">
        <v>1022</v>
      </c>
      <c r="O124" s="374" t="s">
        <v>2775</v>
      </c>
      <c r="P124" s="374"/>
      <c r="Q124" s="375" t="s">
        <v>1023</v>
      </c>
      <c r="R124" s="376">
        <v>174828</v>
      </c>
      <c r="S124" s="381" t="s">
        <v>1002</v>
      </c>
      <c r="T124" s="382">
        <v>51</v>
      </c>
      <c r="U124" s="379" t="s">
        <v>1024</v>
      </c>
      <c r="AH124" s="154" t="s">
        <v>2037</v>
      </c>
      <c r="AI124" s="154" t="s">
        <v>2037</v>
      </c>
      <c r="AJ124" s="154" t="s">
        <v>2037</v>
      </c>
      <c r="AK124" s="154" t="s">
        <v>2370</v>
      </c>
      <c r="AL124" s="154" t="s">
        <v>2370</v>
      </c>
      <c r="AS124" s="154" t="s">
        <v>2033</v>
      </c>
      <c r="AT124" s="154" t="s">
        <v>2033</v>
      </c>
      <c r="AU124" s="154" t="s">
        <v>2033</v>
      </c>
      <c r="AV124" s="154" t="s">
        <v>2033</v>
      </c>
      <c r="AW124" s="154" t="s">
        <v>2033</v>
      </c>
      <c r="AX124" s="154" t="s">
        <v>2033</v>
      </c>
      <c r="AY124" s="154" t="s">
        <v>2033</v>
      </c>
      <c r="AZ124" s="154" t="s">
        <v>2033</v>
      </c>
      <c r="BA124" s="154" t="s">
        <v>2033</v>
      </c>
      <c r="BB124" s="154" t="s">
        <v>2033</v>
      </c>
      <c r="BC124" s="154" t="s">
        <v>2033</v>
      </c>
      <c r="BD124" s="154" t="s">
        <v>2033</v>
      </c>
      <c r="BE124" s="154" t="s">
        <v>2034</v>
      </c>
      <c r="BF124" s="154" t="s">
        <v>2034</v>
      </c>
      <c r="BG124" s="154" t="s">
        <v>2034</v>
      </c>
      <c r="BH124" s="154" t="s">
        <v>2034</v>
      </c>
      <c r="BI124" s="154" t="s">
        <v>2034</v>
      </c>
      <c r="BJ124" s="154" t="s">
        <v>2034</v>
      </c>
      <c r="BK124" s="154" t="s">
        <v>2034</v>
      </c>
      <c r="BL124" s="154" t="s">
        <v>2034</v>
      </c>
      <c r="BM124" s="154" t="s">
        <v>2034</v>
      </c>
      <c r="BN124" s="154" t="s">
        <v>2034</v>
      </c>
      <c r="BO124" s="154" t="s">
        <v>2034</v>
      </c>
      <c r="BY124" s="154" t="s">
        <v>2372</v>
      </c>
      <c r="BZ124" s="154" t="s">
        <v>2372</v>
      </c>
      <c r="CA124" s="154" t="s">
        <v>2372</v>
      </c>
      <c r="CB124" s="154" t="s">
        <v>2036</v>
      </c>
      <c r="CC124" s="154" t="s">
        <v>2036</v>
      </c>
      <c r="CD124" s="154" t="s">
        <v>2036</v>
      </c>
      <c r="CE124" s="154" t="s">
        <v>2036</v>
      </c>
      <c r="CF124" s="154" t="s">
        <v>2036</v>
      </c>
      <c r="CG124" s="154" t="s">
        <v>2359</v>
      </c>
      <c r="CH124" s="154" t="s">
        <v>2359</v>
      </c>
      <c r="CI124" s="154" t="s">
        <v>2359</v>
      </c>
      <c r="CJ124" s="154" t="s">
        <v>2359</v>
      </c>
      <c r="CK124" s="154" t="s">
        <v>2359</v>
      </c>
    </row>
    <row r="125" spans="1:89" x14ac:dyDescent="0.25">
      <c r="A125" s="373">
        <v>5</v>
      </c>
      <c r="B125" s="373">
        <v>11</v>
      </c>
      <c r="C125" s="373">
        <v>12</v>
      </c>
      <c r="D125" s="373" t="s">
        <v>2772</v>
      </c>
      <c r="E125" s="373" t="s">
        <v>2435</v>
      </c>
      <c r="F125" s="373" t="s">
        <v>2435</v>
      </c>
      <c r="G125" s="373" t="s">
        <v>2404</v>
      </c>
      <c r="H125" s="373" t="s">
        <v>2435</v>
      </c>
      <c r="I125" s="373">
        <v>0</v>
      </c>
      <c r="J125" s="373">
        <v>3</v>
      </c>
      <c r="K125" s="373">
        <v>0</v>
      </c>
      <c r="L125" s="373">
        <v>5</v>
      </c>
      <c r="M125" s="366">
        <v>176</v>
      </c>
      <c r="N125" s="367" t="s">
        <v>1025</v>
      </c>
      <c r="O125" s="374" t="s">
        <v>2775</v>
      </c>
      <c r="P125" s="374"/>
      <c r="Q125" s="375" t="s">
        <v>1026</v>
      </c>
      <c r="R125" s="376">
        <v>179489</v>
      </c>
      <c r="S125" s="381" t="s">
        <v>1002</v>
      </c>
      <c r="T125" s="382">
        <v>51</v>
      </c>
      <c r="U125" s="379" t="s">
        <v>1027</v>
      </c>
      <c r="AH125" s="154" t="s">
        <v>2037</v>
      </c>
      <c r="AI125" s="154" t="s">
        <v>2037</v>
      </c>
      <c r="AJ125" s="154" t="s">
        <v>2037</v>
      </c>
      <c r="AK125" s="154" t="s">
        <v>2370</v>
      </c>
      <c r="AL125" s="154" t="s">
        <v>2370</v>
      </c>
      <c r="AS125" s="154" t="s">
        <v>2033</v>
      </c>
      <c r="AT125" s="154" t="s">
        <v>2033</v>
      </c>
      <c r="AU125" s="154" t="s">
        <v>2033</v>
      </c>
      <c r="AV125" s="154" t="s">
        <v>2033</v>
      </c>
      <c r="AW125" s="154" t="s">
        <v>2033</v>
      </c>
      <c r="AX125" s="154" t="s">
        <v>2033</v>
      </c>
      <c r="AY125" s="154" t="s">
        <v>2033</v>
      </c>
      <c r="AZ125" s="154" t="s">
        <v>2033</v>
      </c>
      <c r="BA125" s="154" t="s">
        <v>2033</v>
      </c>
      <c r="BB125" s="154" t="s">
        <v>2033</v>
      </c>
      <c r="BC125" s="154" t="s">
        <v>2033</v>
      </c>
      <c r="BD125" s="154" t="s">
        <v>2033</v>
      </c>
      <c r="BE125" s="154" t="s">
        <v>2034</v>
      </c>
      <c r="BF125" s="154" t="s">
        <v>2034</v>
      </c>
      <c r="BG125" s="154" t="s">
        <v>2034</v>
      </c>
      <c r="BH125" s="154" t="s">
        <v>2034</v>
      </c>
      <c r="BI125" s="154" t="s">
        <v>2034</v>
      </c>
      <c r="BJ125" s="154" t="s">
        <v>2034</v>
      </c>
      <c r="BK125" s="154" t="s">
        <v>2034</v>
      </c>
      <c r="BL125" s="154" t="s">
        <v>2034</v>
      </c>
      <c r="BM125" s="154" t="s">
        <v>2034</v>
      </c>
      <c r="BN125" s="154" t="s">
        <v>2034</v>
      </c>
      <c r="BO125" s="154" t="s">
        <v>2034</v>
      </c>
      <c r="BY125" s="154" t="s">
        <v>2372</v>
      </c>
      <c r="BZ125" s="154" t="s">
        <v>2372</v>
      </c>
      <c r="CA125" s="154" t="s">
        <v>2372</v>
      </c>
      <c r="CB125" s="154" t="s">
        <v>2036</v>
      </c>
      <c r="CC125" s="154" t="s">
        <v>2036</v>
      </c>
      <c r="CD125" s="154" t="s">
        <v>2036</v>
      </c>
      <c r="CE125" s="154" t="s">
        <v>2036</v>
      </c>
      <c r="CF125" s="154" t="s">
        <v>2036</v>
      </c>
      <c r="CG125" s="154" t="s">
        <v>2359</v>
      </c>
      <c r="CH125" s="154" t="s">
        <v>2359</v>
      </c>
      <c r="CI125" s="154" t="s">
        <v>2359</v>
      </c>
      <c r="CJ125" s="154" t="s">
        <v>2359</v>
      </c>
      <c r="CK125" s="154" t="s">
        <v>2359</v>
      </c>
    </row>
    <row r="126" spans="1:89" x14ac:dyDescent="0.25">
      <c r="A126" s="373">
        <v>5</v>
      </c>
      <c r="B126" s="373">
        <v>11</v>
      </c>
      <c r="C126" s="373">
        <v>12</v>
      </c>
      <c r="D126" s="373" t="s">
        <v>2772</v>
      </c>
      <c r="E126" s="373" t="s">
        <v>2435</v>
      </c>
      <c r="F126" s="373" t="s">
        <v>2435</v>
      </c>
      <c r="G126" s="373" t="s">
        <v>2405</v>
      </c>
      <c r="H126" s="373" t="s">
        <v>2435</v>
      </c>
      <c r="I126" s="373">
        <v>0</v>
      </c>
      <c r="J126" s="373">
        <v>3</v>
      </c>
      <c r="K126" s="373">
        <v>0</v>
      </c>
      <c r="L126" s="373">
        <v>5</v>
      </c>
      <c r="M126" s="366">
        <v>215</v>
      </c>
      <c r="N126" s="367" t="s">
        <v>1028</v>
      </c>
      <c r="O126" s="374" t="s">
        <v>2775</v>
      </c>
      <c r="P126" s="374"/>
      <c r="Q126" s="375" t="s">
        <v>1029</v>
      </c>
      <c r="R126" s="376">
        <v>191491</v>
      </c>
      <c r="S126" s="381" t="s">
        <v>1002</v>
      </c>
      <c r="T126" s="382">
        <v>51</v>
      </c>
      <c r="U126" s="379" t="s">
        <v>1030</v>
      </c>
      <c r="AH126" s="154" t="s">
        <v>2037</v>
      </c>
      <c r="AI126" s="154" t="s">
        <v>2037</v>
      </c>
      <c r="AJ126" s="154" t="s">
        <v>2037</v>
      </c>
      <c r="AK126" s="154" t="s">
        <v>2370</v>
      </c>
      <c r="AL126" s="154" t="s">
        <v>2370</v>
      </c>
      <c r="AS126" s="154" t="s">
        <v>2033</v>
      </c>
      <c r="AT126" s="154" t="s">
        <v>2033</v>
      </c>
      <c r="AU126" s="154" t="s">
        <v>2033</v>
      </c>
      <c r="AV126" s="154" t="s">
        <v>2033</v>
      </c>
      <c r="AW126" s="154" t="s">
        <v>2033</v>
      </c>
      <c r="AX126" s="154" t="s">
        <v>2033</v>
      </c>
      <c r="AY126" s="154" t="s">
        <v>2033</v>
      </c>
      <c r="AZ126" s="154" t="s">
        <v>2033</v>
      </c>
      <c r="BA126" s="154" t="s">
        <v>2033</v>
      </c>
      <c r="BB126" s="154" t="s">
        <v>2033</v>
      </c>
      <c r="BC126" s="154" t="s">
        <v>2033</v>
      </c>
      <c r="BD126" s="154" t="s">
        <v>2033</v>
      </c>
      <c r="BE126" s="154" t="s">
        <v>2034</v>
      </c>
      <c r="BF126" s="154" t="s">
        <v>2034</v>
      </c>
      <c r="BG126" s="154" t="s">
        <v>2034</v>
      </c>
      <c r="BH126" s="154" t="s">
        <v>2034</v>
      </c>
      <c r="BI126" s="154" t="s">
        <v>2034</v>
      </c>
      <c r="BJ126" s="154" t="s">
        <v>2034</v>
      </c>
      <c r="BK126" s="154" t="s">
        <v>2034</v>
      </c>
      <c r="BL126" s="154" t="s">
        <v>2034</v>
      </c>
      <c r="BM126" s="154" t="s">
        <v>2034</v>
      </c>
      <c r="BN126" s="154" t="s">
        <v>2034</v>
      </c>
      <c r="BO126" s="154" t="s">
        <v>2034</v>
      </c>
      <c r="BY126" s="154" t="s">
        <v>2372</v>
      </c>
      <c r="BZ126" s="154" t="s">
        <v>2372</v>
      </c>
      <c r="CA126" s="154" t="s">
        <v>2372</v>
      </c>
      <c r="CB126" s="154" t="s">
        <v>2036</v>
      </c>
      <c r="CC126" s="154" t="s">
        <v>2036</v>
      </c>
      <c r="CD126" s="154" t="s">
        <v>2036</v>
      </c>
      <c r="CE126" s="154" t="s">
        <v>2036</v>
      </c>
      <c r="CF126" s="154" t="s">
        <v>2036</v>
      </c>
      <c r="CG126" s="154" t="s">
        <v>2359</v>
      </c>
      <c r="CH126" s="154" t="s">
        <v>2359</v>
      </c>
      <c r="CI126" s="154" t="s">
        <v>2359</v>
      </c>
      <c r="CJ126" s="154" t="s">
        <v>2359</v>
      </c>
      <c r="CK126" s="154" t="s">
        <v>2359</v>
      </c>
    </row>
    <row r="127" spans="1:89" x14ac:dyDescent="0.25">
      <c r="A127" s="373">
        <v>5</v>
      </c>
      <c r="B127" s="373">
        <v>11</v>
      </c>
      <c r="C127" s="373">
        <v>12</v>
      </c>
      <c r="D127" s="373" t="s">
        <v>2773</v>
      </c>
      <c r="E127" s="373" t="s">
        <v>2435</v>
      </c>
      <c r="F127" s="373" t="s">
        <v>2435</v>
      </c>
      <c r="G127" s="373" t="s">
        <v>2393</v>
      </c>
      <c r="H127" s="373" t="s">
        <v>2435</v>
      </c>
      <c r="I127" s="373">
        <v>0</v>
      </c>
      <c r="J127" s="373">
        <v>3</v>
      </c>
      <c r="K127" s="373">
        <v>0</v>
      </c>
      <c r="L127" s="373">
        <v>5</v>
      </c>
      <c r="M127" s="366">
        <v>90</v>
      </c>
      <c r="N127" s="367" t="s">
        <v>1031</v>
      </c>
      <c r="O127" s="374" t="s">
        <v>2775</v>
      </c>
      <c r="P127" s="374"/>
      <c r="Q127" s="375" t="s">
        <v>1032</v>
      </c>
      <c r="R127" s="376">
        <v>145879</v>
      </c>
      <c r="S127" s="381" t="s">
        <v>578</v>
      </c>
      <c r="T127" s="382">
        <v>42</v>
      </c>
      <c r="U127" s="379" t="s">
        <v>1033</v>
      </c>
      <c r="AH127" s="154" t="s">
        <v>2037</v>
      </c>
      <c r="AI127" s="154" t="s">
        <v>2037</v>
      </c>
      <c r="AJ127" s="154" t="s">
        <v>2037</v>
      </c>
      <c r="AK127" s="154" t="s">
        <v>2037</v>
      </c>
      <c r="AL127" s="154" t="s">
        <v>2370</v>
      </c>
      <c r="AM127" s="154" t="s">
        <v>2370</v>
      </c>
      <c r="AN127" s="154" t="s">
        <v>2370</v>
      </c>
      <c r="AS127" s="154" t="s">
        <v>2033</v>
      </c>
      <c r="AT127" s="154" t="s">
        <v>2033</v>
      </c>
      <c r="AU127" s="154" t="s">
        <v>2033</v>
      </c>
      <c r="AV127" s="154" t="s">
        <v>2033</v>
      </c>
      <c r="AW127" s="154" t="s">
        <v>2033</v>
      </c>
      <c r="AX127" s="154" t="s">
        <v>2033</v>
      </c>
      <c r="AY127" s="154" t="s">
        <v>2033</v>
      </c>
      <c r="AZ127" s="154" t="s">
        <v>2033</v>
      </c>
      <c r="BA127" s="154" t="s">
        <v>2033</v>
      </c>
      <c r="BB127" s="154" t="s">
        <v>2033</v>
      </c>
      <c r="BC127" s="154" t="s">
        <v>2033</v>
      </c>
      <c r="BD127" s="154" t="s">
        <v>2033</v>
      </c>
      <c r="BE127" s="154" t="s">
        <v>2034</v>
      </c>
      <c r="BF127" s="154" t="s">
        <v>2034</v>
      </c>
      <c r="BG127" s="154" t="s">
        <v>2034</v>
      </c>
      <c r="BH127" s="154" t="s">
        <v>2034</v>
      </c>
      <c r="BI127" s="154" t="s">
        <v>2034</v>
      </c>
      <c r="BJ127" s="154" t="s">
        <v>2034</v>
      </c>
      <c r="BK127" s="154" t="s">
        <v>2034</v>
      </c>
      <c r="BL127" s="154" t="s">
        <v>2034</v>
      </c>
      <c r="BM127" s="154" t="s">
        <v>2034</v>
      </c>
      <c r="BN127" s="154" t="s">
        <v>2034</v>
      </c>
      <c r="BO127" s="154" t="s">
        <v>2034</v>
      </c>
      <c r="BY127" s="154" t="s">
        <v>2372</v>
      </c>
      <c r="BZ127" s="154" t="s">
        <v>2372</v>
      </c>
      <c r="CA127" s="154" t="s">
        <v>2372</v>
      </c>
      <c r="CB127" s="154" t="s">
        <v>2036</v>
      </c>
      <c r="CC127" s="154" t="s">
        <v>2036</v>
      </c>
      <c r="CD127" s="154" t="s">
        <v>2036</v>
      </c>
      <c r="CE127" s="154" t="s">
        <v>2036</v>
      </c>
      <c r="CF127" s="154" t="s">
        <v>2036</v>
      </c>
      <c r="CG127" s="154" t="s">
        <v>2359</v>
      </c>
      <c r="CH127" s="154" t="s">
        <v>2359</v>
      </c>
      <c r="CI127" s="154" t="s">
        <v>2359</v>
      </c>
      <c r="CJ127" s="154" t="s">
        <v>2359</v>
      </c>
      <c r="CK127" s="154" t="s">
        <v>2359</v>
      </c>
    </row>
    <row r="128" spans="1:89" x14ac:dyDescent="0.25">
      <c r="A128" s="373">
        <v>5</v>
      </c>
      <c r="B128" s="373">
        <v>11</v>
      </c>
      <c r="C128" s="373">
        <v>12</v>
      </c>
      <c r="D128" s="373" t="s">
        <v>2773</v>
      </c>
      <c r="E128" s="373" t="s">
        <v>2435</v>
      </c>
      <c r="F128" s="373" t="s">
        <v>2435</v>
      </c>
      <c r="G128" s="373" t="s">
        <v>2394</v>
      </c>
      <c r="H128" s="373" t="s">
        <v>2435</v>
      </c>
      <c r="I128" s="373">
        <v>0</v>
      </c>
      <c r="J128" s="373">
        <v>3</v>
      </c>
      <c r="K128" s="373">
        <v>0</v>
      </c>
      <c r="L128" s="373">
        <v>5</v>
      </c>
      <c r="M128" s="366">
        <v>106</v>
      </c>
      <c r="N128" s="367" t="s">
        <v>1034</v>
      </c>
      <c r="O128" s="374" t="s">
        <v>2775</v>
      </c>
      <c r="P128" s="374"/>
      <c r="Q128" s="375" t="s">
        <v>1035</v>
      </c>
      <c r="R128" s="376">
        <v>143302</v>
      </c>
      <c r="S128" s="381" t="s">
        <v>578</v>
      </c>
      <c r="T128" s="382">
        <v>42</v>
      </c>
      <c r="U128" s="379" t="s">
        <v>1036</v>
      </c>
      <c r="AH128" s="154" t="s">
        <v>2037</v>
      </c>
      <c r="AI128" s="154" t="s">
        <v>2037</v>
      </c>
      <c r="AJ128" s="154" t="s">
        <v>2037</v>
      </c>
      <c r="AK128" s="154" t="s">
        <v>2037</v>
      </c>
      <c r="AL128" s="154" t="s">
        <v>2370</v>
      </c>
      <c r="AM128" s="154" t="s">
        <v>2370</v>
      </c>
      <c r="AN128" s="154" t="s">
        <v>2370</v>
      </c>
      <c r="AS128" s="154" t="s">
        <v>2033</v>
      </c>
      <c r="AT128" s="154" t="s">
        <v>2033</v>
      </c>
      <c r="AU128" s="154" t="s">
        <v>2033</v>
      </c>
      <c r="AV128" s="154" t="s">
        <v>2033</v>
      </c>
      <c r="AW128" s="154" t="s">
        <v>2033</v>
      </c>
      <c r="AX128" s="154" t="s">
        <v>2033</v>
      </c>
      <c r="AY128" s="154" t="s">
        <v>2033</v>
      </c>
      <c r="AZ128" s="154" t="s">
        <v>2033</v>
      </c>
      <c r="BA128" s="154" t="s">
        <v>2033</v>
      </c>
      <c r="BB128" s="154" t="s">
        <v>2033</v>
      </c>
      <c r="BC128" s="154" t="s">
        <v>2033</v>
      </c>
      <c r="BD128" s="154" t="s">
        <v>2033</v>
      </c>
      <c r="BE128" s="154" t="s">
        <v>2034</v>
      </c>
      <c r="BF128" s="154" t="s">
        <v>2034</v>
      </c>
      <c r="BG128" s="154" t="s">
        <v>2034</v>
      </c>
      <c r="BH128" s="154" t="s">
        <v>2034</v>
      </c>
      <c r="BI128" s="154" t="s">
        <v>2034</v>
      </c>
      <c r="BJ128" s="154" t="s">
        <v>2034</v>
      </c>
      <c r="BK128" s="154" t="s">
        <v>2034</v>
      </c>
      <c r="BL128" s="154" t="s">
        <v>2034</v>
      </c>
      <c r="BM128" s="154" t="s">
        <v>2034</v>
      </c>
      <c r="BN128" s="154" t="s">
        <v>2034</v>
      </c>
      <c r="BO128" s="154" t="s">
        <v>2034</v>
      </c>
      <c r="BY128" s="154" t="s">
        <v>2372</v>
      </c>
      <c r="BZ128" s="154" t="s">
        <v>2372</v>
      </c>
      <c r="CA128" s="154" t="s">
        <v>2372</v>
      </c>
      <c r="CB128" s="154" t="s">
        <v>2036</v>
      </c>
      <c r="CC128" s="154" t="s">
        <v>2036</v>
      </c>
      <c r="CD128" s="154" t="s">
        <v>2036</v>
      </c>
      <c r="CE128" s="154" t="s">
        <v>2036</v>
      </c>
      <c r="CF128" s="154" t="s">
        <v>2036</v>
      </c>
      <c r="CG128" s="154" t="s">
        <v>2359</v>
      </c>
      <c r="CH128" s="154" t="s">
        <v>2359</v>
      </c>
      <c r="CI128" s="154" t="s">
        <v>2359</v>
      </c>
      <c r="CJ128" s="154" t="s">
        <v>2359</v>
      </c>
      <c r="CK128" s="154" t="s">
        <v>2359</v>
      </c>
    </row>
    <row r="129" spans="1:92" x14ac:dyDescent="0.25">
      <c r="A129" s="373">
        <v>5</v>
      </c>
      <c r="B129" s="373">
        <v>11</v>
      </c>
      <c r="C129" s="373">
        <v>12</v>
      </c>
      <c r="D129" s="373" t="s">
        <v>2773</v>
      </c>
      <c r="E129" s="373" t="s">
        <v>2435</v>
      </c>
      <c r="F129" s="373" t="s">
        <v>2435</v>
      </c>
      <c r="G129" s="373" t="s">
        <v>2395</v>
      </c>
      <c r="H129" s="373" t="s">
        <v>2435</v>
      </c>
      <c r="I129" s="373">
        <v>0</v>
      </c>
      <c r="J129" s="373">
        <v>3</v>
      </c>
      <c r="K129" s="373">
        <v>0</v>
      </c>
      <c r="L129" s="373">
        <v>5</v>
      </c>
      <c r="M129" s="366">
        <v>126</v>
      </c>
      <c r="N129" s="367" t="s">
        <v>1037</v>
      </c>
      <c r="O129" s="374" t="s">
        <v>2775</v>
      </c>
      <c r="P129" s="374"/>
      <c r="Q129" s="375" t="s">
        <v>1038</v>
      </c>
      <c r="R129" s="376">
        <v>143819</v>
      </c>
      <c r="S129" s="381" t="s">
        <v>578</v>
      </c>
      <c r="T129" s="382">
        <v>42</v>
      </c>
      <c r="U129" s="379" t="s">
        <v>1039</v>
      </c>
      <c r="AH129" s="154" t="s">
        <v>2037</v>
      </c>
      <c r="AI129" s="154" t="s">
        <v>2037</v>
      </c>
      <c r="AJ129" s="154" t="s">
        <v>2037</v>
      </c>
      <c r="AK129" s="154" t="s">
        <v>2037</v>
      </c>
      <c r="AL129" s="154" t="s">
        <v>2370</v>
      </c>
      <c r="AM129" s="154" t="s">
        <v>2370</v>
      </c>
      <c r="AN129" s="154" t="s">
        <v>2370</v>
      </c>
      <c r="AS129" s="154" t="s">
        <v>2033</v>
      </c>
      <c r="AT129" s="154" t="s">
        <v>2033</v>
      </c>
      <c r="AU129" s="154" t="s">
        <v>2033</v>
      </c>
      <c r="AV129" s="154" t="s">
        <v>2033</v>
      </c>
      <c r="AW129" s="154" t="s">
        <v>2033</v>
      </c>
      <c r="AX129" s="154" t="s">
        <v>2033</v>
      </c>
      <c r="AY129" s="154" t="s">
        <v>2033</v>
      </c>
      <c r="AZ129" s="154" t="s">
        <v>2033</v>
      </c>
      <c r="BA129" s="154" t="s">
        <v>2033</v>
      </c>
      <c r="BB129" s="154" t="s">
        <v>2033</v>
      </c>
      <c r="BC129" s="154" t="s">
        <v>2033</v>
      </c>
      <c r="BD129" s="154" t="s">
        <v>2033</v>
      </c>
      <c r="BE129" s="154" t="s">
        <v>2034</v>
      </c>
      <c r="BF129" s="154" t="s">
        <v>2034</v>
      </c>
      <c r="BG129" s="154" t="s">
        <v>2034</v>
      </c>
      <c r="BH129" s="154" t="s">
        <v>2034</v>
      </c>
      <c r="BI129" s="154" t="s">
        <v>2034</v>
      </c>
      <c r="BJ129" s="154" t="s">
        <v>2034</v>
      </c>
      <c r="BK129" s="154" t="s">
        <v>2034</v>
      </c>
      <c r="BL129" s="154" t="s">
        <v>2034</v>
      </c>
      <c r="BM129" s="154" t="s">
        <v>2034</v>
      </c>
      <c r="BN129" s="154" t="s">
        <v>2034</v>
      </c>
      <c r="BO129" s="154" t="s">
        <v>2034</v>
      </c>
      <c r="BY129" s="154" t="s">
        <v>2372</v>
      </c>
      <c r="BZ129" s="154" t="s">
        <v>2372</v>
      </c>
      <c r="CA129" s="154" t="s">
        <v>2372</v>
      </c>
      <c r="CB129" s="154" t="s">
        <v>2036</v>
      </c>
      <c r="CC129" s="154" t="s">
        <v>2036</v>
      </c>
      <c r="CD129" s="154" t="s">
        <v>2036</v>
      </c>
      <c r="CE129" s="154" t="s">
        <v>2036</v>
      </c>
      <c r="CF129" s="154" t="s">
        <v>2036</v>
      </c>
      <c r="CG129" s="154" t="s">
        <v>2359</v>
      </c>
      <c r="CH129" s="154" t="s">
        <v>2359</v>
      </c>
      <c r="CI129" s="154" t="s">
        <v>2359</v>
      </c>
      <c r="CJ129" s="154" t="s">
        <v>2359</v>
      </c>
      <c r="CK129" s="154" t="s">
        <v>2359</v>
      </c>
    </row>
    <row r="130" spans="1:92" x14ac:dyDescent="0.25">
      <c r="A130" s="373">
        <v>5</v>
      </c>
      <c r="B130" s="373">
        <v>11</v>
      </c>
      <c r="C130" s="373">
        <v>12</v>
      </c>
      <c r="D130" s="373" t="s">
        <v>2773</v>
      </c>
      <c r="E130" s="373" t="s">
        <v>2435</v>
      </c>
      <c r="F130" s="373" t="s">
        <v>2435</v>
      </c>
      <c r="G130" s="373" t="s">
        <v>2396</v>
      </c>
      <c r="H130" s="373" t="s">
        <v>2435</v>
      </c>
      <c r="I130" s="373">
        <v>0</v>
      </c>
      <c r="J130" s="373">
        <v>3</v>
      </c>
      <c r="K130" s="373">
        <v>0</v>
      </c>
      <c r="L130" s="373">
        <v>5</v>
      </c>
      <c r="M130" s="366">
        <v>154</v>
      </c>
      <c r="N130" s="367" t="s">
        <v>1040</v>
      </c>
      <c r="O130" s="374" t="s">
        <v>2775</v>
      </c>
      <c r="P130" s="374"/>
      <c r="Q130" s="375" t="s">
        <v>1041</v>
      </c>
      <c r="R130" s="376">
        <v>152809</v>
      </c>
      <c r="S130" s="381" t="s">
        <v>578</v>
      </c>
      <c r="T130" s="382">
        <v>42</v>
      </c>
      <c r="U130" s="379" t="s">
        <v>1042</v>
      </c>
      <c r="AH130" s="154" t="s">
        <v>2037</v>
      </c>
      <c r="AI130" s="154" t="s">
        <v>2037</v>
      </c>
      <c r="AJ130" s="154" t="s">
        <v>2037</v>
      </c>
      <c r="AK130" s="154" t="s">
        <v>2037</v>
      </c>
      <c r="AL130" s="154" t="s">
        <v>2370</v>
      </c>
      <c r="AM130" s="154" t="s">
        <v>2370</v>
      </c>
      <c r="AN130" s="154" t="s">
        <v>2370</v>
      </c>
      <c r="AS130" s="154" t="s">
        <v>2033</v>
      </c>
      <c r="AT130" s="154" t="s">
        <v>2033</v>
      </c>
      <c r="AU130" s="154" t="s">
        <v>2033</v>
      </c>
      <c r="AV130" s="154" t="s">
        <v>2033</v>
      </c>
      <c r="AW130" s="154" t="s">
        <v>2033</v>
      </c>
      <c r="AX130" s="154" t="s">
        <v>2033</v>
      </c>
      <c r="AY130" s="154" t="s">
        <v>2033</v>
      </c>
      <c r="AZ130" s="154" t="s">
        <v>2033</v>
      </c>
      <c r="BA130" s="154" t="s">
        <v>2033</v>
      </c>
      <c r="BB130" s="154" t="s">
        <v>2033</v>
      </c>
      <c r="BC130" s="154" t="s">
        <v>2033</v>
      </c>
      <c r="BD130" s="154" t="s">
        <v>2033</v>
      </c>
      <c r="BE130" s="154" t="s">
        <v>2034</v>
      </c>
      <c r="BF130" s="154" t="s">
        <v>2034</v>
      </c>
      <c r="BG130" s="154" t="s">
        <v>2034</v>
      </c>
      <c r="BH130" s="154" t="s">
        <v>2034</v>
      </c>
      <c r="BI130" s="154" t="s">
        <v>2034</v>
      </c>
      <c r="BJ130" s="154" t="s">
        <v>2034</v>
      </c>
      <c r="BK130" s="154" t="s">
        <v>2034</v>
      </c>
      <c r="BL130" s="154" t="s">
        <v>2034</v>
      </c>
      <c r="BM130" s="154" t="s">
        <v>2034</v>
      </c>
      <c r="BN130" s="154" t="s">
        <v>2034</v>
      </c>
      <c r="BO130" s="154" t="s">
        <v>2034</v>
      </c>
      <c r="BY130" s="154" t="s">
        <v>2372</v>
      </c>
      <c r="BZ130" s="154" t="s">
        <v>2372</v>
      </c>
      <c r="CA130" s="154" t="s">
        <v>2372</v>
      </c>
      <c r="CB130" s="154" t="s">
        <v>2036</v>
      </c>
      <c r="CC130" s="154" t="s">
        <v>2036</v>
      </c>
      <c r="CD130" s="154" t="s">
        <v>2036</v>
      </c>
      <c r="CE130" s="154" t="s">
        <v>2036</v>
      </c>
      <c r="CF130" s="154" t="s">
        <v>2036</v>
      </c>
      <c r="CG130" s="154" t="s">
        <v>2359</v>
      </c>
      <c r="CH130" s="154" t="s">
        <v>2359</v>
      </c>
      <c r="CI130" s="154" t="s">
        <v>2359</v>
      </c>
      <c r="CJ130" s="154" t="s">
        <v>2359</v>
      </c>
      <c r="CK130" s="154" t="s">
        <v>2359</v>
      </c>
    </row>
    <row r="131" spans="1:92" x14ac:dyDescent="0.25">
      <c r="A131" s="373">
        <v>5</v>
      </c>
      <c r="B131" s="373">
        <v>11</v>
      </c>
      <c r="C131" s="373">
        <v>12</v>
      </c>
      <c r="D131" s="373" t="s">
        <v>2773</v>
      </c>
      <c r="E131" s="373" t="s">
        <v>2435</v>
      </c>
      <c r="F131" s="373" t="s">
        <v>2435</v>
      </c>
      <c r="G131" s="373" t="s">
        <v>2406</v>
      </c>
      <c r="H131" s="373" t="s">
        <v>2435</v>
      </c>
      <c r="I131" s="373">
        <v>0</v>
      </c>
      <c r="J131" s="373">
        <v>3</v>
      </c>
      <c r="K131" s="373">
        <v>0</v>
      </c>
      <c r="L131" s="373">
        <v>5</v>
      </c>
      <c r="M131" s="366">
        <v>186</v>
      </c>
      <c r="N131" s="367" t="s">
        <v>1043</v>
      </c>
      <c r="O131" s="374" t="s">
        <v>2775</v>
      </c>
      <c r="P131" s="374"/>
      <c r="Q131" s="375" t="s">
        <v>1044</v>
      </c>
      <c r="R131" s="376">
        <v>177915</v>
      </c>
      <c r="S131" s="381" t="s">
        <v>1002</v>
      </c>
      <c r="T131" s="382">
        <v>51</v>
      </c>
      <c r="U131" s="379" t="s">
        <v>1045</v>
      </c>
      <c r="AH131" s="154" t="s">
        <v>2037</v>
      </c>
      <c r="AI131" s="154" t="s">
        <v>2037</v>
      </c>
      <c r="AJ131" s="154" t="s">
        <v>2037</v>
      </c>
      <c r="AK131" s="154" t="s">
        <v>2037</v>
      </c>
      <c r="AL131" s="154" t="s">
        <v>2370</v>
      </c>
      <c r="AM131" s="154" t="s">
        <v>2370</v>
      </c>
      <c r="AN131" s="154" t="s">
        <v>2370</v>
      </c>
      <c r="AS131" s="154" t="s">
        <v>2033</v>
      </c>
      <c r="AT131" s="154" t="s">
        <v>2033</v>
      </c>
      <c r="AU131" s="154" t="s">
        <v>2033</v>
      </c>
      <c r="AV131" s="154" t="s">
        <v>2033</v>
      </c>
      <c r="AW131" s="154" t="s">
        <v>2033</v>
      </c>
      <c r="AX131" s="154" t="s">
        <v>2033</v>
      </c>
      <c r="AY131" s="154" t="s">
        <v>2033</v>
      </c>
      <c r="AZ131" s="154" t="s">
        <v>2033</v>
      </c>
      <c r="BA131" s="154" t="s">
        <v>2033</v>
      </c>
      <c r="BB131" s="154" t="s">
        <v>2033</v>
      </c>
      <c r="BC131" s="154" t="s">
        <v>2033</v>
      </c>
      <c r="BD131" s="154" t="s">
        <v>2033</v>
      </c>
      <c r="BE131" s="154" t="s">
        <v>2034</v>
      </c>
      <c r="BF131" s="154" t="s">
        <v>2034</v>
      </c>
      <c r="BG131" s="154" t="s">
        <v>2034</v>
      </c>
      <c r="BH131" s="154" t="s">
        <v>2034</v>
      </c>
      <c r="BI131" s="154" t="s">
        <v>2034</v>
      </c>
      <c r="BJ131" s="154" t="s">
        <v>2034</v>
      </c>
      <c r="BK131" s="154" t="s">
        <v>2034</v>
      </c>
      <c r="BL131" s="154" t="s">
        <v>2034</v>
      </c>
      <c r="BM131" s="154" t="s">
        <v>2034</v>
      </c>
      <c r="BN131" s="154" t="s">
        <v>2034</v>
      </c>
      <c r="BO131" s="154" t="s">
        <v>2034</v>
      </c>
      <c r="BY131" s="154" t="s">
        <v>2372</v>
      </c>
      <c r="BZ131" s="154" t="s">
        <v>2372</v>
      </c>
      <c r="CA131" s="154" t="s">
        <v>2372</v>
      </c>
      <c r="CB131" s="154" t="s">
        <v>2036</v>
      </c>
      <c r="CC131" s="154" t="s">
        <v>2036</v>
      </c>
      <c r="CD131" s="154" t="s">
        <v>2036</v>
      </c>
      <c r="CE131" s="154" t="s">
        <v>2036</v>
      </c>
      <c r="CF131" s="154" t="s">
        <v>2036</v>
      </c>
      <c r="CG131" s="154" t="s">
        <v>2359</v>
      </c>
      <c r="CH131" s="154" t="s">
        <v>2359</v>
      </c>
      <c r="CI131" s="154" t="s">
        <v>2359</v>
      </c>
      <c r="CJ131" s="154" t="s">
        <v>2359</v>
      </c>
      <c r="CK131" s="154" t="s">
        <v>2359</v>
      </c>
    </row>
    <row r="132" spans="1:92" x14ac:dyDescent="0.25">
      <c r="A132" s="373">
        <v>5</v>
      </c>
      <c r="B132" s="373">
        <v>11</v>
      </c>
      <c r="C132" s="373">
        <v>12</v>
      </c>
      <c r="D132" s="373" t="s">
        <v>2773</v>
      </c>
      <c r="E132" s="373" t="s">
        <v>2435</v>
      </c>
      <c r="F132" s="373" t="s">
        <v>2435</v>
      </c>
      <c r="G132" s="373" t="s">
        <v>2407</v>
      </c>
      <c r="H132" s="373" t="s">
        <v>2435</v>
      </c>
      <c r="I132" s="373">
        <v>0</v>
      </c>
      <c r="J132" s="373">
        <v>3</v>
      </c>
      <c r="K132" s="373">
        <v>0</v>
      </c>
      <c r="L132" s="373">
        <v>5</v>
      </c>
      <c r="M132" s="366">
        <v>226</v>
      </c>
      <c r="N132" s="367" t="s">
        <v>1046</v>
      </c>
      <c r="O132" s="374" t="s">
        <v>2775</v>
      </c>
      <c r="P132" s="374"/>
      <c r="Q132" s="375" t="s">
        <v>1047</v>
      </c>
      <c r="R132" s="376">
        <v>182601</v>
      </c>
      <c r="S132" s="381" t="s">
        <v>1002</v>
      </c>
      <c r="T132" s="382">
        <v>51</v>
      </c>
      <c r="U132" s="379" t="s">
        <v>1048</v>
      </c>
      <c r="AH132" s="154" t="s">
        <v>2037</v>
      </c>
      <c r="AI132" s="154" t="s">
        <v>2037</v>
      </c>
      <c r="AJ132" s="154" t="s">
        <v>2037</v>
      </c>
      <c r="AK132" s="154" t="s">
        <v>2037</v>
      </c>
      <c r="AL132" s="154" t="s">
        <v>2370</v>
      </c>
      <c r="AM132" s="154" t="s">
        <v>2370</v>
      </c>
      <c r="AN132" s="154" t="s">
        <v>2370</v>
      </c>
      <c r="AS132" s="154" t="s">
        <v>2033</v>
      </c>
      <c r="AT132" s="154" t="s">
        <v>2033</v>
      </c>
      <c r="AU132" s="154" t="s">
        <v>2033</v>
      </c>
      <c r="AV132" s="154" t="s">
        <v>2033</v>
      </c>
      <c r="AW132" s="154" t="s">
        <v>2033</v>
      </c>
      <c r="AX132" s="154" t="s">
        <v>2033</v>
      </c>
      <c r="AY132" s="154" t="s">
        <v>2033</v>
      </c>
      <c r="AZ132" s="154" t="s">
        <v>2033</v>
      </c>
      <c r="BA132" s="154" t="s">
        <v>2033</v>
      </c>
      <c r="BB132" s="154" t="s">
        <v>2033</v>
      </c>
      <c r="BC132" s="154" t="s">
        <v>2033</v>
      </c>
      <c r="BD132" s="154" t="s">
        <v>2033</v>
      </c>
      <c r="BE132" s="154" t="s">
        <v>2034</v>
      </c>
      <c r="BF132" s="154" t="s">
        <v>2034</v>
      </c>
      <c r="BG132" s="154" t="s">
        <v>2034</v>
      </c>
      <c r="BH132" s="154" t="s">
        <v>2034</v>
      </c>
      <c r="BI132" s="154" t="s">
        <v>2034</v>
      </c>
      <c r="BJ132" s="154" t="s">
        <v>2034</v>
      </c>
      <c r="BK132" s="154" t="s">
        <v>2034</v>
      </c>
      <c r="BL132" s="154" t="s">
        <v>2034</v>
      </c>
      <c r="BM132" s="154" t="s">
        <v>2034</v>
      </c>
      <c r="BN132" s="154" t="s">
        <v>2034</v>
      </c>
      <c r="BO132" s="154" t="s">
        <v>2034</v>
      </c>
      <c r="BY132" s="154" t="s">
        <v>2372</v>
      </c>
      <c r="BZ132" s="154" t="s">
        <v>2372</v>
      </c>
      <c r="CA132" s="154" t="s">
        <v>2372</v>
      </c>
      <c r="CB132" s="154" t="s">
        <v>2036</v>
      </c>
      <c r="CC132" s="154" t="s">
        <v>2036</v>
      </c>
      <c r="CD132" s="154" t="s">
        <v>2036</v>
      </c>
      <c r="CE132" s="154" t="s">
        <v>2036</v>
      </c>
      <c r="CF132" s="154" t="s">
        <v>2036</v>
      </c>
      <c r="CG132" s="154" t="s">
        <v>2359</v>
      </c>
      <c r="CH132" s="154" t="s">
        <v>2359</v>
      </c>
      <c r="CI132" s="154" t="s">
        <v>2359</v>
      </c>
      <c r="CJ132" s="154" t="s">
        <v>2359</v>
      </c>
      <c r="CK132" s="154" t="s">
        <v>2359</v>
      </c>
    </row>
    <row r="133" spans="1:92" x14ac:dyDescent="0.25">
      <c r="A133" s="373">
        <v>5</v>
      </c>
      <c r="B133" s="373">
        <v>11</v>
      </c>
      <c r="C133" s="373">
        <v>12</v>
      </c>
      <c r="D133" s="373" t="s">
        <v>2773</v>
      </c>
      <c r="E133" s="373" t="s">
        <v>2435</v>
      </c>
      <c r="F133" s="373" t="s">
        <v>2435</v>
      </c>
      <c r="G133" s="373" t="s">
        <v>2408</v>
      </c>
      <c r="H133" s="373" t="s">
        <v>2435</v>
      </c>
      <c r="I133" s="373">
        <v>0</v>
      </c>
      <c r="J133" s="373">
        <v>3</v>
      </c>
      <c r="K133" s="373">
        <v>0</v>
      </c>
      <c r="L133" s="373">
        <v>5</v>
      </c>
      <c r="M133" s="366">
        <v>278</v>
      </c>
      <c r="N133" s="367" t="s">
        <v>1049</v>
      </c>
      <c r="O133" s="374" t="s">
        <v>2775</v>
      </c>
      <c r="P133" s="374"/>
      <c r="Q133" s="375" t="s">
        <v>1050</v>
      </c>
      <c r="R133" s="376">
        <v>194627</v>
      </c>
      <c r="S133" s="381" t="s">
        <v>1002</v>
      </c>
      <c r="T133" s="382">
        <v>51</v>
      </c>
      <c r="U133" s="379" t="s">
        <v>1051</v>
      </c>
      <c r="AH133" s="154" t="s">
        <v>2037</v>
      </c>
      <c r="AI133" s="154" t="s">
        <v>2037</v>
      </c>
      <c r="AJ133" s="154" t="s">
        <v>2037</v>
      </c>
      <c r="AK133" s="154" t="s">
        <v>2037</v>
      </c>
      <c r="AL133" s="154" t="s">
        <v>2370</v>
      </c>
      <c r="AM133" s="154" t="s">
        <v>2370</v>
      </c>
      <c r="AN133" s="154" t="s">
        <v>2370</v>
      </c>
      <c r="AS133" s="154" t="s">
        <v>2033</v>
      </c>
      <c r="AT133" s="154" t="s">
        <v>2033</v>
      </c>
      <c r="AU133" s="154" t="s">
        <v>2033</v>
      </c>
      <c r="AV133" s="154" t="s">
        <v>2033</v>
      </c>
      <c r="AW133" s="154" t="s">
        <v>2033</v>
      </c>
      <c r="AX133" s="154" t="s">
        <v>2033</v>
      </c>
      <c r="AY133" s="154" t="s">
        <v>2033</v>
      </c>
      <c r="AZ133" s="154" t="s">
        <v>2033</v>
      </c>
      <c r="BA133" s="154" t="s">
        <v>2033</v>
      </c>
      <c r="BB133" s="154" t="s">
        <v>2033</v>
      </c>
      <c r="BC133" s="154" t="s">
        <v>2033</v>
      </c>
      <c r="BD133" s="154" t="s">
        <v>2033</v>
      </c>
      <c r="BE133" s="154" t="s">
        <v>2034</v>
      </c>
      <c r="BF133" s="154" t="s">
        <v>2034</v>
      </c>
      <c r="BG133" s="154" t="s">
        <v>2034</v>
      </c>
      <c r="BH133" s="154" t="s">
        <v>2034</v>
      </c>
      <c r="BI133" s="154" t="s">
        <v>2034</v>
      </c>
      <c r="BJ133" s="154" t="s">
        <v>2034</v>
      </c>
      <c r="BK133" s="154" t="s">
        <v>2034</v>
      </c>
      <c r="BL133" s="154" t="s">
        <v>2034</v>
      </c>
      <c r="BM133" s="154" t="s">
        <v>2034</v>
      </c>
      <c r="BN133" s="154" t="s">
        <v>2034</v>
      </c>
      <c r="BO133" s="154" t="s">
        <v>2034</v>
      </c>
      <c r="BY133" s="154" t="s">
        <v>2372</v>
      </c>
      <c r="BZ133" s="154" t="s">
        <v>2372</v>
      </c>
      <c r="CA133" s="154" t="s">
        <v>2372</v>
      </c>
      <c r="CB133" s="154" t="s">
        <v>2036</v>
      </c>
      <c r="CC133" s="154" t="s">
        <v>2036</v>
      </c>
      <c r="CD133" s="154" t="s">
        <v>2036</v>
      </c>
      <c r="CE133" s="154" t="s">
        <v>2036</v>
      </c>
      <c r="CF133" s="154" t="s">
        <v>2036</v>
      </c>
      <c r="CG133" s="154" t="s">
        <v>2359</v>
      </c>
      <c r="CH133" s="154" t="s">
        <v>2359</v>
      </c>
      <c r="CI133" s="154" t="s">
        <v>2359</v>
      </c>
      <c r="CJ133" s="154" t="s">
        <v>2359</v>
      </c>
      <c r="CK133" s="154" t="s">
        <v>2359</v>
      </c>
    </row>
    <row r="134" spans="1:92" x14ac:dyDescent="0.25">
      <c r="A134" s="372">
        <v>6</v>
      </c>
      <c r="B134" s="372">
        <v>11</v>
      </c>
      <c r="C134" s="372">
        <v>16</v>
      </c>
      <c r="D134" s="372" t="s">
        <v>2374</v>
      </c>
      <c r="E134" s="372" t="s">
        <v>2435</v>
      </c>
      <c r="F134" s="372" t="s">
        <v>2435</v>
      </c>
      <c r="G134" s="372" t="s">
        <v>2397</v>
      </c>
      <c r="H134" s="372" t="s">
        <v>2435</v>
      </c>
      <c r="I134" s="372">
        <v>0</v>
      </c>
      <c r="J134" s="372">
        <v>3</v>
      </c>
      <c r="K134" s="372">
        <v>0</v>
      </c>
      <c r="L134" s="372">
        <v>7</v>
      </c>
      <c r="M134" s="359">
        <v>89</v>
      </c>
      <c r="N134" s="383" t="s">
        <v>1052</v>
      </c>
      <c r="O134" s="374" t="s">
        <v>2775</v>
      </c>
      <c r="P134" s="237" t="s">
        <v>1497</v>
      </c>
      <c r="Q134" s="360" t="s">
        <v>2285</v>
      </c>
      <c r="R134" s="361">
        <v>157816</v>
      </c>
      <c r="S134" s="369" t="s">
        <v>578</v>
      </c>
      <c r="T134" s="380">
        <v>43</v>
      </c>
      <c r="U134" s="364" t="s">
        <v>2286</v>
      </c>
      <c r="AH134" s="154" t="s">
        <v>2037</v>
      </c>
      <c r="AI134" s="154" t="s">
        <v>2037</v>
      </c>
      <c r="AJ134" s="154" t="s">
        <v>2037</v>
      </c>
      <c r="AK134" s="154" t="s">
        <v>2037</v>
      </c>
      <c r="AL134" s="154" t="s">
        <v>2037</v>
      </c>
      <c r="AM134" s="154" t="s">
        <v>2370</v>
      </c>
      <c r="AS134" s="154" t="s">
        <v>2033</v>
      </c>
      <c r="AT134" s="154" t="s">
        <v>2033</v>
      </c>
      <c r="AU134" s="154" t="s">
        <v>2033</v>
      </c>
      <c r="AV134" s="154" t="s">
        <v>2033</v>
      </c>
      <c r="AW134" s="154" t="s">
        <v>2033</v>
      </c>
      <c r="AX134" s="154" t="s">
        <v>2033</v>
      </c>
      <c r="AY134" s="154" t="s">
        <v>2033</v>
      </c>
      <c r="AZ134" s="154" t="s">
        <v>2033</v>
      </c>
      <c r="BA134" s="154" t="s">
        <v>2033</v>
      </c>
      <c r="BB134" s="154" t="s">
        <v>2033</v>
      </c>
      <c r="BC134" s="154" t="s">
        <v>2033</v>
      </c>
      <c r="BD134" s="154" t="s">
        <v>2033</v>
      </c>
      <c r="BE134" s="154" t="s">
        <v>2033</v>
      </c>
      <c r="BF134" s="154" t="s">
        <v>2033</v>
      </c>
      <c r="BG134" s="154" t="s">
        <v>2033</v>
      </c>
      <c r="BH134" s="154" t="s">
        <v>2033</v>
      </c>
      <c r="BI134" s="154" t="s">
        <v>2034</v>
      </c>
      <c r="BJ134" s="154" t="s">
        <v>2034</v>
      </c>
      <c r="BK134" s="154" t="s">
        <v>2034</v>
      </c>
      <c r="BL134" s="154" t="s">
        <v>2034</v>
      </c>
      <c r="BM134" s="154" t="s">
        <v>2034</v>
      </c>
      <c r="BN134" s="154" t="s">
        <v>2034</v>
      </c>
      <c r="BO134" s="154" t="s">
        <v>2034</v>
      </c>
      <c r="BP134" s="154" t="s">
        <v>2034</v>
      </c>
      <c r="BQ134" s="154" t="s">
        <v>2034</v>
      </c>
      <c r="BR134" s="154" t="s">
        <v>2034</v>
      </c>
      <c r="BS134" s="154" t="s">
        <v>2034</v>
      </c>
      <c r="BY134" s="154" t="s">
        <v>2372</v>
      </c>
      <c r="BZ134" s="154" t="s">
        <v>2372</v>
      </c>
      <c r="CA134" s="154" t="s">
        <v>2372</v>
      </c>
      <c r="CB134" s="154" t="s">
        <v>2036</v>
      </c>
      <c r="CC134" s="154" t="s">
        <v>2036</v>
      </c>
      <c r="CD134" s="154" t="s">
        <v>2036</v>
      </c>
      <c r="CE134" s="154" t="s">
        <v>2036</v>
      </c>
      <c r="CF134" s="154" t="s">
        <v>2036</v>
      </c>
      <c r="CG134" s="154" t="s">
        <v>2036</v>
      </c>
      <c r="CH134" s="154" t="s">
        <v>2036</v>
      </c>
      <c r="CI134" s="154" t="s">
        <v>2359</v>
      </c>
      <c r="CJ134" s="154" t="s">
        <v>2359</v>
      </c>
      <c r="CK134" s="154" t="s">
        <v>2359</v>
      </c>
      <c r="CL134" s="154" t="s">
        <v>2359</v>
      </c>
      <c r="CM134" s="154" t="s">
        <v>2359</v>
      </c>
      <c r="CN134" s="154" t="s">
        <v>2359</v>
      </c>
    </row>
    <row r="135" spans="1:92" x14ac:dyDescent="0.25">
      <c r="A135" s="372">
        <v>6</v>
      </c>
      <c r="B135" s="372">
        <v>11</v>
      </c>
      <c r="C135" s="372">
        <v>16</v>
      </c>
      <c r="D135" s="372" t="s">
        <v>2374</v>
      </c>
      <c r="E135" s="372" t="s">
        <v>2435</v>
      </c>
      <c r="F135" s="372" t="s">
        <v>2435</v>
      </c>
      <c r="G135" s="372" t="s">
        <v>2398</v>
      </c>
      <c r="H135" s="372" t="s">
        <v>2435</v>
      </c>
      <c r="I135" s="372">
        <v>0</v>
      </c>
      <c r="J135" s="372">
        <v>3</v>
      </c>
      <c r="K135" s="372">
        <v>0</v>
      </c>
      <c r="L135" s="372">
        <v>7</v>
      </c>
      <c r="M135" s="359">
        <v>109</v>
      </c>
      <c r="N135" s="383" t="s">
        <v>1055</v>
      </c>
      <c r="O135" s="374" t="s">
        <v>2775</v>
      </c>
      <c r="P135" s="237" t="s">
        <v>1497</v>
      </c>
      <c r="Q135" s="360" t="s">
        <v>2287</v>
      </c>
      <c r="R135" s="361">
        <v>162083</v>
      </c>
      <c r="S135" s="369" t="s">
        <v>578</v>
      </c>
      <c r="T135" s="380">
        <v>43</v>
      </c>
      <c r="U135" s="364" t="s">
        <v>2288</v>
      </c>
      <c r="AH135" s="154" t="s">
        <v>2037</v>
      </c>
      <c r="AI135" s="154" t="s">
        <v>2037</v>
      </c>
      <c r="AJ135" s="154" t="s">
        <v>2037</v>
      </c>
      <c r="AK135" s="154" t="s">
        <v>2037</v>
      </c>
      <c r="AL135" s="154" t="s">
        <v>2037</v>
      </c>
      <c r="AM135" s="154" t="s">
        <v>2370</v>
      </c>
      <c r="AS135" s="154" t="s">
        <v>2033</v>
      </c>
      <c r="AT135" s="154" t="s">
        <v>2033</v>
      </c>
      <c r="AU135" s="154" t="s">
        <v>2033</v>
      </c>
      <c r="AV135" s="154" t="s">
        <v>2033</v>
      </c>
      <c r="AW135" s="154" t="s">
        <v>2033</v>
      </c>
      <c r="AX135" s="154" t="s">
        <v>2033</v>
      </c>
      <c r="AY135" s="154" t="s">
        <v>2033</v>
      </c>
      <c r="AZ135" s="154" t="s">
        <v>2033</v>
      </c>
      <c r="BA135" s="154" t="s">
        <v>2033</v>
      </c>
      <c r="BB135" s="154" t="s">
        <v>2033</v>
      </c>
      <c r="BC135" s="154" t="s">
        <v>2033</v>
      </c>
      <c r="BD135" s="154" t="s">
        <v>2033</v>
      </c>
      <c r="BE135" s="154" t="s">
        <v>2033</v>
      </c>
      <c r="BF135" s="154" t="s">
        <v>2033</v>
      </c>
      <c r="BG135" s="154" t="s">
        <v>2033</v>
      </c>
      <c r="BH135" s="154" t="s">
        <v>2033</v>
      </c>
      <c r="BI135" s="154" t="s">
        <v>2034</v>
      </c>
      <c r="BJ135" s="154" t="s">
        <v>2034</v>
      </c>
      <c r="BK135" s="154" t="s">
        <v>2034</v>
      </c>
      <c r="BL135" s="154" t="s">
        <v>2034</v>
      </c>
      <c r="BM135" s="154" t="s">
        <v>2034</v>
      </c>
      <c r="BN135" s="154" t="s">
        <v>2034</v>
      </c>
      <c r="BO135" s="154" t="s">
        <v>2034</v>
      </c>
      <c r="BP135" s="154" t="s">
        <v>2034</v>
      </c>
      <c r="BQ135" s="154" t="s">
        <v>2034</v>
      </c>
      <c r="BR135" s="154" t="s">
        <v>2034</v>
      </c>
      <c r="BS135" s="154" t="s">
        <v>2034</v>
      </c>
      <c r="BY135" s="154" t="s">
        <v>2372</v>
      </c>
      <c r="BZ135" s="154" t="s">
        <v>2372</v>
      </c>
      <c r="CA135" s="154" t="s">
        <v>2372</v>
      </c>
      <c r="CB135" s="154" t="s">
        <v>2036</v>
      </c>
      <c r="CC135" s="154" t="s">
        <v>2036</v>
      </c>
      <c r="CD135" s="154" t="s">
        <v>2036</v>
      </c>
      <c r="CE135" s="154" t="s">
        <v>2036</v>
      </c>
      <c r="CF135" s="154" t="s">
        <v>2036</v>
      </c>
      <c r="CG135" s="154" t="s">
        <v>2036</v>
      </c>
      <c r="CH135" s="154" t="s">
        <v>2036</v>
      </c>
      <c r="CI135" s="154" t="s">
        <v>2359</v>
      </c>
      <c r="CJ135" s="154" t="s">
        <v>2359</v>
      </c>
      <c r="CK135" s="154" t="s">
        <v>2359</v>
      </c>
      <c r="CL135" s="154" t="s">
        <v>2359</v>
      </c>
      <c r="CM135" s="154" t="s">
        <v>2359</v>
      </c>
      <c r="CN135" s="154" t="s">
        <v>2359</v>
      </c>
    </row>
    <row r="136" spans="1:92" x14ac:dyDescent="0.25">
      <c r="A136" s="372">
        <v>6</v>
      </c>
      <c r="B136" s="372">
        <v>11</v>
      </c>
      <c r="C136" s="372">
        <v>16</v>
      </c>
      <c r="D136" s="372" t="s">
        <v>2374</v>
      </c>
      <c r="E136" s="372" t="s">
        <v>2435</v>
      </c>
      <c r="F136" s="372" t="s">
        <v>2435</v>
      </c>
      <c r="G136" s="372" t="s">
        <v>2409</v>
      </c>
      <c r="H136" s="372" t="s">
        <v>2435</v>
      </c>
      <c r="I136" s="372">
        <v>0</v>
      </c>
      <c r="J136" s="372">
        <v>3</v>
      </c>
      <c r="K136" s="372">
        <v>0</v>
      </c>
      <c r="L136" s="372">
        <v>7</v>
      </c>
      <c r="M136" s="359">
        <v>134</v>
      </c>
      <c r="N136" s="383" t="s">
        <v>1058</v>
      </c>
      <c r="O136" s="374" t="s">
        <v>2775</v>
      </c>
      <c r="P136" s="237" t="s">
        <v>1497</v>
      </c>
      <c r="Q136" s="360" t="s">
        <v>2289</v>
      </c>
      <c r="R136" s="361">
        <v>169892</v>
      </c>
      <c r="S136" s="369" t="s">
        <v>578</v>
      </c>
      <c r="T136" s="380">
        <v>43</v>
      </c>
      <c r="U136" s="364" t="s">
        <v>2290</v>
      </c>
      <c r="AH136" s="154" t="s">
        <v>2037</v>
      </c>
      <c r="AI136" s="154" t="s">
        <v>2037</v>
      </c>
      <c r="AJ136" s="154" t="s">
        <v>2037</v>
      </c>
      <c r="AK136" s="154" t="s">
        <v>2037</v>
      </c>
      <c r="AL136" s="154" t="s">
        <v>2037</v>
      </c>
      <c r="AM136" s="154" t="s">
        <v>2370</v>
      </c>
      <c r="AS136" s="154" t="s">
        <v>2033</v>
      </c>
      <c r="AT136" s="154" t="s">
        <v>2033</v>
      </c>
      <c r="AU136" s="154" t="s">
        <v>2033</v>
      </c>
      <c r="AV136" s="154" t="s">
        <v>2033</v>
      </c>
      <c r="AW136" s="154" t="s">
        <v>2033</v>
      </c>
      <c r="AX136" s="154" t="s">
        <v>2033</v>
      </c>
      <c r="AY136" s="154" t="s">
        <v>2033</v>
      </c>
      <c r="AZ136" s="154" t="s">
        <v>2033</v>
      </c>
      <c r="BA136" s="154" t="s">
        <v>2033</v>
      </c>
      <c r="BB136" s="154" t="s">
        <v>2033</v>
      </c>
      <c r="BC136" s="154" t="s">
        <v>2033</v>
      </c>
      <c r="BD136" s="154" t="s">
        <v>2033</v>
      </c>
      <c r="BE136" s="154" t="s">
        <v>2033</v>
      </c>
      <c r="BF136" s="154" t="s">
        <v>2033</v>
      </c>
      <c r="BG136" s="154" t="s">
        <v>2033</v>
      </c>
      <c r="BH136" s="154" t="s">
        <v>2033</v>
      </c>
      <c r="BI136" s="154" t="s">
        <v>2034</v>
      </c>
      <c r="BJ136" s="154" t="s">
        <v>2034</v>
      </c>
      <c r="BK136" s="154" t="s">
        <v>2034</v>
      </c>
      <c r="BL136" s="154" t="s">
        <v>2034</v>
      </c>
      <c r="BM136" s="154" t="s">
        <v>2034</v>
      </c>
      <c r="BN136" s="154" t="s">
        <v>2034</v>
      </c>
      <c r="BO136" s="154" t="s">
        <v>2034</v>
      </c>
      <c r="BP136" s="154" t="s">
        <v>2034</v>
      </c>
      <c r="BQ136" s="154" t="s">
        <v>2034</v>
      </c>
      <c r="BR136" s="154" t="s">
        <v>2034</v>
      </c>
      <c r="BS136" s="154" t="s">
        <v>2034</v>
      </c>
      <c r="BY136" s="154" t="s">
        <v>2372</v>
      </c>
      <c r="BZ136" s="154" t="s">
        <v>2372</v>
      </c>
      <c r="CA136" s="154" t="s">
        <v>2372</v>
      </c>
      <c r="CB136" s="154" t="s">
        <v>2036</v>
      </c>
      <c r="CC136" s="154" t="s">
        <v>2036</v>
      </c>
      <c r="CD136" s="154" t="s">
        <v>2036</v>
      </c>
      <c r="CE136" s="154" t="s">
        <v>2036</v>
      </c>
      <c r="CF136" s="154" t="s">
        <v>2036</v>
      </c>
      <c r="CG136" s="154" t="s">
        <v>2036</v>
      </c>
      <c r="CH136" s="154" t="s">
        <v>2036</v>
      </c>
      <c r="CI136" s="154" t="s">
        <v>2359</v>
      </c>
      <c r="CJ136" s="154" t="s">
        <v>2359</v>
      </c>
      <c r="CK136" s="154" t="s">
        <v>2359</v>
      </c>
      <c r="CL136" s="154" t="s">
        <v>2359</v>
      </c>
      <c r="CM136" s="154" t="s">
        <v>2359</v>
      </c>
      <c r="CN136" s="154" t="s">
        <v>2359</v>
      </c>
    </row>
    <row r="137" spans="1:92" x14ac:dyDescent="0.25">
      <c r="A137" s="372">
        <v>6</v>
      </c>
      <c r="B137" s="372">
        <v>11</v>
      </c>
      <c r="C137" s="372">
        <v>16</v>
      </c>
      <c r="D137" s="372" t="s">
        <v>2374</v>
      </c>
      <c r="E137" s="372" t="s">
        <v>2435</v>
      </c>
      <c r="F137" s="372" t="s">
        <v>2435</v>
      </c>
      <c r="G137" s="372" t="s">
        <v>2410</v>
      </c>
      <c r="H137" s="372" t="s">
        <v>2435</v>
      </c>
      <c r="I137" s="372">
        <v>0</v>
      </c>
      <c r="J137" s="372">
        <v>3</v>
      </c>
      <c r="K137" s="372">
        <v>0</v>
      </c>
      <c r="L137" s="372">
        <v>7</v>
      </c>
      <c r="M137" s="359">
        <v>169</v>
      </c>
      <c r="N137" s="383" t="s">
        <v>1061</v>
      </c>
      <c r="O137" s="374" t="s">
        <v>2775</v>
      </c>
      <c r="P137" s="237" t="s">
        <v>1497</v>
      </c>
      <c r="Q137" s="360" t="s">
        <v>2291</v>
      </c>
      <c r="R137" s="361">
        <v>189670</v>
      </c>
      <c r="S137" s="369" t="s">
        <v>1002</v>
      </c>
      <c r="T137" s="380">
        <v>53</v>
      </c>
      <c r="U137" s="364" t="s">
        <v>2292</v>
      </c>
      <c r="AH137" s="154" t="s">
        <v>2037</v>
      </c>
      <c r="AI137" s="154" t="s">
        <v>2037</v>
      </c>
      <c r="AJ137" s="154" t="s">
        <v>2037</v>
      </c>
      <c r="AK137" s="154" t="s">
        <v>2037</v>
      </c>
      <c r="AL137" s="154" t="s">
        <v>2037</v>
      </c>
      <c r="AM137" s="154" t="s">
        <v>2370</v>
      </c>
      <c r="AS137" s="154" t="s">
        <v>2033</v>
      </c>
      <c r="AT137" s="154" t="s">
        <v>2033</v>
      </c>
      <c r="AU137" s="154" t="s">
        <v>2033</v>
      </c>
      <c r="AV137" s="154" t="s">
        <v>2033</v>
      </c>
      <c r="AW137" s="154" t="s">
        <v>2033</v>
      </c>
      <c r="AX137" s="154" t="s">
        <v>2033</v>
      </c>
      <c r="AY137" s="154" t="s">
        <v>2033</v>
      </c>
      <c r="AZ137" s="154" t="s">
        <v>2033</v>
      </c>
      <c r="BA137" s="154" t="s">
        <v>2033</v>
      </c>
      <c r="BB137" s="154" t="s">
        <v>2033</v>
      </c>
      <c r="BC137" s="154" t="s">
        <v>2033</v>
      </c>
      <c r="BD137" s="154" t="s">
        <v>2033</v>
      </c>
      <c r="BE137" s="154" t="s">
        <v>2033</v>
      </c>
      <c r="BF137" s="154" t="s">
        <v>2033</v>
      </c>
      <c r="BG137" s="154" t="s">
        <v>2033</v>
      </c>
      <c r="BH137" s="154" t="s">
        <v>2033</v>
      </c>
      <c r="BI137" s="154" t="s">
        <v>2034</v>
      </c>
      <c r="BJ137" s="154" t="s">
        <v>2034</v>
      </c>
      <c r="BK137" s="154" t="s">
        <v>2034</v>
      </c>
      <c r="BL137" s="154" t="s">
        <v>2034</v>
      </c>
      <c r="BM137" s="154" t="s">
        <v>2034</v>
      </c>
      <c r="BN137" s="154" t="s">
        <v>2034</v>
      </c>
      <c r="BO137" s="154" t="s">
        <v>2034</v>
      </c>
      <c r="BP137" s="154" t="s">
        <v>2034</v>
      </c>
      <c r="BQ137" s="154" t="s">
        <v>2034</v>
      </c>
      <c r="BR137" s="154" t="s">
        <v>2034</v>
      </c>
      <c r="BS137" s="154" t="s">
        <v>2034</v>
      </c>
      <c r="BY137" s="154" t="s">
        <v>2372</v>
      </c>
      <c r="BZ137" s="154" t="s">
        <v>2372</v>
      </c>
      <c r="CA137" s="154" t="s">
        <v>2372</v>
      </c>
      <c r="CB137" s="154" t="s">
        <v>2036</v>
      </c>
      <c r="CC137" s="154" t="s">
        <v>2036</v>
      </c>
      <c r="CD137" s="154" t="s">
        <v>2036</v>
      </c>
      <c r="CE137" s="154" t="s">
        <v>2036</v>
      </c>
      <c r="CF137" s="154" t="s">
        <v>2036</v>
      </c>
      <c r="CG137" s="154" t="s">
        <v>2036</v>
      </c>
      <c r="CH137" s="154" t="s">
        <v>2036</v>
      </c>
      <c r="CI137" s="154" t="s">
        <v>2359</v>
      </c>
      <c r="CJ137" s="154" t="s">
        <v>2359</v>
      </c>
      <c r="CK137" s="154" t="s">
        <v>2359</v>
      </c>
      <c r="CL137" s="154" t="s">
        <v>2359</v>
      </c>
      <c r="CM137" s="154" t="s">
        <v>2359</v>
      </c>
      <c r="CN137" s="154" t="s">
        <v>2359</v>
      </c>
    </row>
    <row r="138" spans="1:92" x14ac:dyDescent="0.25">
      <c r="A138" s="372">
        <v>6</v>
      </c>
      <c r="B138" s="372">
        <v>11</v>
      </c>
      <c r="C138" s="372">
        <v>16</v>
      </c>
      <c r="D138" s="372" t="s">
        <v>2374</v>
      </c>
      <c r="E138" s="372" t="s">
        <v>2435</v>
      </c>
      <c r="F138" s="372" t="s">
        <v>2435</v>
      </c>
      <c r="G138" s="372" t="s">
        <v>2411</v>
      </c>
      <c r="H138" s="372" t="s">
        <v>2435</v>
      </c>
      <c r="I138" s="372">
        <v>0</v>
      </c>
      <c r="J138" s="372">
        <v>3</v>
      </c>
      <c r="K138" s="372">
        <v>0</v>
      </c>
      <c r="L138" s="372">
        <v>7</v>
      </c>
      <c r="M138" s="359">
        <v>209</v>
      </c>
      <c r="N138" s="383" t="s">
        <v>1064</v>
      </c>
      <c r="O138" s="374" t="s">
        <v>2775</v>
      </c>
      <c r="P138" s="237" t="s">
        <v>1497</v>
      </c>
      <c r="Q138" s="360" t="s">
        <v>2293</v>
      </c>
      <c r="R138" s="361">
        <v>198884</v>
      </c>
      <c r="S138" s="369" t="s">
        <v>1002</v>
      </c>
      <c r="T138" s="380">
        <v>53</v>
      </c>
      <c r="U138" s="364" t="s">
        <v>2294</v>
      </c>
      <c r="AH138" s="154" t="s">
        <v>2037</v>
      </c>
      <c r="AI138" s="154" t="s">
        <v>2037</v>
      </c>
      <c r="AJ138" s="154" t="s">
        <v>2037</v>
      </c>
      <c r="AK138" s="154" t="s">
        <v>2037</v>
      </c>
      <c r="AL138" s="154" t="s">
        <v>2037</v>
      </c>
      <c r="AM138" s="154" t="s">
        <v>2370</v>
      </c>
      <c r="AS138" s="154" t="s">
        <v>2033</v>
      </c>
      <c r="AT138" s="154" t="s">
        <v>2033</v>
      </c>
      <c r="AU138" s="154" t="s">
        <v>2033</v>
      </c>
      <c r="AV138" s="154" t="s">
        <v>2033</v>
      </c>
      <c r="AW138" s="154" t="s">
        <v>2033</v>
      </c>
      <c r="AX138" s="154" t="s">
        <v>2033</v>
      </c>
      <c r="AY138" s="154" t="s">
        <v>2033</v>
      </c>
      <c r="AZ138" s="154" t="s">
        <v>2033</v>
      </c>
      <c r="BA138" s="154" t="s">
        <v>2033</v>
      </c>
      <c r="BB138" s="154" t="s">
        <v>2033</v>
      </c>
      <c r="BC138" s="154" t="s">
        <v>2033</v>
      </c>
      <c r="BD138" s="154" t="s">
        <v>2033</v>
      </c>
      <c r="BE138" s="154" t="s">
        <v>2033</v>
      </c>
      <c r="BF138" s="154" t="s">
        <v>2033</v>
      </c>
      <c r="BG138" s="154" t="s">
        <v>2033</v>
      </c>
      <c r="BH138" s="154" t="s">
        <v>2033</v>
      </c>
      <c r="BI138" s="154" t="s">
        <v>2034</v>
      </c>
      <c r="BJ138" s="154" t="s">
        <v>2034</v>
      </c>
      <c r="BK138" s="154" t="s">
        <v>2034</v>
      </c>
      <c r="BL138" s="154" t="s">
        <v>2034</v>
      </c>
      <c r="BM138" s="154" t="s">
        <v>2034</v>
      </c>
      <c r="BN138" s="154" t="s">
        <v>2034</v>
      </c>
      <c r="BO138" s="154" t="s">
        <v>2034</v>
      </c>
      <c r="BP138" s="154" t="s">
        <v>2034</v>
      </c>
      <c r="BQ138" s="154" t="s">
        <v>2034</v>
      </c>
      <c r="BR138" s="154" t="s">
        <v>2034</v>
      </c>
      <c r="BS138" s="154" t="s">
        <v>2034</v>
      </c>
      <c r="BY138" s="154" t="s">
        <v>2372</v>
      </c>
      <c r="BZ138" s="154" t="s">
        <v>2372</v>
      </c>
      <c r="CA138" s="154" t="s">
        <v>2372</v>
      </c>
      <c r="CB138" s="154" t="s">
        <v>2036</v>
      </c>
      <c r="CC138" s="154" t="s">
        <v>2036</v>
      </c>
      <c r="CD138" s="154" t="s">
        <v>2036</v>
      </c>
      <c r="CE138" s="154" t="s">
        <v>2036</v>
      </c>
      <c r="CF138" s="154" t="s">
        <v>2036</v>
      </c>
      <c r="CG138" s="154" t="s">
        <v>2036</v>
      </c>
      <c r="CH138" s="154" t="s">
        <v>2036</v>
      </c>
      <c r="CI138" s="154" t="s">
        <v>2359</v>
      </c>
      <c r="CJ138" s="154" t="s">
        <v>2359</v>
      </c>
      <c r="CK138" s="154" t="s">
        <v>2359</v>
      </c>
      <c r="CL138" s="154" t="s">
        <v>2359</v>
      </c>
      <c r="CM138" s="154" t="s">
        <v>2359</v>
      </c>
      <c r="CN138" s="154" t="s">
        <v>2359</v>
      </c>
    </row>
    <row r="139" spans="1:92" x14ac:dyDescent="0.25">
      <c r="A139" s="372">
        <v>6</v>
      </c>
      <c r="B139" s="372">
        <v>11</v>
      </c>
      <c r="C139" s="372">
        <v>16</v>
      </c>
      <c r="D139" s="372" t="s">
        <v>2374</v>
      </c>
      <c r="E139" s="372" t="s">
        <v>2435</v>
      </c>
      <c r="F139" s="372" t="s">
        <v>2435</v>
      </c>
      <c r="G139" s="372" t="s">
        <v>2412</v>
      </c>
      <c r="H139" s="372" t="s">
        <v>2435</v>
      </c>
      <c r="I139" s="372">
        <v>0</v>
      </c>
      <c r="J139" s="372">
        <v>3</v>
      </c>
      <c r="K139" s="372">
        <v>0</v>
      </c>
      <c r="L139" s="372">
        <v>7</v>
      </c>
      <c r="M139" s="359">
        <v>259</v>
      </c>
      <c r="N139" s="383" t="s">
        <v>1067</v>
      </c>
      <c r="O139" s="374" t="s">
        <v>2775</v>
      </c>
      <c r="P139" s="237" t="s">
        <v>1497</v>
      </c>
      <c r="Q139" s="360" t="s">
        <v>2295</v>
      </c>
      <c r="R139" s="361">
        <v>207049</v>
      </c>
      <c r="S139" s="369" t="s">
        <v>1002</v>
      </c>
      <c r="T139" s="380">
        <v>54</v>
      </c>
      <c r="U139" s="364" t="s">
        <v>2296</v>
      </c>
      <c r="AH139" s="154" t="s">
        <v>2037</v>
      </c>
      <c r="AI139" s="154" t="s">
        <v>2037</v>
      </c>
      <c r="AJ139" s="154" t="s">
        <v>2037</v>
      </c>
      <c r="AK139" s="154" t="s">
        <v>2037</v>
      </c>
      <c r="AL139" s="154" t="s">
        <v>2037</v>
      </c>
      <c r="AM139" s="154" t="s">
        <v>2370</v>
      </c>
      <c r="AS139" s="154" t="s">
        <v>2033</v>
      </c>
      <c r="AT139" s="154" t="s">
        <v>2033</v>
      </c>
      <c r="AU139" s="154" t="s">
        <v>2033</v>
      </c>
      <c r="AV139" s="154" t="s">
        <v>2033</v>
      </c>
      <c r="AW139" s="154" t="s">
        <v>2033</v>
      </c>
      <c r="AX139" s="154" t="s">
        <v>2033</v>
      </c>
      <c r="AY139" s="154" t="s">
        <v>2033</v>
      </c>
      <c r="AZ139" s="154" t="s">
        <v>2033</v>
      </c>
      <c r="BA139" s="154" t="s">
        <v>2033</v>
      </c>
      <c r="BB139" s="154" t="s">
        <v>2033</v>
      </c>
      <c r="BC139" s="154" t="s">
        <v>2033</v>
      </c>
      <c r="BD139" s="154" t="s">
        <v>2033</v>
      </c>
      <c r="BE139" s="154" t="s">
        <v>2033</v>
      </c>
      <c r="BF139" s="154" t="s">
        <v>2033</v>
      </c>
      <c r="BG139" s="154" t="s">
        <v>2033</v>
      </c>
      <c r="BH139" s="154" t="s">
        <v>2033</v>
      </c>
      <c r="BI139" s="154" t="s">
        <v>2034</v>
      </c>
      <c r="BJ139" s="154" t="s">
        <v>2034</v>
      </c>
      <c r="BK139" s="154" t="s">
        <v>2034</v>
      </c>
      <c r="BL139" s="154" t="s">
        <v>2034</v>
      </c>
      <c r="BM139" s="154" t="s">
        <v>2034</v>
      </c>
      <c r="BN139" s="154" t="s">
        <v>2034</v>
      </c>
      <c r="BO139" s="154" t="s">
        <v>2034</v>
      </c>
      <c r="BP139" s="154" t="s">
        <v>2034</v>
      </c>
      <c r="BQ139" s="154" t="s">
        <v>2034</v>
      </c>
      <c r="BR139" s="154" t="s">
        <v>2034</v>
      </c>
      <c r="BS139" s="154" t="s">
        <v>2034</v>
      </c>
      <c r="BY139" s="154" t="s">
        <v>2372</v>
      </c>
      <c r="BZ139" s="154" t="s">
        <v>2372</v>
      </c>
      <c r="CA139" s="154" t="s">
        <v>2372</v>
      </c>
      <c r="CB139" s="154" t="s">
        <v>2036</v>
      </c>
      <c r="CC139" s="154" t="s">
        <v>2036</v>
      </c>
      <c r="CD139" s="154" t="s">
        <v>2036</v>
      </c>
      <c r="CE139" s="154" t="s">
        <v>2036</v>
      </c>
      <c r="CF139" s="154" t="s">
        <v>2036</v>
      </c>
      <c r="CG139" s="154" t="s">
        <v>2036</v>
      </c>
      <c r="CH139" s="154" t="s">
        <v>2036</v>
      </c>
      <c r="CI139" s="154" t="s">
        <v>2359</v>
      </c>
      <c r="CJ139" s="154" t="s">
        <v>2359</v>
      </c>
      <c r="CK139" s="154" t="s">
        <v>2359</v>
      </c>
      <c r="CL139" s="154" t="s">
        <v>2359</v>
      </c>
      <c r="CM139" s="154" t="s">
        <v>2359</v>
      </c>
      <c r="CN139" s="154" t="s">
        <v>2359</v>
      </c>
    </row>
    <row r="140" spans="1:92" x14ac:dyDescent="0.25">
      <c r="A140" s="372">
        <v>6</v>
      </c>
      <c r="B140" s="372">
        <v>11</v>
      </c>
      <c r="C140" s="372">
        <v>16</v>
      </c>
      <c r="D140" s="372" t="s">
        <v>2374</v>
      </c>
      <c r="E140" s="372" t="s">
        <v>2435</v>
      </c>
      <c r="F140" s="372" t="s">
        <v>2435</v>
      </c>
      <c r="G140" s="372" t="s">
        <v>2413</v>
      </c>
      <c r="H140" s="372" t="s">
        <v>2435</v>
      </c>
      <c r="I140" s="372">
        <v>0</v>
      </c>
      <c r="J140" s="372">
        <v>3</v>
      </c>
      <c r="K140" s="372">
        <v>0</v>
      </c>
      <c r="L140" s="372">
        <v>7</v>
      </c>
      <c r="M140" s="359">
        <v>324</v>
      </c>
      <c r="N140" s="383" t="s">
        <v>1070</v>
      </c>
      <c r="O140" s="374" t="s">
        <v>2775</v>
      </c>
      <c r="P140" s="237" t="s">
        <v>1497</v>
      </c>
      <c r="Q140" s="360" t="s">
        <v>2297</v>
      </c>
      <c r="R140" s="361">
        <v>212613</v>
      </c>
      <c r="S140" s="369" t="s">
        <v>1002</v>
      </c>
      <c r="T140" s="380">
        <v>55</v>
      </c>
      <c r="U140" s="364" t="s">
        <v>2298</v>
      </c>
      <c r="AH140" s="154" t="s">
        <v>2037</v>
      </c>
      <c r="AI140" s="154" t="s">
        <v>2037</v>
      </c>
      <c r="AJ140" s="154" t="s">
        <v>2037</v>
      </c>
      <c r="AK140" s="154" t="s">
        <v>2037</v>
      </c>
      <c r="AL140" s="154" t="s">
        <v>2037</v>
      </c>
      <c r="AM140" s="154" t="s">
        <v>2370</v>
      </c>
      <c r="AS140" s="154" t="s">
        <v>2033</v>
      </c>
      <c r="AT140" s="154" t="s">
        <v>2033</v>
      </c>
      <c r="AU140" s="154" t="s">
        <v>2033</v>
      </c>
      <c r="AV140" s="154" t="s">
        <v>2033</v>
      </c>
      <c r="AW140" s="154" t="s">
        <v>2033</v>
      </c>
      <c r="AX140" s="154" t="s">
        <v>2033</v>
      </c>
      <c r="AY140" s="154" t="s">
        <v>2033</v>
      </c>
      <c r="AZ140" s="154" t="s">
        <v>2033</v>
      </c>
      <c r="BA140" s="154" t="s">
        <v>2033</v>
      </c>
      <c r="BB140" s="154" t="s">
        <v>2033</v>
      </c>
      <c r="BC140" s="154" t="s">
        <v>2033</v>
      </c>
      <c r="BD140" s="154" t="s">
        <v>2033</v>
      </c>
      <c r="BE140" s="154" t="s">
        <v>2033</v>
      </c>
      <c r="BF140" s="154" t="s">
        <v>2033</v>
      </c>
      <c r="BG140" s="154" t="s">
        <v>2033</v>
      </c>
      <c r="BH140" s="154" t="s">
        <v>2033</v>
      </c>
      <c r="BI140" s="154" t="s">
        <v>2034</v>
      </c>
      <c r="BJ140" s="154" t="s">
        <v>2034</v>
      </c>
      <c r="BK140" s="154" t="s">
        <v>2034</v>
      </c>
      <c r="BL140" s="154" t="s">
        <v>2034</v>
      </c>
      <c r="BM140" s="154" t="s">
        <v>2034</v>
      </c>
      <c r="BN140" s="154" t="s">
        <v>2034</v>
      </c>
      <c r="BO140" s="154" t="s">
        <v>2034</v>
      </c>
      <c r="BP140" s="154" t="s">
        <v>2034</v>
      </c>
      <c r="BQ140" s="154" t="s">
        <v>2034</v>
      </c>
      <c r="BR140" s="154" t="s">
        <v>2034</v>
      </c>
      <c r="BS140" s="154" t="s">
        <v>2034</v>
      </c>
      <c r="BY140" s="154" t="s">
        <v>2372</v>
      </c>
      <c r="BZ140" s="154" t="s">
        <v>2372</v>
      </c>
      <c r="CA140" s="154" t="s">
        <v>2372</v>
      </c>
      <c r="CB140" s="154" t="s">
        <v>2036</v>
      </c>
      <c r="CC140" s="154" t="s">
        <v>2036</v>
      </c>
      <c r="CD140" s="154" t="s">
        <v>2036</v>
      </c>
      <c r="CE140" s="154" t="s">
        <v>2036</v>
      </c>
      <c r="CF140" s="154" t="s">
        <v>2036</v>
      </c>
      <c r="CG140" s="154" t="s">
        <v>2036</v>
      </c>
      <c r="CH140" s="154" t="s">
        <v>2036</v>
      </c>
      <c r="CI140" s="154" t="s">
        <v>2359</v>
      </c>
      <c r="CJ140" s="154" t="s">
        <v>2359</v>
      </c>
      <c r="CK140" s="154" t="s">
        <v>2359</v>
      </c>
      <c r="CL140" s="154" t="s">
        <v>2359</v>
      </c>
      <c r="CM140" s="154" t="s">
        <v>2359</v>
      </c>
      <c r="CN140" s="154" t="s">
        <v>2359</v>
      </c>
    </row>
    <row r="141" spans="1:92" x14ac:dyDescent="0.25">
      <c r="A141" s="373">
        <v>6</v>
      </c>
      <c r="B141" s="373">
        <v>15</v>
      </c>
      <c r="C141" s="373">
        <v>16</v>
      </c>
      <c r="D141" s="373" t="s">
        <v>2772</v>
      </c>
      <c r="E141" s="373" t="s">
        <v>2435</v>
      </c>
      <c r="F141" s="373" t="s">
        <v>2435</v>
      </c>
      <c r="G141" s="373" t="s">
        <v>2397</v>
      </c>
      <c r="H141" s="373" t="s">
        <v>2435</v>
      </c>
      <c r="I141" s="373">
        <v>0</v>
      </c>
      <c r="J141" s="373">
        <v>3</v>
      </c>
      <c r="K141" s="373">
        <v>0</v>
      </c>
      <c r="L141" s="373">
        <v>7</v>
      </c>
      <c r="M141" s="366">
        <v>106</v>
      </c>
      <c r="N141" s="367" t="s">
        <v>1073</v>
      </c>
      <c r="O141" s="374" t="s">
        <v>2775</v>
      </c>
      <c r="P141" s="374" t="s">
        <v>1497</v>
      </c>
      <c r="Q141" s="375" t="s">
        <v>1074</v>
      </c>
      <c r="R141" s="376">
        <v>168464</v>
      </c>
      <c r="S141" s="381" t="s">
        <v>578</v>
      </c>
      <c r="T141" s="382">
        <v>43</v>
      </c>
      <c r="U141" s="379" t="s">
        <v>1075</v>
      </c>
      <c r="AH141" s="154" t="s">
        <v>2037</v>
      </c>
      <c r="AI141" s="154" t="s">
        <v>2037</v>
      </c>
      <c r="AJ141" s="154" t="s">
        <v>2037</v>
      </c>
      <c r="AK141" s="154" t="s">
        <v>2037</v>
      </c>
      <c r="AL141" s="154" t="s">
        <v>2037</v>
      </c>
      <c r="AM141" s="154" t="s">
        <v>2370</v>
      </c>
      <c r="AN141" s="154" t="s">
        <v>2370</v>
      </c>
      <c r="AS141" s="154" t="s">
        <v>2033</v>
      </c>
      <c r="AT141" s="154" t="s">
        <v>2033</v>
      </c>
      <c r="AU141" s="154" t="s">
        <v>2033</v>
      </c>
      <c r="AV141" s="154" t="s">
        <v>2033</v>
      </c>
      <c r="AW141" s="154" t="s">
        <v>2033</v>
      </c>
      <c r="AX141" s="154" t="s">
        <v>2033</v>
      </c>
      <c r="AY141" s="154" t="s">
        <v>2033</v>
      </c>
      <c r="AZ141" s="154" t="s">
        <v>2033</v>
      </c>
      <c r="BA141" s="154" t="s">
        <v>2033</v>
      </c>
      <c r="BB141" s="154" t="s">
        <v>2033</v>
      </c>
      <c r="BC141" s="154" t="s">
        <v>2033</v>
      </c>
      <c r="BD141" s="154" t="s">
        <v>2033</v>
      </c>
      <c r="BE141" s="154" t="s">
        <v>2033</v>
      </c>
      <c r="BF141" s="154" t="s">
        <v>2033</v>
      </c>
      <c r="BG141" s="154" t="s">
        <v>2033</v>
      </c>
      <c r="BH141" s="154" t="s">
        <v>2033</v>
      </c>
      <c r="BI141" s="154" t="s">
        <v>2034</v>
      </c>
      <c r="BJ141" s="154" t="s">
        <v>2034</v>
      </c>
      <c r="BK141" s="154" t="s">
        <v>2034</v>
      </c>
      <c r="BL141" s="154" t="s">
        <v>2034</v>
      </c>
      <c r="BM141" s="154" t="s">
        <v>2034</v>
      </c>
      <c r="BN141" s="154" t="s">
        <v>2034</v>
      </c>
      <c r="BO141" s="154" t="s">
        <v>2034</v>
      </c>
      <c r="BP141" s="154" t="s">
        <v>2034</v>
      </c>
      <c r="BQ141" s="154" t="s">
        <v>2034</v>
      </c>
      <c r="BR141" s="154" t="s">
        <v>2034</v>
      </c>
      <c r="BS141" s="154" t="s">
        <v>2034</v>
      </c>
      <c r="BT141" s="154" t="s">
        <v>2034</v>
      </c>
      <c r="BU141" s="154" t="s">
        <v>2034</v>
      </c>
      <c r="BV141" s="154" t="s">
        <v>2034</v>
      </c>
      <c r="BW141" s="154" t="s">
        <v>2034</v>
      </c>
      <c r="BY141" s="154" t="s">
        <v>2372</v>
      </c>
      <c r="BZ141" s="154" t="s">
        <v>2372</v>
      </c>
      <c r="CA141" s="154" t="s">
        <v>2372</v>
      </c>
      <c r="CB141" s="154" t="s">
        <v>2036</v>
      </c>
      <c r="CC141" s="154" t="s">
        <v>2036</v>
      </c>
      <c r="CD141" s="154" t="s">
        <v>2036</v>
      </c>
      <c r="CE141" s="154" t="s">
        <v>2036</v>
      </c>
      <c r="CF141" s="154" t="s">
        <v>2036</v>
      </c>
      <c r="CG141" s="154" t="s">
        <v>2036</v>
      </c>
      <c r="CH141" s="154" t="s">
        <v>2036</v>
      </c>
      <c r="CI141" s="154" t="s">
        <v>2359</v>
      </c>
      <c r="CJ141" s="154" t="s">
        <v>2359</v>
      </c>
      <c r="CK141" s="154" t="s">
        <v>2359</v>
      </c>
      <c r="CL141" s="154" t="s">
        <v>2359</v>
      </c>
      <c r="CM141" s="154" t="s">
        <v>2359</v>
      </c>
      <c r="CN141" s="154" t="s">
        <v>2359</v>
      </c>
    </row>
    <row r="142" spans="1:92" x14ac:dyDescent="0.25">
      <c r="A142" s="373">
        <v>6</v>
      </c>
      <c r="B142" s="373">
        <v>15</v>
      </c>
      <c r="C142" s="373">
        <v>16</v>
      </c>
      <c r="D142" s="373" t="s">
        <v>2772</v>
      </c>
      <c r="E142" s="373" t="s">
        <v>2435</v>
      </c>
      <c r="F142" s="373" t="s">
        <v>2435</v>
      </c>
      <c r="G142" s="373" t="s">
        <v>2398</v>
      </c>
      <c r="H142" s="373" t="s">
        <v>2435</v>
      </c>
      <c r="I142" s="373">
        <v>0</v>
      </c>
      <c r="J142" s="373">
        <v>3</v>
      </c>
      <c r="K142" s="373">
        <v>0</v>
      </c>
      <c r="L142" s="373">
        <v>7</v>
      </c>
      <c r="M142" s="366">
        <v>126</v>
      </c>
      <c r="N142" s="367" t="s">
        <v>1076</v>
      </c>
      <c r="O142" s="374" t="s">
        <v>2775</v>
      </c>
      <c r="P142" s="374" t="s">
        <v>1497</v>
      </c>
      <c r="Q142" s="375" t="s">
        <v>1077</v>
      </c>
      <c r="R142" s="376">
        <v>165541</v>
      </c>
      <c r="S142" s="381" t="s">
        <v>578</v>
      </c>
      <c r="T142" s="382">
        <v>43</v>
      </c>
      <c r="U142" s="379" t="s">
        <v>1078</v>
      </c>
      <c r="AH142" s="154" t="s">
        <v>2037</v>
      </c>
      <c r="AI142" s="154" t="s">
        <v>2037</v>
      </c>
      <c r="AJ142" s="154" t="s">
        <v>2037</v>
      </c>
      <c r="AK142" s="154" t="s">
        <v>2037</v>
      </c>
      <c r="AL142" s="154" t="s">
        <v>2037</v>
      </c>
      <c r="AM142" s="154" t="s">
        <v>2370</v>
      </c>
      <c r="AN142" s="154" t="s">
        <v>2370</v>
      </c>
      <c r="AS142" s="154" t="s">
        <v>2033</v>
      </c>
      <c r="AT142" s="154" t="s">
        <v>2033</v>
      </c>
      <c r="AU142" s="154" t="s">
        <v>2033</v>
      </c>
      <c r="AV142" s="154" t="s">
        <v>2033</v>
      </c>
      <c r="AW142" s="154" t="s">
        <v>2033</v>
      </c>
      <c r="AX142" s="154" t="s">
        <v>2033</v>
      </c>
      <c r="AY142" s="154" t="s">
        <v>2033</v>
      </c>
      <c r="AZ142" s="154" t="s">
        <v>2033</v>
      </c>
      <c r="BA142" s="154" t="s">
        <v>2033</v>
      </c>
      <c r="BB142" s="154" t="s">
        <v>2033</v>
      </c>
      <c r="BC142" s="154" t="s">
        <v>2033</v>
      </c>
      <c r="BD142" s="154" t="s">
        <v>2033</v>
      </c>
      <c r="BE142" s="154" t="s">
        <v>2033</v>
      </c>
      <c r="BF142" s="154" t="s">
        <v>2033</v>
      </c>
      <c r="BG142" s="154" t="s">
        <v>2033</v>
      </c>
      <c r="BH142" s="154" t="s">
        <v>2033</v>
      </c>
      <c r="BI142" s="154" t="s">
        <v>2034</v>
      </c>
      <c r="BJ142" s="154" t="s">
        <v>2034</v>
      </c>
      <c r="BK142" s="154" t="s">
        <v>2034</v>
      </c>
      <c r="BL142" s="154" t="s">
        <v>2034</v>
      </c>
      <c r="BM142" s="154" t="s">
        <v>2034</v>
      </c>
      <c r="BN142" s="154" t="s">
        <v>2034</v>
      </c>
      <c r="BO142" s="154" t="s">
        <v>2034</v>
      </c>
      <c r="BP142" s="154" t="s">
        <v>2034</v>
      </c>
      <c r="BQ142" s="154" t="s">
        <v>2034</v>
      </c>
      <c r="BR142" s="154" t="s">
        <v>2034</v>
      </c>
      <c r="BS142" s="154" t="s">
        <v>2034</v>
      </c>
      <c r="BT142" s="154" t="s">
        <v>2034</v>
      </c>
      <c r="BU142" s="154" t="s">
        <v>2034</v>
      </c>
      <c r="BV142" s="154" t="s">
        <v>2034</v>
      </c>
      <c r="BW142" s="154" t="s">
        <v>2034</v>
      </c>
      <c r="BY142" s="154" t="s">
        <v>2372</v>
      </c>
      <c r="BZ142" s="154" t="s">
        <v>2372</v>
      </c>
      <c r="CA142" s="154" t="s">
        <v>2372</v>
      </c>
      <c r="CB142" s="154" t="s">
        <v>2036</v>
      </c>
      <c r="CC142" s="154" t="s">
        <v>2036</v>
      </c>
      <c r="CD142" s="154" t="s">
        <v>2036</v>
      </c>
      <c r="CE142" s="154" t="s">
        <v>2036</v>
      </c>
      <c r="CF142" s="154" t="s">
        <v>2036</v>
      </c>
      <c r="CG142" s="154" t="s">
        <v>2036</v>
      </c>
      <c r="CH142" s="154" t="s">
        <v>2036</v>
      </c>
      <c r="CI142" s="154" t="s">
        <v>2359</v>
      </c>
      <c r="CJ142" s="154" t="s">
        <v>2359</v>
      </c>
      <c r="CK142" s="154" t="s">
        <v>2359</v>
      </c>
      <c r="CL142" s="154" t="s">
        <v>2359</v>
      </c>
      <c r="CM142" s="154" t="s">
        <v>2359</v>
      </c>
      <c r="CN142" s="154" t="s">
        <v>2359</v>
      </c>
    </row>
    <row r="143" spans="1:92" x14ac:dyDescent="0.25">
      <c r="A143" s="373">
        <v>6</v>
      </c>
      <c r="B143" s="373">
        <v>15</v>
      </c>
      <c r="C143" s="373">
        <v>16</v>
      </c>
      <c r="D143" s="373" t="s">
        <v>2772</v>
      </c>
      <c r="E143" s="373" t="s">
        <v>2435</v>
      </c>
      <c r="F143" s="373" t="s">
        <v>2435</v>
      </c>
      <c r="G143" s="373" t="s">
        <v>2409</v>
      </c>
      <c r="H143" s="373" t="s">
        <v>2435</v>
      </c>
      <c r="I143" s="373">
        <v>0</v>
      </c>
      <c r="J143" s="373">
        <v>3</v>
      </c>
      <c r="K143" s="373">
        <v>0</v>
      </c>
      <c r="L143" s="373">
        <v>7</v>
      </c>
      <c r="M143" s="366">
        <v>151</v>
      </c>
      <c r="N143" s="367" t="s">
        <v>1079</v>
      </c>
      <c r="O143" s="374" t="s">
        <v>2775</v>
      </c>
      <c r="P143" s="374" t="s">
        <v>1497</v>
      </c>
      <c r="Q143" s="375" t="s">
        <v>1080</v>
      </c>
      <c r="R143" s="376">
        <v>173303</v>
      </c>
      <c r="S143" s="381" t="s">
        <v>578</v>
      </c>
      <c r="T143" s="382">
        <v>43</v>
      </c>
      <c r="U143" s="379" t="s">
        <v>1081</v>
      </c>
      <c r="AH143" s="154" t="s">
        <v>2037</v>
      </c>
      <c r="AI143" s="154" t="s">
        <v>2037</v>
      </c>
      <c r="AJ143" s="154" t="s">
        <v>2037</v>
      </c>
      <c r="AK143" s="154" t="s">
        <v>2037</v>
      </c>
      <c r="AL143" s="154" t="s">
        <v>2037</v>
      </c>
      <c r="AM143" s="154" t="s">
        <v>2370</v>
      </c>
      <c r="AN143" s="154" t="s">
        <v>2370</v>
      </c>
      <c r="AS143" s="154" t="s">
        <v>2033</v>
      </c>
      <c r="AT143" s="154" t="s">
        <v>2033</v>
      </c>
      <c r="AU143" s="154" t="s">
        <v>2033</v>
      </c>
      <c r="AV143" s="154" t="s">
        <v>2033</v>
      </c>
      <c r="AW143" s="154" t="s">
        <v>2033</v>
      </c>
      <c r="AX143" s="154" t="s">
        <v>2033</v>
      </c>
      <c r="AY143" s="154" t="s">
        <v>2033</v>
      </c>
      <c r="AZ143" s="154" t="s">
        <v>2033</v>
      </c>
      <c r="BA143" s="154" t="s">
        <v>2033</v>
      </c>
      <c r="BB143" s="154" t="s">
        <v>2033</v>
      </c>
      <c r="BC143" s="154" t="s">
        <v>2033</v>
      </c>
      <c r="BD143" s="154" t="s">
        <v>2033</v>
      </c>
      <c r="BE143" s="154" t="s">
        <v>2033</v>
      </c>
      <c r="BF143" s="154" t="s">
        <v>2033</v>
      </c>
      <c r="BG143" s="154" t="s">
        <v>2033</v>
      </c>
      <c r="BH143" s="154" t="s">
        <v>2033</v>
      </c>
      <c r="BI143" s="154" t="s">
        <v>2034</v>
      </c>
      <c r="BJ143" s="154" t="s">
        <v>2034</v>
      </c>
      <c r="BK143" s="154" t="s">
        <v>2034</v>
      </c>
      <c r="BL143" s="154" t="s">
        <v>2034</v>
      </c>
      <c r="BM143" s="154" t="s">
        <v>2034</v>
      </c>
      <c r="BN143" s="154" t="s">
        <v>2034</v>
      </c>
      <c r="BO143" s="154" t="s">
        <v>2034</v>
      </c>
      <c r="BP143" s="154" t="s">
        <v>2034</v>
      </c>
      <c r="BQ143" s="154" t="s">
        <v>2034</v>
      </c>
      <c r="BR143" s="154" t="s">
        <v>2034</v>
      </c>
      <c r="BS143" s="154" t="s">
        <v>2034</v>
      </c>
      <c r="BT143" s="154" t="s">
        <v>2034</v>
      </c>
      <c r="BU143" s="154" t="s">
        <v>2034</v>
      </c>
      <c r="BV143" s="154" t="s">
        <v>2034</v>
      </c>
      <c r="BW143" s="154" t="s">
        <v>2034</v>
      </c>
      <c r="BY143" s="154" t="s">
        <v>2372</v>
      </c>
      <c r="BZ143" s="154" t="s">
        <v>2372</v>
      </c>
      <c r="CA143" s="154" t="s">
        <v>2372</v>
      </c>
      <c r="CB143" s="154" t="s">
        <v>2036</v>
      </c>
      <c r="CC143" s="154" t="s">
        <v>2036</v>
      </c>
      <c r="CD143" s="154" t="s">
        <v>2036</v>
      </c>
      <c r="CE143" s="154" t="s">
        <v>2036</v>
      </c>
      <c r="CF143" s="154" t="s">
        <v>2036</v>
      </c>
      <c r="CG143" s="154" t="s">
        <v>2036</v>
      </c>
      <c r="CH143" s="154" t="s">
        <v>2036</v>
      </c>
      <c r="CI143" s="154" t="s">
        <v>2359</v>
      </c>
      <c r="CJ143" s="154" t="s">
        <v>2359</v>
      </c>
      <c r="CK143" s="154" t="s">
        <v>2359</v>
      </c>
      <c r="CL143" s="154" t="s">
        <v>2359</v>
      </c>
      <c r="CM143" s="154" t="s">
        <v>2359</v>
      </c>
      <c r="CN143" s="154" t="s">
        <v>2359</v>
      </c>
    </row>
    <row r="144" spans="1:92" x14ac:dyDescent="0.25">
      <c r="A144" s="373">
        <v>6</v>
      </c>
      <c r="B144" s="373">
        <v>15</v>
      </c>
      <c r="C144" s="373">
        <v>16</v>
      </c>
      <c r="D144" s="373" t="s">
        <v>2772</v>
      </c>
      <c r="E144" s="373" t="s">
        <v>2435</v>
      </c>
      <c r="F144" s="373" t="s">
        <v>2435</v>
      </c>
      <c r="G144" s="373" t="s">
        <v>2410</v>
      </c>
      <c r="H144" s="373" t="s">
        <v>2435</v>
      </c>
      <c r="I144" s="373">
        <v>0</v>
      </c>
      <c r="J144" s="373">
        <v>3</v>
      </c>
      <c r="K144" s="373">
        <v>0</v>
      </c>
      <c r="L144" s="373">
        <v>7</v>
      </c>
      <c r="M144" s="366">
        <v>186</v>
      </c>
      <c r="N144" s="367" t="s">
        <v>1082</v>
      </c>
      <c r="O144" s="374" t="s">
        <v>2775</v>
      </c>
      <c r="P144" s="374" t="s">
        <v>1497</v>
      </c>
      <c r="Q144" s="375" t="s">
        <v>1083</v>
      </c>
      <c r="R144" s="376">
        <v>192608</v>
      </c>
      <c r="S144" s="381" t="s">
        <v>1002</v>
      </c>
      <c r="T144" s="382">
        <v>53</v>
      </c>
      <c r="U144" s="379" t="s">
        <v>1084</v>
      </c>
      <c r="AH144" s="154" t="s">
        <v>2037</v>
      </c>
      <c r="AI144" s="154" t="s">
        <v>2037</v>
      </c>
      <c r="AJ144" s="154" t="s">
        <v>2037</v>
      </c>
      <c r="AK144" s="154" t="s">
        <v>2037</v>
      </c>
      <c r="AL144" s="154" t="s">
        <v>2037</v>
      </c>
      <c r="AM144" s="154" t="s">
        <v>2370</v>
      </c>
      <c r="AN144" s="154" t="s">
        <v>2370</v>
      </c>
      <c r="AS144" s="154" t="s">
        <v>2033</v>
      </c>
      <c r="AT144" s="154" t="s">
        <v>2033</v>
      </c>
      <c r="AU144" s="154" t="s">
        <v>2033</v>
      </c>
      <c r="AV144" s="154" t="s">
        <v>2033</v>
      </c>
      <c r="AW144" s="154" t="s">
        <v>2033</v>
      </c>
      <c r="AX144" s="154" t="s">
        <v>2033</v>
      </c>
      <c r="AY144" s="154" t="s">
        <v>2033</v>
      </c>
      <c r="AZ144" s="154" t="s">
        <v>2033</v>
      </c>
      <c r="BA144" s="154" t="s">
        <v>2033</v>
      </c>
      <c r="BB144" s="154" t="s">
        <v>2033</v>
      </c>
      <c r="BC144" s="154" t="s">
        <v>2033</v>
      </c>
      <c r="BD144" s="154" t="s">
        <v>2033</v>
      </c>
      <c r="BE144" s="154" t="s">
        <v>2033</v>
      </c>
      <c r="BF144" s="154" t="s">
        <v>2033</v>
      </c>
      <c r="BG144" s="154" t="s">
        <v>2033</v>
      </c>
      <c r="BH144" s="154" t="s">
        <v>2033</v>
      </c>
      <c r="BI144" s="154" t="s">
        <v>2034</v>
      </c>
      <c r="BJ144" s="154" t="s">
        <v>2034</v>
      </c>
      <c r="BK144" s="154" t="s">
        <v>2034</v>
      </c>
      <c r="BL144" s="154" t="s">
        <v>2034</v>
      </c>
      <c r="BM144" s="154" t="s">
        <v>2034</v>
      </c>
      <c r="BN144" s="154" t="s">
        <v>2034</v>
      </c>
      <c r="BO144" s="154" t="s">
        <v>2034</v>
      </c>
      <c r="BP144" s="154" t="s">
        <v>2034</v>
      </c>
      <c r="BQ144" s="154" t="s">
        <v>2034</v>
      </c>
      <c r="BR144" s="154" t="s">
        <v>2034</v>
      </c>
      <c r="BS144" s="154" t="s">
        <v>2034</v>
      </c>
      <c r="BT144" s="154" t="s">
        <v>2034</v>
      </c>
      <c r="BU144" s="154" t="s">
        <v>2034</v>
      </c>
      <c r="BV144" s="154" t="s">
        <v>2034</v>
      </c>
      <c r="BW144" s="154" t="s">
        <v>2034</v>
      </c>
      <c r="BY144" s="154" t="s">
        <v>2372</v>
      </c>
      <c r="BZ144" s="154" t="s">
        <v>2372</v>
      </c>
      <c r="CA144" s="154" t="s">
        <v>2372</v>
      </c>
      <c r="CB144" s="154" t="s">
        <v>2036</v>
      </c>
      <c r="CC144" s="154" t="s">
        <v>2036</v>
      </c>
      <c r="CD144" s="154" t="s">
        <v>2036</v>
      </c>
      <c r="CE144" s="154" t="s">
        <v>2036</v>
      </c>
      <c r="CF144" s="154" t="s">
        <v>2036</v>
      </c>
      <c r="CG144" s="154" t="s">
        <v>2036</v>
      </c>
      <c r="CH144" s="154" t="s">
        <v>2036</v>
      </c>
      <c r="CI144" s="154" t="s">
        <v>2359</v>
      </c>
      <c r="CJ144" s="154" t="s">
        <v>2359</v>
      </c>
      <c r="CK144" s="154" t="s">
        <v>2359</v>
      </c>
      <c r="CL144" s="154" t="s">
        <v>2359</v>
      </c>
      <c r="CM144" s="154" t="s">
        <v>2359</v>
      </c>
      <c r="CN144" s="154" t="s">
        <v>2359</v>
      </c>
    </row>
    <row r="145" spans="1:92" x14ac:dyDescent="0.25">
      <c r="A145" s="373">
        <v>6</v>
      </c>
      <c r="B145" s="373">
        <v>15</v>
      </c>
      <c r="C145" s="373">
        <v>16</v>
      </c>
      <c r="D145" s="373" t="s">
        <v>2772</v>
      </c>
      <c r="E145" s="373" t="s">
        <v>2435</v>
      </c>
      <c r="F145" s="373" t="s">
        <v>2435</v>
      </c>
      <c r="G145" s="373" t="s">
        <v>2411</v>
      </c>
      <c r="H145" s="373" t="s">
        <v>2435</v>
      </c>
      <c r="I145" s="373">
        <v>0</v>
      </c>
      <c r="J145" s="373">
        <v>3</v>
      </c>
      <c r="K145" s="373">
        <v>0</v>
      </c>
      <c r="L145" s="373">
        <v>7</v>
      </c>
      <c r="M145" s="366">
        <v>226</v>
      </c>
      <c r="N145" s="367" t="s">
        <v>1085</v>
      </c>
      <c r="O145" s="374" t="s">
        <v>2775</v>
      </c>
      <c r="P145" s="374" t="s">
        <v>1497</v>
      </c>
      <c r="Q145" s="375" t="s">
        <v>1086</v>
      </c>
      <c r="R145" s="376">
        <v>202039</v>
      </c>
      <c r="S145" s="381" t="s">
        <v>1002</v>
      </c>
      <c r="T145" s="382">
        <v>53</v>
      </c>
      <c r="U145" s="379" t="s">
        <v>1087</v>
      </c>
      <c r="AH145" s="154" t="s">
        <v>2037</v>
      </c>
      <c r="AI145" s="154" t="s">
        <v>2037</v>
      </c>
      <c r="AJ145" s="154" t="s">
        <v>2037</v>
      </c>
      <c r="AK145" s="154" t="s">
        <v>2037</v>
      </c>
      <c r="AL145" s="154" t="s">
        <v>2037</v>
      </c>
      <c r="AM145" s="154" t="s">
        <v>2370</v>
      </c>
      <c r="AN145" s="154" t="s">
        <v>2370</v>
      </c>
      <c r="AS145" s="154" t="s">
        <v>2033</v>
      </c>
      <c r="AT145" s="154" t="s">
        <v>2033</v>
      </c>
      <c r="AU145" s="154" t="s">
        <v>2033</v>
      </c>
      <c r="AV145" s="154" t="s">
        <v>2033</v>
      </c>
      <c r="AW145" s="154" t="s">
        <v>2033</v>
      </c>
      <c r="AX145" s="154" t="s">
        <v>2033</v>
      </c>
      <c r="AY145" s="154" t="s">
        <v>2033</v>
      </c>
      <c r="AZ145" s="154" t="s">
        <v>2033</v>
      </c>
      <c r="BA145" s="154" t="s">
        <v>2033</v>
      </c>
      <c r="BB145" s="154" t="s">
        <v>2033</v>
      </c>
      <c r="BC145" s="154" t="s">
        <v>2033</v>
      </c>
      <c r="BD145" s="154" t="s">
        <v>2033</v>
      </c>
      <c r="BE145" s="154" t="s">
        <v>2033</v>
      </c>
      <c r="BF145" s="154" t="s">
        <v>2033</v>
      </c>
      <c r="BG145" s="154" t="s">
        <v>2033</v>
      </c>
      <c r="BH145" s="154" t="s">
        <v>2033</v>
      </c>
      <c r="BI145" s="154" t="s">
        <v>2034</v>
      </c>
      <c r="BJ145" s="154" t="s">
        <v>2034</v>
      </c>
      <c r="BK145" s="154" t="s">
        <v>2034</v>
      </c>
      <c r="BL145" s="154" t="s">
        <v>2034</v>
      </c>
      <c r="BM145" s="154" t="s">
        <v>2034</v>
      </c>
      <c r="BN145" s="154" t="s">
        <v>2034</v>
      </c>
      <c r="BO145" s="154" t="s">
        <v>2034</v>
      </c>
      <c r="BP145" s="154" t="s">
        <v>2034</v>
      </c>
      <c r="BQ145" s="154" t="s">
        <v>2034</v>
      </c>
      <c r="BR145" s="154" t="s">
        <v>2034</v>
      </c>
      <c r="BS145" s="154" t="s">
        <v>2034</v>
      </c>
      <c r="BT145" s="154" t="s">
        <v>2034</v>
      </c>
      <c r="BU145" s="154" t="s">
        <v>2034</v>
      </c>
      <c r="BV145" s="154" t="s">
        <v>2034</v>
      </c>
      <c r="BW145" s="154" t="s">
        <v>2034</v>
      </c>
      <c r="BY145" s="154" t="s">
        <v>2372</v>
      </c>
      <c r="BZ145" s="154" t="s">
        <v>2372</v>
      </c>
      <c r="CA145" s="154" t="s">
        <v>2372</v>
      </c>
      <c r="CB145" s="154" t="s">
        <v>2036</v>
      </c>
      <c r="CC145" s="154" t="s">
        <v>2036</v>
      </c>
      <c r="CD145" s="154" t="s">
        <v>2036</v>
      </c>
      <c r="CE145" s="154" t="s">
        <v>2036</v>
      </c>
      <c r="CF145" s="154" t="s">
        <v>2036</v>
      </c>
      <c r="CG145" s="154" t="s">
        <v>2036</v>
      </c>
      <c r="CH145" s="154" t="s">
        <v>2036</v>
      </c>
      <c r="CI145" s="154" t="s">
        <v>2359</v>
      </c>
      <c r="CJ145" s="154" t="s">
        <v>2359</v>
      </c>
      <c r="CK145" s="154" t="s">
        <v>2359</v>
      </c>
      <c r="CL145" s="154" t="s">
        <v>2359</v>
      </c>
      <c r="CM145" s="154" t="s">
        <v>2359</v>
      </c>
      <c r="CN145" s="154" t="s">
        <v>2359</v>
      </c>
    </row>
    <row r="146" spans="1:92" x14ac:dyDescent="0.25">
      <c r="A146" s="373">
        <v>6</v>
      </c>
      <c r="B146" s="373">
        <v>15</v>
      </c>
      <c r="C146" s="373">
        <v>16</v>
      </c>
      <c r="D146" s="373" t="s">
        <v>2772</v>
      </c>
      <c r="E146" s="373" t="s">
        <v>2435</v>
      </c>
      <c r="F146" s="373" t="s">
        <v>2435</v>
      </c>
      <c r="G146" s="373" t="s">
        <v>2412</v>
      </c>
      <c r="H146" s="373" t="s">
        <v>2435</v>
      </c>
      <c r="I146" s="373">
        <v>0</v>
      </c>
      <c r="J146" s="373">
        <v>3</v>
      </c>
      <c r="K146" s="373">
        <v>0</v>
      </c>
      <c r="L146" s="373">
        <v>7</v>
      </c>
      <c r="M146" s="366">
        <v>276</v>
      </c>
      <c r="N146" s="367" t="s">
        <v>1088</v>
      </c>
      <c r="O146" s="374" t="s">
        <v>2775</v>
      </c>
      <c r="P146" s="374" t="s">
        <v>1497</v>
      </c>
      <c r="Q146" s="375" t="s">
        <v>1089</v>
      </c>
      <c r="R146" s="376">
        <v>209753</v>
      </c>
      <c r="S146" s="381" t="s">
        <v>1002</v>
      </c>
      <c r="T146" s="382">
        <v>54</v>
      </c>
      <c r="U146" s="379" t="s">
        <v>1090</v>
      </c>
      <c r="AH146" s="154" t="s">
        <v>2037</v>
      </c>
      <c r="AI146" s="154" t="s">
        <v>2037</v>
      </c>
      <c r="AJ146" s="154" t="s">
        <v>2037</v>
      </c>
      <c r="AK146" s="154" t="s">
        <v>2037</v>
      </c>
      <c r="AL146" s="154" t="s">
        <v>2037</v>
      </c>
      <c r="AM146" s="154" t="s">
        <v>2370</v>
      </c>
      <c r="AN146" s="154" t="s">
        <v>2370</v>
      </c>
      <c r="AS146" s="154" t="s">
        <v>2033</v>
      </c>
      <c r="AT146" s="154" t="s">
        <v>2033</v>
      </c>
      <c r="AU146" s="154" t="s">
        <v>2033</v>
      </c>
      <c r="AV146" s="154" t="s">
        <v>2033</v>
      </c>
      <c r="AW146" s="154" t="s">
        <v>2033</v>
      </c>
      <c r="AX146" s="154" t="s">
        <v>2033</v>
      </c>
      <c r="AY146" s="154" t="s">
        <v>2033</v>
      </c>
      <c r="AZ146" s="154" t="s">
        <v>2033</v>
      </c>
      <c r="BA146" s="154" t="s">
        <v>2033</v>
      </c>
      <c r="BB146" s="154" t="s">
        <v>2033</v>
      </c>
      <c r="BC146" s="154" t="s">
        <v>2033</v>
      </c>
      <c r="BD146" s="154" t="s">
        <v>2033</v>
      </c>
      <c r="BE146" s="154" t="s">
        <v>2033</v>
      </c>
      <c r="BF146" s="154" t="s">
        <v>2033</v>
      </c>
      <c r="BG146" s="154" t="s">
        <v>2033</v>
      </c>
      <c r="BH146" s="154" t="s">
        <v>2033</v>
      </c>
      <c r="BI146" s="154" t="s">
        <v>2034</v>
      </c>
      <c r="BJ146" s="154" t="s">
        <v>2034</v>
      </c>
      <c r="BK146" s="154" t="s">
        <v>2034</v>
      </c>
      <c r="BL146" s="154" t="s">
        <v>2034</v>
      </c>
      <c r="BM146" s="154" t="s">
        <v>2034</v>
      </c>
      <c r="BN146" s="154" t="s">
        <v>2034</v>
      </c>
      <c r="BO146" s="154" t="s">
        <v>2034</v>
      </c>
      <c r="BP146" s="154" t="s">
        <v>2034</v>
      </c>
      <c r="BQ146" s="154" t="s">
        <v>2034</v>
      </c>
      <c r="BR146" s="154" t="s">
        <v>2034</v>
      </c>
      <c r="BS146" s="154" t="s">
        <v>2034</v>
      </c>
      <c r="BT146" s="154" t="s">
        <v>2034</v>
      </c>
      <c r="BU146" s="154" t="s">
        <v>2034</v>
      </c>
      <c r="BV146" s="154" t="s">
        <v>2034</v>
      </c>
      <c r="BW146" s="154" t="s">
        <v>2034</v>
      </c>
      <c r="BY146" s="154" t="s">
        <v>2372</v>
      </c>
      <c r="BZ146" s="154" t="s">
        <v>2372</v>
      </c>
      <c r="CA146" s="154" t="s">
        <v>2372</v>
      </c>
      <c r="CB146" s="154" t="s">
        <v>2036</v>
      </c>
      <c r="CC146" s="154" t="s">
        <v>2036</v>
      </c>
      <c r="CD146" s="154" t="s">
        <v>2036</v>
      </c>
      <c r="CE146" s="154" t="s">
        <v>2036</v>
      </c>
      <c r="CF146" s="154" t="s">
        <v>2036</v>
      </c>
      <c r="CG146" s="154" t="s">
        <v>2036</v>
      </c>
      <c r="CH146" s="154" t="s">
        <v>2036</v>
      </c>
      <c r="CI146" s="154" t="s">
        <v>2359</v>
      </c>
      <c r="CJ146" s="154" t="s">
        <v>2359</v>
      </c>
      <c r="CK146" s="154" t="s">
        <v>2359</v>
      </c>
      <c r="CL146" s="154" t="s">
        <v>2359</v>
      </c>
      <c r="CM146" s="154" t="s">
        <v>2359</v>
      </c>
      <c r="CN146" s="154" t="s">
        <v>2359</v>
      </c>
    </row>
    <row r="147" spans="1:92" x14ac:dyDescent="0.25">
      <c r="A147" s="373">
        <v>6</v>
      </c>
      <c r="B147" s="373">
        <v>15</v>
      </c>
      <c r="C147" s="373">
        <v>16</v>
      </c>
      <c r="D147" s="373" t="s">
        <v>2772</v>
      </c>
      <c r="E147" s="373" t="s">
        <v>2435</v>
      </c>
      <c r="F147" s="373" t="s">
        <v>2435</v>
      </c>
      <c r="G147" s="373" t="s">
        <v>2413</v>
      </c>
      <c r="H147" s="373" t="s">
        <v>2435</v>
      </c>
      <c r="I147" s="373">
        <v>0</v>
      </c>
      <c r="J147" s="373">
        <v>3</v>
      </c>
      <c r="K147" s="373">
        <v>0</v>
      </c>
      <c r="L147" s="373">
        <v>7</v>
      </c>
      <c r="M147" s="366">
        <v>341</v>
      </c>
      <c r="N147" s="367" t="s">
        <v>1091</v>
      </c>
      <c r="O147" s="374" t="s">
        <v>2775</v>
      </c>
      <c r="P147" s="374" t="s">
        <v>1497</v>
      </c>
      <c r="Q147" s="375" t="s">
        <v>1092</v>
      </c>
      <c r="R147" s="376">
        <v>215483</v>
      </c>
      <c r="S147" s="381" t="s">
        <v>1002</v>
      </c>
      <c r="T147" s="382">
        <v>55</v>
      </c>
      <c r="U147" s="379" t="s">
        <v>1093</v>
      </c>
      <c r="AH147" s="154" t="s">
        <v>2037</v>
      </c>
      <c r="AI147" s="154" t="s">
        <v>2037</v>
      </c>
      <c r="AJ147" s="154" t="s">
        <v>2037</v>
      </c>
      <c r="AK147" s="154" t="s">
        <v>2037</v>
      </c>
      <c r="AL147" s="154" t="s">
        <v>2037</v>
      </c>
      <c r="AM147" s="154" t="s">
        <v>2370</v>
      </c>
      <c r="AN147" s="154" t="s">
        <v>2370</v>
      </c>
      <c r="AS147" s="154" t="s">
        <v>2033</v>
      </c>
      <c r="AT147" s="154" t="s">
        <v>2033</v>
      </c>
      <c r="AU147" s="154" t="s">
        <v>2033</v>
      </c>
      <c r="AV147" s="154" t="s">
        <v>2033</v>
      </c>
      <c r="AW147" s="154" t="s">
        <v>2033</v>
      </c>
      <c r="AX147" s="154" t="s">
        <v>2033</v>
      </c>
      <c r="AY147" s="154" t="s">
        <v>2033</v>
      </c>
      <c r="AZ147" s="154" t="s">
        <v>2033</v>
      </c>
      <c r="BA147" s="154" t="s">
        <v>2033</v>
      </c>
      <c r="BB147" s="154" t="s">
        <v>2033</v>
      </c>
      <c r="BC147" s="154" t="s">
        <v>2033</v>
      </c>
      <c r="BD147" s="154" t="s">
        <v>2033</v>
      </c>
      <c r="BE147" s="154" t="s">
        <v>2033</v>
      </c>
      <c r="BF147" s="154" t="s">
        <v>2033</v>
      </c>
      <c r="BG147" s="154" t="s">
        <v>2033</v>
      </c>
      <c r="BH147" s="154" t="s">
        <v>2033</v>
      </c>
      <c r="BI147" s="154" t="s">
        <v>2034</v>
      </c>
      <c r="BJ147" s="154" t="s">
        <v>2034</v>
      </c>
      <c r="BK147" s="154" t="s">
        <v>2034</v>
      </c>
      <c r="BL147" s="154" t="s">
        <v>2034</v>
      </c>
      <c r="BM147" s="154" t="s">
        <v>2034</v>
      </c>
      <c r="BN147" s="154" t="s">
        <v>2034</v>
      </c>
      <c r="BO147" s="154" t="s">
        <v>2034</v>
      </c>
      <c r="BP147" s="154" t="s">
        <v>2034</v>
      </c>
      <c r="BQ147" s="154" t="s">
        <v>2034</v>
      </c>
      <c r="BR147" s="154" t="s">
        <v>2034</v>
      </c>
      <c r="BS147" s="154" t="s">
        <v>2034</v>
      </c>
      <c r="BT147" s="154" t="s">
        <v>2034</v>
      </c>
      <c r="BU147" s="154" t="s">
        <v>2034</v>
      </c>
      <c r="BV147" s="154" t="s">
        <v>2034</v>
      </c>
      <c r="BW147" s="154" t="s">
        <v>2034</v>
      </c>
      <c r="BY147" s="154" t="s">
        <v>2372</v>
      </c>
      <c r="BZ147" s="154" t="s">
        <v>2372</v>
      </c>
      <c r="CA147" s="154" t="s">
        <v>2372</v>
      </c>
      <c r="CB147" s="154" t="s">
        <v>2036</v>
      </c>
      <c r="CC147" s="154" t="s">
        <v>2036</v>
      </c>
      <c r="CD147" s="154" t="s">
        <v>2036</v>
      </c>
      <c r="CE147" s="154" t="s">
        <v>2036</v>
      </c>
      <c r="CF147" s="154" t="s">
        <v>2036</v>
      </c>
      <c r="CG147" s="154" t="s">
        <v>2036</v>
      </c>
      <c r="CH147" s="154" t="s">
        <v>2036</v>
      </c>
      <c r="CI147" s="154" t="s">
        <v>2359</v>
      </c>
      <c r="CJ147" s="154" t="s">
        <v>2359</v>
      </c>
      <c r="CK147" s="154" t="s">
        <v>2359</v>
      </c>
      <c r="CL147" s="154" t="s">
        <v>2359</v>
      </c>
      <c r="CM147" s="154" t="s">
        <v>2359</v>
      </c>
      <c r="CN147" s="154" t="s">
        <v>2359</v>
      </c>
    </row>
    <row r="148" spans="1:92" x14ac:dyDescent="0.25">
      <c r="A148" s="373">
        <v>6</v>
      </c>
      <c r="B148" s="373">
        <v>15</v>
      </c>
      <c r="C148" s="373">
        <v>16</v>
      </c>
      <c r="D148" s="373" t="s">
        <v>2773</v>
      </c>
      <c r="E148" s="373" t="s">
        <v>2435</v>
      </c>
      <c r="F148" s="373" t="s">
        <v>2435</v>
      </c>
      <c r="G148" s="373" t="s">
        <v>2397</v>
      </c>
      <c r="H148" s="373" t="s">
        <v>2435</v>
      </c>
      <c r="I148" s="373">
        <v>0</v>
      </c>
      <c r="J148" s="373">
        <v>3</v>
      </c>
      <c r="K148" s="373">
        <v>0</v>
      </c>
      <c r="L148" s="373">
        <v>5</v>
      </c>
      <c r="M148" s="366">
        <v>116</v>
      </c>
      <c r="N148" s="367" t="s">
        <v>1094</v>
      </c>
      <c r="O148" s="374" t="s">
        <v>2775</v>
      </c>
      <c r="P148" s="374" t="s">
        <v>1497</v>
      </c>
      <c r="Q148" s="375" t="s">
        <v>1095</v>
      </c>
      <c r="R148" s="376">
        <v>171356</v>
      </c>
      <c r="S148" s="381" t="s">
        <v>578</v>
      </c>
      <c r="T148" s="382">
        <v>43</v>
      </c>
      <c r="U148" s="379" t="s">
        <v>1096</v>
      </c>
      <c r="AH148" s="154" t="s">
        <v>2037</v>
      </c>
      <c r="AI148" s="154" t="s">
        <v>2037</v>
      </c>
      <c r="AJ148" s="154" t="s">
        <v>2037</v>
      </c>
      <c r="AK148" s="154" t="s">
        <v>2037</v>
      </c>
      <c r="AL148" s="154" t="s">
        <v>2037</v>
      </c>
      <c r="AM148" s="154" t="s">
        <v>2370</v>
      </c>
      <c r="AN148" s="154" t="s">
        <v>2370</v>
      </c>
      <c r="AS148" s="154" t="s">
        <v>2033</v>
      </c>
      <c r="AT148" s="154" t="s">
        <v>2033</v>
      </c>
      <c r="AU148" s="154" t="s">
        <v>2033</v>
      </c>
      <c r="AV148" s="154" t="s">
        <v>2033</v>
      </c>
      <c r="AW148" s="154" t="s">
        <v>2033</v>
      </c>
      <c r="AX148" s="154" t="s">
        <v>2033</v>
      </c>
      <c r="AY148" s="154" t="s">
        <v>2033</v>
      </c>
      <c r="AZ148" s="154" t="s">
        <v>2033</v>
      </c>
      <c r="BA148" s="154" t="s">
        <v>2033</v>
      </c>
      <c r="BB148" s="154" t="s">
        <v>2033</v>
      </c>
      <c r="BC148" s="154" t="s">
        <v>2033</v>
      </c>
      <c r="BD148" s="154" t="s">
        <v>2033</v>
      </c>
      <c r="BE148" s="154" t="s">
        <v>2033</v>
      </c>
      <c r="BF148" s="154" t="s">
        <v>2033</v>
      </c>
      <c r="BG148" s="154" t="s">
        <v>2033</v>
      </c>
      <c r="BH148" s="154" t="s">
        <v>2033</v>
      </c>
      <c r="BI148" s="154" t="s">
        <v>2034</v>
      </c>
      <c r="BJ148" s="154" t="s">
        <v>2034</v>
      </c>
      <c r="BK148" s="154" t="s">
        <v>2034</v>
      </c>
      <c r="BL148" s="154" t="s">
        <v>2034</v>
      </c>
      <c r="BM148" s="154" t="s">
        <v>2034</v>
      </c>
      <c r="BN148" s="154" t="s">
        <v>2034</v>
      </c>
      <c r="BO148" s="154" t="s">
        <v>2034</v>
      </c>
      <c r="BP148" s="154" t="s">
        <v>2034</v>
      </c>
      <c r="BQ148" s="154" t="s">
        <v>2034</v>
      </c>
      <c r="BR148" s="154" t="s">
        <v>2034</v>
      </c>
      <c r="BS148" s="154" t="s">
        <v>2034</v>
      </c>
      <c r="BT148" s="154" t="s">
        <v>2034</v>
      </c>
      <c r="BU148" s="154" t="s">
        <v>2034</v>
      </c>
      <c r="BV148" s="154" t="s">
        <v>2034</v>
      </c>
      <c r="BW148" s="154" t="s">
        <v>2034</v>
      </c>
      <c r="BY148" s="154" t="s">
        <v>2372</v>
      </c>
      <c r="BZ148" s="154" t="s">
        <v>2372</v>
      </c>
      <c r="CA148" s="154" t="s">
        <v>2372</v>
      </c>
      <c r="CB148" s="154" t="s">
        <v>2036</v>
      </c>
      <c r="CC148" s="154" t="s">
        <v>2036</v>
      </c>
      <c r="CD148" s="154" t="s">
        <v>2036</v>
      </c>
      <c r="CE148" s="154" t="s">
        <v>2036</v>
      </c>
      <c r="CF148" s="154" t="s">
        <v>2036</v>
      </c>
      <c r="CG148" s="154" t="s">
        <v>2359</v>
      </c>
      <c r="CH148" s="154" t="s">
        <v>2359</v>
      </c>
      <c r="CI148" s="154" t="s">
        <v>2359</v>
      </c>
      <c r="CJ148" s="154" t="s">
        <v>2359</v>
      </c>
      <c r="CK148" s="154" t="s">
        <v>2359</v>
      </c>
      <c r="CL148" s="154" t="s">
        <v>2359</v>
      </c>
    </row>
    <row r="149" spans="1:92" x14ac:dyDescent="0.25">
      <c r="A149" s="373">
        <v>6</v>
      </c>
      <c r="B149" s="373">
        <v>15</v>
      </c>
      <c r="C149" s="373">
        <v>16</v>
      </c>
      <c r="D149" s="373" t="s">
        <v>2773</v>
      </c>
      <c r="E149" s="373" t="s">
        <v>2435</v>
      </c>
      <c r="F149" s="373" t="s">
        <v>2435</v>
      </c>
      <c r="G149" s="373" t="s">
        <v>2398</v>
      </c>
      <c r="H149" s="373" t="s">
        <v>2435</v>
      </c>
      <c r="I149" s="373">
        <v>0</v>
      </c>
      <c r="J149" s="373">
        <v>3</v>
      </c>
      <c r="K149" s="373">
        <v>0</v>
      </c>
      <c r="L149" s="373">
        <v>5</v>
      </c>
      <c r="M149" s="366">
        <v>136</v>
      </c>
      <c r="N149" s="367" t="s">
        <v>1097</v>
      </c>
      <c r="O149" s="374" t="s">
        <v>2775</v>
      </c>
      <c r="P149" s="374" t="s">
        <v>1497</v>
      </c>
      <c r="Q149" s="375" t="s">
        <v>1098</v>
      </c>
      <c r="R149" s="376">
        <v>168483</v>
      </c>
      <c r="S149" s="381" t="s">
        <v>578</v>
      </c>
      <c r="T149" s="382">
        <v>43</v>
      </c>
      <c r="U149" s="379" t="s">
        <v>1099</v>
      </c>
      <c r="AH149" s="154" t="s">
        <v>2037</v>
      </c>
      <c r="AI149" s="154" t="s">
        <v>2037</v>
      </c>
      <c r="AJ149" s="154" t="s">
        <v>2037</v>
      </c>
      <c r="AK149" s="154" t="s">
        <v>2037</v>
      </c>
      <c r="AL149" s="154" t="s">
        <v>2037</v>
      </c>
      <c r="AM149" s="154" t="s">
        <v>2370</v>
      </c>
      <c r="AN149" s="154" t="s">
        <v>2370</v>
      </c>
      <c r="AS149" s="154" t="s">
        <v>2033</v>
      </c>
      <c r="AT149" s="154" t="s">
        <v>2033</v>
      </c>
      <c r="AU149" s="154" t="s">
        <v>2033</v>
      </c>
      <c r="AV149" s="154" t="s">
        <v>2033</v>
      </c>
      <c r="AW149" s="154" t="s">
        <v>2033</v>
      </c>
      <c r="AX149" s="154" t="s">
        <v>2033</v>
      </c>
      <c r="AY149" s="154" t="s">
        <v>2033</v>
      </c>
      <c r="AZ149" s="154" t="s">
        <v>2033</v>
      </c>
      <c r="BA149" s="154" t="s">
        <v>2033</v>
      </c>
      <c r="BB149" s="154" t="s">
        <v>2033</v>
      </c>
      <c r="BC149" s="154" t="s">
        <v>2033</v>
      </c>
      <c r="BD149" s="154" t="s">
        <v>2033</v>
      </c>
      <c r="BE149" s="154" t="s">
        <v>2033</v>
      </c>
      <c r="BF149" s="154" t="s">
        <v>2033</v>
      </c>
      <c r="BG149" s="154" t="s">
        <v>2033</v>
      </c>
      <c r="BH149" s="154" t="s">
        <v>2033</v>
      </c>
      <c r="BI149" s="154" t="s">
        <v>2034</v>
      </c>
      <c r="BJ149" s="154" t="s">
        <v>2034</v>
      </c>
      <c r="BK149" s="154" t="s">
        <v>2034</v>
      </c>
      <c r="BL149" s="154" t="s">
        <v>2034</v>
      </c>
      <c r="BM149" s="154" t="s">
        <v>2034</v>
      </c>
      <c r="BN149" s="154" t="s">
        <v>2034</v>
      </c>
      <c r="BO149" s="154" t="s">
        <v>2034</v>
      </c>
      <c r="BP149" s="154" t="s">
        <v>2034</v>
      </c>
      <c r="BQ149" s="154" t="s">
        <v>2034</v>
      </c>
      <c r="BR149" s="154" t="s">
        <v>2034</v>
      </c>
      <c r="BS149" s="154" t="s">
        <v>2034</v>
      </c>
      <c r="BT149" s="154" t="s">
        <v>2034</v>
      </c>
      <c r="BU149" s="154" t="s">
        <v>2034</v>
      </c>
      <c r="BV149" s="154" t="s">
        <v>2034</v>
      </c>
      <c r="BW149" s="154" t="s">
        <v>2034</v>
      </c>
      <c r="BY149" s="154" t="s">
        <v>2372</v>
      </c>
      <c r="BZ149" s="154" t="s">
        <v>2372</v>
      </c>
      <c r="CA149" s="154" t="s">
        <v>2372</v>
      </c>
      <c r="CB149" s="154" t="s">
        <v>2036</v>
      </c>
      <c r="CC149" s="154" t="s">
        <v>2036</v>
      </c>
      <c r="CD149" s="154" t="s">
        <v>2036</v>
      </c>
      <c r="CE149" s="154" t="s">
        <v>2036</v>
      </c>
      <c r="CF149" s="154" t="s">
        <v>2036</v>
      </c>
      <c r="CG149" s="154" t="s">
        <v>2359</v>
      </c>
      <c r="CH149" s="154" t="s">
        <v>2359</v>
      </c>
      <c r="CI149" s="154" t="s">
        <v>2359</v>
      </c>
      <c r="CJ149" s="154" t="s">
        <v>2359</v>
      </c>
      <c r="CK149" s="154" t="s">
        <v>2359</v>
      </c>
      <c r="CL149" s="154" t="s">
        <v>2359</v>
      </c>
    </row>
    <row r="150" spans="1:92" x14ac:dyDescent="0.25">
      <c r="A150" s="373">
        <v>6</v>
      </c>
      <c r="B150" s="373">
        <v>15</v>
      </c>
      <c r="C150" s="373">
        <v>16</v>
      </c>
      <c r="D150" s="373" t="s">
        <v>2773</v>
      </c>
      <c r="E150" s="373" t="s">
        <v>2435</v>
      </c>
      <c r="F150" s="373" t="s">
        <v>2435</v>
      </c>
      <c r="G150" s="373" t="s">
        <v>2409</v>
      </c>
      <c r="H150" s="373" t="s">
        <v>2435</v>
      </c>
      <c r="I150" s="373">
        <v>0</v>
      </c>
      <c r="J150" s="373">
        <v>3</v>
      </c>
      <c r="K150" s="373">
        <v>0</v>
      </c>
      <c r="L150" s="373">
        <v>5</v>
      </c>
      <c r="M150" s="366">
        <v>161</v>
      </c>
      <c r="N150" s="367" t="s">
        <v>1100</v>
      </c>
      <c r="O150" s="374" t="s">
        <v>2775</v>
      </c>
      <c r="P150" s="374" t="s">
        <v>1497</v>
      </c>
      <c r="Q150" s="375" t="s">
        <v>1101</v>
      </c>
      <c r="R150" s="376">
        <v>176293</v>
      </c>
      <c r="S150" s="381" t="s">
        <v>578</v>
      </c>
      <c r="T150" s="382">
        <v>43</v>
      </c>
      <c r="U150" s="379" t="s">
        <v>1102</v>
      </c>
      <c r="AH150" s="154" t="s">
        <v>2037</v>
      </c>
      <c r="AI150" s="154" t="s">
        <v>2037</v>
      </c>
      <c r="AJ150" s="154" t="s">
        <v>2037</v>
      </c>
      <c r="AK150" s="154" t="s">
        <v>2037</v>
      </c>
      <c r="AL150" s="154" t="s">
        <v>2037</v>
      </c>
      <c r="AM150" s="154" t="s">
        <v>2370</v>
      </c>
      <c r="AN150" s="154" t="s">
        <v>2370</v>
      </c>
      <c r="AS150" s="154" t="s">
        <v>2033</v>
      </c>
      <c r="AT150" s="154" t="s">
        <v>2033</v>
      </c>
      <c r="AU150" s="154" t="s">
        <v>2033</v>
      </c>
      <c r="AV150" s="154" t="s">
        <v>2033</v>
      </c>
      <c r="AW150" s="154" t="s">
        <v>2033</v>
      </c>
      <c r="AX150" s="154" t="s">
        <v>2033</v>
      </c>
      <c r="AY150" s="154" t="s">
        <v>2033</v>
      </c>
      <c r="AZ150" s="154" t="s">
        <v>2033</v>
      </c>
      <c r="BA150" s="154" t="s">
        <v>2033</v>
      </c>
      <c r="BB150" s="154" t="s">
        <v>2033</v>
      </c>
      <c r="BC150" s="154" t="s">
        <v>2033</v>
      </c>
      <c r="BD150" s="154" t="s">
        <v>2033</v>
      </c>
      <c r="BE150" s="154" t="s">
        <v>2033</v>
      </c>
      <c r="BF150" s="154" t="s">
        <v>2033</v>
      </c>
      <c r="BG150" s="154" t="s">
        <v>2033</v>
      </c>
      <c r="BH150" s="154" t="s">
        <v>2033</v>
      </c>
      <c r="BI150" s="154" t="s">
        <v>2034</v>
      </c>
      <c r="BJ150" s="154" t="s">
        <v>2034</v>
      </c>
      <c r="BK150" s="154" t="s">
        <v>2034</v>
      </c>
      <c r="BL150" s="154" t="s">
        <v>2034</v>
      </c>
      <c r="BM150" s="154" t="s">
        <v>2034</v>
      </c>
      <c r="BN150" s="154" t="s">
        <v>2034</v>
      </c>
      <c r="BO150" s="154" t="s">
        <v>2034</v>
      </c>
      <c r="BP150" s="154" t="s">
        <v>2034</v>
      </c>
      <c r="BQ150" s="154" t="s">
        <v>2034</v>
      </c>
      <c r="BR150" s="154" t="s">
        <v>2034</v>
      </c>
      <c r="BS150" s="154" t="s">
        <v>2034</v>
      </c>
      <c r="BT150" s="154" t="s">
        <v>2034</v>
      </c>
      <c r="BU150" s="154" t="s">
        <v>2034</v>
      </c>
      <c r="BV150" s="154" t="s">
        <v>2034</v>
      </c>
      <c r="BW150" s="154" t="s">
        <v>2034</v>
      </c>
      <c r="BY150" s="154" t="s">
        <v>2372</v>
      </c>
      <c r="BZ150" s="154" t="s">
        <v>2372</v>
      </c>
      <c r="CA150" s="154" t="s">
        <v>2372</v>
      </c>
      <c r="CB150" s="154" t="s">
        <v>2036</v>
      </c>
      <c r="CC150" s="154" t="s">
        <v>2036</v>
      </c>
      <c r="CD150" s="154" t="s">
        <v>2036</v>
      </c>
      <c r="CE150" s="154" t="s">
        <v>2036</v>
      </c>
      <c r="CF150" s="154" t="s">
        <v>2036</v>
      </c>
      <c r="CG150" s="154" t="s">
        <v>2359</v>
      </c>
      <c r="CH150" s="154" t="s">
        <v>2359</v>
      </c>
      <c r="CI150" s="154" t="s">
        <v>2359</v>
      </c>
      <c r="CJ150" s="154" t="s">
        <v>2359</v>
      </c>
      <c r="CK150" s="154" t="s">
        <v>2359</v>
      </c>
      <c r="CL150" s="154" t="s">
        <v>2359</v>
      </c>
    </row>
    <row r="151" spans="1:92" x14ac:dyDescent="0.25">
      <c r="A151" s="373">
        <v>6</v>
      </c>
      <c r="B151" s="373">
        <v>15</v>
      </c>
      <c r="C151" s="373">
        <v>16</v>
      </c>
      <c r="D151" s="373" t="s">
        <v>2773</v>
      </c>
      <c r="E151" s="373" t="s">
        <v>2435</v>
      </c>
      <c r="F151" s="373" t="s">
        <v>2435</v>
      </c>
      <c r="G151" s="373" t="s">
        <v>2410</v>
      </c>
      <c r="H151" s="373" t="s">
        <v>2435</v>
      </c>
      <c r="I151" s="373">
        <v>0</v>
      </c>
      <c r="J151" s="373">
        <v>3</v>
      </c>
      <c r="K151" s="373">
        <v>0</v>
      </c>
      <c r="L151" s="373">
        <v>5</v>
      </c>
      <c r="M151" s="366">
        <v>196</v>
      </c>
      <c r="N151" s="367" t="s">
        <v>1103</v>
      </c>
      <c r="O151" s="374" t="s">
        <v>2775</v>
      </c>
      <c r="P151" s="374" t="s">
        <v>1497</v>
      </c>
      <c r="Q151" s="375" t="s">
        <v>1104</v>
      </c>
      <c r="R151" s="376">
        <v>198685</v>
      </c>
      <c r="S151" s="381" t="s">
        <v>1002</v>
      </c>
      <c r="T151" s="382">
        <v>53</v>
      </c>
      <c r="U151" s="379" t="s">
        <v>1105</v>
      </c>
      <c r="AH151" s="154" t="s">
        <v>2037</v>
      </c>
      <c r="AI151" s="154" t="s">
        <v>2037</v>
      </c>
      <c r="AJ151" s="154" t="s">
        <v>2037</v>
      </c>
      <c r="AK151" s="154" t="s">
        <v>2037</v>
      </c>
      <c r="AL151" s="154" t="s">
        <v>2037</v>
      </c>
      <c r="AM151" s="154" t="s">
        <v>2370</v>
      </c>
      <c r="AN151" s="154" t="s">
        <v>2370</v>
      </c>
      <c r="AS151" s="154" t="s">
        <v>2033</v>
      </c>
      <c r="AT151" s="154" t="s">
        <v>2033</v>
      </c>
      <c r="AU151" s="154" t="s">
        <v>2033</v>
      </c>
      <c r="AV151" s="154" t="s">
        <v>2033</v>
      </c>
      <c r="AW151" s="154" t="s">
        <v>2033</v>
      </c>
      <c r="AX151" s="154" t="s">
        <v>2033</v>
      </c>
      <c r="AY151" s="154" t="s">
        <v>2033</v>
      </c>
      <c r="AZ151" s="154" t="s">
        <v>2033</v>
      </c>
      <c r="BA151" s="154" t="s">
        <v>2033</v>
      </c>
      <c r="BB151" s="154" t="s">
        <v>2033</v>
      </c>
      <c r="BC151" s="154" t="s">
        <v>2033</v>
      </c>
      <c r="BD151" s="154" t="s">
        <v>2033</v>
      </c>
      <c r="BE151" s="154" t="s">
        <v>2033</v>
      </c>
      <c r="BF151" s="154" t="s">
        <v>2033</v>
      </c>
      <c r="BG151" s="154" t="s">
        <v>2033</v>
      </c>
      <c r="BH151" s="154" t="s">
        <v>2033</v>
      </c>
      <c r="BI151" s="154" t="s">
        <v>2034</v>
      </c>
      <c r="BJ151" s="154" t="s">
        <v>2034</v>
      </c>
      <c r="BK151" s="154" t="s">
        <v>2034</v>
      </c>
      <c r="BL151" s="154" t="s">
        <v>2034</v>
      </c>
      <c r="BM151" s="154" t="s">
        <v>2034</v>
      </c>
      <c r="BN151" s="154" t="s">
        <v>2034</v>
      </c>
      <c r="BO151" s="154" t="s">
        <v>2034</v>
      </c>
      <c r="BP151" s="154" t="s">
        <v>2034</v>
      </c>
      <c r="BQ151" s="154" t="s">
        <v>2034</v>
      </c>
      <c r="BR151" s="154" t="s">
        <v>2034</v>
      </c>
      <c r="BS151" s="154" t="s">
        <v>2034</v>
      </c>
      <c r="BT151" s="154" t="s">
        <v>2034</v>
      </c>
      <c r="BU151" s="154" t="s">
        <v>2034</v>
      </c>
      <c r="BV151" s="154" t="s">
        <v>2034</v>
      </c>
      <c r="BW151" s="154" t="s">
        <v>2034</v>
      </c>
      <c r="BY151" s="154" t="s">
        <v>2372</v>
      </c>
      <c r="BZ151" s="154" t="s">
        <v>2372</v>
      </c>
      <c r="CA151" s="154" t="s">
        <v>2372</v>
      </c>
      <c r="CB151" s="154" t="s">
        <v>2036</v>
      </c>
      <c r="CC151" s="154" t="s">
        <v>2036</v>
      </c>
      <c r="CD151" s="154" t="s">
        <v>2036</v>
      </c>
      <c r="CE151" s="154" t="s">
        <v>2036</v>
      </c>
      <c r="CF151" s="154" t="s">
        <v>2036</v>
      </c>
      <c r="CG151" s="154" t="s">
        <v>2359</v>
      </c>
      <c r="CH151" s="154" t="s">
        <v>2359</v>
      </c>
      <c r="CI151" s="154" t="s">
        <v>2359</v>
      </c>
      <c r="CJ151" s="154" t="s">
        <v>2359</v>
      </c>
      <c r="CK151" s="154" t="s">
        <v>2359</v>
      </c>
      <c r="CL151" s="154" t="s">
        <v>2359</v>
      </c>
    </row>
    <row r="152" spans="1:92" x14ac:dyDescent="0.25">
      <c r="A152" s="373">
        <v>6</v>
      </c>
      <c r="B152" s="373">
        <v>15</v>
      </c>
      <c r="C152" s="373">
        <v>16</v>
      </c>
      <c r="D152" s="373" t="s">
        <v>2773</v>
      </c>
      <c r="E152" s="373" t="s">
        <v>2435</v>
      </c>
      <c r="F152" s="373" t="s">
        <v>2435</v>
      </c>
      <c r="G152" s="373" t="s">
        <v>2411</v>
      </c>
      <c r="H152" s="373" t="s">
        <v>2435</v>
      </c>
      <c r="I152" s="373">
        <v>0</v>
      </c>
      <c r="J152" s="373">
        <v>3</v>
      </c>
      <c r="K152" s="373">
        <v>0</v>
      </c>
      <c r="L152" s="373">
        <v>5</v>
      </c>
      <c r="M152" s="366">
        <v>236</v>
      </c>
      <c r="N152" s="367" t="s">
        <v>1106</v>
      </c>
      <c r="O152" s="374" t="s">
        <v>2775</v>
      </c>
      <c r="P152" s="374" t="s">
        <v>1497</v>
      </c>
      <c r="Q152" s="375" t="s">
        <v>1107</v>
      </c>
      <c r="R152" s="376">
        <v>208116</v>
      </c>
      <c r="S152" s="381" t="s">
        <v>1002</v>
      </c>
      <c r="T152" s="382">
        <v>53</v>
      </c>
      <c r="U152" s="379" t="s">
        <v>1108</v>
      </c>
      <c r="AH152" s="154" t="s">
        <v>2037</v>
      </c>
      <c r="AI152" s="154" t="s">
        <v>2037</v>
      </c>
      <c r="AJ152" s="154" t="s">
        <v>2037</v>
      </c>
      <c r="AK152" s="154" t="s">
        <v>2037</v>
      </c>
      <c r="AL152" s="154" t="s">
        <v>2037</v>
      </c>
      <c r="AM152" s="154" t="s">
        <v>2370</v>
      </c>
      <c r="AN152" s="154" t="s">
        <v>2370</v>
      </c>
      <c r="AS152" s="154" t="s">
        <v>2033</v>
      </c>
      <c r="AT152" s="154" t="s">
        <v>2033</v>
      </c>
      <c r="AU152" s="154" t="s">
        <v>2033</v>
      </c>
      <c r="AV152" s="154" t="s">
        <v>2033</v>
      </c>
      <c r="AW152" s="154" t="s">
        <v>2033</v>
      </c>
      <c r="AX152" s="154" t="s">
        <v>2033</v>
      </c>
      <c r="AY152" s="154" t="s">
        <v>2033</v>
      </c>
      <c r="AZ152" s="154" t="s">
        <v>2033</v>
      </c>
      <c r="BA152" s="154" t="s">
        <v>2033</v>
      </c>
      <c r="BB152" s="154" t="s">
        <v>2033</v>
      </c>
      <c r="BC152" s="154" t="s">
        <v>2033</v>
      </c>
      <c r="BD152" s="154" t="s">
        <v>2033</v>
      </c>
      <c r="BE152" s="154" t="s">
        <v>2033</v>
      </c>
      <c r="BF152" s="154" t="s">
        <v>2033</v>
      </c>
      <c r="BG152" s="154" t="s">
        <v>2033</v>
      </c>
      <c r="BH152" s="154" t="s">
        <v>2033</v>
      </c>
      <c r="BI152" s="154" t="s">
        <v>2034</v>
      </c>
      <c r="BJ152" s="154" t="s">
        <v>2034</v>
      </c>
      <c r="BK152" s="154" t="s">
        <v>2034</v>
      </c>
      <c r="BL152" s="154" t="s">
        <v>2034</v>
      </c>
      <c r="BM152" s="154" t="s">
        <v>2034</v>
      </c>
      <c r="BN152" s="154" t="s">
        <v>2034</v>
      </c>
      <c r="BO152" s="154" t="s">
        <v>2034</v>
      </c>
      <c r="BP152" s="154" t="s">
        <v>2034</v>
      </c>
      <c r="BQ152" s="154" t="s">
        <v>2034</v>
      </c>
      <c r="BR152" s="154" t="s">
        <v>2034</v>
      </c>
      <c r="BS152" s="154" t="s">
        <v>2034</v>
      </c>
      <c r="BT152" s="154" t="s">
        <v>2034</v>
      </c>
      <c r="BU152" s="154" t="s">
        <v>2034</v>
      </c>
      <c r="BV152" s="154" t="s">
        <v>2034</v>
      </c>
      <c r="BW152" s="154" t="s">
        <v>2034</v>
      </c>
      <c r="BY152" s="154" t="s">
        <v>2372</v>
      </c>
      <c r="BZ152" s="154" t="s">
        <v>2372</v>
      </c>
      <c r="CA152" s="154" t="s">
        <v>2372</v>
      </c>
      <c r="CB152" s="154" t="s">
        <v>2036</v>
      </c>
      <c r="CC152" s="154" t="s">
        <v>2036</v>
      </c>
      <c r="CD152" s="154" t="s">
        <v>2036</v>
      </c>
      <c r="CE152" s="154" t="s">
        <v>2036</v>
      </c>
      <c r="CF152" s="154" t="s">
        <v>2036</v>
      </c>
      <c r="CG152" s="154" t="s">
        <v>2359</v>
      </c>
      <c r="CH152" s="154" t="s">
        <v>2359</v>
      </c>
      <c r="CI152" s="154" t="s">
        <v>2359</v>
      </c>
      <c r="CJ152" s="154" t="s">
        <v>2359</v>
      </c>
      <c r="CK152" s="154" t="s">
        <v>2359</v>
      </c>
      <c r="CL152" s="154" t="s">
        <v>2359</v>
      </c>
    </row>
    <row r="153" spans="1:92" x14ac:dyDescent="0.25">
      <c r="A153" s="373">
        <v>6</v>
      </c>
      <c r="B153" s="373">
        <v>15</v>
      </c>
      <c r="C153" s="373">
        <v>16</v>
      </c>
      <c r="D153" s="373" t="s">
        <v>2773</v>
      </c>
      <c r="E153" s="373" t="s">
        <v>2435</v>
      </c>
      <c r="F153" s="373" t="s">
        <v>2435</v>
      </c>
      <c r="G153" s="373" t="s">
        <v>2412</v>
      </c>
      <c r="H153" s="373" t="s">
        <v>2435</v>
      </c>
      <c r="I153" s="373">
        <v>0</v>
      </c>
      <c r="J153" s="373">
        <v>3</v>
      </c>
      <c r="K153" s="373">
        <v>0</v>
      </c>
      <c r="L153" s="373">
        <v>5</v>
      </c>
      <c r="M153" s="366">
        <v>281</v>
      </c>
      <c r="N153" s="367" t="s">
        <v>1109</v>
      </c>
      <c r="O153" s="374" t="s">
        <v>2775</v>
      </c>
      <c r="P153" s="374" t="s">
        <v>1497</v>
      </c>
      <c r="Q153" s="375" t="s">
        <v>1110</v>
      </c>
      <c r="R153" s="376">
        <v>215830</v>
      </c>
      <c r="S153" s="381" t="s">
        <v>1002</v>
      </c>
      <c r="T153" s="382">
        <v>54</v>
      </c>
      <c r="U153" s="379" t="s">
        <v>1111</v>
      </c>
      <c r="AH153" s="154" t="s">
        <v>2037</v>
      </c>
      <c r="AI153" s="154" t="s">
        <v>2037</v>
      </c>
      <c r="AJ153" s="154" t="s">
        <v>2037</v>
      </c>
      <c r="AK153" s="154" t="s">
        <v>2037</v>
      </c>
      <c r="AL153" s="154" t="s">
        <v>2037</v>
      </c>
      <c r="AM153" s="154" t="s">
        <v>2370</v>
      </c>
      <c r="AN153" s="154" t="s">
        <v>2370</v>
      </c>
      <c r="AS153" s="154" t="s">
        <v>2033</v>
      </c>
      <c r="AT153" s="154" t="s">
        <v>2033</v>
      </c>
      <c r="AU153" s="154" t="s">
        <v>2033</v>
      </c>
      <c r="AV153" s="154" t="s">
        <v>2033</v>
      </c>
      <c r="AW153" s="154" t="s">
        <v>2033</v>
      </c>
      <c r="AX153" s="154" t="s">
        <v>2033</v>
      </c>
      <c r="AY153" s="154" t="s">
        <v>2033</v>
      </c>
      <c r="AZ153" s="154" t="s">
        <v>2033</v>
      </c>
      <c r="BA153" s="154" t="s">
        <v>2033</v>
      </c>
      <c r="BB153" s="154" t="s">
        <v>2033</v>
      </c>
      <c r="BC153" s="154" t="s">
        <v>2033</v>
      </c>
      <c r="BD153" s="154" t="s">
        <v>2033</v>
      </c>
      <c r="BE153" s="154" t="s">
        <v>2033</v>
      </c>
      <c r="BF153" s="154" t="s">
        <v>2033</v>
      </c>
      <c r="BG153" s="154" t="s">
        <v>2033</v>
      </c>
      <c r="BH153" s="154" t="s">
        <v>2033</v>
      </c>
      <c r="BI153" s="154" t="s">
        <v>2034</v>
      </c>
      <c r="BJ153" s="154" t="s">
        <v>2034</v>
      </c>
      <c r="BK153" s="154" t="s">
        <v>2034</v>
      </c>
      <c r="BL153" s="154" t="s">
        <v>2034</v>
      </c>
      <c r="BM153" s="154" t="s">
        <v>2034</v>
      </c>
      <c r="BN153" s="154" t="s">
        <v>2034</v>
      </c>
      <c r="BO153" s="154" t="s">
        <v>2034</v>
      </c>
      <c r="BP153" s="154" t="s">
        <v>2034</v>
      </c>
      <c r="BQ153" s="154" t="s">
        <v>2034</v>
      </c>
      <c r="BR153" s="154" t="s">
        <v>2034</v>
      </c>
      <c r="BS153" s="154" t="s">
        <v>2034</v>
      </c>
      <c r="BT153" s="154" t="s">
        <v>2034</v>
      </c>
      <c r="BU153" s="154" t="s">
        <v>2034</v>
      </c>
      <c r="BV153" s="154" t="s">
        <v>2034</v>
      </c>
      <c r="BW153" s="154" t="s">
        <v>2034</v>
      </c>
      <c r="BY153" s="154" t="s">
        <v>2372</v>
      </c>
      <c r="BZ153" s="154" t="s">
        <v>2372</v>
      </c>
      <c r="CA153" s="154" t="s">
        <v>2372</v>
      </c>
      <c r="CB153" s="154" t="s">
        <v>2036</v>
      </c>
      <c r="CC153" s="154" t="s">
        <v>2036</v>
      </c>
      <c r="CD153" s="154" t="s">
        <v>2036</v>
      </c>
      <c r="CE153" s="154" t="s">
        <v>2036</v>
      </c>
      <c r="CF153" s="154" t="s">
        <v>2036</v>
      </c>
      <c r="CG153" s="154" t="s">
        <v>2359</v>
      </c>
      <c r="CH153" s="154" t="s">
        <v>2359</v>
      </c>
      <c r="CI153" s="154" t="s">
        <v>2359</v>
      </c>
      <c r="CJ153" s="154" t="s">
        <v>2359</v>
      </c>
      <c r="CK153" s="154" t="s">
        <v>2359</v>
      </c>
      <c r="CL153" s="154" t="s">
        <v>2359</v>
      </c>
    </row>
    <row r="154" spans="1:92" x14ac:dyDescent="0.25">
      <c r="A154" s="373">
        <v>6</v>
      </c>
      <c r="B154" s="373">
        <v>15</v>
      </c>
      <c r="C154" s="373">
        <v>16</v>
      </c>
      <c r="D154" s="373" t="s">
        <v>2773</v>
      </c>
      <c r="E154" s="373" t="s">
        <v>2435</v>
      </c>
      <c r="F154" s="373" t="s">
        <v>2435</v>
      </c>
      <c r="G154" s="373" t="s">
        <v>2413</v>
      </c>
      <c r="H154" s="373" t="s">
        <v>2435</v>
      </c>
      <c r="I154" s="373">
        <v>0</v>
      </c>
      <c r="J154" s="373">
        <v>3</v>
      </c>
      <c r="K154" s="373">
        <v>0</v>
      </c>
      <c r="L154" s="373">
        <v>5</v>
      </c>
      <c r="M154" s="366">
        <v>351</v>
      </c>
      <c r="N154" s="367" t="s">
        <v>1112</v>
      </c>
      <c r="O154" s="374" t="s">
        <v>2775</v>
      </c>
      <c r="P154" s="374" t="s">
        <v>1497</v>
      </c>
      <c r="Q154" s="375" t="s">
        <v>1113</v>
      </c>
      <c r="R154" s="376">
        <v>221560</v>
      </c>
      <c r="S154" s="381" t="s">
        <v>1002</v>
      </c>
      <c r="T154" s="382">
        <v>55</v>
      </c>
      <c r="U154" s="379" t="s">
        <v>1114</v>
      </c>
      <c r="AH154" s="154" t="s">
        <v>2037</v>
      </c>
      <c r="AI154" s="154" t="s">
        <v>2037</v>
      </c>
      <c r="AJ154" s="154" t="s">
        <v>2037</v>
      </c>
      <c r="AK154" s="154" t="s">
        <v>2037</v>
      </c>
      <c r="AL154" s="154" t="s">
        <v>2037</v>
      </c>
      <c r="AM154" s="154" t="s">
        <v>2370</v>
      </c>
      <c r="AN154" s="154" t="s">
        <v>2370</v>
      </c>
      <c r="AS154" s="154" t="s">
        <v>2033</v>
      </c>
      <c r="AT154" s="154" t="s">
        <v>2033</v>
      </c>
      <c r="AU154" s="154" t="s">
        <v>2033</v>
      </c>
      <c r="AV154" s="154" t="s">
        <v>2033</v>
      </c>
      <c r="AW154" s="154" t="s">
        <v>2033</v>
      </c>
      <c r="AX154" s="154" t="s">
        <v>2033</v>
      </c>
      <c r="AY154" s="154" t="s">
        <v>2033</v>
      </c>
      <c r="AZ154" s="154" t="s">
        <v>2033</v>
      </c>
      <c r="BA154" s="154" t="s">
        <v>2033</v>
      </c>
      <c r="BB154" s="154" t="s">
        <v>2033</v>
      </c>
      <c r="BC154" s="154" t="s">
        <v>2033</v>
      </c>
      <c r="BD154" s="154" t="s">
        <v>2033</v>
      </c>
      <c r="BE154" s="154" t="s">
        <v>2033</v>
      </c>
      <c r="BF154" s="154" t="s">
        <v>2033</v>
      </c>
      <c r="BG154" s="154" t="s">
        <v>2033</v>
      </c>
      <c r="BH154" s="154" t="s">
        <v>2033</v>
      </c>
      <c r="BI154" s="154" t="s">
        <v>2034</v>
      </c>
      <c r="BJ154" s="154" t="s">
        <v>2034</v>
      </c>
      <c r="BK154" s="154" t="s">
        <v>2034</v>
      </c>
      <c r="BL154" s="154" t="s">
        <v>2034</v>
      </c>
      <c r="BM154" s="154" t="s">
        <v>2034</v>
      </c>
      <c r="BN154" s="154" t="s">
        <v>2034</v>
      </c>
      <c r="BO154" s="154" t="s">
        <v>2034</v>
      </c>
      <c r="BP154" s="154" t="s">
        <v>2034</v>
      </c>
      <c r="BQ154" s="154" t="s">
        <v>2034</v>
      </c>
      <c r="BR154" s="154" t="s">
        <v>2034</v>
      </c>
      <c r="BS154" s="154" t="s">
        <v>2034</v>
      </c>
      <c r="BT154" s="154" t="s">
        <v>2034</v>
      </c>
      <c r="BU154" s="154" t="s">
        <v>2034</v>
      </c>
      <c r="BV154" s="154" t="s">
        <v>2034</v>
      </c>
      <c r="BW154" s="154" t="s">
        <v>2034</v>
      </c>
      <c r="BY154" s="154" t="s">
        <v>2372</v>
      </c>
      <c r="BZ154" s="154" t="s">
        <v>2372</v>
      </c>
      <c r="CA154" s="154" t="s">
        <v>2372</v>
      </c>
      <c r="CB154" s="154" t="s">
        <v>2036</v>
      </c>
      <c r="CC154" s="154" t="s">
        <v>2036</v>
      </c>
      <c r="CD154" s="154" t="s">
        <v>2036</v>
      </c>
      <c r="CE154" s="154" t="s">
        <v>2036</v>
      </c>
      <c r="CF154" s="154" t="s">
        <v>2036</v>
      </c>
      <c r="CG154" s="154" t="s">
        <v>2359</v>
      </c>
      <c r="CH154" s="154" t="s">
        <v>2359</v>
      </c>
      <c r="CI154" s="154" t="s">
        <v>2359</v>
      </c>
      <c r="CJ154" s="154" t="s">
        <v>2359</v>
      </c>
      <c r="CK154" s="154" t="s">
        <v>2359</v>
      </c>
      <c r="CL154" s="154" t="s">
        <v>2359</v>
      </c>
    </row>
    <row r="155" spans="1:92" x14ac:dyDescent="0.25">
      <c r="A155" s="372">
        <v>4</v>
      </c>
      <c r="B155" s="372">
        <v>7</v>
      </c>
      <c r="C155" s="372">
        <v>8</v>
      </c>
      <c r="D155" s="372" t="s">
        <v>2399</v>
      </c>
      <c r="E155" s="372" t="s">
        <v>2435</v>
      </c>
      <c r="F155" s="372" t="s">
        <v>2435</v>
      </c>
      <c r="G155" s="372" t="s">
        <v>2435</v>
      </c>
      <c r="H155" s="372" t="s">
        <v>2435</v>
      </c>
      <c r="I155" s="372">
        <v>4</v>
      </c>
      <c r="J155" s="372">
        <v>0</v>
      </c>
      <c r="K155" s="372">
        <v>0</v>
      </c>
      <c r="L155" s="372">
        <v>0</v>
      </c>
      <c r="M155" s="359">
        <v>68</v>
      </c>
      <c r="N155" s="383" t="s">
        <v>1115</v>
      </c>
      <c r="O155" s="237" t="s">
        <v>2774</v>
      </c>
      <c r="P155" s="237"/>
      <c r="Q155" s="360" t="s">
        <v>2299</v>
      </c>
      <c r="R155" s="361">
        <v>127496</v>
      </c>
      <c r="S155" s="369" t="s">
        <v>578</v>
      </c>
      <c r="T155" s="380">
        <v>44</v>
      </c>
      <c r="U155" s="364" t="s">
        <v>2300</v>
      </c>
      <c r="AH155" s="154" t="s">
        <v>2370</v>
      </c>
      <c r="AI155" s="154" t="s">
        <v>2370</v>
      </c>
      <c r="AJ155" s="154" t="s">
        <v>2370</v>
      </c>
      <c r="AK155" s="154" t="s">
        <v>2370</v>
      </c>
      <c r="AS155" s="154" t="s">
        <v>2033</v>
      </c>
      <c r="AT155" s="154" t="s">
        <v>2033</v>
      </c>
      <c r="AU155" s="154" t="s">
        <v>2033</v>
      </c>
      <c r="AV155" s="154" t="s">
        <v>2033</v>
      </c>
      <c r="AW155" s="154" t="s">
        <v>2033</v>
      </c>
      <c r="AX155" s="154" t="s">
        <v>2033</v>
      </c>
      <c r="AY155" s="154" t="s">
        <v>2033</v>
      </c>
      <c r="AZ155" s="154" t="s">
        <v>2033</v>
      </c>
      <c r="BA155" s="154" t="s">
        <v>2034</v>
      </c>
      <c r="BB155" s="154" t="s">
        <v>2034</v>
      </c>
      <c r="BC155" s="154" t="s">
        <v>2034</v>
      </c>
      <c r="BD155" s="154" t="s">
        <v>2034</v>
      </c>
      <c r="BE155" s="154" t="s">
        <v>2034</v>
      </c>
      <c r="BF155" s="154" t="s">
        <v>2034</v>
      </c>
      <c r="BG155" s="154" t="s">
        <v>2034</v>
      </c>
      <c r="BY155" s="154" t="s">
        <v>2361</v>
      </c>
      <c r="BZ155" s="154" t="s">
        <v>2361</v>
      </c>
      <c r="CA155" s="154" t="s">
        <v>2361</v>
      </c>
      <c r="CB155" s="154" t="s">
        <v>2361</v>
      </c>
      <c r="CC155" s="154" t="s">
        <v>2359</v>
      </c>
      <c r="CD155" s="154" t="s">
        <v>2359</v>
      </c>
      <c r="CE155" s="154" t="s">
        <v>2359</v>
      </c>
      <c r="CF155" s="154" t="s">
        <v>2359</v>
      </c>
    </row>
    <row r="156" spans="1:92" x14ac:dyDescent="0.25">
      <c r="A156" s="372">
        <v>4</v>
      </c>
      <c r="B156" s="372">
        <v>7</v>
      </c>
      <c r="C156" s="372">
        <v>8</v>
      </c>
      <c r="D156" s="372" t="s">
        <v>2400</v>
      </c>
      <c r="E156" s="372" t="s">
        <v>2435</v>
      </c>
      <c r="F156" s="372" t="s">
        <v>2435</v>
      </c>
      <c r="G156" s="372" t="s">
        <v>2435</v>
      </c>
      <c r="H156" s="372" t="s">
        <v>2435</v>
      </c>
      <c r="I156" s="372">
        <v>4</v>
      </c>
      <c r="J156" s="372">
        <v>0</v>
      </c>
      <c r="K156" s="372">
        <v>0</v>
      </c>
      <c r="L156" s="372">
        <v>0</v>
      </c>
      <c r="M156" s="359">
        <v>92</v>
      </c>
      <c r="N156" s="383" t="s">
        <v>1118</v>
      </c>
      <c r="O156" s="237" t="s">
        <v>2774</v>
      </c>
      <c r="P156" s="237"/>
      <c r="Q156" s="360" t="s">
        <v>2301</v>
      </c>
      <c r="R156" s="361">
        <v>132087</v>
      </c>
      <c r="S156" s="369" t="s">
        <v>578</v>
      </c>
      <c r="T156" s="380">
        <v>44</v>
      </c>
      <c r="U156" s="364" t="s">
        <v>2302</v>
      </c>
      <c r="AH156" s="154" t="s">
        <v>2370</v>
      </c>
      <c r="AI156" s="154" t="s">
        <v>2370</v>
      </c>
      <c r="AJ156" s="154" t="s">
        <v>2370</v>
      </c>
      <c r="AK156" s="154" t="s">
        <v>2370</v>
      </c>
      <c r="AS156" s="154" t="s">
        <v>2033</v>
      </c>
      <c r="AT156" s="154" t="s">
        <v>2033</v>
      </c>
      <c r="AU156" s="154" t="s">
        <v>2033</v>
      </c>
      <c r="AV156" s="154" t="s">
        <v>2033</v>
      </c>
      <c r="AW156" s="154" t="s">
        <v>2033</v>
      </c>
      <c r="AX156" s="154" t="s">
        <v>2033</v>
      </c>
      <c r="AY156" s="154" t="s">
        <v>2033</v>
      </c>
      <c r="AZ156" s="154" t="s">
        <v>2033</v>
      </c>
      <c r="BA156" s="154" t="s">
        <v>2034</v>
      </c>
      <c r="BB156" s="154" t="s">
        <v>2034</v>
      </c>
      <c r="BC156" s="154" t="s">
        <v>2034</v>
      </c>
      <c r="BD156" s="154" t="s">
        <v>2034</v>
      </c>
      <c r="BE156" s="154" t="s">
        <v>2034</v>
      </c>
      <c r="BF156" s="154" t="s">
        <v>2034</v>
      </c>
      <c r="BG156" s="154" t="s">
        <v>2034</v>
      </c>
      <c r="BY156" s="154" t="s">
        <v>2361</v>
      </c>
      <c r="BZ156" s="154" t="s">
        <v>2361</v>
      </c>
      <c r="CA156" s="154" t="s">
        <v>2361</v>
      </c>
      <c r="CB156" s="154" t="s">
        <v>2361</v>
      </c>
      <c r="CC156" s="154" t="s">
        <v>2359</v>
      </c>
      <c r="CD156" s="154" t="s">
        <v>2359</v>
      </c>
      <c r="CE156" s="154" t="s">
        <v>2359</v>
      </c>
      <c r="CF156" s="154" t="s">
        <v>2359</v>
      </c>
    </row>
    <row r="157" spans="1:92" x14ac:dyDescent="0.25">
      <c r="A157" s="372">
        <v>4</v>
      </c>
      <c r="B157" s="372">
        <v>7</v>
      </c>
      <c r="C157" s="372">
        <v>8</v>
      </c>
      <c r="D157" s="372" t="s">
        <v>2395</v>
      </c>
      <c r="E157" s="372" t="s">
        <v>2435</v>
      </c>
      <c r="F157" s="372" t="s">
        <v>2435</v>
      </c>
      <c r="G157" s="372" t="s">
        <v>2435</v>
      </c>
      <c r="H157" s="372" t="s">
        <v>2435</v>
      </c>
      <c r="I157" s="372">
        <v>4</v>
      </c>
      <c r="J157" s="372">
        <v>0</v>
      </c>
      <c r="K157" s="372">
        <v>0</v>
      </c>
      <c r="L157" s="372">
        <v>0</v>
      </c>
      <c r="M157" s="359">
        <v>120</v>
      </c>
      <c r="N157" s="383" t="s">
        <v>1121</v>
      </c>
      <c r="O157" s="237" t="s">
        <v>2774</v>
      </c>
      <c r="P157" s="237"/>
      <c r="Q157" s="360" t="s">
        <v>2303</v>
      </c>
      <c r="R157" s="361">
        <v>145425</v>
      </c>
      <c r="S157" s="369" t="s">
        <v>1002</v>
      </c>
      <c r="T157" s="380">
        <v>56</v>
      </c>
      <c r="U157" s="364" t="s">
        <v>2304</v>
      </c>
      <c r="AH157" s="154" t="s">
        <v>2370</v>
      </c>
      <c r="AI157" s="154" t="s">
        <v>2370</v>
      </c>
      <c r="AJ157" s="154" t="s">
        <v>2370</v>
      </c>
      <c r="AK157" s="154" t="s">
        <v>2370</v>
      </c>
      <c r="AS157" s="154" t="s">
        <v>2033</v>
      </c>
      <c r="AT157" s="154" t="s">
        <v>2033</v>
      </c>
      <c r="AU157" s="154" t="s">
        <v>2033</v>
      </c>
      <c r="AV157" s="154" t="s">
        <v>2033</v>
      </c>
      <c r="AW157" s="154" t="s">
        <v>2033</v>
      </c>
      <c r="AX157" s="154" t="s">
        <v>2033</v>
      </c>
      <c r="AY157" s="154" t="s">
        <v>2033</v>
      </c>
      <c r="AZ157" s="154" t="s">
        <v>2033</v>
      </c>
      <c r="BA157" s="154" t="s">
        <v>2034</v>
      </c>
      <c r="BB157" s="154" t="s">
        <v>2034</v>
      </c>
      <c r="BC157" s="154" t="s">
        <v>2034</v>
      </c>
      <c r="BD157" s="154" t="s">
        <v>2034</v>
      </c>
      <c r="BE157" s="154" t="s">
        <v>2034</v>
      </c>
      <c r="BF157" s="154" t="s">
        <v>2034</v>
      </c>
      <c r="BG157" s="154" t="s">
        <v>2034</v>
      </c>
      <c r="BY157" s="154" t="s">
        <v>2361</v>
      </c>
      <c r="BZ157" s="154" t="s">
        <v>2361</v>
      </c>
      <c r="CA157" s="154" t="s">
        <v>2361</v>
      </c>
      <c r="CB157" s="154" t="s">
        <v>2361</v>
      </c>
      <c r="CC157" s="154" t="s">
        <v>2359</v>
      </c>
      <c r="CD157" s="154" t="s">
        <v>2359</v>
      </c>
      <c r="CE157" s="154" t="s">
        <v>2359</v>
      </c>
      <c r="CF157" s="154" t="s">
        <v>2359</v>
      </c>
    </row>
    <row r="158" spans="1:92" x14ac:dyDescent="0.25">
      <c r="A158" s="372">
        <v>4</v>
      </c>
      <c r="B158" s="372">
        <v>7</v>
      </c>
      <c r="C158" s="372">
        <v>8</v>
      </c>
      <c r="D158" s="372" t="s">
        <v>2396</v>
      </c>
      <c r="E158" s="372" t="s">
        <v>2435</v>
      </c>
      <c r="F158" s="372" t="s">
        <v>2435</v>
      </c>
      <c r="G158" s="372" t="s">
        <v>2435</v>
      </c>
      <c r="H158" s="372" t="s">
        <v>2435</v>
      </c>
      <c r="I158" s="372">
        <v>4</v>
      </c>
      <c r="J158" s="372">
        <v>0</v>
      </c>
      <c r="K158" s="372">
        <v>0</v>
      </c>
      <c r="L158" s="372">
        <v>0</v>
      </c>
      <c r="M158" s="359">
        <v>148</v>
      </c>
      <c r="N158" s="383" t="s">
        <v>1124</v>
      </c>
      <c r="O158" s="237" t="s">
        <v>2774</v>
      </c>
      <c r="P158" s="237"/>
      <c r="Q158" s="360" t="s">
        <v>2305</v>
      </c>
      <c r="R158" s="361">
        <v>169257</v>
      </c>
      <c r="S158" s="369" t="s">
        <v>1002</v>
      </c>
      <c r="T158" s="380">
        <v>56</v>
      </c>
      <c r="U158" s="364" t="s">
        <v>2306</v>
      </c>
      <c r="AH158" s="154" t="s">
        <v>2370</v>
      </c>
      <c r="AI158" s="154" t="s">
        <v>2370</v>
      </c>
      <c r="AJ158" s="154" t="s">
        <v>2370</v>
      </c>
      <c r="AK158" s="154" t="s">
        <v>2370</v>
      </c>
      <c r="AS158" s="154" t="s">
        <v>2033</v>
      </c>
      <c r="AT158" s="154" t="s">
        <v>2033</v>
      </c>
      <c r="AU158" s="154" t="s">
        <v>2033</v>
      </c>
      <c r="AV158" s="154" t="s">
        <v>2033</v>
      </c>
      <c r="AW158" s="154" t="s">
        <v>2033</v>
      </c>
      <c r="AX158" s="154" t="s">
        <v>2033</v>
      </c>
      <c r="AY158" s="154" t="s">
        <v>2033</v>
      </c>
      <c r="AZ158" s="154" t="s">
        <v>2033</v>
      </c>
      <c r="BA158" s="154" t="s">
        <v>2034</v>
      </c>
      <c r="BB158" s="154" t="s">
        <v>2034</v>
      </c>
      <c r="BC158" s="154" t="s">
        <v>2034</v>
      </c>
      <c r="BD158" s="154" t="s">
        <v>2034</v>
      </c>
      <c r="BE158" s="154" t="s">
        <v>2034</v>
      </c>
      <c r="BF158" s="154" t="s">
        <v>2034</v>
      </c>
      <c r="BG158" s="154" t="s">
        <v>2034</v>
      </c>
      <c r="BY158" s="154" t="s">
        <v>2361</v>
      </c>
      <c r="BZ158" s="154" t="s">
        <v>2361</v>
      </c>
      <c r="CA158" s="154" t="s">
        <v>2361</v>
      </c>
      <c r="CB158" s="154" t="s">
        <v>2361</v>
      </c>
      <c r="CC158" s="154" t="s">
        <v>2359</v>
      </c>
      <c r="CD158" s="154" t="s">
        <v>2359</v>
      </c>
      <c r="CE158" s="154" t="s">
        <v>2359</v>
      </c>
      <c r="CF158" s="154" t="s">
        <v>2359</v>
      </c>
    </row>
    <row r="159" spans="1:92" x14ac:dyDescent="0.25">
      <c r="A159" s="372">
        <v>4</v>
      </c>
      <c r="B159" s="372">
        <v>7</v>
      </c>
      <c r="C159" s="372">
        <v>8</v>
      </c>
      <c r="D159" s="372" t="s">
        <v>2406</v>
      </c>
      <c r="E159" s="372" t="s">
        <v>2435</v>
      </c>
      <c r="F159" s="372" t="s">
        <v>2435</v>
      </c>
      <c r="G159" s="372" t="s">
        <v>2435</v>
      </c>
      <c r="H159" s="372" t="s">
        <v>2435</v>
      </c>
      <c r="I159" s="372">
        <v>4</v>
      </c>
      <c r="J159" s="372">
        <v>0</v>
      </c>
      <c r="K159" s="372">
        <v>0</v>
      </c>
      <c r="L159" s="372">
        <v>0</v>
      </c>
      <c r="M159" s="359">
        <v>180</v>
      </c>
      <c r="N159" s="383" t="s">
        <v>1127</v>
      </c>
      <c r="O159" s="237" t="s">
        <v>2774</v>
      </c>
      <c r="P159" s="237"/>
      <c r="Q159" s="360" t="s">
        <v>2307</v>
      </c>
      <c r="R159" s="361">
        <v>181755</v>
      </c>
      <c r="S159" s="369" t="s">
        <v>1002</v>
      </c>
      <c r="T159" s="380">
        <v>56</v>
      </c>
      <c r="U159" s="364" t="s">
        <v>2308</v>
      </c>
      <c r="AH159" s="154" t="s">
        <v>2370</v>
      </c>
      <c r="AI159" s="154" t="s">
        <v>2370</v>
      </c>
      <c r="AJ159" s="154" t="s">
        <v>2370</v>
      </c>
      <c r="AK159" s="154" t="s">
        <v>2370</v>
      </c>
      <c r="AS159" s="154" t="s">
        <v>2033</v>
      </c>
      <c r="AT159" s="154" t="s">
        <v>2033</v>
      </c>
      <c r="AU159" s="154" t="s">
        <v>2033</v>
      </c>
      <c r="AV159" s="154" t="s">
        <v>2033</v>
      </c>
      <c r="AW159" s="154" t="s">
        <v>2033</v>
      </c>
      <c r="AX159" s="154" t="s">
        <v>2033</v>
      </c>
      <c r="AY159" s="154" t="s">
        <v>2033</v>
      </c>
      <c r="AZ159" s="154" t="s">
        <v>2033</v>
      </c>
      <c r="BA159" s="154" t="s">
        <v>2034</v>
      </c>
      <c r="BB159" s="154" t="s">
        <v>2034</v>
      </c>
      <c r="BC159" s="154" t="s">
        <v>2034</v>
      </c>
      <c r="BD159" s="154" t="s">
        <v>2034</v>
      </c>
      <c r="BE159" s="154" t="s">
        <v>2034</v>
      </c>
      <c r="BF159" s="154" t="s">
        <v>2034</v>
      </c>
      <c r="BG159" s="154" t="s">
        <v>2034</v>
      </c>
      <c r="BY159" s="154" t="s">
        <v>2361</v>
      </c>
      <c r="BZ159" s="154" t="s">
        <v>2361</v>
      </c>
      <c r="CA159" s="154" t="s">
        <v>2361</v>
      </c>
      <c r="CB159" s="154" t="s">
        <v>2361</v>
      </c>
      <c r="CC159" s="154" t="s">
        <v>2359</v>
      </c>
      <c r="CD159" s="154" t="s">
        <v>2359</v>
      </c>
      <c r="CE159" s="154" t="s">
        <v>2359</v>
      </c>
      <c r="CF159" s="154" t="s">
        <v>2359</v>
      </c>
    </row>
    <row r="160" spans="1:92" x14ac:dyDescent="0.25">
      <c r="A160" s="372">
        <v>4</v>
      </c>
      <c r="B160" s="372">
        <v>7</v>
      </c>
      <c r="C160" s="372">
        <v>8</v>
      </c>
      <c r="D160" s="372" t="s">
        <v>2407</v>
      </c>
      <c r="E160" s="372" t="s">
        <v>2435</v>
      </c>
      <c r="F160" s="372" t="s">
        <v>2435</v>
      </c>
      <c r="G160" s="372" t="s">
        <v>2435</v>
      </c>
      <c r="H160" s="372" t="s">
        <v>2435</v>
      </c>
      <c r="I160" s="372">
        <v>4</v>
      </c>
      <c r="J160" s="372">
        <v>0</v>
      </c>
      <c r="K160" s="372">
        <v>0</v>
      </c>
      <c r="L160" s="372">
        <v>0</v>
      </c>
      <c r="M160" s="359">
        <v>220</v>
      </c>
      <c r="N160" s="383" t="s">
        <v>1130</v>
      </c>
      <c r="O160" s="237" t="s">
        <v>2774</v>
      </c>
      <c r="P160" s="237"/>
      <c r="Q160" s="360" t="s">
        <v>2309</v>
      </c>
      <c r="R160" s="361">
        <v>192952</v>
      </c>
      <c r="S160" s="369" t="s">
        <v>1002</v>
      </c>
      <c r="T160" s="380">
        <v>58</v>
      </c>
      <c r="U160" s="364" t="s">
        <v>2310</v>
      </c>
      <c r="AH160" s="154" t="s">
        <v>2370</v>
      </c>
      <c r="AI160" s="154" t="s">
        <v>2370</v>
      </c>
      <c r="AJ160" s="154" t="s">
        <v>2370</v>
      </c>
      <c r="AK160" s="154" t="s">
        <v>2370</v>
      </c>
      <c r="AS160" s="154" t="s">
        <v>2033</v>
      </c>
      <c r="AT160" s="154" t="s">
        <v>2033</v>
      </c>
      <c r="AU160" s="154" t="s">
        <v>2033</v>
      </c>
      <c r="AV160" s="154" t="s">
        <v>2033</v>
      </c>
      <c r="AW160" s="154" t="s">
        <v>2033</v>
      </c>
      <c r="AX160" s="154" t="s">
        <v>2033</v>
      </c>
      <c r="AY160" s="154" t="s">
        <v>2033</v>
      </c>
      <c r="AZ160" s="154" t="s">
        <v>2033</v>
      </c>
      <c r="BA160" s="154" t="s">
        <v>2034</v>
      </c>
      <c r="BB160" s="154" t="s">
        <v>2034</v>
      </c>
      <c r="BC160" s="154" t="s">
        <v>2034</v>
      </c>
      <c r="BD160" s="154" t="s">
        <v>2034</v>
      </c>
      <c r="BE160" s="154" t="s">
        <v>2034</v>
      </c>
      <c r="BF160" s="154" t="s">
        <v>2034</v>
      </c>
      <c r="BG160" s="154" t="s">
        <v>2034</v>
      </c>
      <c r="BY160" s="154" t="s">
        <v>2361</v>
      </c>
      <c r="BZ160" s="154" t="s">
        <v>2361</v>
      </c>
      <c r="CA160" s="154" t="s">
        <v>2361</v>
      </c>
      <c r="CB160" s="154" t="s">
        <v>2361</v>
      </c>
      <c r="CC160" s="154" t="s">
        <v>2359</v>
      </c>
      <c r="CD160" s="154" t="s">
        <v>2359</v>
      </c>
      <c r="CE160" s="154" t="s">
        <v>2359</v>
      </c>
      <c r="CF160" s="154" t="s">
        <v>2359</v>
      </c>
    </row>
    <row r="161" spans="1:90 1590:1613" x14ac:dyDescent="0.25">
      <c r="A161" s="372">
        <v>4</v>
      </c>
      <c r="B161" s="372">
        <v>7</v>
      </c>
      <c r="C161" s="372">
        <v>8</v>
      </c>
      <c r="D161" s="372" t="s">
        <v>2408</v>
      </c>
      <c r="E161" s="372" t="s">
        <v>2435</v>
      </c>
      <c r="F161" s="372" t="s">
        <v>2435</v>
      </c>
      <c r="G161" s="372" t="s">
        <v>2435</v>
      </c>
      <c r="H161" s="372" t="s">
        <v>2435</v>
      </c>
      <c r="I161" s="372">
        <v>4</v>
      </c>
      <c r="J161" s="372">
        <v>0</v>
      </c>
      <c r="K161" s="372">
        <v>0</v>
      </c>
      <c r="L161" s="372">
        <v>0</v>
      </c>
      <c r="M161" s="359">
        <v>272</v>
      </c>
      <c r="N161" s="383" t="s">
        <v>1133</v>
      </c>
      <c r="O161" s="237" t="s">
        <v>2774</v>
      </c>
      <c r="P161" s="237"/>
      <c r="Q161" s="360" t="s">
        <v>2311</v>
      </c>
      <c r="R161" s="361">
        <v>286277</v>
      </c>
      <c r="S161" s="369" t="s">
        <v>1135</v>
      </c>
      <c r="T161" s="380">
        <v>109</v>
      </c>
      <c r="U161" s="364" t="s">
        <v>2312</v>
      </c>
      <c r="AH161" s="154" t="s">
        <v>2370</v>
      </c>
      <c r="AI161" s="154" t="s">
        <v>2370</v>
      </c>
      <c r="AJ161" s="154" t="s">
        <v>2370</v>
      </c>
      <c r="AK161" s="154" t="s">
        <v>2370</v>
      </c>
      <c r="AS161" s="154" t="s">
        <v>2033</v>
      </c>
      <c r="AT161" s="154" t="s">
        <v>2033</v>
      </c>
      <c r="AU161" s="154" t="s">
        <v>2033</v>
      </c>
      <c r="AV161" s="154" t="s">
        <v>2033</v>
      </c>
      <c r="AW161" s="154" t="s">
        <v>2033</v>
      </c>
      <c r="AX161" s="154" t="s">
        <v>2033</v>
      </c>
      <c r="AY161" s="154" t="s">
        <v>2033</v>
      </c>
      <c r="AZ161" s="154" t="s">
        <v>2033</v>
      </c>
      <c r="BA161" s="154" t="s">
        <v>2034</v>
      </c>
      <c r="BB161" s="154" t="s">
        <v>2034</v>
      </c>
      <c r="BC161" s="154" t="s">
        <v>2034</v>
      </c>
      <c r="BD161" s="154" t="s">
        <v>2034</v>
      </c>
      <c r="BE161" s="154" t="s">
        <v>2034</v>
      </c>
      <c r="BF161" s="154" t="s">
        <v>2034</v>
      </c>
      <c r="BG161" s="154" t="s">
        <v>2034</v>
      </c>
      <c r="BY161" s="154" t="s">
        <v>2361</v>
      </c>
      <c r="BZ161" s="154" t="s">
        <v>2361</v>
      </c>
      <c r="CA161" s="154" t="s">
        <v>2361</v>
      </c>
      <c r="CB161" s="154" t="s">
        <v>2361</v>
      </c>
      <c r="CC161" s="154" t="s">
        <v>2359</v>
      </c>
      <c r="CD161" s="154" t="s">
        <v>2359</v>
      </c>
      <c r="CE161" s="154" t="s">
        <v>2359</v>
      </c>
      <c r="CF161" s="154" t="s">
        <v>2359</v>
      </c>
    </row>
    <row r="162" spans="1:90 1590:1613" x14ac:dyDescent="0.25">
      <c r="A162" s="372">
        <v>5</v>
      </c>
      <c r="B162" s="372">
        <v>7</v>
      </c>
      <c r="C162" s="372">
        <v>12</v>
      </c>
      <c r="D162" s="372" t="s">
        <v>2401</v>
      </c>
      <c r="E162" s="372" t="s">
        <v>2435</v>
      </c>
      <c r="F162" s="372" t="s">
        <v>2435</v>
      </c>
      <c r="G162" s="372" t="s">
        <v>2435</v>
      </c>
      <c r="H162" s="372" t="s">
        <v>2435</v>
      </c>
      <c r="I162" s="372">
        <v>5</v>
      </c>
      <c r="J162" s="372">
        <v>0</v>
      </c>
      <c r="K162" s="372">
        <v>0</v>
      </c>
      <c r="L162" s="372">
        <v>0</v>
      </c>
      <c r="M162" s="359">
        <v>85</v>
      </c>
      <c r="N162" s="383" t="s">
        <v>1137</v>
      </c>
      <c r="O162" s="237" t="s">
        <v>2775</v>
      </c>
      <c r="P162" s="237"/>
      <c r="Q162" s="360" t="s">
        <v>2313</v>
      </c>
      <c r="R162" s="361">
        <v>162512</v>
      </c>
      <c r="S162" s="369" t="s">
        <v>1002</v>
      </c>
      <c r="T162" s="380">
        <v>61</v>
      </c>
      <c r="U162" s="364" t="s">
        <v>2314</v>
      </c>
      <c r="AH162" s="154" t="s">
        <v>2370</v>
      </c>
      <c r="AI162" s="154" t="s">
        <v>2370</v>
      </c>
      <c r="AJ162" s="154" t="s">
        <v>2370</v>
      </c>
      <c r="AK162" s="154" t="s">
        <v>2370</v>
      </c>
      <c r="AL162" s="154" t="s">
        <v>2370</v>
      </c>
      <c r="AS162" s="154" t="s">
        <v>2033</v>
      </c>
      <c r="AT162" s="154" t="s">
        <v>2033</v>
      </c>
      <c r="AU162" s="154" t="s">
        <v>2033</v>
      </c>
      <c r="AV162" s="154" t="s">
        <v>2033</v>
      </c>
      <c r="AW162" s="154" t="s">
        <v>2033</v>
      </c>
      <c r="AX162" s="154" t="s">
        <v>2033</v>
      </c>
      <c r="AY162" s="154" t="s">
        <v>2033</v>
      </c>
      <c r="AZ162" s="154" t="s">
        <v>2033</v>
      </c>
      <c r="BA162" s="154" t="s">
        <v>2033</v>
      </c>
      <c r="BB162" s="154" t="s">
        <v>2033</v>
      </c>
      <c r="BC162" s="154" t="s">
        <v>2033</v>
      </c>
      <c r="BD162" s="154" t="s">
        <v>2033</v>
      </c>
      <c r="BE162" s="154" t="s">
        <v>2034</v>
      </c>
      <c r="BF162" s="154" t="s">
        <v>2034</v>
      </c>
      <c r="BG162" s="154" t="s">
        <v>2034</v>
      </c>
      <c r="BH162" s="154" t="s">
        <v>2034</v>
      </c>
      <c r="BI162" s="154" t="s">
        <v>2034</v>
      </c>
      <c r="BJ162" s="154" t="s">
        <v>2034</v>
      </c>
      <c r="BK162" s="154" t="s">
        <v>2034</v>
      </c>
      <c r="BY162" s="154" t="s">
        <v>2361</v>
      </c>
      <c r="BZ162" s="154" t="s">
        <v>2361</v>
      </c>
      <c r="CA162" s="154" t="s">
        <v>2361</v>
      </c>
      <c r="CB162" s="154" t="s">
        <v>2361</v>
      </c>
      <c r="CC162" s="154" t="s">
        <v>2361</v>
      </c>
      <c r="CD162" s="154" t="s">
        <v>2359</v>
      </c>
      <c r="CE162" s="154" t="s">
        <v>2359</v>
      </c>
      <c r="CF162" s="154" t="s">
        <v>2359</v>
      </c>
      <c r="CG162" s="154" t="s">
        <v>2359</v>
      </c>
      <c r="CH162" s="154" t="s">
        <v>2359</v>
      </c>
    </row>
    <row r="163" spans="1:90 1590:1613" x14ac:dyDescent="0.25">
      <c r="A163" s="372">
        <v>5</v>
      </c>
      <c r="B163" s="372">
        <v>7</v>
      </c>
      <c r="C163" s="372">
        <v>12</v>
      </c>
      <c r="D163" s="372" t="s">
        <v>2402</v>
      </c>
      <c r="E163" s="372" t="s">
        <v>2435</v>
      </c>
      <c r="F163" s="372" t="s">
        <v>2435</v>
      </c>
      <c r="G163" s="372" t="s">
        <v>2435</v>
      </c>
      <c r="H163" s="372" t="s">
        <v>2435</v>
      </c>
      <c r="I163" s="372">
        <v>5</v>
      </c>
      <c r="J163" s="372">
        <v>0</v>
      </c>
      <c r="K163" s="372">
        <v>0</v>
      </c>
      <c r="L163" s="372">
        <v>0</v>
      </c>
      <c r="M163" s="359">
        <v>115</v>
      </c>
      <c r="N163" s="383" t="s">
        <v>1140</v>
      </c>
      <c r="O163" s="237" t="s">
        <v>2775</v>
      </c>
      <c r="P163" s="237"/>
      <c r="Q163" s="360" t="s">
        <v>2315</v>
      </c>
      <c r="R163" s="361">
        <v>166774</v>
      </c>
      <c r="S163" s="369" t="s">
        <v>1002</v>
      </c>
      <c r="T163" s="380">
        <v>61</v>
      </c>
      <c r="U163" s="364" t="s">
        <v>2316</v>
      </c>
      <c r="AH163" s="154" t="s">
        <v>2370</v>
      </c>
      <c r="AI163" s="154" t="s">
        <v>2370</v>
      </c>
      <c r="AJ163" s="154" t="s">
        <v>2370</v>
      </c>
      <c r="AK163" s="154" t="s">
        <v>2370</v>
      </c>
      <c r="AL163" s="154" t="s">
        <v>2370</v>
      </c>
      <c r="AS163" s="154" t="s">
        <v>2033</v>
      </c>
      <c r="AT163" s="154" t="s">
        <v>2033</v>
      </c>
      <c r="AU163" s="154" t="s">
        <v>2033</v>
      </c>
      <c r="AV163" s="154" t="s">
        <v>2033</v>
      </c>
      <c r="AW163" s="154" t="s">
        <v>2033</v>
      </c>
      <c r="AX163" s="154" t="s">
        <v>2033</v>
      </c>
      <c r="AY163" s="154" t="s">
        <v>2033</v>
      </c>
      <c r="AZ163" s="154" t="s">
        <v>2033</v>
      </c>
      <c r="BA163" s="154" t="s">
        <v>2033</v>
      </c>
      <c r="BB163" s="154" t="s">
        <v>2033</v>
      </c>
      <c r="BC163" s="154" t="s">
        <v>2033</v>
      </c>
      <c r="BD163" s="154" t="s">
        <v>2033</v>
      </c>
      <c r="BE163" s="154" t="s">
        <v>2034</v>
      </c>
      <c r="BF163" s="154" t="s">
        <v>2034</v>
      </c>
      <c r="BG163" s="154" t="s">
        <v>2034</v>
      </c>
      <c r="BH163" s="154" t="s">
        <v>2034</v>
      </c>
      <c r="BI163" s="154" t="s">
        <v>2034</v>
      </c>
      <c r="BJ163" s="154" t="s">
        <v>2034</v>
      </c>
      <c r="BK163" s="154" t="s">
        <v>2034</v>
      </c>
      <c r="BY163" s="154" t="s">
        <v>2361</v>
      </c>
      <c r="BZ163" s="154" t="s">
        <v>2361</v>
      </c>
      <c r="CA163" s="154" t="s">
        <v>2361</v>
      </c>
      <c r="CB163" s="154" t="s">
        <v>2361</v>
      </c>
      <c r="CC163" s="154" t="s">
        <v>2361</v>
      </c>
      <c r="CD163" s="154" t="s">
        <v>2359</v>
      </c>
      <c r="CE163" s="154" t="s">
        <v>2359</v>
      </c>
      <c r="CF163" s="154" t="s">
        <v>2359</v>
      </c>
      <c r="CG163" s="154" t="s">
        <v>2359</v>
      </c>
      <c r="CH163" s="154" t="s">
        <v>2359</v>
      </c>
    </row>
    <row r="164" spans="1:90 1590:1613" x14ac:dyDescent="0.25">
      <c r="A164" s="372">
        <v>5</v>
      </c>
      <c r="B164" s="372">
        <v>7</v>
      </c>
      <c r="C164" s="372">
        <v>12</v>
      </c>
      <c r="D164" s="372" t="s">
        <v>2409</v>
      </c>
      <c r="E164" s="372" t="s">
        <v>2435</v>
      </c>
      <c r="F164" s="372" t="s">
        <v>2435</v>
      </c>
      <c r="G164" s="372" t="s">
        <v>2435</v>
      </c>
      <c r="H164" s="372" t="s">
        <v>2435</v>
      </c>
      <c r="I164" s="372">
        <v>5</v>
      </c>
      <c r="J164" s="372">
        <v>0</v>
      </c>
      <c r="K164" s="372">
        <v>0</v>
      </c>
      <c r="L164" s="372">
        <v>0</v>
      </c>
      <c r="M164" s="359">
        <v>150</v>
      </c>
      <c r="N164" s="383" t="s">
        <v>1143</v>
      </c>
      <c r="O164" s="237" t="s">
        <v>2775</v>
      </c>
      <c r="P164" s="237"/>
      <c r="Q164" s="360" t="s">
        <v>2317</v>
      </c>
      <c r="R164" s="361">
        <v>193140</v>
      </c>
      <c r="S164" s="369" t="s">
        <v>1002</v>
      </c>
      <c r="T164" s="380">
        <v>61</v>
      </c>
      <c r="U164" s="364" t="s">
        <v>2318</v>
      </c>
      <c r="AH164" s="154" t="s">
        <v>2370</v>
      </c>
      <c r="AI164" s="154" t="s">
        <v>2370</v>
      </c>
      <c r="AJ164" s="154" t="s">
        <v>2370</v>
      </c>
      <c r="AK164" s="154" t="s">
        <v>2370</v>
      </c>
      <c r="AL164" s="154" t="s">
        <v>2370</v>
      </c>
      <c r="AS164" s="154" t="s">
        <v>2033</v>
      </c>
      <c r="AT164" s="154" t="s">
        <v>2033</v>
      </c>
      <c r="AU164" s="154" t="s">
        <v>2033</v>
      </c>
      <c r="AV164" s="154" t="s">
        <v>2033</v>
      </c>
      <c r="AW164" s="154" t="s">
        <v>2033</v>
      </c>
      <c r="AX164" s="154" t="s">
        <v>2033</v>
      </c>
      <c r="AY164" s="154" t="s">
        <v>2033</v>
      </c>
      <c r="AZ164" s="154" t="s">
        <v>2033</v>
      </c>
      <c r="BA164" s="154" t="s">
        <v>2033</v>
      </c>
      <c r="BB164" s="154" t="s">
        <v>2033</v>
      </c>
      <c r="BC164" s="154" t="s">
        <v>2033</v>
      </c>
      <c r="BD164" s="154" t="s">
        <v>2033</v>
      </c>
      <c r="BE164" s="154" t="s">
        <v>2034</v>
      </c>
      <c r="BF164" s="154" t="s">
        <v>2034</v>
      </c>
      <c r="BG164" s="154" t="s">
        <v>2034</v>
      </c>
      <c r="BH164" s="154" t="s">
        <v>2034</v>
      </c>
      <c r="BI164" s="154" t="s">
        <v>2034</v>
      </c>
      <c r="BJ164" s="154" t="s">
        <v>2034</v>
      </c>
      <c r="BK164" s="154" t="s">
        <v>2034</v>
      </c>
      <c r="BY164" s="154" t="s">
        <v>2361</v>
      </c>
      <c r="BZ164" s="154" t="s">
        <v>2361</v>
      </c>
      <c r="CA164" s="154" t="s">
        <v>2361</v>
      </c>
      <c r="CB164" s="154" t="s">
        <v>2361</v>
      </c>
      <c r="CC164" s="154" t="s">
        <v>2361</v>
      </c>
      <c r="CD164" s="154" t="s">
        <v>2359</v>
      </c>
      <c r="CE164" s="154" t="s">
        <v>2359</v>
      </c>
      <c r="CF164" s="154" t="s">
        <v>2359</v>
      </c>
      <c r="CG164" s="154" t="s">
        <v>2359</v>
      </c>
      <c r="CH164" s="154" t="s">
        <v>2359</v>
      </c>
    </row>
    <row r="165" spans="1:90 1590:1613" x14ac:dyDescent="0.25">
      <c r="A165" s="372">
        <v>5</v>
      </c>
      <c r="B165" s="372">
        <v>7</v>
      </c>
      <c r="C165" s="372">
        <v>12</v>
      </c>
      <c r="D165" s="372" t="s">
        <v>2410</v>
      </c>
      <c r="E165" s="372" t="s">
        <v>2435</v>
      </c>
      <c r="F165" s="372" t="s">
        <v>2435</v>
      </c>
      <c r="G165" s="372" t="s">
        <v>2435</v>
      </c>
      <c r="H165" s="372" t="s">
        <v>2435</v>
      </c>
      <c r="I165" s="372">
        <v>5</v>
      </c>
      <c r="J165" s="372">
        <v>0</v>
      </c>
      <c r="K165" s="372">
        <v>0</v>
      </c>
      <c r="L165" s="372">
        <v>0</v>
      </c>
      <c r="M165" s="359">
        <v>185</v>
      </c>
      <c r="N165" s="383" t="s">
        <v>1146</v>
      </c>
      <c r="O165" s="237" t="s">
        <v>2775</v>
      </c>
      <c r="P165" s="237"/>
      <c r="Q165" s="360" t="s">
        <v>2319</v>
      </c>
      <c r="R165" s="361">
        <v>203990</v>
      </c>
      <c r="S165" s="369" t="s">
        <v>1002</v>
      </c>
      <c r="T165" s="380">
        <v>63</v>
      </c>
      <c r="U165" s="364" t="s">
        <v>2320</v>
      </c>
      <c r="AH165" s="154" t="s">
        <v>2370</v>
      </c>
      <c r="AI165" s="154" t="s">
        <v>2370</v>
      </c>
      <c r="AJ165" s="154" t="s">
        <v>2370</v>
      </c>
      <c r="AK165" s="154" t="s">
        <v>2370</v>
      </c>
      <c r="AL165" s="154" t="s">
        <v>2370</v>
      </c>
      <c r="AS165" s="154" t="s">
        <v>2033</v>
      </c>
      <c r="AT165" s="154" t="s">
        <v>2033</v>
      </c>
      <c r="AU165" s="154" t="s">
        <v>2033</v>
      </c>
      <c r="AV165" s="154" t="s">
        <v>2033</v>
      </c>
      <c r="AW165" s="154" t="s">
        <v>2033</v>
      </c>
      <c r="AX165" s="154" t="s">
        <v>2033</v>
      </c>
      <c r="AY165" s="154" t="s">
        <v>2033</v>
      </c>
      <c r="AZ165" s="154" t="s">
        <v>2033</v>
      </c>
      <c r="BA165" s="154" t="s">
        <v>2033</v>
      </c>
      <c r="BB165" s="154" t="s">
        <v>2033</v>
      </c>
      <c r="BC165" s="154" t="s">
        <v>2033</v>
      </c>
      <c r="BD165" s="154" t="s">
        <v>2033</v>
      </c>
      <c r="BE165" s="154" t="s">
        <v>2034</v>
      </c>
      <c r="BF165" s="154" t="s">
        <v>2034</v>
      </c>
      <c r="BG165" s="154" t="s">
        <v>2034</v>
      </c>
      <c r="BH165" s="154" t="s">
        <v>2034</v>
      </c>
      <c r="BI165" s="154" t="s">
        <v>2034</v>
      </c>
      <c r="BJ165" s="154" t="s">
        <v>2034</v>
      </c>
      <c r="BK165" s="154" t="s">
        <v>2034</v>
      </c>
      <c r="BY165" s="154" t="s">
        <v>2361</v>
      </c>
      <c r="BZ165" s="154" t="s">
        <v>2361</v>
      </c>
      <c r="CA165" s="154" t="s">
        <v>2361</v>
      </c>
      <c r="CB165" s="154" t="s">
        <v>2361</v>
      </c>
      <c r="CC165" s="154" t="s">
        <v>2361</v>
      </c>
      <c r="CD165" s="154" t="s">
        <v>2359</v>
      </c>
      <c r="CE165" s="154" t="s">
        <v>2359</v>
      </c>
      <c r="CF165" s="154" t="s">
        <v>2359</v>
      </c>
      <c r="CG165" s="154" t="s">
        <v>2359</v>
      </c>
      <c r="CH165" s="154" t="s">
        <v>2359</v>
      </c>
    </row>
    <row r="166" spans="1:90 1590:1613" x14ac:dyDescent="0.25">
      <c r="A166" s="372">
        <v>5</v>
      </c>
      <c r="B166" s="372">
        <v>7</v>
      </c>
      <c r="C166" s="372">
        <v>12</v>
      </c>
      <c r="D166" s="372" t="s">
        <v>2411</v>
      </c>
      <c r="E166" s="372" t="s">
        <v>2435</v>
      </c>
      <c r="F166" s="372" t="s">
        <v>2435</v>
      </c>
      <c r="G166" s="372" t="s">
        <v>2435</v>
      </c>
      <c r="H166" s="372" t="s">
        <v>2435</v>
      </c>
      <c r="I166" s="372">
        <v>5</v>
      </c>
      <c r="J166" s="372">
        <v>0</v>
      </c>
      <c r="K166" s="372">
        <v>0</v>
      </c>
      <c r="L166" s="372">
        <v>0</v>
      </c>
      <c r="M166" s="359">
        <v>225</v>
      </c>
      <c r="N166" s="383" t="s">
        <v>1149</v>
      </c>
      <c r="O166" s="237" t="s">
        <v>2775</v>
      </c>
      <c r="P166" s="237"/>
      <c r="Q166" s="360" t="s">
        <v>2321</v>
      </c>
      <c r="R166" s="361">
        <v>222651</v>
      </c>
      <c r="S166" s="369" t="s">
        <v>1002</v>
      </c>
      <c r="T166" s="380">
        <v>65</v>
      </c>
      <c r="U166" s="364" t="s">
        <v>2322</v>
      </c>
      <c r="AH166" s="154" t="s">
        <v>2370</v>
      </c>
      <c r="AI166" s="154" t="s">
        <v>2370</v>
      </c>
      <c r="AJ166" s="154" t="s">
        <v>2370</v>
      </c>
      <c r="AK166" s="154" t="s">
        <v>2370</v>
      </c>
      <c r="AL166" s="154" t="s">
        <v>2370</v>
      </c>
      <c r="AS166" s="154" t="s">
        <v>2033</v>
      </c>
      <c r="AT166" s="154" t="s">
        <v>2033</v>
      </c>
      <c r="AU166" s="154" t="s">
        <v>2033</v>
      </c>
      <c r="AV166" s="154" t="s">
        <v>2033</v>
      </c>
      <c r="AW166" s="154" t="s">
        <v>2033</v>
      </c>
      <c r="AX166" s="154" t="s">
        <v>2033</v>
      </c>
      <c r="AY166" s="154" t="s">
        <v>2033</v>
      </c>
      <c r="AZ166" s="154" t="s">
        <v>2033</v>
      </c>
      <c r="BA166" s="154" t="s">
        <v>2033</v>
      </c>
      <c r="BB166" s="154" t="s">
        <v>2033</v>
      </c>
      <c r="BC166" s="154" t="s">
        <v>2033</v>
      </c>
      <c r="BD166" s="154" t="s">
        <v>2033</v>
      </c>
      <c r="BE166" s="154" t="s">
        <v>2034</v>
      </c>
      <c r="BF166" s="154" t="s">
        <v>2034</v>
      </c>
      <c r="BG166" s="154" t="s">
        <v>2034</v>
      </c>
      <c r="BH166" s="154" t="s">
        <v>2034</v>
      </c>
      <c r="BI166" s="154" t="s">
        <v>2034</v>
      </c>
      <c r="BJ166" s="154" t="s">
        <v>2034</v>
      </c>
      <c r="BK166" s="154" t="s">
        <v>2034</v>
      </c>
      <c r="BY166" s="154" t="s">
        <v>2361</v>
      </c>
      <c r="BZ166" s="154" t="s">
        <v>2361</v>
      </c>
      <c r="CA166" s="154" t="s">
        <v>2361</v>
      </c>
      <c r="CB166" s="154" t="s">
        <v>2361</v>
      </c>
      <c r="CC166" s="154" t="s">
        <v>2361</v>
      </c>
      <c r="CD166" s="154" t="s">
        <v>2359</v>
      </c>
      <c r="CE166" s="154" t="s">
        <v>2359</v>
      </c>
      <c r="CF166" s="154" t="s">
        <v>2359</v>
      </c>
      <c r="CG166" s="154" t="s">
        <v>2359</v>
      </c>
      <c r="CH166" s="154" t="s">
        <v>2359</v>
      </c>
    </row>
    <row r="167" spans="1:90 1590:1613" x14ac:dyDescent="0.25">
      <c r="A167" s="372">
        <v>5</v>
      </c>
      <c r="B167" s="372">
        <v>7</v>
      </c>
      <c r="C167" s="372">
        <v>12</v>
      </c>
      <c r="D167" s="372" t="s">
        <v>2412</v>
      </c>
      <c r="E167" s="372" t="s">
        <v>2435</v>
      </c>
      <c r="F167" s="372" t="s">
        <v>2435</v>
      </c>
      <c r="G167" s="372" t="s">
        <v>2435</v>
      </c>
      <c r="H167" s="372" t="s">
        <v>2435</v>
      </c>
      <c r="I167" s="372">
        <v>5</v>
      </c>
      <c r="J167" s="372">
        <v>0</v>
      </c>
      <c r="K167" s="372">
        <v>0</v>
      </c>
      <c r="L167" s="372">
        <v>0</v>
      </c>
      <c r="M167" s="359">
        <v>275</v>
      </c>
      <c r="N167" s="383" t="s">
        <v>1152</v>
      </c>
      <c r="O167" s="237" t="s">
        <v>2775</v>
      </c>
      <c r="P167" s="237"/>
      <c r="Q167" s="360" t="s">
        <v>2323</v>
      </c>
      <c r="R167" s="361">
        <v>313948</v>
      </c>
      <c r="S167" s="369" t="s">
        <v>1135</v>
      </c>
      <c r="T167" s="380">
        <v>113</v>
      </c>
      <c r="U167" s="364" t="s">
        <v>2324</v>
      </c>
      <c r="AH167" s="154" t="s">
        <v>2370</v>
      </c>
      <c r="AI167" s="154" t="s">
        <v>2370</v>
      </c>
      <c r="AJ167" s="154" t="s">
        <v>2370</v>
      </c>
      <c r="AK167" s="154" t="s">
        <v>2370</v>
      </c>
      <c r="AL167" s="154" t="s">
        <v>2370</v>
      </c>
      <c r="AS167" s="154" t="s">
        <v>2033</v>
      </c>
      <c r="AT167" s="154" t="s">
        <v>2033</v>
      </c>
      <c r="AU167" s="154" t="s">
        <v>2033</v>
      </c>
      <c r="AV167" s="154" t="s">
        <v>2033</v>
      </c>
      <c r="AW167" s="154" t="s">
        <v>2033</v>
      </c>
      <c r="AX167" s="154" t="s">
        <v>2033</v>
      </c>
      <c r="AY167" s="154" t="s">
        <v>2033</v>
      </c>
      <c r="AZ167" s="154" t="s">
        <v>2033</v>
      </c>
      <c r="BA167" s="154" t="s">
        <v>2033</v>
      </c>
      <c r="BB167" s="154" t="s">
        <v>2033</v>
      </c>
      <c r="BC167" s="154" t="s">
        <v>2033</v>
      </c>
      <c r="BD167" s="154" t="s">
        <v>2033</v>
      </c>
      <c r="BE167" s="154" t="s">
        <v>2034</v>
      </c>
      <c r="BF167" s="154" t="s">
        <v>2034</v>
      </c>
      <c r="BG167" s="154" t="s">
        <v>2034</v>
      </c>
      <c r="BH167" s="154" t="s">
        <v>2034</v>
      </c>
      <c r="BI167" s="154" t="s">
        <v>2034</v>
      </c>
      <c r="BJ167" s="154" t="s">
        <v>2034</v>
      </c>
      <c r="BK167" s="154" t="s">
        <v>2034</v>
      </c>
      <c r="BY167" s="154" t="s">
        <v>2361</v>
      </c>
      <c r="BZ167" s="154" t="s">
        <v>2361</v>
      </c>
      <c r="CA167" s="154" t="s">
        <v>2361</v>
      </c>
      <c r="CB167" s="154" t="s">
        <v>2361</v>
      </c>
      <c r="CC167" s="154" t="s">
        <v>2361</v>
      </c>
      <c r="CD167" s="154" t="s">
        <v>2359</v>
      </c>
      <c r="CE167" s="154" t="s">
        <v>2359</v>
      </c>
      <c r="CF167" s="154" t="s">
        <v>2359</v>
      </c>
      <c r="CG167" s="154" t="s">
        <v>2359</v>
      </c>
      <c r="CH167" s="154" t="s">
        <v>2359</v>
      </c>
    </row>
    <row r="168" spans="1:90 1590:1613" x14ac:dyDescent="0.25">
      <c r="A168" s="372">
        <v>5</v>
      </c>
      <c r="B168" s="372">
        <v>7</v>
      </c>
      <c r="C168" s="372">
        <v>12</v>
      </c>
      <c r="D168" s="372" t="s">
        <v>2413</v>
      </c>
      <c r="E168" s="372" t="s">
        <v>2435</v>
      </c>
      <c r="F168" s="372" t="s">
        <v>2435</v>
      </c>
      <c r="G168" s="372" t="s">
        <v>2435</v>
      </c>
      <c r="H168" s="372" t="s">
        <v>2435</v>
      </c>
      <c r="I168" s="372">
        <v>5</v>
      </c>
      <c r="J168" s="372">
        <v>0</v>
      </c>
      <c r="K168" s="372">
        <v>0</v>
      </c>
      <c r="L168" s="372">
        <v>0</v>
      </c>
      <c r="M168" s="359">
        <v>340</v>
      </c>
      <c r="N168" s="383" t="s">
        <v>1155</v>
      </c>
      <c r="O168" s="237" t="s">
        <v>2775</v>
      </c>
      <c r="P168" s="237"/>
      <c r="Q168" s="360" t="s">
        <v>2325</v>
      </c>
      <c r="R168" s="361">
        <v>328899</v>
      </c>
      <c r="S168" s="369" t="s">
        <v>1135</v>
      </c>
      <c r="T168" s="380">
        <v>115</v>
      </c>
      <c r="U168" s="364" t="s">
        <v>2326</v>
      </c>
      <c r="AH168" s="154" t="s">
        <v>2370</v>
      </c>
      <c r="AI168" s="154" t="s">
        <v>2370</v>
      </c>
      <c r="AJ168" s="154" t="s">
        <v>2370</v>
      </c>
      <c r="AK168" s="154" t="s">
        <v>2370</v>
      </c>
      <c r="AL168" s="154" t="s">
        <v>2370</v>
      </c>
      <c r="AS168" s="154" t="s">
        <v>2033</v>
      </c>
      <c r="AT168" s="154" t="s">
        <v>2033</v>
      </c>
      <c r="AU168" s="154" t="s">
        <v>2033</v>
      </c>
      <c r="AV168" s="154" t="s">
        <v>2033</v>
      </c>
      <c r="AW168" s="154" t="s">
        <v>2033</v>
      </c>
      <c r="AX168" s="154" t="s">
        <v>2033</v>
      </c>
      <c r="AY168" s="154" t="s">
        <v>2033</v>
      </c>
      <c r="AZ168" s="154" t="s">
        <v>2033</v>
      </c>
      <c r="BA168" s="154" t="s">
        <v>2033</v>
      </c>
      <c r="BB168" s="154" t="s">
        <v>2033</v>
      </c>
      <c r="BC168" s="154" t="s">
        <v>2033</v>
      </c>
      <c r="BD168" s="154" t="s">
        <v>2033</v>
      </c>
      <c r="BE168" s="154" t="s">
        <v>2034</v>
      </c>
      <c r="BF168" s="154" t="s">
        <v>2034</v>
      </c>
      <c r="BG168" s="154" t="s">
        <v>2034</v>
      </c>
      <c r="BH168" s="154" t="s">
        <v>2034</v>
      </c>
      <c r="BI168" s="154" t="s">
        <v>2034</v>
      </c>
      <c r="BJ168" s="154" t="s">
        <v>2034</v>
      </c>
      <c r="BK168" s="154" t="s">
        <v>2034</v>
      </c>
      <c r="BY168" s="154" t="s">
        <v>2361</v>
      </c>
      <c r="BZ168" s="154" t="s">
        <v>2361</v>
      </c>
      <c r="CA168" s="154" t="s">
        <v>2361</v>
      </c>
      <c r="CB168" s="154" t="s">
        <v>2361</v>
      </c>
      <c r="CC168" s="154" t="s">
        <v>2361</v>
      </c>
      <c r="CD168" s="154" t="s">
        <v>2359</v>
      </c>
      <c r="CE168" s="154" t="s">
        <v>2359</v>
      </c>
      <c r="CF168" s="154" t="s">
        <v>2359</v>
      </c>
      <c r="CG168" s="154" t="s">
        <v>2359</v>
      </c>
      <c r="CH168" s="154" t="s">
        <v>2359</v>
      </c>
    </row>
    <row r="169" spans="1:90 1590:1613" x14ac:dyDescent="0.25">
      <c r="A169" s="372">
        <v>6</v>
      </c>
      <c r="B169" s="372">
        <v>15</v>
      </c>
      <c r="C169" s="372">
        <v>16</v>
      </c>
      <c r="D169" s="372" t="s">
        <v>2414</v>
      </c>
      <c r="E169" s="372" t="s">
        <v>2435</v>
      </c>
      <c r="F169" s="372" t="s">
        <v>2435</v>
      </c>
      <c r="G169" s="372" t="s">
        <v>2435</v>
      </c>
      <c r="H169" s="372" t="s">
        <v>2435</v>
      </c>
      <c r="I169" s="372">
        <v>8</v>
      </c>
      <c r="J169" s="372">
        <v>0</v>
      </c>
      <c r="K169" s="372">
        <v>0</v>
      </c>
      <c r="L169" s="372">
        <v>0</v>
      </c>
      <c r="M169" s="359">
        <v>112</v>
      </c>
      <c r="N169" s="383" t="s">
        <v>1158</v>
      </c>
      <c r="O169" s="237" t="s">
        <v>2775</v>
      </c>
      <c r="P169" s="237" t="s">
        <v>1497</v>
      </c>
      <c r="Q169" s="360" t="s">
        <v>2327</v>
      </c>
      <c r="R169" s="361">
        <v>194682</v>
      </c>
      <c r="S169" s="369" t="s">
        <v>1002</v>
      </c>
      <c r="T169" s="380">
        <v>69</v>
      </c>
      <c r="U169" s="364" t="s">
        <v>2314</v>
      </c>
      <c r="AH169" s="154" t="s">
        <v>2370</v>
      </c>
      <c r="AI169" s="154" t="s">
        <v>2370</v>
      </c>
      <c r="AJ169" s="154" t="s">
        <v>2370</v>
      </c>
      <c r="AK169" s="154" t="s">
        <v>2370</v>
      </c>
      <c r="AL169" s="154" t="s">
        <v>2370</v>
      </c>
      <c r="AM169" s="154" t="s">
        <v>2370</v>
      </c>
      <c r="AS169" s="154" t="s">
        <v>2033</v>
      </c>
      <c r="AT169" s="154" t="s">
        <v>2033</v>
      </c>
      <c r="AU169" s="154" t="s">
        <v>2033</v>
      </c>
      <c r="AV169" s="154" t="s">
        <v>2033</v>
      </c>
      <c r="AW169" s="154" t="s">
        <v>2033</v>
      </c>
      <c r="AX169" s="154" t="s">
        <v>2033</v>
      </c>
      <c r="AY169" s="154" t="s">
        <v>2033</v>
      </c>
      <c r="AZ169" s="154" t="s">
        <v>2033</v>
      </c>
      <c r="BA169" s="154" t="s">
        <v>2033</v>
      </c>
      <c r="BB169" s="154" t="s">
        <v>2033</v>
      </c>
      <c r="BC169" s="154" t="s">
        <v>2033</v>
      </c>
      <c r="BD169" s="154" t="s">
        <v>2033</v>
      </c>
      <c r="BE169" s="154" t="s">
        <v>2033</v>
      </c>
      <c r="BF169" s="154" t="s">
        <v>2033</v>
      </c>
      <c r="BG169" s="154" t="s">
        <v>2033</v>
      </c>
      <c r="BH169" s="154" t="s">
        <v>2033</v>
      </c>
      <c r="BI169" s="154" t="s">
        <v>2034</v>
      </c>
      <c r="BJ169" s="154" t="s">
        <v>2034</v>
      </c>
      <c r="BK169" s="154" t="s">
        <v>2034</v>
      </c>
      <c r="BL169" s="154" t="s">
        <v>2034</v>
      </c>
      <c r="BM169" s="154" t="s">
        <v>2034</v>
      </c>
      <c r="BN169" s="154" t="s">
        <v>2034</v>
      </c>
      <c r="BO169" s="154" t="s">
        <v>2034</v>
      </c>
      <c r="BP169" s="154" t="s">
        <v>2034</v>
      </c>
      <c r="BQ169" s="154" t="s">
        <v>2034</v>
      </c>
      <c r="BR169" s="154" t="s">
        <v>2034</v>
      </c>
      <c r="BS169" s="154" t="s">
        <v>2034</v>
      </c>
      <c r="BT169" s="154" t="s">
        <v>2034</v>
      </c>
      <c r="BU169" s="154" t="s">
        <v>2034</v>
      </c>
      <c r="BV169" s="154" t="s">
        <v>2034</v>
      </c>
      <c r="BW169" s="154" t="s">
        <v>2034</v>
      </c>
      <c r="BY169" s="154" t="s">
        <v>2361</v>
      </c>
      <c r="BZ169" s="154" t="s">
        <v>2361</v>
      </c>
      <c r="CA169" s="154" t="s">
        <v>2361</v>
      </c>
      <c r="CB169" s="154" t="s">
        <v>2361</v>
      </c>
      <c r="CC169" s="154" t="s">
        <v>2361</v>
      </c>
      <c r="CD169" s="154" t="s">
        <v>2361</v>
      </c>
      <c r="CE169" s="154" t="s">
        <v>2361</v>
      </c>
      <c r="CF169" s="154" t="s">
        <v>2361</v>
      </c>
      <c r="CG169" s="154" t="s">
        <v>2359</v>
      </c>
      <c r="CH169" s="154" t="s">
        <v>2359</v>
      </c>
      <c r="CI169" s="154" t="s">
        <v>2359</v>
      </c>
      <c r="CJ169" s="154" t="s">
        <v>2359</v>
      </c>
      <c r="CK169" s="154" t="s">
        <v>2359</v>
      </c>
      <c r="CL169" s="154" t="s">
        <v>2359</v>
      </c>
    </row>
    <row r="170" spans="1:90 1590:1613" x14ac:dyDescent="0.25">
      <c r="A170" s="372">
        <v>6</v>
      </c>
      <c r="B170" s="372">
        <v>15</v>
      </c>
      <c r="C170" s="372">
        <v>16</v>
      </c>
      <c r="D170" s="372" t="s">
        <v>2415</v>
      </c>
      <c r="E170" s="372" t="s">
        <v>2435</v>
      </c>
      <c r="F170" s="372" t="s">
        <v>2435</v>
      </c>
      <c r="G170" s="372" t="s">
        <v>2435</v>
      </c>
      <c r="H170" s="372" t="s">
        <v>2435</v>
      </c>
      <c r="I170" s="372">
        <v>8</v>
      </c>
      <c r="J170" s="372">
        <v>0</v>
      </c>
      <c r="K170" s="372">
        <v>0</v>
      </c>
      <c r="L170" s="372">
        <v>0</v>
      </c>
      <c r="M170" s="359">
        <v>148</v>
      </c>
      <c r="N170" s="383" t="s">
        <v>1161</v>
      </c>
      <c r="O170" s="237" t="s">
        <v>2775</v>
      </c>
      <c r="P170" s="237" t="s">
        <v>1497</v>
      </c>
      <c r="Q170" s="360" t="s">
        <v>2328</v>
      </c>
      <c r="R170" s="361">
        <v>214810</v>
      </c>
      <c r="S170" s="369" t="s">
        <v>1163</v>
      </c>
      <c r="T170" s="380">
        <v>75</v>
      </c>
      <c r="U170" s="364" t="s">
        <v>2329</v>
      </c>
      <c r="AH170" s="154" t="s">
        <v>2370</v>
      </c>
      <c r="AI170" s="154" t="s">
        <v>2370</v>
      </c>
      <c r="AJ170" s="154" t="s">
        <v>2370</v>
      </c>
      <c r="AK170" s="154" t="s">
        <v>2370</v>
      </c>
      <c r="AL170" s="154" t="s">
        <v>2370</v>
      </c>
      <c r="AM170" s="154" t="s">
        <v>2370</v>
      </c>
      <c r="AS170" s="154" t="s">
        <v>2033</v>
      </c>
      <c r="AT170" s="154" t="s">
        <v>2033</v>
      </c>
      <c r="AU170" s="154" t="s">
        <v>2033</v>
      </c>
      <c r="AV170" s="154" t="s">
        <v>2033</v>
      </c>
      <c r="AW170" s="154" t="s">
        <v>2033</v>
      </c>
      <c r="AX170" s="154" t="s">
        <v>2033</v>
      </c>
      <c r="AY170" s="154" t="s">
        <v>2033</v>
      </c>
      <c r="AZ170" s="154" t="s">
        <v>2033</v>
      </c>
      <c r="BA170" s="154" t="s">
        <v>2033</v>
      </c>
      <c r="BB170" s="154" t="s">
        <v>2033</v>
      </c>
      <c r="BC170" s="154" t="s">
        <v>2033</v>
      </c>
      <c r="BD170" s="154" t="s">
        <v>2033</v>
      </c>
      <c r="BE170" s="154" t="s">
        <v>2033</v>
      </c>
      <c r="BF170" s="154" t="s">
        <v>2033</v>
      </c>
      <c r="BG170" s="154" t="s">
        <v>2033</v>
      </c>
      <c r="BH170" s="154" t="s">
        <v>2033</v>
      </c>
      <c r="BI170" s="154" t="s">
        <v>2034</v>
      </c>
      <c r="BJ170" s="154" t="s">
        <v>2034</v>
      </c>
      <c r="BK170" s="154" t="s">
        <v>2034</v>
      </c>
      <c r="BL170" s="154" t="s">
        <v>2034</v>
      </c>
      <c r="BM170" s="154" t="s">
        <v>2034</v>
      </c>
      <c r="BN170" s="154" t="s">
        <v>2034</v>
      </c>
      <c r="BO170" s="154" t="s">
        <v>2034</v>
      </c>
      <c r="BP170" s="154" t="s">
        <v>2034</v>
      </c>
      <c r="BQ170" s="154" t="s">
        <v>2034</v>
      </c>
      <c r="BR170" s="154" t="s">
        <v>2034</v>
      </c>
      <c r="BS170" s="154" t="s">
        <v>2034</v>
      </c>
      <c r="BT170" s="154" t="s">
        <v>2034</v>
      </c>
      <c r="BU170" s="154" t="s">
        <v>2034</v>
      </c>
      <c r="BV170" s="154" t="s">
        <v>2034</v>
      </c>
      <c r="BW170" s="154" t="s">
        <v>2034</v>
      </c>
      <c r="BY170" s="154" t="s">
        <v>2361</v>
      </c>
      <c r="BZ170" s="154" t="s">
        <v>2361</v>
      </c>
      <c r="CA170" s="154" t="s">
        <v>2361</v>
      </c>
      <c r="CB170" s="154" t="s">
        <v>2361</v>
      </c>
      <c r="CC170" s="154" t="s">
        <v>2361</v>
      </c>
      <c r="CD170" s="154" t="s">
        <v>2361</v>
      </c>
      <c r="CE170" s="154" t="s">
        <v>2361</v>
      </c>
      <c r="CF170" s="154" t="s">
        <v>2361</v>
      </c>
      <c r="CG170" s="154" t="s">
        <v>2359</v>
      </c>
      <c r="CH170" s="154" t="s">
        <v>2359</v>
      </c>
      <c r="CI170" s="154" t="s">
        <v>2359</v>
      </c>
      <c r="CJ170" s="154" t="s">
        <v>2359</v>
      </c>
      <c r="CK170" s="154" t="s">
        <v>2359</v>
      </c>
      <c r="CL170" s="154" t="s">
        <v>2359</v>
      </c>
    </row>
    <row r="171" spans="1:90 1590:1613" x14ac:dyDescent="0.25">
      <c r="A171" s="372">
        <v>6</v>
      </c>
      <c r="B171" s="372">
        <v>15</v>
      </c>
      <c r="C171" s="372">
        <v>16</v>
      </c>
      <c r="D171" s="372" t="s">
        <v>2416</v>
      </c>
      <c r="E171" s="372" t="s">
        <v>2435</v>
      </c>
      <c r="F171" s="372" t="s">
        <v>2435</v>
      </c>
      <c r="G171" s="372" t="s">
        <v>2435</v>
      </c>
      <c r="H171" s="372" t="s">
        <v>2435</v>
      </c>
      <c r="I171" s="372">
        <v>8</v>
      </c>
      <c r="J171" s="372">
        <v>0</v>
      </c>
      <c r="K171" s="372">
        <v>0</v>
      </c>
      <c r="L171" s="372">
        <v>0</v>
      </c>
      <c r="M171" s="359">
        <v>190</v>
      </c>
      <c r="N171" s="383" t="s">
        <v>1165</v>
      </c>
      <c r="O171" s="237" t="s">
        <v>2775</v>
      </c>
      <c r="P171" s="237" t="s">
        <v>1497</v>
      </c>
      <c r="Q171" s="360" t="s">
        <v>2330</v>
      </c>
      <c r="R171" s="361">
        <v>226226</v>
      </c>
      <c r="S171" s="369" t="s">
        <v>1163</v>
      </c>
      <c r="T171" s="380">
        <v>79</v>
      </c>
      <c r="U171" s="364" t="s">
        <v>2331</v>
      </c>
      <c r="AH171" s="154" t="s">
        <v>2370</v>
      </c>
      <c r="AI171" s="154" t="s">
        <v>2370</v>
      </c>
      <c r="AJ171" s="154" t="s">
        <v>2370</v>
      </c>
      <c r="AK171" s="154" t="s">
        <v>2370</v>
      </c>
      <c r="AL171" s="154" t="s">
        <v>2370</v>
      </c>
      <c r="AM171" s="154" t="s">
        <v>2370</v>
      </c>
      <c r="AS171" s="154" t="s">
        <v>2033</v>
      </c>
      <c r="AT171" s="154" t="s">
        <v>2033</v>
      </c>
      <c r="AU171" s="154" t="s">
        <v>2033</v>
      </c>
      <c r="AV171" s="154" t="s">
        <v>2033</v>
      </c>
      <c r="AW171" s="154" t="s">
        <v>2033</v>
      </c>
      <c r="AX171" s="154" t="s">
        <v>2033</v>
      </c>
      <c r="AY171" s="154" t="s">
        <v>2033</v>
      </c>
      <c r="AZ171" s="154" t="s">
        <v>2033</v>
      </c>
      <c r="BA171" s="154" t="s">
        <v>2033</v>
      </c>
      <c r="BB171" s="154" t="s">
        <v>2033</v>
      </c>
      <c r="BC171" s="154" t="s">
        <v>2033</v>
      </c>
      <c r="BD171" s="154" t="s">
        <v>2033</v>
      </c>
      <c r="BE171" s="154" t="s">
        <v>2033</v>
      </c>
      <c r="BF171" s="154" t="s">
        <v>2033</v>
      </c>
      <c r="BG171" s="154" t="s">
        <v>2033</v>
      </c>
      <c r="BH171" s="154" t="s">
        <v>2033</v>
      </c>
      <c r="BI171" s="154" t="s">
        <v>2034</v>
      </c>
      <c r="BJ171" s="154" t="s">
        <v>2034</v>
      </c>
      <c r="BK171" s="154" t="s">
        <v>2034</v>
      </c>
      <c r="BL171" s="154" t="s">
        <v>2034</v>
      </c>
      <c r="BM171" s="154" t="s">
        <v>2034</v>
      </c>
      <c r="BN171" s="154" t="s">
        <v>2034</v>
      </c>
      <c r="BO171" s="154" t="s">
        <v>2034</v>
      </c>
      <c r="BP171" s="154" t="s">
        <v>2034</v>
      </c>
      <c r="BQ171" s="154" t="s">
        <v>2034</v>
      </c>
      <c r="BR171" s="154" t="s">
        <v>2034</v>
      </c>
      <c r="BS171" s="154" t="s">
        <v>2034</v>
      </c>
      <c r="BT171" s="154" t="s">
        <v>2034</v>
      </c>
      <c r="BU171" s="154" t="s">
        <v>2034</v>
      </c>
      <c r="BV171" s="154" t="s">
        <v>2034</v>
      </c>
      <c r="BW171" s="154" t="s">
        <v>2034</v>
      </c>
      <c r="BY171" s="154" t="s">
        <v>2361</v>
      </c>
      <c r="BZ171" s="154" t="s">
        <v>2361</v>
      </c>
      <c r="CA171" s="154" t="s">
        <v>2361</v>
      </c>
      <c r="CB171" s="154" t="s">
        <v>2361</v>
      </c>
      <c r="CC171" s="154" t="s">
        <v>2361</v>
      </c>
      <c r="CD171" s="154" t="s">
        <v>2361</v>
      </c>
      <c r="CE171" s="154" t="s">
        <v>2361</v>
      </c>
      <c r="CF171" s="154" t="s">
        <v>2361</v>
      </c>
      <c r="CG171" s="154" t="s">
        <v>2359</v>
      </c>
      <c r="CH171" s="154" t="s">
        <v>2359</v>
      </c>
      <c r="CI171" s="154" t="s">
        <v>2359</v>
      </c>
      <c r="CJ171" s="154" t="s">
        <v>2359</v>
      </c>
      <c r="CK171" s="154" t="s">
        <v>2359</v>
      </c>
      <c r="CL171" s="154" t="s">
        <v>2359</v>
      </c>
    </row>
    <row r="172" spans="1:90 1590:1613" x14ac:dyDescent="0.25">
      <c r="A172" s="372">
        <v>6</v>
      </c>
      <c r="B172" s="372">
        <v>15</v>
      </c>
      <c r="C172" s="372">
        <v>16</v>
      </c>
      <c r="D172" s="372" t="s">
        <v>2417</v>
      </c>
      <c r="E172" s="372" t="s">
        <v>2435</v>
      </c>
      <c r="F172" s="372" t="s">
        <v>2435</v>
      </c>
      <c r="G172" s="372" t="s">
        <v>2435</v>
      </c>
      <c r="H172" s="372" t="s">
        <v>2435</v>
      </c>
      <c r="I172" s="372">
        <v>8</v>
      </c>
      <c r="J172" s="372">
        <v>0</v>
      </c>
      <c r="K172" s="372">
        <v>0</v>
      </c>
      <c r="L172" s="372">
        <v>0</v>
      </c>
      <c r="M172" s="359">
        <v>232</v>
      </c>
      <c r="N172" s="383" t="s">
        <v>1168</v>
      </c>
      <c r="O172" s="237" t="s">
        <v>2775</v>
      </c>
      <c r="P172" s="237" t="s">
        <v>1497</v>
      </c>
      <c r="Q172" s="360" t="s">
        <v>2332</v>
      </c>
      <c r="R172" s="361">
        <v>239174</v>
      </c>
      <c r="S172" s="369" t="s">
        <v>1163</v>
      </c>
      <c r="T172" s="380">
        <v>77</v>
      </c>
      <c r="U172" s="364" t="s">
        <v>2333</v>
      </c>
      <c r="AH172" s="154" t="s">
        <v>2370</v>
      </c>
      <c r="AI172" s="154" t="s">
        <v>2370</v>
      </c>
      <c r="AJ172" s="154" t="s">
        <v>2370</v>
      </c>
      <c r="AK172" s="154" t="s">
        <v>2370</v>
      </c>
      <c r="AL172" s="154" t="s">
        <v>2370</v>
      </c>
      <c r="AM172" s="154" t="s">
        <v>2370</v>
      </c>
      <c r="AS172" s="154" t="s">
        <v>2033</v>
      </c>
      <c r="AT172" s="154" t="s">
        <v>2033</v>
      </c>
      <c r="AU172" s="154" t="s">
        <v>2033</v>
      </c>
      <c r="AV172" s="154" t="s">
        <v>2033</v>
      </c>
      <c r="AW172" s="154" t="s">
        <v>2033</v>
      </c>
      <c r="AX172" s="154" t="s">
        <v>2033</v>
      </c>
      <c r="AY172" s="154" t="s">
        <v>2033</v>
      </c>
      <c r="AZ172" s="154" t="s">
        <v>2033</v>
      </c>
      <c r="BA172" s="154" t="s">
        <v>2033</v>
      </c>
      <c r="BB172" s="154" t="s">
        <v>2033</v>
      </c>
      <c r="BC172" s="154" t="s">
        <v>2033</v>
      </c>
      <c r="BD172" s="154" t="s">
        <v>2033</v>
      </c>
      <c r="BE172" s="154" t="s">
        <v>2033</v>
      </c>
      <c r="BF172" s="154" t="s">
        <v>2033</v>
      </c>
      <c r="BG172" s="154" t="s">
        <v>2033</v>
      </c>
      <c r="BH172" s="154" t="s">
        <v>2033</v>
      </c>
      <c r="BI172" s="154" t="s">
        <v>2034</v>
      </c>
      <c r="BJ172" s="154" t="s">
        <v>2034</v>
      </c>
      <c r="BK172" s="154" t="s">
        <v>2034</v>
      </c>
      <c r="BL172" s="154" t="s">
        <v>2034</v>
      </c>
      <c r="BM172" s="154" t="s">
        <v>2034</v>
      </c>
      <c r="BN172" s="154" t="s">
        <v>2034</v>
      </c>
      <c r="BO172" s="154" t="s">
        <v>2034</v>
      </c>
      <c r="BP172" s="154" t="s">
        <v>2034</v>
      </c>
      <c r="BQ172" s="154" t="s">
        <v>2034</v>
      </c>
      <c r="BR172" s="154" t="s">
        <v>2034</v>
      </c>
      <c r="BS172" s="154" t="s">
        <v>2034</v>
      </c>
      <c r="BT172" s="154" t="s">
        <v>2034</v>
      </c>
      <c r="BU172" s="154" t="s">
        <v>2034</v>
      </c>
      <c r="BV172" s="154" t="s">
        <v>2034</v>
      </c>
      <c r="BW172" s="154" t="s">
        <v>2034</v>
      </c>
      <c r="BY172" s="154" t="s">
        <v>2361</v>
      </c>
      <c r="BZ172" s="154" t="s">
        <v>2361</v>
      </c>
      <c r="CA172" s="154" t="s">
        <v>2361</v>
      </c>
      <c r="CB172" s="154" t="s">
        <v>2361</v>
      </c>
      <c r="CC172" s="154" t="s">
        <v>2361</v>
      </c>
      <c r="CD172" s="154" t="s">
        <v>2361</v>
      </c>
      <c r="CE172" s="154" t="s">
        <v>2361</v>
      </c>
      <c r="CF172" s="154" t="s">
        <v>2361</v>
      </c>
      <c r="CG172" s="154" t="s">
        <v>2359</v>
      </c>
      <c r="CH172" s="154" t="s">
        <v>2359</v>
      </c>
      <c r="CI172" s="154" t="s">
        <v>2359</v>
      </c>
      <c r="CJ172" s="154" t="s">
        <v>2359</v>
      </c>
      <c r="CK172" s="154" t="s">
        <v>2359</v>
      </c>
      <c r="CL172" s="154" t="s">
        <v>2359</v>
      </c>
    </row>
    <row r="173" spans="1:90 1590:1613" x14ac:dyDescent="0.25">
      <c r="A173" s="372">
        <v>6</v>
      </c>
      <c r="B173" s="372">
        <v>15</v>
      </c>
      <c r="C173" s="372">
        <v>16</v>
      </c>
      <c r="D173" s="372" t="s">
        <v>2418</v>
      </c>
      <c r="E173" s="372" t="s">
        <v>2435</v>
      </c>
      <c r="F173" s="372" t="s">
        <v>2435</v>
      </c>
      <c r="G173" s="372" t="s">
        <v>2435</v>
      </c>
      <c r="H173" s="372" t="s">
        <v>2435</v>
      </c>
      <c r="I173" s="372">
        <v>8</v>
      </c>
      <c r="J173" s="372">
        <v>0</v>
      </c>
      <c r="K173" s="372">
        <v>0</v>
      </c>
      <c r="L173" s="372">
        <v>0</v>
      </c>
      <c r="M173" s="359">
        <v>250</v>
      </c>
      <c r="N173" s="383" t="s">
        <v>1171</v>
      </c>
      <c r="O173" s="237" t="s">
        <v>2775</v>
      </c>
      <c r="P173" s="237" t="s">
        <v>1497</v>
      </c>
      <c r="Q173" s="360" t="s">
        <v>2334</v>
      </c>
      <c r="R173" s="361">
        <v>260264</v>
      </c>
      <c r="S173" s="369" t="s">
        <v>1163</v>
      </c>
      <c r="T173" s="380">
        <v>79</v>
      </c>
      <c r="U173" s="364" t="s">
        <v>2335</v>
      </c>
      <c r="AH173" s="154" t="s">
        <v>2370</v>
      </c>
      <c r="AI173" s="154" t="s">
        <v>2370</v>
      </c>
      <c r="AJ173" s="154" t="s">
        <v>2370</v>
      </c>
      <c r="AK173" s="154" t="s">
        <v>2370</v>
      </c>
      <c r="AL173" s="154" t="s">
        <v>2370</v>
      </c>
      <c r="AM173" s="154" t="s">
        <v>2370</v>
      </c>
      <c r="AS173" s="154" t="s">
        <v>2033</v>
      </c>
      <c r="AT173" s="154" t="s">
        <v>2033</v>
      </c>
      <c r="AU173" s="154" t="s">
        <v>2033</v>
      </c>
      <c r="AV173" s="154" t="s">
        <v>2033</v>
      </c>
      <c r="AW173" s="154" t="s">
        <v>2033</v>
      </c>
      <c r="AX173" s="154" t="s">
        <v>2033</v>
      </c>
      <c r="AY173" s="154" t="s">
        <v>2033</v>
      </c>
      <c r="AZ173" s="154" t="s">
        <v>2033</v>
      </c>
      <c r="BA173" s="154" t="s">
        <v>2033</v>
      </c>
      <c r="BB173" s="154" t="s">
        <v>2033</v>
      </c>
      <c r="BC173" s="154" t="s">
        <v>2033</v>
      </c>
      <c r="BD173" s="154" t="s">
        <v>2033</v>
      </c>
      <c r="BE173" s="154" t="s">
        <v>2033</v>
      </c>
      <c r="BF173" s="154" t="s">
        <v>2033</v>
      </c>
      <c r="BG173" s="154" t="s">
        <v>2033</v>
      </c>
      <c r="BH173" s="154" t="s">
        <v>2033</v>
      </c>
      <c r="BI173" s="154" t="s">
        <v>2034</v>
      </c>
      <c r="BJ173" s="154" t="s">
        <v>2034</v>
      </c>
      <c r="BK173" s="154" t="s">
        <v>2034</v>
      </c>
      <c r="BL173" s="154" t="s">
        <v>2034</v>
      </c>
      <c r="BM173" s="154" t="s">
        <v>2034</v>
      </c>
      <c r="BN173" s="154" t="s">
        <v>2034</v>
      </c>
      <c r="BO173" s="154" t="s">
        <v>2034</v>
      </c>
      <c r="BP173" s="154" t="s">
        <v>2034</v>
      </c>
      <c r="BQ173" s="154" t="s">
        <v>2034</v>
      </c>
      <c r="BR173" s="154" t="s">
        <v>2034</v>
      </c>
      <c r="BS173" s="154" t="s">
        <v>2034</v>
      </c>
      <c r="BT173" s="154" t="s">
        <v>2034</v>
      </c>
      <c r="BU173" s="154" t="s">
        <v>2034</v>
      </c>
      <c r="BV173" s="154" t="s">
        <v>2034</v>
      </c>
      <c r="BW173" s="154" t="s">
        <v>2034</v>
      </c>
      <c r="BY173" s="154" t="s">
        <v>2361</v>
      </c>
      <c r="BZ173" s="154" t="s">
        <v>2361</v>
      </c>
      <c r="CA173" s="154" t="s">
        <v>2361</v>
      </c>
      <c r="CB173" s="154" t="s">
        <v>2361</v>
      </c>
      <c r="CC173" s="154" t="s">
        <v>2361</v>
      </c>
      <c r="CD173" s="154" t="s">
        <v>2361</v>
      </c>
      <c r="CE173" s="154" t="s">
        <v>2361</v>
      </c>
      <c r="CF173" s="154" t="s">
        <v>2361</v>
      </c>
      <c r="CG173" s="154" t="s">
        <v>2359</v>
      </c>
      <c r="CH173" s="154" t="s">
        <v>2359</v>
      </c>
      <c r="CI173" s="154" t="s">
        <v>2359</v>
      </c>
      <c r="CJ173" s="154" t="s">
        <v>2359</v>
      </c>
      <c r="CK173" s="154" t="s">
        <v>2359</v>
      </c>
      <c r="CL173" s="154" t="s">
        <v>2359</v>
      </c>
    </row>
    <row r="174" spans="1:90 1590:1613" x14ac:dyDescent="0.25">
      <c r="A174" s="372">
        <v>6</v>
      </c>
      <c r="B174" s="372">
        <v>15</v>
      </c>
      <c r="C174" s="372">
        <v>16</v>
      </c>
      <c r="D174" s="372" t="s">
        <v>2419</v>
      </c>
      <c r="E174" s="372" t="s">
        <v>2435</v>
      </c>
      <c r="F174" s="372" t="s">
        <v>2435</v>
      </c>
      <c r="G174" s="372" t="s">
        <v>2435</v>
      </c>
      <c r="H174" s="372" t="s">
        <v>2435</v>
      </c>
      <c r="I174" s="372">
        <v>8</v>
      </c>
      <c r="J174" s="372">
        <v>0</v>
      </c>
      <c r="K174" s="372">
        <v>0</v>
      </c>
      <c r="L174" s="372">
        <v>0</v>
      </c>
      <c r="M174" s="359">
        <v>340</v>
      </c>
      <c r="N174" s="383" t="s">
        <v>1174</v>
      </c>
      <c r="O174" s="237" t="s">
        <v>2775</v>
      </c>
      <c r="P174" s="237" t="s">
        <v>1497</v>
      </c>
      <c r="Q174" s="360" t="s">
        <v>2336</v>
      </c>
      <c r="R174" s="361">
        <v>374231</v>
      </c>
      <c r="S174" s="369" t="s">
        <v>1176</v>
      </c>
      <c r="T174" s="380">
        <v>122</v>
      </c>
      <c r="U174" s="364" t="s">
        <v>2337</v>
      </c>
      <c r="AH174" s="154" t="s">
        <v>2370</v>
      </c>
      <c r="AI174" s="154" t="s">
        <v>2370</v>
      </c>
      <c r="AJ174" s="154" t="s">
        <v>2370</v>
      </c>
      <c r="AK174" s="154" t="s">
        <v>2370</v>
      </c>
      <c r="AL174" s="154" t="s">
        <v>2370</v>
      </c>
      <c r="AM174" s="154" t="s">
        <v>2370</v>
      </c>
      <c r="AS174" s="154" t="s">
        <v>2033</v>
      </c>
      <c r="AT174" s="154" t="s">
        <v>2033</v>
      </c>
      <c r="AU174" s="154" t="s">
        <v>2033</v>
      </c>
      <c r="AV174" s="154" t="s">
        <v>2033</v>
      </c>
      <c r="AW174" s="154" t="s">
        <v>2033</v>
      </c>
      <c r="AX174" s="154" t="s">
        <v>2033</v>
      </c>
      <c r="AY174" s="154" t="s">
        <v>2033</v>
      </c>
      <c r="AZ174" s="154" t="s">
        <v>2033</v>
      </c>
      <c r="BA174" s="154" t="s">
        <v>2033</v>
      </c>
      <c r="BB174" s="154" t="s">
        <v>2033</v>
      </c>
      <c r="BC174" s="154" t="s">
        <v>2033</v>
      </c>
      <c r="BD174" s="154" t="s">
        <v>2033</v>
      </c>
      <c r="BE174" s="154" t="s">
        <v>2033</v>
      </c>
      <c r="BF174" s="154" t="s">
        <v>2033</v>
      </c>
      <c r="BG174" s="154" t="s">
        <v>2033</v>
      </c>
      <c r="BH174" s="154" t="s">
        <v>2033</v>
      </c>
      <c r="BI174" s="154" t="s">
        <v>2034</v>
      </c>
      <c r="BJ174" s="154" t="s">
        <v>2034</v>
      </c>
      <c r="BK174" s="154" t="s">
        <v>2034</v>
      </c>
      <c r="BL174" s="154" t="s">
        <v>2034</v>
      </c>
      <c r="BM174" s="154" t="s">
        <v>2034</v>
      </c>
      <c r="BN174" s="154" t="s">
        <v>2034</v>
      </c>
      <c r="BO174" s="154" t="s">
        <v>2034</v>
      </c>
      <c r="BP174" s="154" t="s">
        <v>2034</v>
      </c>
      <c r="BQ174" s="154" t="s">
        <v>2034</v>
      </c>
      <c r="BR174" s="154" t="s">
        <v>2034</v>
      </c>
      <c r="BS174" s="154" t="s">
        <v>2034</v>
      </c>
      <c r="BT174" s="154" t="s">
        <v>2034</v>
      </c>
      <c r="BU174" s="154" t="s">
        <v>2034</v>
      </c>
      <c r="BV174" s="154" t="s">
        <v>2034</v>
      </c>
      <c r="BW174" s="154" t="s">
        <v>2034</v>
      </c>
      <c r="BY174" s="154" t="s">
        <v>2361</v>
      </c>
      <c r="BZ174" s="154" t="s">
        <v>2361</v>
      </c>
      <c r="CA174" s="154" t="s">
        <v>2361</v>
      </c>
      <c r="CB174" s="154" t="s">
        <v>2361</v>
      </c>
      <c r="CC174" s="154" t="s">
        <v>2361</v>
      </c>
      <c r="CD174" s="154" t="s">
        <v>2361</v>
      </c>
      <c r="CE174" s="154" t="s">
        <v>2361</v>
      </c>
      <c r="CF174" s="154" t="s">
        <v>2361</v>
      </c>
      <c r="CG174" s="154" t="s">
        <v>2359</v>
      </c>
      <c r="CH174" s="154" t="s">
        <v>2359</v>
      </c>
      <c r="CI174" s="154" t="s">
        <v>2359</v>
      </c>
      <c r="CJ174" s="154" t="s">
        <v>2359</v>
      </c>
      <c r="CK174" s="154" t="s">
        <v>2359</v>
      </c>
      <c r="CL174" s="154" t="s">
        <v>2359</v>
      </c>
    </row>
    <row r="175" spans="1:90 1590:1613" x14ac:dyDescent="0.25">
      <c r="A175" s="372">
        <v>6</v>
      </c>
      <c r="B175" s="372">
        <v>15</v>
      </c>
      <c r="C175" s="372">
        <v>16</v>
      </c>
      <c r="D175" s="372" t="s">
        <v>2420</v>
      </c>
      <c r="E175" s="372" t="s">
        <v>2435</v>
      </c>
      <c r="F175" s="372" t="s">
        <v>2435</v>
      </c>
      <c r="G175" s="372" t="s">
        <v>2435</v>
      </c>
      <c r="H175" s="372" t="s">
        <v>2435</v>
      </c>
      <c r="I175" s="372">
        <v>8</v>
      </c>
      <c r="J175" s="372">
        <v>0</v>
      </c>
      <c r="K175" s="372">
        <v>0</v>
      </c>
      <c r="L175" s="372">
        <v>0</v>
      </c>
      <c r="M175" s="359">
        <v>396</v>
      </c>
      <c r="N175" s="383" t="s">
        <v>1178</v>
      </c>
      <c r="O175" s="237" t="s">
        <v>2775</v>
      </c>
      <c r="P175" s="237" t="s">
        <v>1497</v>
      </c>
      <c r="Q175" s="360" t="s">
        <v>2338</v>
      </c>
      <c r="R175" s="361">
        <v>395096</v>
      </c>
      <c r="S175" s="369" t="s">
        <v>1176</v>
      </c>
      <c r="T175" s="380">
        <v>123</v>
      </c>
      <c r="U175" s="364" t="s">
        <v>2339</v>
      </c>
      <c r="AH175" s="154" t="s">
        <v>2370</v>
      </c>
      <c r="AI175" s="154" t="s">
        <v>2370</v>
      </c>
      <c r="AJ175" s="154" t="s">
        <v>2370</v>
      </c>
      <c r="AK175" s="154" t="s">
        <v>2370</v>
      </c>
      <c r="AL175" s="154" t="s">
        <v>2370</v>
      </c>
      <c r="AM175" s="154" t="s">
        <v>2370</v>
      </c>
      <c r="AS175" s="154" t="s">
        <v>2033</v>
      </c>
      <c r="AT175" s="154" t="s">
        <v>2033</v>
      </c>
      <c r="AU175" s="154" t="s">
        <v>2033</v>
      </c>
      <c r="AV175" s="154" t="s">
        <v>2033</v>
      </c>
      <c r="AW175" s="154" t="s">
        <v>2033</v>
      </c>
      <c r="AX175" s="154" t="s">
        <v>2033</v>
      </c>
      <c r="AY175" s="154" t="s">
        <v>2033</v>
      </c>
      <c r="AZ175" s="154" t="s">
        <v>2033</v>
      </c>
      <c r="BA175" s="154" t="s">
        <v>2033</v>
      </c>
      <c r="BB175" s="154" t="s">
        <v>2033</v>
      </c>
      <c r="BC175" s="154" t="s">
        <v>2033</v>
      </c>
      <c r="BD175" s="154" t="s">
        <v>2033</v>
      </c>
      <c r="BE175" s="154" t="s">
        <v>2033</v>
      </c>
      <c r="BF175" s="154" t="s">
        <v>2033</v>
      </c>
      <c r="BG175" s="154" t="s">
        <v>2033</v>
      </c>
      <c r="BH175" s="154" t="s">
        <v>2033</v>
      </c>
      <c r="BI175" s="154" t="s">
        <v>2034</v>
      </c>
      <c r="BJ175" s="154" t="s">
        <v>2034</v>
      </c>
      <c r="BK175" s="154" t="s">
        <v>2034</v>
      </c>
      <c r="BL175" s="154" t="s">
        <v>2034</v>
      </c>
      <c r="BM175" s="154" t="s">
        <v>2034</v>
      </c>
      <c r="BN175" s="154" t="s">
        <v>2034</v>
      </c>
      <c r="BO175" s="154" t="s">
        <v>2034</v>
      </c>
      <c r="BP175" s="154" t="s">
        <v>2034</v>
      </c>
      <c r="BQ175" s="154" t="s">
        <v>2034</v>
      </c>
      <c r="BR175" s="154" t="s">
        <v>2034</v>
      </c>
      <c r="BS175" s="154" t="s">
        <v>2034</v>
      </c>
      <c r="BT175" s="154" t="s">
        <v>2034</v>
      </c>
      <c r="BU175" s="154" t="s">
        <v>2034</v>
      </c>
      <c r="BV175" s="154" t="s">
        <v>2034</v>
      </c>
      <c r="BW175" s="154" t="s">
        <v>2034</v>
      </c>
      <c r="BY175" s="154" t="s">
        <v>2361</v>
      </c>
      <c r="BZ175" s="154" t="s">
        <v>2361</v>
      </c>
      <c r="CA175" s="154" t="s">
        <v>2361</v>
      </c>
      <c r="CB175" s="154" t="s">
        <v>2361</v>
      </c>
      <c r="CC175" s="154" t="s">
        <v>2361</v>
      </c>
      <c r="CD175" s="154" t="s">
        <v>2361</v>
      </c>
      <c r="CE175" s="154" t="s">
        <v>2361</v>
      </c>
      <c r="CF175" s="154" t="s">
        <v>2361</v>
      </c>
      <c r="CG175" s="154" t="s">
        <v>2359</v>
      </c>
      <c r="CH175" s="154" t="s">
        <v>2359</v>
      </c>
      <c r="CI175" s="154" t="s">
        <v>2359</v>
      </c>
      <c r="CJ175" s="154" t="s">
        <v>2359</v>
      </c>
      <c r="CK175" s="154" t="s">
        <v>2359</v>
      </c>
      <c r="CL175" s="154" t="s">
        <v>2359</v>
      </c>
    </row>
    <row r="176" spans="1:90 1590:1613" s="344" customFormat="1" x14ac:dyDescent="0.25">
      <c r="A176" s="335">
        <v>6</v>
      </c>
      <c r="B176" s="335">
        <v>15</v>
      </c>
      <c r="C176" s="335">
        <v>16</v>
      </c>
      <c r="D176" s="335" t="s">
        <v>2688</v>
      </c>
      <c r="E176" s="336" t="s">
        <v>2435</v>
      </c>
      <c r="F176" s="336" t="s">
        <v>2435</v>
      </c>
      <c r="G176" s="336" t="s">
        <v>2435</v>
      </c>
      <c r="H176" s="336" t="s">
        <v>2435</v>
      </c>
      <c r="I176" s="335">
        <v>8</v>
      </c>
      <c r="J176" s="335">
        <v>0</v>
      </c>
      <c r="K176" s="335">
        <v>0</v>
      </c>
      <c r="L176" s="335">
        <v>0</v>
      </c>
      <c r="M176" s="337">
        <v>112</v>
      </c>
      <c r="N176" s="337" t="s">
        <v>2689</v>
      </c>
      <c r="O176" s="338" t="s">
        <v>1519</v>
      </c>
      <c r="P176" s="338" t="s">
        <v>1497</v>
      </c>
      <c r="Q176" s="339" t="s">
        <v>2327</v>
      </c>
      <c r="R176" s="340">
        <v>209682</v>
      </c>
      <c r="S176" s="341" t="s">
        <v>1002</v>
      </c>
      <c r="T176" s="342">
        <v>69</v>
      </c>
      <c r="U176" s="343" t="s">
        <v>2314</v>
      </c>
      <c r="AH176" s="344" t="s">
        <v>2370</v>
      </c>
      <c r="AI176" s="344" t="s">
        <v>2370</v>
      </c>
      <c r="AJ176" s="344" t="s">
        <v>2370</v>
      </c>
      <c r="AK176" s="344" t="s">
        <v>2370</v>
      </c>
      <c r="AL176" s="344" t="s">
        <v>2370</v>
      </c>
      <c r="AM176" s="344" t="s">
        <v>2370</v>
      </c>
      <c r="AN176" s="344" t="s">
        <v>2370</v>
      </c>
      <c r="AS176" s="344" t="s">
        <v>2033</v>
      </c>
      <c r="AT176" s="344" t="s">
        <v>2033</v>
      </c>
      <c r="AU176" s="344" t="s">
        <v>2033</v>
      </c>
      <c r="AV176" s="344" t="s">
        <v>2033</v>
      </c>
      <c r="AW176" s="344" t="s">
        <v>2033</v>
      </c>
      <c r="AX176" s="344" t="s">
        <v>2033</v>
      </c>
      <c r="AY176" s="344" t="s">
        <v>2033</v>
      </c>
      <c r="AZ176" s="344" t="s">
        <v>2033</v>
      </c>
      <c r="BA176" s="344" t="s">
        <v>2033</v>
      </c>
      <c r="BB176" s="344" t="s">
        <v>2033</v>
      </c>
      <c r="BC176" s="344" t="s">
        <v>2033</v>
      </c>
      <c r="BD176" s="344" t="s">
        <v>2033</v>
      </c>
      <c r="BE176" s="344" t="s">
        <v>2033</v>
      </c>
      <c r="BF176" s="344" t="s">
        <v>2033</v>
      </c>
      <c r="BG176" s="344" t="s">
        <v>2033</v>
      </c>
      <c r="BH176" s="344" t="s">
        <v>2033</v>
      </c>
      <c r="BI176" s="344" t="s">
        <v>2034</v>
      </c>
      <c r="BJ176" s="344" t="s">
        <v>2034</v>
      </c>
      <c r="BK176" s="344" t="s">
        <v>2034</v>
      </c>
      <c r="BL176" s="344" t="s">
        <v>2034</v>
      </c>
      <c r="BM176" s="344" t="s">
        <v>2034</v>
      </c>
      <c r="BN176" s="344" t="s">
        <v>2034</v>
      </c>
      <c r="BO176" s="344" t="s">
        <v>2034</v>
      </c>
      <c r="BP176" s="344" t="s">
        <v>2034</v>
      </c>
      <c r="BQ176" s="344" t="s">
        <v>2034</v>
      </c>
      <c r="BR176" s="344" t="s">
        <v>2034</v>
      </c>
      <c r="BS176" s="344" t="s">
        <v>2034</v>
      </c>
      <c r="BT176" s="344" t="s">
        <v>2034</v>
      </c>
      <c r="BU176" s="344" t="s">
        <v>2034</v>
      </c>
      <c r="BV176" s="344" t="s">
        <v>2034</v>
      </c>
      <c r="BW176" s="344" t="s">
        <v>2034</v>
      </c>
      <c r="BY176" s="344" t="s">
        <v>2361</v>
      </c>
      <c r="BZ176" s="344" t="s">
        <v>2361</v>
      </c>
      <c r="CA176" s="344" t="s">
        <v>2361</v>
      </c>
      <c r="CB176" s="344" t="s">
        <v>2361</v>
      </c>
      <c r="CC176" s="344" t="s">
        <v>2361</v>
      </c>
      <c r="CD176" s="344" t="s">
        <v>2361</v>
      </c>
      <c r="CE176" s="344" t="s">
        <v>2361</v>
      </c>
      <c r="CF176" s="344" t="s">
        <v>2361</v>
      </c>
      <c r="CG176" s="344" t="s">
        <v>2359</v>
      </c>
      <c r="CH176" s="344" t="s">
        <v>2359</v>
      </c>
      <c r="CI176" s="344" t="s">
        <v>2359</v>
      </c>
      <c r="CJ176" s="344" t="s">
        <v>2359</v>
      </c>
      <c r="CK176" s="344" t="s">
        <v>2359</v>
      </c>
      <c r="CL176" s="344" t="s">
        <v>2359</v>
      </c>
      <c r="BID176" s="344" t="s">
        <v>2361</v>
      </c>
      <c r="BIE176" s="344" t="s">
        <v>2361</v>
      </c>
      <c r="BIF176" s="344" t="s">
        <v>2361</v>
      </c>
      <c r="BIG176" s="344" t="s">
        <v>2361</v>
      </c>
      <c r="BIH176" s="344" t="s">
        <v>2361</v>
      </c>
      <c r="BII176" s="344" t="s">
        <v>2361</v>
      </c>
      <c r="BIJ176" s="344" t="s">
        <v>2372</v>
      </c>
      <c r="BIK176" s="344" t="s">
        <v>2372</v>
      </c>
      <c r="BIL176" s="344" t="s">
        <v>2372</v>
      </c>
      <c r="BIM176" s="344" t="s">
        <v>2372</v>
      </c>
      <c r="BIN176" s="344" t="s">
        <v>2372</v>
      </c>
      <c r="BIO176" s="344" t="s">
        <v>2372</v>
      </c>
      <c r="BIP176" s="344" t="s">
        <v>2362</v>
      </c>
      <c r="BIQ176" s="344" t="s">
        <v>2362</v>
      </c>
      <c r="BIR176" s="344" t="s">
        <v>2362</v>
      </c>
      <c r="BIS176" s="344" t="s">
        <v>2362</v>
      </c>
      <c r="BIT176" s="344" t="s">
        <v>2362</v>
      </c>
      <c r="BIU176" s="344" t="s">
        <v>2362</v>
      </c>
      <c r="BIV176" s="344" t="s">
        <v>2036</v>
      </c>
      <c r="BIW176" s="344" t="s">
        <v>2036</v>
      </c>
      <c r="BIX176" s="344" t="s">
        <v>2036</v>
      </c>
      <c r="BIY176" s="344" t="s">
        <v>2036</v>
      </c>
      <c r="BIZ176" s="344" t="s">
        <v>2036</v>
      </c>
      <c r="BJA176" s="344" t="s">
        <v>2036</v>
      </c>
    </row>
    <row r="177" spans="1:90 1590:1757" s="344" customFormat="1" x14ac:dyDescent="0.25">
      <c r="A177" s="335">
        <v>6</v>
      </c>
      <c r="B177" s="335">
        <v>15</v>
      </c>
      <c r="C177" s="335">
        <v>16</v>
      </c>
      <c r="D177" s="335" t="s">
        <v>2690</v>
      </c>
      <c r="E177" s="336" t="s">
        <v>2435</v>
      </c>
      <c r="F177" s="336" t="s">
        <v>2435</v>
      </c>
      <c r="G177" s="336" t="s">
        <v>2435</v>
      </c>
      <c r="H177" s="336" t="s">
        <v>2435</v>
      </c>
      <c r="I177" s="335">
        <v>8</v>
      </c>
      <c r="J177" s="335">
        <v>0</v>
      </c>
      <c r="K177" s="335">
        <v>0</v>
      </c>
      <c r="L177" s="335">
        <v>0</v>
      </c>
      <c r="M177" s="337">
        <v>148</v>
      </c>
      <c r="N177" s="337" t="s">
        <v>2696</v>
      </c>
      <c r="O177" s="338" t="s">
        <v>1519</v>
      </c>
      <c r="P177" s="338" t="s">
        <v>1497</v>
      </c>
      <c r="Q177" s="339" t="s">
        <v>2328</v>
      </c>
      <c r="R177" s="340">
        <v>229810</v>
      </c>
      <c r="S177" s="341" t="s">
        <v>1163</v>
      </c>
      <c r="T177" s="342">
        <v>75</v>
      </c>
      <c r="U177" s="343" t="s">
        <v>2329</v>
      </c>
      <c r="AH177" s="344" t="s">
        <v>2370</v>
      </c>
      <c r="AI177" s="344" t="s">
        <v>2370</v>
      </c>
      <c r="AJ177" s="344" t="s">
        <v>2370</v>
      </c>
      <c r="AK177" s="344" t="s">
        <v>2370</v>
      </c>
      <c r="AL177" s="344" t="s">
        <v>2370</v>
      </c>
      <c r="AM177" s="344" t="s">
        <v>2370</v>
      </c>
      <c r="AN177" s="344" t="s">
        <v>2370</v>
      </c>
      <c r="AS177" s="344" t="s">
        <v>2033</v>
      </c>
      <c r="AT177" s="344" t="s">
        <v>2033</v>
      </c>
      <c r="AU177" s="344" t="s">
        <v>2033</v>
      </c>
      <c r="AV177" s="344" t="s">
        <v>2033</v>
      </c>
      <c r="AW177" s="344" t="s">
        <v>2033</v>
      </c>
      <c r="AX177" s="344" t="s">
        <v>2033</v>
      </c>
      <c r="AY177" s="344" t="s">
        <v>2033</v>
      </c>
      <c r="AZ177" s="344" t="s">
        <v>2033</v>
      </c>
      <c r="BA177" s="344" t="s">
        <v>2033</v>
      </c>
      <c r="BB177" s="344" t="s">
        <v>2033</v>
      </c>
      <c r="BC177" s="344" t="s">
        <v>2033</v>
      </c>
      <c r="BD177" s="344" t="s">
        <v>2033</v>
      </c>
      <c r="BE177" s="344" t="s">
        <v>2033</v>
      </c>
      <c r="BF177" s="344" t="s">
        <v>2033</v>
      </c>
      <c r="BG177" s="344" t="s">
        <v>2033</v>
      </c>
      <c r="BH177" s="344" t="s">
        <v>2033</v>
      </c>
      <c r="BI177" s="344" t="s">
        <v>2034</v>
      </c>
      <c r="BJ177" s="344" t="s">
        <v>2034</v>
      </c>
      <c r="BK177" s="344" t="s">
        <v>2034</v>
      </c>
      <c r="BL177" s="344" t="s">
        <v>2034</v>
      </c>
      <c r="BM177" s="344" t="s">
        <v>2034</v>
      </c>
      <c r="BN177" s="344" t="s">
        <v>2034</v>
      </c>
      <c r="BO177" s="344" t="s">
        <v>2034</v>
      </c>
      <c r="BP177" s="344" t="s">
        <v>2034</v>
      </c>
      <c r="BQ177" s="344" t="s">
        <v>2034</v>
      </c>
      <c r="BR177" s="344" t="s">
        <v>2034</v>
      </c>
      <c r="BS177" s="344" t="s">
        <v>2034</v>
      </c>
      <c r="BT177" s="344" t="s">
        <v>2034</v>
      </c>
      <c r="BU177" s="344" t="s">
        <v>2034</v>
      </c>
      <c r="BV177" s="344" t="s">
        <v>2034</v>
      </c>
      <c r="BW177" s="344" t="s">
        <v>2034</v>
      </c>
      <c r="BY177" s="344" t="s">
        <v>2361</v>
      </c>
      <c r="BZ177" s="344" t="s">
        <v>2361</v>
      </c>
      <c r="CA177" s="344" t="s">
        <v>2361</v>
      </c>
      <c r="CB177" s="344" t="s">
        <v>2361</v>
      </c>
      <c r="CC177" s="344" t="s">
        <v>2361</v>
      </c>
      <c r="CD177" s="344" t="s">
        <v>2361</v>
      </c>
      <c r="CE177" s="344" t="s">
        <v>2361</v>
      </c>
      <c r="CF177" s="344" t="s">
        <v>2361</v>
      </c>
      <c r="CG177" s="344" t="s">
        <v>2359</v>
      </c>
      <c r="CH177" s="344" t="s">
        <v>2359</v>
      </c>
      <c r="CI177" s="344" t="s">
        <v>2359</v>
      </c>
      <c r="CJ177" s="344" t="s">
        <v>2359</v>
      </c>
      <c r="CK177" s="344" t="s">
        <v>2359</v>
      </c>
      <c r="CL177" s="344" t="s">
        <v>2359</v>
      </c>
      <c r="BJB177" s="344" t="s">
        <v>2361</v>
      </c>
      <c r="BJC177" s="344" t="s">
        <v>2361</v>
      </c>
      <c r="BJD177" s="344" t="s">
        <v>2361</v>
      </c>
      <c r="BJE177" s="344" t="s">
        <v>2361</v>
      </c>
      <c r="BJF177" s="344" t="s">
        <v>2361</v>
      </c>
      <c r="BJG177" s="344" t="s">
        <v>2361</v>
      </c>
      <c r="BJH177" s="344" t="s">
        <v>2372</v>
      </c>
      <c r="BJI177" s="344" t="s">
        <v>2372</v>
      </c>
      <c r="BJJ177" s="344" t="s">
        <v>2372</v>
      </c>
      <c r="BJK177" s="344" t="s">
        <v>2372</v>
      </c>
      <c r="BJL177" s="344" t="s">
        <v>2372</v>
      </c>
      <c r="BJM177" s="344" t="s">
        <v>2372</v>
      </c>
      <c r="BJN177" s="344" t="s">
        <v>2362</v>
      </c>
      <c r="BJO177" s="344" t="s">
        <v>2362</v>
      </c>
      <c r="BJP177" s="344" t="s">
        <v>2362</v>
      </c>
      <c r="BJQ177" s="344" t="s">
        <v>2362</v>
      </c>
      <c r="BJR177" s="344" t="s">
        <v>2362</v>
      </c>
      <c r="BJS177" s="344" t="s">
        <v>2362</v>
      </c>
      <c r="BJT177" s="344" t="s">
        <v>2036</v>
      </c>
      <c r="BJU177" s="344" t="s">
        <v>2036</v>
      </c>
      <c r="BJV177" s="344" t="s">
        <v>2036</v>
      </c>
      <c r="BJW177" s="344" t="s">
        <v>2036</v>
      </c>
      <c r="BJX177" s="344" t="s">
        <v>2036</v>
      </c>
      <c r="BJY177" s="344" t="s">
        <v>2036</v>
      </c>
    </row>
    <row r="178" spans="1:90 1590:1757" s="344" customFormat="1" x14ac:dyDescent="0.25">
      <c r="A178" s="335">
        <v>6</v>
      </c>
      <c r="B178" s="335">
        <v>15</v>
      </c>
      <c r="C178" s="335">
        <v>16</v>
      </c>
      <c r="D178" s="335" t="s">
        <v>2691</v>
      </c>
      <c r="E178" s="336" t="s">
        <v>2435</v>
      </c>
      <c r="F178" s="336" t="s">
        <v>2435</v>
      </c>
      <c r="G178" s="336" t="s">
        <v>2435</v>
      </c>
      <c r="H178" s="336" t="s">
        <v>2435</v>
      </c>
      <c r="I178" s="335">
        <v>8</v>
      </c>
      <c r="J178" s="335">
        <v>0</v>
      </c>
      <c r="K178" s="335">
        <v>0</v>
      </c>
      <c r="L178" s="335">
        <v>0</v>
      </c>
      <c r="M178" s="337">
        <v>190</v>
      </c>
      <c r="N178" s="337" t="s">
        <v>2697</v>
      </c>
      <c r="O178" s="338" t="s">
        <v>1519</v>
      </c>
      <c r="P178" s="338" t="s">
        <v>1497</v>
      </c>
      <c r="Q178" s="339" t="s">
        <v>2330</v>
      </c>
      <c r="R178" s="340">
        <v>241226</v>
      </c>
      <c r="S178" s="341" t="s">
        <v>1163</v>
      </c>
      <c r="T178" s="342">
        <v>79</v>
      </c>
      <c r="U178" s="343" t="s">
        <v>2331</v>
      </c>
      <c r="AH178" s="344" t="s">
        <v>2370</v>
      </c>
      <c r="AI178" s="344" t="s">
        <v>2370</v>
      </c>
      <c r="AJ178" s="344" t="s">
        <v>2370</v>
      </c>
      <c r="AK178" s="344" t="s">
        <v>2370</v>
      </c>
      <c r="AL178" s="344" t="s">
        <v>2370</v>
      </c>
      <c r="AM178" s="344" t="s">
        <v>2370</v>
      </c>
      <c r="AN178" s="344" t="s">
        <v>2370</v>
      </c>
      <c r="AS178" s="344" t="s">
        <v>2033</v>
      </c>
      <c r="AT178" s="344" t="s">
        <v>2033</v>
      </c>
      <c r="AU178" s="344" t="s">
        <v>2033</v>
      </c>
      <c r="AV178" s="344" t="s">
        <v>2033</v>
      </c>
      <c r="AW178" s="344" t="s">
        <v>2033</v>
      </c>
      <c r="AX178" s="344" t="s">
        <v>2033</v>
      </c>
      <c r="AY178" s="344" t="s">
        <v>2033</v>
      </c>
      <c r="AZ178" s="344" t="s">
        <v>2033</v>
      </c>
      <c r="BA178" s="344" t="s">
        <v>2033</v>
      </c>
      <c r="BB178" s="344" t="s">
        <v>2033</v>
      </c>
      <c r="BC178" s="344" t="s">
        <v>2033</v>
      </c>
      <c r="BD178" s="344" t="s">
        <v>2033</v>
      </c>
      <c r="BE178" s="344" t="s">
        <v>2033</v>
      </c>
      <c r="BF178" s="344" t="s">
        <v>2033</v>
      </c>
      <c r="BG178" s="344" t="s">
        <v>2033</v>
      </c>
      <c r="BH178" s="344" t="s">
        <v>2033</v>
      </c>
      <c r="BI178" s="344" t="s">
        <v>2034</v>
      </c>
      <c r="BJ178" s="344" t="s">
        <v>2034</v>
      </c>
      <c r="BK178" s="344" t="s">
        <v>2034</v>
      </c>
      <c r="BL178" s="344" t="s">
        <v>2034</v>
      </c>
      <c r="BM178" s="344" t="s">
        <v>2034</v>
      </c>
      <c r="BN178" s="344" t="s">
        <v>2034</v>
      </c>
      <c r="BO178" s="344" t="s">
        <v>2034</v>
      </c>
      <c r="BP178" s="344" t="s">
        <v>2034</v>
      </c>
      <c r="BQ178" s="344" t="s">
        <v>2034</v>
      </c>
      <c r="BR178" s="344" t="s">
        <v>2034</v>
      </c>
      <c r="BS178" s="344" t="s">
        <v>2034</v>
      </c>
      <c r="BT178" s="344" t="s">
        <v>2034</v>
      </c>
      <c r="BU178" s="344" t="s">
        <v>2034</v>
      </c>
      <c r="BV178" s="344" t="s">
        <v>2034</v>
      </c>
      <c r="BW178" s="344" t="s">
        <v>2034</v>
      </c>
      <c r="BY178" s="344" t="s">
        <v>2361</v>
      </c>
      <c r="BZ178" s="344" t="s">
        <v>2361</v>
      </c>
      <c r="CA178" s="344" t="s">
        <v>2361</v>
      </c>
      <c r="CB178" s="344" t="s">
        <v>2361</v>
      </c>
      <c r="CC178" s="344" t="s">
        <v>2361</v>
      </c>
      <c r="CD178" s="344" t="s">
        <v>2361</v>
      </c>
      <c r="CE178" s="344" t="s">
        <v>2361</v>
      </c>
      <c r="CF178" s="344" t="s">
        <v>2361</v>
      </c>
      <c r="CG178" s="344" t="s">
        <v>2359</v>
      </c>
      <c r="CH178" s="344" t="s">
        <v>2359</v>
      </c>
      <c r="CI178" s="344" t="s">
        <v>2359</v>
      </c>
      <c r="CJ178" s="344" t="s">
        <v>2359</v>
      </c>
      <c r="CK178" s="344" t="s">
        <v>2359</v>
      </c>
      <c r="CL178" s="344" t="s">
        <v>2359</v>
      </c>
      <c r="BJZ178" s="344" t="s">
        <v>2361</v>
      </c>
      <c r="BKA178" s="344" t="s">
        <v>2361</v>
      </c>
      <c r="BKB178" s="344" t="s">
        <v>2361</v>
      </c>
      <c r="BKC178" s="344" t="s">
        <v>2361</v>
      </c>
      <c r="BKD178" s="344" t="s">
        <v>2361</v>
      </c>
      <c r="BKE178" s="344" t="s">
        <v>2361</v>
      </c>
      <c r="BKF178" s="344" t="s">
        <v>2372</v>
      </c>
      <c r="BKG178" s="344" t="s">
        <v>2372</v>
      </c>
      <c r="BKH178" s="344" t="s">
        <v>2372</v>
      </c>
      <c r="BKI178" s="344" t="s">
        <v>2372</v>
      </c>
      <c r="BKJ178" s="344" t="s">
        <v>2372</v>
      </c>
      <c r="BKK178" s="344" t="s">
        <v>2372</v>
      </c>
      <c r="BKL178" s="344" t="s">
        <v>2362</v>
      </c>
      <c r="BKM178" s="344" t="s">
        <v>2362</v>
      </c>
      <c r="BKN178" s="344" t="s">
        <v>2362</v>
      </c>
      <c r="BKO178" s="344" t="s">
        <v>2362</v>
      </c>
      <c r="BKP178" s="344" t="s">
        <v>2362</v>
      </c>
      <c r="BKQ178" s="344" t="s">
        <v>2362</v>
      </c>
      <c r="BKR178" s="344" t="s">
        <v>2036</v>
      </c>
      <c r="BKS178" s="344" t="s">
        <v>2036</v>
      </c>
      <c r="BKT178" s="344" t="s">
        <v>2036</v>
      </c>
      <c r="BKU178" s="344" t="s">
        <v>2036</v>
      </c>
      <c r="BKV178" s="344" t="s">
        <v>2036</v>
      </c>
      <c r="BKW178" s="344" t="s">
        <v>2036</v>
      </c>
    </row>
    <row r="179" spans="1:90 1590:1757" s="344" customFormat="1" x14ac:dyDescent="0.25">
      <c r="A179" s="335">
        <v>6</v>
      </c>
      <c r="B179" s="335">
        <v>15</v>
      </c>
      <c r="C179" s="335">
        <v>16</v>
      </c>
      <c r="D179" s="335" t="s">
        <v>2692</v>
      </c>
      <c r="E179" s="336" t="s">
        <v>2435</v>
      </c>
      <c r="F179" s="336" t="s">
        <v>2435</v>
      </c>
      <c r="G179" s="336" t="s">
        <v>2435</v>
      </c>
      <c r="H179" s="336" t="s">
        <v>2435</v>
      </c>
      <c r="I179" s="335">
        <v>8</v>
      </c>
      <c r="J179" s="335">
        <v>0</v>
      </c>
      <c r="K179" s="335">
        <v>0</v>
      </c>
      <c r="L179" s="335">
        <v>0</v>
      </c>
      <c r="M179" s="337">
        <v>232</v>
      </c>
      <c r="N179" s="337" t="s">
        <v>2698</v>
      </c>
      <c r="O179" s="338" t="s">
        <v>1519</v>
      </c>
      <c r="P179" s="338" t="s">
        <v>1497</v>
      </c>
      <c r="Q179" s="339" t="s">
        <v>2332</v>
      </c>
      <c r="R179" s="340">
        <v>254174</v>
      </c>
      <c r="S179" s="341" t="s">
        <v>1163</v>
      </c>
      <c r="T179" s="342">
        <v>77</v>
      </c>
      <c r="U179" s="343" t="s">
        <v>2333</v>
      </c>
      <c r="AH179" s="344" t="s">
        <v>2370</v>
      </c>
      <c r="AI179" s="344" t="s">
        <v>2370</v>
      </c>
      <c r="AJ179" s="344" t="s">
        <v>2370</v>
      </c>
      <c r="AK179" s="344" t="s">
        <v>2370</v>
      </c>
      <c r="AL179" s="344" t="s">
        <v>2370</v>
      </c>
      <c r="AM179" s="344" t="s">
        <v>2370</v>
      </c>
      <c r="AN179" s="344" t="s">
        <v>2370</v>
      </c>
      <c r="AS179" s="344" t="s">
        <v>2033</v>
      </c>
      <c r="AT179" s="344" t="s">
        <v>2033</v>
      </c>
      <c r="AU179" s="344" t="s">
        <v>2033</v>
      </c>
      <c r="AV179" s="344" t="s">
        <v>2033</v>
      </c>
      <c r="AW179" s="344" t="s">
        <v>2033</v>
      </c>
      <c r="AX179" s="344" t="s">
        <v>2033</v>
      </c>
      <c r="AY179" s="344" t="s">
        <v>2033</v>
      </c>
      <c r="AZ179" s="344" t="s">
        <v>2033</v>
      </c>
      <c r="BA179" s="344" t="s">
        <v>2033</v>
      </c>
      <c r="BB179" s="344" t="s">
        <v>2033</v>
      </c>
      <c r="BC179" s="344" t="s">
        <v>2033</v>
      </c>
      <c r="BD179" s="344" t="s">
        <v>2033</v>
      </c>
      <c r="BE179" s="344" t="s">
        <v>2033</v>
      </c>
      <c r="BF179" s="344" t="s">
        <v>2033</v>
      </c>
      <c r="BG179" s="344" t="s">
        <v>2033</v>
      </c>
      <c r="BH179" s="344" t="s">
        <v>2033</v>
      </c>
      <c r="BI179" s="344" t="s">
        <v>2034</v>
      </c>
      <c r="BJ179" s="344" t="s">
        <v>2034</v>
      </c>
      <c r="BK179" s="344" t="s">
        <v>2034</v>
      </c>
      <c r="BL179" s="344" t="s">
        <v>2034</v>
      </c>
      <c r="BM179" s="344" t="s">
        <v>2034</v>
      </c>
      <c r="BN179" s="344" t="s">
        <v>2034</v>
      </c>
      <c r="BO179" s="344" t="s">
        <v>2034</v>
      </c>
      <c r="BP179" s="344" t="s">
        <v>2034</v>
      </c>
      <c r="BQ179" s="344" t="s">
        <v>2034</v>
      </c>
      <c r="BR179" s="344" t="s">
        <v>2034</v>
      </c>
      <c r="BS179" s="344" t="s">
        <v>2034</v>
      </c>
      <c r="BT179" s="344" t="s">
        <v>2034</v>
      </c>
      <c r="BU179" s="344" t="s">
        <v>2034</v>
      </c>
      <c r="BV179" s="344" t="s">
        <v>2034</v>
      </c>
      <c r="BW179" s="344" t="s">
        <v>2034</v>
      </c>
      <c r="BY179" s="344" t="s">
        <v>2361</v>
      </c>
      <c r="BZ179" s="344" t="s">
        <v>2361</v>
      </c>
      <c r="CA179" s="344" t="s">
        <v>2361</v>
      </c>
      <c r="CB179" s="344" t="s">
        <v>2361</v>
      </c>
      <c r="CC179" s="344" t="s">
        <v>2361</v>
      </c>
      <c r="CD179" s="344" t="s">
        <v>2361</v>
      </c>
      <c r="CE179" s="344" t="s">
        <v>2361</v>
      </c>
      <c r="CF179" s="344" t="s">
        <v>2361</v>
      </c>
      <c r="CG179" s="344" t="s">
        <v>2359</v>
      </c>
      <c r="CH179" s="344" t="s">
        <v>2359</v>
      </c>
      <c r="CI179" s="344" t="s">
        <v>2359</v>
      </c>
      <c r="CJ179" s="344" t="s">
        <v>2359</v>
      </c>
      <c r="CK179" s="344" t="s">
        <v>2359</v>
      </c>
      <c r="CL179" s="344" t="s">
        <v>2359</v>
      </c>
      <c r="BKX179" s="344" t="s">
        <v>2361</v>
      </c>
      <c r="BKY179" s="344" t="s">
        <v>2361</v>
      </c>
      <c r="BKZ179" s="344" t="s">
        <v>2361</v>
      </c>
      <c r="BLA179" s="344" t="s">
        <v>2361</v>
      </c>
      <c r="BLB179" s="344" t="s">
        <v>2361</v>
      </c>
      <c r="BLC179" s="344" t="s">
        <v>2361</v>
      </c>
      <c r="BLD179" s="344" t="s">
        <v>2372</v>
      </c>
      <c r="BLE179" s="344" t="s">
        <v>2372</v>
      </c>
      <c r="BLF179" s="344" t="s">
        <v>2372</v>
      </c>
      <c r="BLG179" s="344" t="s">
        <v>2372</v>
      </c>
      <c r="BLH179" s="344" t="s">
        <v>2372</v>
      </c>
      <c r="BLI179" s="344" t="s">
        <v>2372</v>
      </c>
      <c r="BLJ179" s="344" t="s">
        <v>2362</v>
      </c>
      <c r="BLK179" s="344" t="s">
        <v>2362</v>
      </c>
      <c r="BLL179" s="344" t="s">
        <v>2362</v>
      </c>
      <c r="BLM179" s="344" t="s">
        <v>2362</v>
      </c>
      <c r="BLN179" s="344" t="s">
        <v>2362</v>
      </c>
      <c r="BLO179" s="344" t="s">
        <v>2362</v>
      </c>
      <c r="BLP179" s="344" t="s">
        <v>2036</v>
      </c>
      <c r="BLQ179" s="344" t="s">
        <v>2036</v>
      </c>
      <c r="BLR179" s="344" t="s">
        <v>2036</v>
      </c>
      <c r="BLS179" s="344" t="s">
        <v>2036</v>
      </c>
      <c r="BLT179" s="344" t="s">
        <v>2036</v>
      </c>
      <c r="BLU179" s="344" t="s">
        <v>2036</v>
      </c>
    </row>
    <row r="180" spans="1:90 1590:1757" s="344" customFormat="1" x14ac:dyDescent="0.25">
      <c r="A180" s="335">
        <v>6</v>
      </c>
      <c r="B180" s="335">
        <v>15</v>
      </c>
      <c r="C180" s="335">
        <v>16</v>
      </c>
      <c r="D180" s="335" t="s">
        <v>2693</v>
      </c>
      <c r="E180" s="336" t="s">
        <v>2435</v>
      </c>
      <c r="F180" s="336" t="s">
        <v>2435</v>
      </c>
      <c r="G180" s="336" t="s">
        <v>2435</v>
      </c>
      <c r="H180" s="336" t="s">
        <v>2435</v>
      </c>
      <c r="I180" s="335">
        <v>8</v>
      </c>
      <c r="J180" s="335">
        <v>0</v>
      </c>
      <c r="K180" s="335">
        <v>0</v>
      </c>
      <c r="L180" s="335">
        <v>0</v>
      </c>
      <c r="M180" s="337">
        <v>250</v>
      </c>
      <c r="N180" s="337" t="s">
        <v>2699</v>
      </c>
      <c r="O180" s="338" t="s">
        <v>1519</v>
      </c>
      <c r="P180" s="338" t="s">
        <v>1497</v>
      </c>
      <c r="Q180" s="339" t="s">
        <v>2334</v>
      </c>
      <c r="R180" s="340">
        <v>275264</v>
      </c>
      <c r="S180" s="341" t="s">
        <v>1163</v>
      </c>
      <c r="T180" s="342">
        <v>79</v>
      </c>
      <c r="U180" s="343" t="s">
        <v>2335</v>
      </c>
      <c r="AH180" s="344" t="s">
        <v>2370</v>
      </c>
      <c r="AI180" s="344" t="s">
        <v>2370</v>
      </c>
      <c r="AJ180" s="344" t="s">
        <v>2370</v>
      </c>
      <c r="AK180" s="344" t="s">
        <v>2370</v>
      </c>
      <c r="AL180" s="344" t="s">
        <v>2370</v>
      </c>
      <c r="AM180" s="344" t="s">
        <v>2370</v>
      </c>
      <c r="AN180" s="344" t="s">
        <v>2370</v>
      </c>
      <c r="AS180" s="344" t="s">
        <v>2033</v>
      </c>
      <c r="AT180" s="344" t="s">
        <v>2033</v>
      </c>
      <c r="AU180" s="344" t="s">
        <v>2033</v>
      </c>
      <c r="AV180" s="344" t="s">
        <v>2033</v>
      </c>
      <c r="AW180" s="344" t="s">
        <v>2033</v>
      </c>
      <c r="AX180" s="344" t="s">
        <v>2033</v>
      </c>
      <c r="AY180" s="344" t="s">
        <v>2033</v>
      </c>
      <c r="AZ180" s="344" t="s">
        <v>2033</v>
      </c>
      <c r="BA180" s="344" t="s">
        <v>2033</v>
      </c>
      <c r="BB180" s="344" t="s">
        <v>2033</v>
      </c>
      <c r="BC180" s="344" t="s">
        <v>2033</v>
      </c>
      <c r="BD180" s="344" t="s">
        <v>2033</v>
      </c>
      <c r="BE180" s="344" t="s">
        <v>2033</v>
      </c>
      <c r="BF180" s="344" t="s">
        <v>2033</v>
      </c>
      <c r="BG180" s="344" t="s">
        <v>2033</v>
      </c>
      <c r="BH180" s="344" t="s">
        <v>2033</v>
      </c>
      <c r="BI180" s="344" t="s">
        <v>2034</v>
      </c>
      <c r="BJ180" s="344" t="s">
        <v>2034</v>
      </c>
      <c r="BK180" s="344" t="s">
        <v>2034</v>
      </c>
      <c r="BL180" s="344" t="s">
        <v>2034</v>
      </c>
      <c r="BM180" s="344" t="s">
        <v>2034</v>
      </c>
      <c r="BN180" s="344" t="s">
        <v>2034</v>
      </c>
      <c r="BO180" s="344" t="s">
        <v>2034</v>
      </c>
      <c r="BP180" s="344" t="s">
        <v>2034</v>
      </c>
      <c r="BQ180" s="344" t="s">
        <v>2034</v>
      </c>
      <c r="BR180" s="344" t="s">
        <v>2034</v>
      </c>
      <c r="BS180" s="344" t="s">
        <v>2034</v>
      </c>
      <c r="BT180" s="344" t="s">
        <v>2034</v>
      </c>
      <c r="BU180" s="344" t="s">
        <v>2034</v>
      </c>
      <c r="BV180" s="344" t="s">
        <v>2034</v>
      </c>
      <c r="BW180" s="344" t="s">
        <v>2034</v>
      </c>
      <c r="BY180" s="344" t="s">
        <v>2361</v>
      </c>
      <c r="BZ180" s="344" t="s">
        <v>2361</v>
      </c>
      <c r="CA180" s="344" t="s">
        <v>2361</v>
      </c>
      <c r="CB180" s="344" t="s">
        <v>2361</v>
      </c>
      <c r="CC180" s="344" t="s">
        <v>2361</v>
      </c>
      <c r="CD180" s="344" t="s">
        <v>2361</v>
      </c>
      <c r="CE180" s="344" t="s">
        <v>2361</v>
      </c>
      <c r="CF180" s="344" t="s">
        <v>2361</v>
      </c>
      <c r="CG180" s="344" t="s">
        <v>2359</v>
      </c>
      <c r="CH180" s="344" t="s">
        <v>2359</v>
      </c>
      <c r="CI180" s="344" t="s">
        <v>2359</v>
      </c>
      <c r="CJ180" s="344" t="s">
        <v>2359</v>
      </c>
      <c r="CK180" s="344" t="s">
        <v>2359</v>
      </c>
      <c r="CL180" s="344" t="s">
        <v>2359</v>
      </c>
      <c r="BLV180" s="344" t="s">
        <v>2361</v>
      </c>
      <c r="BLW180" s="344" t="s">
        <v>2361</v>
      </c>
      <c r="BLX180" s="344" t="s">
        <v>2361</v>
      </c>
      <c r="BLY180" s="344" t="s">
        <v>2361</v>
      </c>
      <c r="BLZ180" s="344" t="s">
        <v>2361</v>
      </c>
      <c r="BMA180" s="344" t="s">
        <v>2361</v>
      </c>
      <c r="BMB180" s="344" t="s">
        <v>2372</v>
      </c>
      <c r="BMC180" s="344" t="s">
        <v>2372</v>
      </c>
      <c r="BMD180" s="344" t="s">
        <v>2372</v>
      </c>
      <c r="BME180" s="344" t="s">
        <v>2372</v>
      </c>
      <c r="BMF180" s="344" t="s">
        <v>2372</v>
      </c>
      <c r="BMG180" s="344" t="s">
        <v>2372</v>
      </c>
      <c r="BMH180" s="344" t="s">
        <v>2362</v>
      </c>
      <c r="BMI180" s="344" t="s">
        <v>2362</v>
      </c>
      <c r="BMJ180" s="344" t="s">
        <v>2362</v>
      </c>
      <c r="BMK180" s="344" t="s">
        <v>2362</v>
      </c>
      <c r="BML180" s="344" t="s">
        <v>2362</v>
      </c>
      <c r="BMM180" s="344" t="s">
        <v>2362</v>
      </c>
      <c r="BMN180" s="344" t="s">
        <v>2036</v>
      </c>
      <c r="BMO180" s="344" t="s">
        <v>2036</v>
      </c>
      <c r="BMP180" s="344" t="s">
        <v>2036</v>
      </c>
      <c r="BMQ180" s="344" t="s">
        <v>2036</v>
      </c>
      <c r="BMR180" s="344" t="s">
        <v>2036</v>
      </c>
      <c r="BMS180" s="344" t="s">
        <v>2036</v>
      </c>
    </row>
    <row r="181" spans="1:90 1590:1757" s="344" customFormat="1" x14ac:dyDescent="0.25">
      <c r="A181" s="335">
        <v>6</v>
      </c>
      <c r="B181" s="335">
        <v>15</v>
      </c>
      <c r="C181" s="335">
        <v>16</v>
      </c>
      <c r="D181" s="335" t="s">
        <v>2694</v>
      </c>
      <c r="E181" s="336" t="s">
        <v>2435</v>
      </c>
      <c r="F181" s="336" t="s">
        <v>2435</v>
      </c>
      <c r="G181" s="336" t="s">
        <v>2435</v>
      </c>
      <c r="H181" s="336" t="s">
        <v>2435</v>
      </c>
      <c r="I181" s="335">
        <v>8</v>
      </c>
      <c r="J181" s="335">
        <v>0</v>
      </c>
      <c r="K181" s="335">
        <v>0</v>
      </c>
      <c r="L181" s="335">
        <v>0</v>
      </c>
      <c r="M181" s="337">
        <v>340</v>
      </c>
      <c r="N181" s="337" t="s">
        <v>2700</v>
      </c>
      <c r="O181" s="338" t="s">
        <v>1519</v>
      </c>
      <c r="P181" s="338" t="s">
        <v>1497</v>
      </c>
      <c r="Q181" s="339" t="s">
        <v>2336</v>
      </c>
      <c r="R181" s="340">
        <v>389231</v>
      </c>
      <c r="S181" s="341" t="s">
        <v>1176</v>
      </c>
      <c r="T181" s="342">
        <v>122</v>
      </c>
      <c r="U181" s="343" t="s">
        <v>2337</v>
      </c>
      <c r="AH181" s="344" t="s">
        <v>2370</v>
      </c>
      <c r="AI181" s="344" t="s">
        <v>2370</v>
      </c>
      <c r="AJ181" s="344" t="s">
        <v>2370</v>
      </c>
      <c r="AK181" s="344" t="s">
        <v>2370</v>
      </c>
      <c r="AL181" s="344" t="s">
        <v>2370</v>
      </c>
      <c r="AM181" s="344" t="s">
        <v>2370</v>
      </c>
      <c r="AN181" s="344" t="s">
        <v>2370</v>
      </c>
      <c r="AS181" s="344" t="s">
        <v>2033</v>
      </c>
      <c r="AT181" s="344" t="s">
        <v>2033</v>
      </c>
      <c r="AU181" s="344" t="s">
        <v>2033</v>
      </c>
      <c r="AV181" s="344" t="s">
        <v>2033</v>
      </c>
      <c r="AW181" s="344" t="s">
        <v>2033</v>
      </c>
      <c r="AX181" s="344" t="s">
        <v>2033</v>
      </c>
      <c r="AY181" s="344" t="s">
        <v>2033</v>
      </c>
      <c r="AZ181" s="344" t="s">
        <v>2033</v>
      </c>
      <c r="BA181" s="344" t="s">
        <v>2033</v>
      </c>
      <c r="BB181" s="344" t="s">
        <v>2033</v>
      </c>
      <c r="BC181" s="344" t="s">
        <v>2033</v>
      </c>
      <c r="BD181" s="344" t="s">
        <v>2033</v>
      </c>
      <c r="BE181" s="344" t="s">
        <v>2033</v>
      </c>
      <c r="BF181" s="344" t="s">
        <v>2033</v>
      </c>
      <c r="BG181" s="344" t="s">
        <v>2033</v>
      </c>
      <c r="BH181" s="344" t="s">
        <v>2033</v>
      </c>
      <c r="BI181" s="344" t="s">
        <v>2034</v>
      </c>
      <c r="BJ181" s="344" t="s">
        <v>2034</v>
      </c>
      <c r="BK181" s="344" t="s">
        <v>2034</v>
      </c>
      <c r="BL181" s="344" t="s">
        <v>2034</v>
      </c>
      <c r="BM181" s="344" t="s">
        <v>2034</v>
      </c>
      <c r="BN181" s="344" t="s">
        <v>2034</v>
      </c>
      <c r="BO181" s="344" t="s">
        <v>2034</v>
      </c>
      <c r="BP181" s="344" t="s">
        <v>2034</v>
      </c>
      <c r="BQ181" s="344" t="s">
        <v>2034</v>
      </c>
      <c r="BR181" s="344" t="s">
        <v>2034</v>
      </c>
      <c r="BS181" s="344" t="s">
        <v>2034</v>
      </c>
      <c r="BT181" s="344" t="s">
        <v>2034</v>
      </c>
      <c r="BU181" s="344" t="s">
        <v>2034</v>
      </c>
      <c r="BV181" s="344" t="s">
        <v>2034</v>
      </c>
      <c r="BW181" s="344" t="s">
        <v>2034</v>
      </c>
      <c r="BY181" s="344" t="s">
        <v>2361</v>
      </c>
      <c r="BZ181" s="344" t="s">
        <v>2361</v>
      </c>
      <c r="CA181" s="344" t="s">
        <v>2361</v>
      </c>
      <c r="CB181" s="344" t="s">
        <v>2361</v>
      </c>
      <c r="CC181" s="344" t="s">
        <v>2361</v>
      </c>
      <c r="CD181" s="344" t="s">
        <v>2361</v>
      </c>
      <c r="CE181" s="344" t="s">
        <v>2361</v>
      </c>
      <c r="CF181" s="344" t="s">
        <v>2361</v>
      </c>
      <c r="CG181" s="344" t="s">
        <v>2359</v>
      </c>
      <c r="CH181" s="344" t="s">
        <v>2359</v>
      </c>
      <c r="CI181" s="344" t="s">
        <v>2359</v>
      </c>
      <c r="CJ181" s="344" t="s">
        <v>2359</v>
      </c>
      <c r="CK181" s="344" t="s">
        <v>2359</v>
      </c>
      <c r="CL181" s="344" t="s">
        <v>2359</v>
      </c>
      <c r="BMT181" s="344" t="s">
        <v>2361</v>
      </c>
      <c r="BMU181" s="344" t="s">
        <v>2361</v>
      </c>
      <c r="BMV181" s="344" t="s">
        <v>2361</v>
      </c>
      <c r="BMW181" s="344" t="s">
        <v>2361</v>
      </c>
      <c r="BMX181" s="344" t="s">
        <v>2361</v>
      </c>
      <c r="BMY181" s="344" t="s">
        <v>2361</v>
      </c>
      <c r="BMZ181" s="344" t="s">
        <v>2372</v>
      </c>
      <c r="BNA181" s="344" t="s">
        <v>2372</v>
      </c>
      <c r="BNB181" s="344" t="s">
        <v>2372</v>
      </c>
      <c r="BNC181" s="344" t="s">
        <v>2372</v>
      </c>
      <c r="BND181" s="344" t="s">
        <v>2372</v>
      </c>
      <c r="BNE181" s="344" t="s">
        <v>2372</v>
      </c>
      <c r="BNF181" s="344" t="s">
        <v>2362</v>
      </c>
      <c r="BNG181" s="344" t="s">
        <v>2362</v>
      </c>
      <c r="BNH181" s="344" t="s">
        <v>2362</v>
      </c>
      <c r="BNI181" s="344" t="s">
        <v>2362</v>
      </c>
      <c r="BNJ181" s="344" t="s">
        <v>2362</v>
      </c>
      <c r="BNK181" s="344" t="s">
        <v>2362</v>
      </c>
      <c r="BNL181" s="344" t="s">
        <v>2036</v>
      </c>
      <c r="BNM181" s="344" t="s">
        <v>2036</v>
      </c>
      <c r="BNN181" s="344" t="s">
        <v>2036</v>
      </c>
      <c r="BNO181" s="344" t="s">
        <v>2036</v>
      </c>
      <c r="BNP181" s="344" t="s">
        <v>2036</v>
      </c>
      <c r="BNQ181" s="344" t="s">
        <v>2036</v>
      </c>
    </row>
    <row r="182" spans="1:90 1590:1757" s="344" customFormat="1" x14ac:dyDescent="0.25">
      <c r="A182" s="335">
        <v>6</v>
      </c>
      <c r="B182" s="335">
        <v>15</v>
      </c>
      <c r="C182" s="335">
        <v>16</v>
      </c>
      <c r="D182" s="335" t="s">
        <v>2695</v>
      </c>
      <c r="E182" s="336" t="s">
        <v>2435</v>
      </c>
      <c r="F182" s="336" t="s">
        <v>2435</v>
      </c>
      <c r="G182" s="336" t="s">
        <v>2435</v>
      </c>
      <c r="H182" s="336" t="s">
        <v>2435</v>
      </c>
      <c r="I182" s="335">
        <v>8</v>
      </c>
      <c r="J182" s="335">
        <v>0</v>
      </c>
      <c r="K182" s="335">
        <v>0</v>
      </c>
      <c r="L182" s="335">
        <v>0</v>
      </c>
      <c r="M182" s="337">
        <v>396</v>
      </c>
      <c r="N182" s="337" t="s">
        <v>2701</v>
      </c>
      <c r="O182" s="338" t="s">
        <v>1519</v>
      </c>
      <c r="P182" s="338" t="s">
        <v>1497</v>
      </c>
      <c r="Q182" s="339" t="s">
        <v>2338</v>
      </c>
      <c r="R182" s="340">
        <v>410096</v>
      </c>
      <c r="S182" s="341" t="s">
        <v>1176</v>
      </c>
      <c r="T182" s="342">
        <v>123</v>
      </c>
      <c r="U182" s="343" t="s">
        <v>2339</v>
      </c>
      <c r="AH182" s="344" t="s">
        <v>2370</v>
      </c>
      <c r="AI182" s="344" t="s">
        <v>2370</v>
      </c>
      <c r="AJ182" s="344" t="s">
        <v>2370</v>
      </c>
      <c r="AK182" s="344" t="s">
        <v>2370</v>
      </c>
      <c r="AL182" s="344" t="s">
        <v>2370</v>
      </c>
      <c r="AM182" s="344" t="s">
        <v>2370</v>
      </c>
      <c r="AN182" s="344" t="s">
        <v>2370</v>
      </c>
      <c r="AS182" s="344" t="s">
        <v>2033</v>
      </c>
      <c r="AT182" s="344" t="s">
        <v>2033</v>
      </c>
      <c r="AU182" s="344" t="s">
        <v>2033</v>
      </c>
      <c r="AV182" s="344" t="s">
        <v>2033</v>
      </c>
      <c r="AW182" s="344" t="s">
        <v>2033</v>
      </c>
      <c r="AX182" s="344" t="s">
        <v>2033</v>
      </c>
      <c r="AY182" s="344" t="s">
        <v>2033</v>
      </c>
      <c r="AZ182" s="344" t="s">
        <v>2033</v>
      </c>
      <c r="BA182" s="344" t="s">
        <v>2033</v>
      </c>
      <c r="BB182" s="344" t="s">
        <v>2033</v>
      </c>
      <c r="BC182" s="344" t="s">
        <v>2033</v>
      </c>
      <c r="BD182" s="344" t="s">
        <v>2033</v>
      </c>
      <c r="BE182" s="344" t="s">
        <v>2033</v>
      </c>
      <c r="BF182" s="344" t="s">
        <v>2033</v>
      </c>
      <c r="BG182" s="344" t="s">
        <v>2033</v>
      </c>
      <c r="BH182" s="344" t="s">
        <v>2033</v>
      </c>
      <c r="BI182" s="344" t="s">
        <v>2034</v>
      </c>
      <c r="BJ182" s="344" t="s">
        <v>2034</v>
      </c>
      <c r="BK182" s="344" t="s">
        <v>2034</v>
      </c>
      <c r="BL182" s="344" t="s">
        <v>2034</v>
      </c>
      <c r="BM182" s="344" t="s">
        <v>2034</v>
      </c>
      <c r="BN182" s="344" t="s">
        <v>2034</v>
      </c>
      <c r="BO182" s="344" t="s">
        <v>2034</v>
      </c>
      <c r="BP182" s="344" t="s">
        <v>2034</v>
      </c>
      <c r="BQ182" s="344" t="s">
        <v>2034</v>
      </c>
      <c r="BR182" s="344" t="s">
        <v>2034</v>
      </c>
      <c r="BS182" s="344" t="s">
        <v>2034</v>
      </c>
      <c r="BT182" s="344" t="s">
        <v>2034</v>
      </c>
      <c r="BU182" s="344" t="s">
        <v>2034</v>
      </c>
      <c r="BV182" s="344" t="s">
        <v>2034</v>
      </c>
      <c r="BW182" s="344" t="s">
        <v>2034</v>
      </c>
      <c r="BY182" s="344" t="s">
        <v>2361</v>
      </c>
      <c r="BZ182" s="344" t="s">
        <v>2361</v>
      </c>
      <c r="CA182" s="344" t="s">
        <v>2361</v>
      </c>
      <c r="CB182" s="344" t="s">
        <v>2361</v>
      </c>
      <c r="CC182" s="344" t="s">
        <v>2361</v>
      </c>
      <c r="CD182" s="344" t="s">
        <v>2361</v>
      </c>
      <c r="CE182" s="344" t="s">
        <v>2361</v>
      </c>
      <c r="CF182" s="344" t="s">
        <v>2361</v>
      </c>
      <c r="CG182" s="344" t="s">
        <v>2359</v>
      </c>
      <c r="CH182" s="344" t="s">
        <v>2359</v>
      </c>
      <c r="CI182" s="344" t="s">
        <v>2359</v>
      </c>
      <c r="CJ182" s="344" t="s">
        <v>2359</v>
      </c>
      <c r="CK182" s="344" t="s">
        <v>2359</v>
      </c>
      <c r="CL182" s="344" t="s">
        <v>2359</v>
      </c>
      <c r="BNR182" s="344" t="s">
        <v>2361</v>
      </c>
      <c r="BNS182" s="344" t="s">
        <v>2361</v>
      </c>
      <c r="BNT182" s="344" t="s">
        <v>2361</v>
      </c>
      <c r="BNU182" s="344" t="s">
        <v>2361</v>
      </c>
      <c r="BNV182" s="344" t="s">
        <v>2361</v>
      </c>
      <c r="BNW182" s="344" t="s">
        <v>2361</v>
      </c>
      <c r="BNX182" s="344" t="s">
        <v>2372</v>
      </c>
      <c r="BNY182" s="344" t="s">
        <v>2372</v>
      </c>
      <c r="BNZ182" s="344" t="s">
        <v>2372</v>
      </c>
      <c r="BOA182" s="344" t="s">
        <v>2372</v>
      </c>
      <c r="BOB182" s="344" t="s">
        <v>2372</v>
      </c>
      <c r="BOC182" s="344" t="s">
        <v>2372</v>
      </c>
      <c r="BOD182" s="344" t="s">
        <v>2362</v>
      </c>
      <c r="BOE182" s="344" t="s">
        <v>2362</v>
      </c>
      <c r="BOF182" s="344" t="s">
        <v>2362</v>
      </c>
      <c r="BOG182" s="344" t="s">
        <v>2362</v>
      </c>
      <c r="BOH182" s="344" t="s">
        <v>2362</v>
      </c>
      <c r="BOI182" s="344" t="s">
        <v>2362</v>
      </c>
      <c r="BOJ182" s="344" t="s">
        <v>2036</v>
      </c>
      <c r="BOK182" s="344" t="s">
        <v>2036</v>
      </c>
      <c r="BOL182" s="344" t="s">
        <v>2036</v>
      </c>
      <c r="BOM182" s="344" t="s">
        <v>2036</v>
      </c>
      <c r="BON182" s="344" t="s">
        <v>2036</v>
      </c>
      <c r="BOO182" s="344" t="s">
        <v>2036</v>
      </c>
    </row>
    <row r="183" spans="1:90 1590:1757" s="324" customFormat="1" ht="18.75" customHeight="1" x14ac:dyDescent="0.25">
      <c r="A183" s="315">
        <v>6</v>
      </c>
      <c r="B183" s="315">
        <v>15</v>
      </c>
      <c r="C183" s="315">
        <v>16</v>
      </c>
      <c r="D183" s="315" t="s">
        <v>2695</v>
      </c>
      <c r="E183" s="316" t="s">
        <v>2716</v>
      </c>
      <c r="F183" s="316" t="s">
        <v>2435</v>
      </c>
      <c r="G183" s="316" t="s">
        <v>2435</v>
      </c>
      <c r="H183" s="316" t="s">
        <v>2435</v>
      </c>
      <c r="I183" s="315">
        <v>8</v>
      </c>
      <c r="J183" s="315">
        <v>0</v>
      </c>
      <c r="K183" s="315">
        <v>0</v>
      </c>
      <c r="L183" s="315">
        <v>0</v>
      </c>
      <c r="M183" s="317">
        <v>396</v>
      </c>
      <c r="N183" s="317" t="s">
        <v>2720</v>
      </c>
      <c r="O183" s="318" t="s">
        <v>1519</v>
      </c>
      <c r="P183" s="318" t="s">
        <v>1497</v>
      </c>
      <c r="Q183" s="319" t="s">
        <v>2338</v>
      </c>
      <c r="R183" s="320">
        <v>455096</v>
      </c>
      <c r="S183" s="321" t="s">
        <v>1176</v>
      </c>
      <c r="T183" s="322">
        <v>123</v>
      </c>
      <c r="U183" s="323" t="s">
        <v>2339</v>
      </c>
      <c r="AH183" s="324" t="s">
        <v>2373</v>
      </c>
      <c r="AI183" s="324" t="s">
        <v>2370</v>
      </c>
      <c r="AJ183" s="324" t="s">
        <v>2370</v>
      </c>
      <c r="AK183" s="324" t="s">
        <v>2370</v>
      </c>
      <c r="AL183" s="324" t="s">
        <v>2370</v>
      </c>
      <c r="AM183" s="324" t="s">
        <v>2370</v>
      </c>
      <c r="AN183" s="324" t="s">
        <v>2370</v>
      </c>
      <c r="AS183" s="324" t="s">
        <v>2033</v>
      </c>
      <c r="AT183" s="324" t="s">
        <v>2033</v>
      </c>
      <c r="AU183" s="324" t="s">
        <v>2033</v>
      </c>
      <c r="AV183" s="324" t="s">
        <v>2033</v>
      </c>
      <c r="AW183" s="324" t="s">
        <v>2033</v>
      </c>
      <c r="AX183" s="324" t="s">
        <v>2033</v>
      </c>
      <c r="AY183" s="324" t="s">
        <v>2033</v>
      </c>
      <c r="AZ183" s="324" t="s">
        <v>2033</v>
      </c>
      <c r="BA183" s="324" t="s">
        <v>2033</v>
      </c>
      <c r="BB183" s="324" t="s">
        <v>2033</v>
      </c>
      <c r="BC183" s="324" t="s">
        <v>2033</v>
      </c>
      <c r="BD183" s="324" t="s">
        <v>2033</v>
      </c>
      <c r="BE183" s="324" t="s">
        <v>2033</v>
      </c>
      <c r="BF183" s="324" t="s">
        <v>2033</v>
      </c>
      <c r="BG183" s="324" t="s">
        <v>2033</v>
      </c>
      <c r="BH183" s="324" t="s">
        <v>2033</v>
      </c>
      <c r="BI183" s="324" t="s">
        <v>2034</v>
      </c>
      <c r="BJ183" s="324" t="s">
        <v>2034</v>
      </c>
      <c r="BK183" s="324" t="s">
        <v>2034</v>
      </c>
      <c r="BL183" s="324" t="s">
        <v>2034</v>
      </c>
      <c r="BM183" s="324" t="s">
        <v>2034</v>
      </c>
      <c r="BN183" s="324" t="s">
        <v>2034</v>
      </c>
      <c r="BO183" s="324" t="s">
        <v>2034</v>
      </c>
      <c r="BP183" s="324" t="s">
        <v>2034</v>
      </c>
      <c r="BQ183" s="324" t="s">
        <v>2034</v>
      </c>
      <c r="BR183" s="324" t="s">
        <v>2034</v>
      </c>
      <c r="BS183" s="324" t="s">
        <v>2034</v>
      </c>
      <c r="BT183" s="324" t="s">
        <v>2034</v>
      </c>
      <c r="BU183" s="324" t="s">
        <v>2034</v>
      </c>
      <c r="BV183" s="324" t="s">
        <v>2034</v>
      </c>
      <c r="BW183" s="324" t="s">
        <v>2034</v>
      </c>
      <c r="BY183" s="324" t="s">
        <v>2361</v>
      </c>
      <c r="BZ183" s="324" t="s">
        <v>2361</v>
      </c>
      <c r="CA183" s="324" t="s">
        <v>2361</v>
      </c>
      <c r="CB183" s="324" t="s">
        <v>2361</v>
      </c>
      <c r="CC183" s="324" t="s">
        <v>2361</v>
      </c>
      <c r="CD183" s="324" t="s">
        <v>2361</v>
      </c>
      <c r="CE183" s="324" t="s">
        <v>2361</v>
      </c>
      <c r="CF183" s="324" t="s">
        <v>2361</v>
      </c>
      <c r="CG183" s="324" t="s">
        <v>2359</v>
      </c>
      <c r="CH183" s="324" t="s">
        <v>2359</v>
      </c>
      <c r="CI183" s="324" t="s">
        <v>2359</v>
      </c>
      <c r="CJ183" s="324" t="s">
        <v>2359</v>
      </c>
      <c r="CK183" s="324" t="s">
        <v>2359</v>
      </c>
      <c r="CL183" s="324" t="s">
        <v>2359</v>
      </c>
      <c r="BNR183" s="324" t="s">
        <v>2361</v>
      </c>
      <c r="BNS183" s="324" t="s">
        <v>2361</v>
      </c>
      <c r="BNT183" s="324" t="s">
        <v>2361</v>
      </c>
      <c r="BNU183" s="324" t="s">
        <v>2361</v>
      </c>
      <c r="BNV183" s="324" t="s">
        <v>2361</v>
      </c>
      <c r="BNW183" s="324" t="s">
        <v>2361</v>
      </c>
      <c r="BNX183" s="324" t="s">
        <v>2372</v>
      </c>
      <c r="BNY183" s="324" t="s">
        <v>2372</v>
      </c>
      <c r="BNZ183" s="324" t="s">
        <v>2372</v>
      </c>
      <c r="BOA183" s="324" t="s">
        <v>2372</v>
      </c>
      <c r="BOB183" s="324" t="s">
        <v>2372</v>
      </c>
      <c r="BOC183" s="324" t="s">
        <v>2372</v>
      </c>
      <c r="BOD183" s="324" t="s">
        <v>2362</v>
      </c>
      <c r="BOE183" s="324" t="s">
        <v>2362</v>
      </c>
      <c r="BOF183" s="324" t="s">
        <v>2362</v>
      </c>
      <c r="BOG183" s="324" t="s">
        <v>2362</v>
      </c>
      <c r="BOH183" s="324" t="s">
        <v>2362</v>
      </c>
      <c r="BOI183" s="324" t="s">
        <v>2362</v>
      </c>
      <c r="BOJ183" s="324" t="s">
        <v>2036</v>
      </c>
      <c r="BOK183" s="324" t="s">
        <v>2036</v>
      </c>
      <c r="BOL183" s="324" t="s">
        <v>2036</v>
      </c>
      <c r="BOM183" s="324" t="s">
        <v>2036</v>
      </c>
      <c r="BON183" s="324" t="s">
        <v>2036</v>
      </c>
      <c r="BOO183" s="324" t="s">
        <v>2036</v>
      </c>
    </row>
    <row r="184" spans="1:90 1590:1757" s="324" customFormat="1" ht="18.75" customHeight="1" x14ac:dyDescent="0.25">
      <c r="A184" s="315">
        <v>6</v>
      </c>
      <c r="B184" s="315">
        <v>15</v>
      </c>
      <c r="C184" s="315">
        <v>16</v>
      </c>
      <c r="D184" s="315" t="s">
        <v>2695</v>
      </c>
      <c r="E184" s="316" t="s">
        <v>2727</v>
      </c>
      <c r="F184" s="316" t="s">
        <v>2435</v>
      </c>
      <c r="G184" s="316" t="s">
        <v>2435</v>
      </c>
      <c r="H184" s="316" t="s">
        <v>2435</v>
      </c>
      <c r="I184" s="315">
        <v>8</v>
      </c>
      <c r="J184" s="315">
        <v>0</v>
      </c>
      <c r="K184" s="315">
        <v>0</v>
      </c>
      <c r="L184" s="315">
        <v>0</v>
      </c>
      <c r="M184" s="317">
        <v>396</v>
      </c>
      <c r="N184" s="317" t="s">
        <v>2718</v>
      </c>
      <c r="O184" s="318" t="s">
        <v>1519</v>
      </c>
      <c r="P184" s="318" t="s">
        <v>1497</v>
      </c>
      <c r="Q184" s="319" t="s">
        <v>2338</v>
      </c>
      <c r="R184" s="320">
        <v>460096</v>
      </c>
      <c r="S184" s="321" t="s">
        <v>1176</v>
      </c>
      <c r="T184" s="322">
        <v>123</v>
      </c>
      <c r="U184" s="323" t="s">
        <v>2339</v>
      </c>
      <c r="AH184" s="324" t="s">
        <v>2373</v>
      </c>
      <c r="AI184" s="324" t="s">
        <v>2370</v>
      </c>
      <c r="AJ184" s="324" t="s">
        <v>2370</v>
      </c>
      <c r="AK184" s="324" t="s">
        <v>2370</v>
      </c>
      <c r="AL184" s="324" t="s">
        <v>2370</v>
      </c>
      <c r="AM184" s="324" t="s">
        <v>2370</v>
      </c>
      <c r="AN184" s="324" t="s">
        <v>2370</v>
      </c>
      <c r="AS184" s="324" t="s">
        <v>2033</v>
      </c>
      <c r="AT184" s="324" t="s">
        <v>2033</v>
      </c>
      <c r="AU184" s="324" t="s">
        <v>2033</v>
      </c>
      <c r="AV184" s="324" t="s">
        <v>2033</v>
      </c>
      <c r="AW184" s="324" t="s">
        <v>2033</v>
      </c>
      <c r="AX184" s="324" t="s">
        <v>2033</v>
      </c>
      <c r="AY184" s="324" t="s">
        <v>2033</v>
      </c>
      <c r="AZ184" s="324" t="s">
        <v>2033</v>
      </c>
      <c r="BA184" s="324" t="s">
        <v>2033</v>
      </c>
      <c r="BB184" s="324" t="s">
        <v>2033</v>
      </c>
      <c r="BC184" s="324" t="s">
        <v>2033</v>
      </c>
      <c r="BD184" s="324" t="s">
        <v>2033</v>
      </c>
      <c r="BE184" s="324" t="s">
        <v>2033</v>
      </c>
      <c r="BF184" s="324" t="s">
        <v>2033</v>
      </c>
      <c r="BG184" s="324" t="s">
        <v>2033</v>
      </c>
      <c r="BH184" s="324" t="s">
        <v>2033</v>
      </c>
      <c r="BI184" s="324" t="s">
        <v>2034</v>
      </c>
      <c r="BJ184" s="324" t="s">
        <v>2034</v>
      </c>
      <c r="BK184" s="324" t="s">
        <v>2034</v>
      </c>
      <c r="BL184" s="324" t="s">
        <v>2034</v>
      </c>
      <c r="BM184" s="324" t="s">
        <v>2034</v>
      </c>
      <c r="BN184" s="324" t="s">
        <v>2034</v>
      </c>
      <c r="BO184" s="324" t="s">
        <v>2034</v>
      </c>
      <c r="BP184" s="324" t="s">
        <v>2034</v>
      </c>
      <c r="BQ184" s="324" t="s">
        <v>2034</v>
      </c>
      <c r="BR184" s="324" t="s">
        <v>2034</v>
      </c>
      <c r="BS184" s="324" t="s">
        <v>2034</v>
      </c>
      <c r="BT184" s="324" t="s">
        <v>2034</v>
      </c>
      <c r="BU184" s="324" t="s">
        <v>2034</v>
      </c>
      <c r="BV184" s="324" t="s">
        <v>2034</v>
      </c>
      <c r="BW184" s="324" t="s">
        <v>2034</v>
      </c>
      <c r="BY184" s="324" t="s">
        <v>2361</v>
      </c>
      <c r="BZ184" s="324" t="s">
        <v>2361</v>
      </c>
      <c r="CA184" s="324" t="s">
        <v>2361</v>
      </c>
      <c r="CB184" s="324" t="s">
        <v>2361</v>
      </c>
      <c r="CC184" s="324" t="s">
        <v>2361</v>
      </c>
      <c r="CD184" s="324" t="s">
        <v>2361</v>
      </c>
      <c r="CE184" s="324" t="s">
        <v>2361</v>
      </c>
      <c r="CF184" s="324" t="s">
        <v>2361</v>
      </c>
      <c r="CG184" s="324" t="s">
        <v>2359</v>
      </c>
      <c r="CH184" s="324" t="s">
        <v>2359</v>
      </c>
      <c r="CI184" s="324" t="s">
        <v>2359</v>
      </c>
      <c r="CJ184" s="324" t="s">
        <v>2359</v>
      </c>
      <c r="CK184" s="324" t="s">
        <v>2359</v>
      </c>
      <c r="CL184" s="324" t="s">
        <v>2359</v>
      </c>
      <c r="BNR184" s="324" t="s">
        <v>2361</v>
      </c>
      <c r="BNS184" s="324" t="s">
        <v>2361</v>
      </c>
      <c r="BNT184" s="324" t="s">
        <v>2361</v>
      </c>
      <c r="BNU184" s="324" t="s">
        <v>2361</v>
      </c>
      <c r="BNV184" s="324" t="s">
        <v>2361</v>
      </c>
      <c r="BNW184" s="324" t="s">
        <v>2361</v>
      </c>
      <c r="BNX184" s="324" t="s">
        <v>2372</v>
      </c>
      <c r="BNY184" s="324" t="s">
        <v>2372</v>
      </c>
      <c r="BNZ184" s="324" t="s">
        <v>2372</v>
      </c>
      <c r="BOA184" s="324" t="s">
        <v>2372</v>
      </c>
      <c r="BOB184" s="324" t="s">
        <v>2372</v>
      </c>
      <c r="BOC184" s="324" t="s">
        <v>2372</v>
      </c>
      <c r="BOD184" s="324" t="s">
        <v>2362</v>
      </c>
      <c r="BOE184" s="324" t="s">
        <v>2362</v>
      </c>
      <c r="BOF184" s="324" t="s">
        <v>2362</v>
      </c>
      <c r="BOG184" s="324" t="s">
        <v>2362</v>
      </c>
      <c r="BOH184" s="324" t="s">
        <v>2362</v>
      </c>
      <c r="BOI184" s="324" t="s">
        <v>2362</v>
      </c>
      <c r="BOJ184" s="324" t="s">
        <v>2036</v>
      </c>
      <c r="BOK184" s="324" t="s">
        <v>2036</v>
      </c>
      <c r="BOL184" s="324" t="s">
        <v>2036</v>
      </c>
      <c r="BOM184" s="324" t="s">
        <v>2036</v>
      </c>
      <c r="BON184" s="324" t="s">
        <v>2036</v>
      </c>
      <c r="BOO184" s="324" t="s">
        <v>2036</v>
      </c>
    </row>
    <row r="185" spans="1:90 1590:1757" s="324" customFormat="1" ht="18.75" customHeight="1" x14ac:dyDescent="0.25">
      <c r="A185" s="315">
        <v>6</v>
      </c>
      <c r="B185" s="315">
        <v>15</v>
      </c>
      <c r="C185" s="315">
        <v>16</v>
      </c>
      <c r="D185" s="315" t="s">
        <v>2695</v>
      </c>
      <c r="E185" s="316" t="s">
        <v>2717</v>
      </c>
      <c r="F185" s="316" t="s">
        <v>2435</v>
      </c>
      <c r="G185" s="316" t="s">
        <v>2435</v>
      </c>
      <c r="H185" s="316" t="s">
        <v>2435</v>
      </c>
      <c r="I185" s="315">
        <v>8</v>
      </c>
      <c r="J185" s="315">
        <v>0</v>
      </c>
      <c r="K185" s="315">
        <v>0</v>
      </c>
      <c r="L185" s="315">
        <v>0</v>
      </c>
      <c r="M185" s="317">
        <v>396</v>
      </c>
      <c r="N185" s="317" t="s">
        <v>2721</v>
      </c>
      <c r="O185" s="318" t="s">
        <v>1519</v>
      </c>
      <c r="P185" s="318" t="s">
        <v>1497</v>
      </c>
      <c r="Q185" s="319" t="s">
        <v>2338</v>
      </c>
      <c r="R185" s="320">
        <v>500096</v>
      </c>
      <c r="S185" s="321" t="s">
        <v>1176</v>
      </c>
      <c r="T185" s="322">
        <v>123</v>
      </c>
      <c r="U185" s="323" t="s">
        <v>2339</v>
      </c>
      <c r="AH185" s="324" t="s">
        <v>2373</v>
      </c>
      <c r="AI185" s="324" t="s">
        <v>2373</v>
      </c>
      <c r="AJ185" s="324" t="s">
        <v>2370</v>
      </c>
      <c r="AK185" s="324" t="s">
        <v>2370</v>
      </c>
      <c r="AL185" s="324" t="s">
        <v>2370</v>
      </c>
      <c r="AM185" s="324" t="s">
        <v>2370</v>
      </c>
      <c r="AN185" s="324" t="s">
        <v>2370</v>
      </c>
      <c r="AS185" s="324" t="s">
        <v>2033</v>
      </c>
      <c r="AT185" s="324" t="s">
        <v>2033</v>
      </c>
      <c r="AU185" s="324" t="s">
        <v>2033</v>
      </c>
      <c r="AV185" s="324" t="s">
        <v>2033</v>
      </c>
      <c r="AW185" s="324" t="s">
        <v>2033</v>
      </c>
      <c r="AX185" s="324" t="s">
        <v>2033</v>
      </c>
      <c r="AY185" s="324" t="s">
        <v>2033</v>
      </c>
      <c r="AZ185" s="324" t="s">
        <v>2033</v>
      </c>
      <c r="BA185" s="324" t="s">
        <v>2033</v>
      </c>
      <c r="BB185" s="324" t="s">
        <v>2033</v>
      </c>
      <c r="BC185" s="324" t="s">
        <v>2033</v>
      </c>
      <c r="BD185" s="324" t="s">
        <v>2033</v>
      </c>
      <c r="BE185" s="324" t="s">
        <v>2033</v>
      </c>
      <c r="BF185" s="324" t="s">
        <v>2033</v>
      </c>
      <c r="BG185" s="324" t="s">
        <v>2033</v>
      </c>
      <c r="BH185" s="324" t="s">
        <v>2033</v>
      </c>
      <c r="BI185" s="324" t="s">
        <v>2034</v>
      </c>
      <c r="BJ185" s="324" t="s">
        <v>2034</v>
      </c>
      <c r="BK185" s="324" t="s">
        <v>2034</v>
      </c>
      <c r="BL185" s="324" t="s">
        <v>2034</v>
      </c>
      <c r="BM185" s="324" t="s">
        <v>2034</v>
      </c>
      <c r="BN185" s="324" t="s">
        <v>2034</v>
      </c>
      <c r="BO185" s="324" t="s">
        <v>2034</v>
      </c>
      <c r="BP185" s="324" t="s">
        <v>2034</v>
      </c>
      <c r="BQ185" s="324" t="s">
        <v>2034</v>
      </c>
      <c r="BR185" s="324" t="s">
        <v>2034</v>
      </c>
      <c r="BS185" s="324" t="s">
        <v>2034</v>
      </c>
      <c r="BT185" s="324" t="s">
        <v>2034</v>
      </c>
      <c r="BU185" s="324" t="s">
        <v>2034</v>
      </c>
      <c r="BV185" s="324" t="s">
        <v>2034</v>
      </c>
      <c r="BW185" s="324" t="s">
        <v>2034</v>
      </c>
      <c r="BY185" s="324" t="s">
        <v>2361</v>
      </c>
      <c r="BZ185" s="324" t="s">
        <v>2361</v>
      </c>
      <c r="CA185" s="324" t="s">
        <v>2361</v>
      </c>
      <c r="CB185" s="324" t="s">
        <v>2361</v>
      </c>
      <c r="CC185" s="324" t="s">
        <v>2361</v>
      </c>
      <c r="CD185" s="324" t="s">
        <v>2361</v>
      </c>
      <c r="CE185" s="324" t="s">
        <v>2361</v>
      </c>
      <c r="CF185" s="324" t="s">
        <v>2361</v>
      </c>
      <c r="CG185" s="324" t="s">
        <v>2359</v>
      </c>
      <c r="CH185" s="324" t="s">
        <v>2359</v>
      </c>
      <c r="CI185" s="324" t="s">
        <v>2359</v>
      </c>
      <c r="CJ185" s="324" t="s">
        <v>2359</v>
      </c>
      <c r="CK185" s="324" t="s">
        <v>2359</v>
      </c>
      <c r="CL185" s="324" t="s">
        <v>2359</v>
      </c>
      <c r="BNR185" s="324" t="s">
        <v>2361</v>
      </c>
      <c r="BNS185" s="324" t="s">
        <v>2361</v>
      </c>
      <c r="BNT185" s="324" t="s">
        <v>2361</v>
      </c>
      <c r="BNU185" s="324" t="s">
        <v>2361</v>
      </c>
      <c r="BNV185" s="324" t="s">
        <v>2361</v>
      </c>
      <c r="BNW185" s="324" t="s">
        <v>2361</v>
      </c>
      <c r="BNX185" s="324" t="s">
        <v>2372</v>
      </c>
      <c r="BNY185" s="324" t="s">
        <v>2372</v>
      </c>
      <c r="BNZ185" s="324" t="s">
        <v>2372</v>
      </c>
      <c r="BOA185" s="324" t="s">
        <v>2372</v>
      </c>
      <c r="BOB185" s="324" t="s">
        <v>2372</v>
      </c>
      <c r="BOC185" s="324" t="s">
        <v>2372</v>
      </c>
      <c r="BOD185" s="324" t="s">
        <v>2362</v>
      </c>
      <c r="BOE185" s="324" t="s">
        <v>2362</v>
      </c>
      <c r="BOF185" s="324" t="s">
        <v>2362</v>
      </c>
      <c r="BOG185" s="324" t="s">
        <v>2362</v>
      </c>
      <c r="BOH185" s="324" t="s">
        <v>2362</v>
      </c>
      <c r="BOI185" s="324" t="s">
        <v>2362</v>
      </c>
      <c r="BOJ185" s="324" t="s">
        <v>2036</v>
      </c>
      <c r="BOK185" s="324" t="s">
        <v>2036</v>
      </c>
      <c r="BOL185" s="324" t="s">
        <v>2036</v>
      </c>
      <c r="BOM185" s="324" t="s">
        <v>2036</v>
      </c>
      <c r="BON185" s="324" t="s">
        <v>2036</v>
      </c>
      <c r="BOO185" s="324" t="s">
        <v>2036</v>
      </c>
    </row>
    <row r="186" spans="1:90 1590:1757" s="324" customFormat="1" ht="18.75" customHeight="1" x14ac:dyDescent="0.25">
      <c r="A186" s="315">
        <v>6</v>
      </c>
      <c r="B186" s="315">
        <v>15</v>
      </c>
      <c r="C186" s="315">
        <v>16</v>
      </c>
      <c r="D186" s="315" t="s">
        <v>2695</v>
      </c>
      <c r="E186" s="316" t="s">
        <v>2726</v>
      </c>
      <c r="F186" s="316" t="s">
        <v>2435</v>
      </c>
      <c r="G186" s="316" t="s">
        <v>2435</v>
      </c>
      <c r="H186" s="316" t="s">
        <v>2435</v>
      </c>
      <c r="I186" s="315">
        <v>8</v>
      </c>
      <c r="J186" s="315">
        <v>0</v>
      </c>
      <c r="K186" s="315">
        <v>0</v>
      </c>
      <c r="L186" s="315">
        <v>0</v>
      </c>
      <c r="M186" s="317">
        <v>396</v>
      </c>
      <c r="N186" s="317" t="s">
        <v>2719</v>
      </c>
      <c r="O186" s="318" t="s">
        <v>1519</v>
      </c>
      <c r="P186" s="318" t="s">
        <v>1497</v>
      </c>
      <c r="Q186" s="319" t="s">
        <v>2338</v>
      </c>
      <c r="R186" s="320">
        <v>510096</v>
      </c>
      <c r="S186" s="321" t="s">
        <v>1176</v>
      </c>
      <c r="T186" s="322">
        <v>123</v>
      </c>
      <c r="U186" s="323" t="s">
        <v>2339</v>
      </c>
      <c r="AH186" s="324" t="s">
        <v>2373</v>
      </c>
      <c r="AI186" s="324" t="s">
        <v>2373</v>
      </c>
      <c r="AJ186" s="324" t="s">
        <v>2370</v>
      </c>
      <c r="AK186" s="324" t="s">
        <v>2370</v>
      </c>
      <c r="AL186" s="324" t="s">
        <v>2370</v>
      </c>
      <c r="AM186" s="324" t="s">
        <v>2370</v>
      </c>
      <c r="AN186" s="324" t="s">
        <v>2370</v>
      </c>
      <c r="AS186" s="324" t="s">
        <v>2033</v>
      </c>
      <c r="AT186" s="324" t="s">
        <v>2033</v>
      </c>
      <c r="AU186" s="324" t="s">
        <v>2033</v>
      </c>
      <c r="AV186" s="324" t="s">
        <v>2033</v>
      </c>
      <c r="AW186" s="324" t="s">
        <v>2033</v>
      </c>
      <c r="AX186" s="324" t="s">
        <v>2033</v>
      </c>
      <c r="AY186" s="324" t="s">
        <v>2033</v>
      </c>
      <c r="AZ186" s="324" t="s">
        <v>2033</v>
      </c>
      <c r="BA186" s="324" t="s">
        <v>2033</v>
      </c>
      <c r="BB186" s="324" t="s">
        <v>2033</v>
      </c>
      <c r="BC186" s="324" t="s">
        <v>2033</v>
      </c>
      <c r="BD186" s="324" t="s">
        <v>2033</v>
      </c>
      <c r="BE186" s="324" t="s">
        <v>2033</v>
      </c>
      <c r="BF186" s="324" t="s">
        <v>2033</v>
      </c>
      <c r="BG186" s="324" t="s">
        <v>2033</v>
      </c>
      <c r="BH186" s="324" t="s">
        <v>2033</v>
      </c>
      <c r="BI186" s="324" t="s">
        <v>2034</v>
      </c>
      <c r="BJ186" s="324" t="s">
        <v>2034</v>
      </c>
      <c r="BK186" s="324" t="s">
        <v>2034</v>
      </c>
      <c r="BL186" s="324" t="s">
        <v>2034</v>
      </c>
      <c r="BM186" s="324" t="s">
        <v>2034</v>
      </c>
      <c r="BN186" s="324" t="s">
        <v>2034</v>
      </c>
      <c r="BO186" s="324" t="s">
        <v>2034</v>
      </c>
      <c r="BP186" s="324" t="s">
        <v>2034</v>
      </c>
      <c r="BQ186" s="324" t="s">
        <v>2034</v>
      </c>
      <c r="BR186" s="324" t="s">
        <v>2034</v>
      </c>
      <c r="BS186" s="324" t="s">
        <v>2034</v>
      </c>
      <c r="BT186" s="324" t="s">
        <v>2034</v>
      </c>
      <c r="BU186" s="324" t="s">
        <v>2034</v>
      </c>
      <c r="BV186" s="324" t="s">
        <v>2034</v>
      </c>
      <c r="BW186" s="324" t="s">
        <v>2034</v>
      </c>
      <c r="BY186" s="324" t="s">
        <v>2361</v>
      </c>
      <c r="BZ186" s="324" t="s">
        <v>2361</v>
      </c>
      <c r="CA186" s="324" t="s">
        <v>2361</v>
      </c>
      <c r="CB186" s="324" t="s">
        <v>2361</v>
      </c>
      <c r="CC186" s="324" t="s">
        <v>2361</v>
      </c>
      <c r="CD186" s="324" t="s">
        <v>2361</v>
      </c>
      <c r="CE186" s="324" t="s">
        <v>2361</v>
      </c>
      <c r="CF186" s="324" t="s">
        <v>2361</v>
      </c>
      <c r="CG186" s="324" t="s">
        <v>2359</v>
      </c>
      <c r="CH186" s="324" t="s">
        <v>2359</v>
      </c>
      <c r="CI186" s="324" t="s">
        <v>2359</v>
      </c>
      <c r="CJ186" s="324" t="s">
        <v>2359</v>
      </c>
      <c r="CK186" s="324" t="s">
        <v>2359</v>
      </c>
      <c r="CL186" s="324" t="s">
        <v>2359</v>
      </c>
      <c r="BNR186" s="324" t="s">
        <v>2361</v>
      </c>
      <c r="BNS186" s="324" t="s">
        <v>2361</v>
      </c>
      <c r="BNT186" s="324" t="s">
        <v>2361</v>
      </c>
      <c r="BNU186" s="324" t="s">
        <v>2361</v>
      </c>
      <c r="BNV186" s="324" t="s">
        <v>2361</v>
      </c>
      <c r="BNW186" s="324" t="s">
        <v>2361</v>
      </c>
      <c r="BNX186" s="324" t="s">
        <v>2372</v>
      </c>
      <c r="BNY186" s="324" t="s">
        <v>2372</v>
      </c>
      <c r="BNZ186" s="324" t="s">
        <v>2372</v>
      </c>
      <c r="BOA186" s="324" t="s">
        <v>2372</v>
      </c>
      <c r="BOB186" s="324" t="s">
        <v>2372</v>
      </c>
      <c r="BOC186" s="324" t="s">
        <v>2372</v>
      </c>
      <c r="BOD186" s="324" t="s">
        <v>2362</v>
      </c>
      <c r="BOE186" s="324" t="s">
        <v>2362</v>
      </c>
      <c r="BOF186" s="324" t="s">
        <v>2362</v>
      </c>
      <c r="BOG186" s="324" t="s">
        <v>2362</v>
      </c>
      <c r="BOH186" s="324" t="s">
        <v>2362</v>
      </c>
      <c r="BOI186" s="324" t="s">
        <v>2362</v>
      </c>
      <c r="BOJ186" s="324" t="s">
        <v>2036</v>
      </c>
      <c r="BOK186" s="324" t="s">
        <v>2036</v>
      </c>
      <c r="BOL186" s="324" t="s">
        <v>2036</v>
      </c>
      <c r="BOM186" s="324" t="s">
        <v>2036</v>
      </c>
      <c r="BON186" s="324" t="s">
        <v>2036</v>
      </c>
      <c r="BOO186" s="324" t="s">
        <v>2036</v>
      </c>
    </row>
    <row r="187" spans="1:90 1590:1757" s="334" customFormat="1" x14ac:dyDescent="0.25">
      <c r="A187" s="325">
        <v>6</v>
      </c>
      <c r="B187" s="325">
        <v>15</v>
      </c>
      <c r="C187" s="325">
        <v>16</v>
      </c>
      <c r="D187" s="325" t="s">
        <v>2702</v>
      </c>
      <c r="E187" s="326" t="s">
        <v>2435</v>
      </c>
      <c r="F187" s="326" t="s">
        <v>2435</v>
      </c>
      <c r="G187" s="326" t="s">
        <v>2435</v>
      </c>
      <c r="H187" s="326" t="s">
        <v>2435</v>
      </c>
      <c r="I187" s="325">
        <v>8</v>
      </c>
      <c r="J187" s="325">
        <v>0</v>
      </c>
      <c r="K187" s="325">
        <v>0</v>
      </c>
      <c r="L187" s="325">
        <v>0</v>
      </c>
      <c r="M187" s="327">
        <v>112</v>
      </c>
      <c r="N187" s="327" t="s">
        <v>2715</v>
      </c>
      <c r="O187" s="328" t="s">
        <v>1519</v>
      </c>
      <c r="P187" s="328" t="s">
        <v>1497</v>
      </c>
      <c r="Q187" s="329" t="s">
        <v>2327</v>
      </c>
      <c r="R187" s="330">
        <v>224682</v>
      </c>
      <c r="S187" s="331" t="s">
        <v>1002</v>
      </c>
      <c r="T187" s="332">
        <v>69</v>
      </c>
      <c r="U187" s="333" t="s">
        <v>2314</v>
      </c>
      <c r="AH187" s="334" t="s">
        <v>2370</v>
      </c>
      <c r="AI187" s="334" t="s">
        <v>2370</v>
      </c>
      <c r="AJ187" s="334" t="s">
        <v>2370</v>
      </c>
      <c r="AK187" s="334" t="s">
        <v>2370</v>
      </c>
      <c r="AL187" s="334" t="s">
        <v>2370</v>
      </c>
      <c r="AM187" s="334" t="s">
        <v>2370</v>
      </c>
      <c r="AN187" s="334" t="s">
        <v>2370</v>
      </c>
      <c r="AS187" s="334" t="s">
        <v>2033</v>
      </c>
      <c r="AT187" s="334" t="s">
        <v>2033</v>
      </c>
      <c r="AU187" s="334" t="s">
        <v>2033</v>
      </c>
      <c r="AV187" s="334" t="s">
        <v>2033</v>
      </c>
      <c r="AW187" s="334" t="s">
        <v>2033</v>
      </c>
      <c r="AX187" s="334" t="s">
        <v>2033</v>
      </c>
      <c r="AY187" s="334" t="s">
        <v>2033</v>
      </c>
      <c r="AZ187" s="334" t="s">
        <v>2033</v>
      </c>
      <c r="BA187" s="334" t="s">
        <v>2033</v>
      </c>
      <c r="BB187" s="334" t="s">
        <v>2033</v>
      </c>
      <c r="BC187" s="334" t="s">
        <v>2033</v>
      </c>
      <c r="BD187" s="334" t="s">
        <v>2033</v>
      </c>
      <c r="BE187" s="334" t="s">
        <v>2033</v>
      </c>
      <c r="BF187" s="334" t="s">
        <v>2033</v>
      </c>
      <c r="BG187" s="334" t="s">
        <v>2033</v>
      </c>
      <c r="BH187" s="334" t="s">
        <v>2033</v>
      </c>
      <c r="BI187" s="334" t="s">
        <v>2034</v>
      </c>
      <c r="BJ187" s="334" t="s">
        <v>2034</v>
      </c>
      <c r="BK187" s="334" t="s">
        <v>2034</v>
      </c>
      <c r="BL187" s="334" t="s">
        <v>2034</v>
      </c>
      <c r="BM187" s="334" t="s">
        <v>2034</v>
      </c>
      <c r="BN187" s="334" t="s">
        <v>2034</v>
      </c>
      <c r="BO187" s="334" t="s">
        <v>2034</v>
      </c>
      <c r="BP187" s="334" t="s">
        <v>2034</v>
      </c>
      <c r="BQ187" s="334" t="s">
        <v>2034</v>
      </c>
      <c r="BR187" s="334" t="s">
        <v>2034</v>
      </c>
      <c r="BS187" s="334" t="s">
        <v>2034</v>
      </c>
      <c r="BT187" s="334" t="s">
        <v>2034</v>
      </c>
      <c r="BU187" s="334" t="s">
        <v>2034</v>
      </c>
      <c r="BV187" s="334" t="s">
        <v>2034</v>
      </c>
      <c r="BW187" s="334" t="s">
        <v>2034</v>
      </c>
      <c r="BY187" s="334" t="s">
        <v>2361</v>
      </c>
      <c r="BZ187" s="334" t="s">
        <v>2361</v>
      </c>
      <c r="CA187" s="334" t="s">
        <v>2361</v>
      </c>
      <c r="CB187" s="334" t="s">
        <v>2361</v>
      </c>
      <c r="CC187" s="334" t="s">
        <v>2361</v>
      </c>
      <c r="CD187" s="334" t="s">
        <v>2361</v>
      </c>
      <c r="CE187" s="334" t="s">
        <v>2361</v>
      </c>
      <c r="CF187" s="334" t="s">
        <v>2361</v>
      </c>
      <c r="CG187" s="334" t="s">
        <v>2359</v>
      </c>
      <c r="CH187" s="334" t="s">
        <v>2359</v>
      </c>
      <c r="CI187" s="334" t="s">
        <v>2359</v>
      </c>
      <c r="CJ187" s="334" t="s">
        <v>2359</v>
      </c>
      <c r="CK187" s="334" t="s">
        <v>2359</v>
      </c>
      <c r="CL187" s="334" t="s">
        <v>2359</v>
      </c>
      <c r="BID187" s="334" t="s">
        <v>2361</v>
      </c>
      <c r="BIE187" s="334" t="s">
        <v>2361</v>
      </c>
      <c r="BIF187" s="334" t="s">
        <v>2361</v>
      </c>
      <c r="BIG187" s="334" t="s">
        <v>2361</v>
      </c>
      <c r="BIH187" s="334" t="s">
        <v>2361</v>
      </c>
      <c r="BII187" s="334" t="s">
        <v>2361</v>
      </c>
      <c r="BIJ187" s="334" t="s">
        <v>2372</v>
      </c>
      <c r="BIK187" s="334" t="s">
        <v>2372</v>
      </c>
      <c r="BIL187" s="334" t="s">
        <v>2372</v>
      </c>
      <c r="BIM187" s="334" t="s">
        <v>2372</v>
      </c>
      <c r="BIN187" s="334" t="s">
        <v>2372</v>
      </c>
      <c r="BIO187" s="334" t="s">
        <v>2372</v>
      </c>
      <c r="BIP187" s="334" t="s">
        <v>2362</v>
      </c>
      <c r="BIQ187" s="334" t="s">
        <v>2362</v>
      </c>
      <c r="BIR187" s="334" t="s">
        <v>2362</v>
      </c>
      <c r="BIS187" s="334" t="s">
        <v>2362</v>
      </c>
      <c r="BIT187" s="334" t="s">
        <v>2362</v>
      </c>
      <c r="BIU187" s="334" t="s">
        <v>2362</v>
      </c>
      <c r="BIV187" s="334" t="s">
        <v>2036</v>
      </c>
      <c r="BIW187" s="334" t="s">
        <v>2036</v>
      </c>
      <c r="BIX187" s="334" t="s">
        <v>2036</v>
      </c>
      <c r="BIY187" s="334" t="s">
        <v>2036</v>
      </c>
      <c r="BIZ187" s="334" t="s">
        <v>2036</v>
      </c>
      <c r="BJA187" s="334" t="s">
        <v>2036</v>
      </c>
    </row>
    <row r="188" spans="1:90 1590:1757" s="334" customFormat="1" x14ac:dyDescent="0.25">
      <c r="A188" s="325">
        <v>6</v>
      </c>
      <c r="B188" s="325">
        <v>15</v>
      </c>
      <c r="C188" s="325">
        <v>16</v>
      </c>
      <c r="D188" s="325" t="s">
        <v>2703</v>
      </c>
      <c r="E188" s="326" t="s">
        <v>2435</v>
      </c>
      <c r="F188" s="326" t="s">
        <v>2435</v>
      </c>
      <c r="G188" s="326" t="s">
        <v>2435</v>
      </c>
      <c r="H188" s="326" t="s">
        <v>2435</v>
      </c>
      <c r="I188" s="325">
        <v>8</v>
      </c>
      <c r="J188" s="325">
        <v>0</v>
      </c>
      <c r="K188" s="325">
        <v>0</v>
      </c>
      <c r="L188" s="325">
        <v>0</v>
      </c>
      <c r="M188" s="327">
        <v>148</v>
      </c>
      <c r="N188" s="327" t="s">
        <v>2709</v>
      </c>
      <c r="O188" s="328" t="s">
        <v>1519</v>
      </c>
      <c r="P188" s="328" t="s">
        <v>1497</v>
      </c>
      <c r="Q188" s="329" t="s">
        <v>2328</v>
      </c>
      <c r="R188" s="330">
        <v>244810</v>
      </c>
      <c r="S188" s="331" t="s">
        <v>1163</v>
      </c>
      <c r="T188" s="332">
        <v>75</v>
      </c>
      <c r="U188" s="333" t="s">
        <v>2329</v>
      </c>
      <c r="AH188" s="334" t="s">
        <v>2370</v>
      </c>
      <c r="AI188" s="334" t="s">
        <v>2370</v>
      </c>
      <c r="AJ188" s="334" t="s">
        <v>2370</v>
      </c>
      <c r="AK188" s="334" t="s">
        <v>2370</v>
      </c>
      <c r="AL188" s="334" t="s">
        <v>2370</v>
      </c>
      <c r="AM188" s="334" t="s">
        <v>2370</v>
      </c>
      <c r="AN188" s="334" t="s">
        <v>2370</v>
      </c>
      <c r="AS188" s="334" t="s">
        <v>2033</v>
      </c>
      <c r="AT188" s="334" t="s">
        <v>2033</v>
      </c>
      <c r="AU188" s="334" t="s">
        <v>2033</v>
      </c>
      <c r="AV188" s="334" t="s">
        <v>2033</v>
      </c>
      <c r="AW188" s="334" t="s">
        <v>2033</v>
      </c>
      <c r="AX188" s="334" t="s">
        <v>2033</v>
      </c>
      <c r="AY188" s="334" t="s">
        <v>2033</v>
      </c>
      <c r="AZ188" s="334" t="s">
        <v>2033</v>
      </c>
      <c r="BA188" s="334" t="s">
        <v>2033</v>
      </c>
      <c r="BB188" s="334" t="s">
        <v>2033</v>
      </c>
      <c r="BC188" s="334" t="s">
        <v>2033</v>
      </c>
      <c r="BD188" s="334" t="s">
        <v>2033</v>
      </c>
      <c r="BE188" s="334" t="s">
        <v>2033</v>
      </c>
      <c r="BF188" s="334" t="s">
        <v>2033</v>
      </c>
      <c r="BG188" s="334" t="s">
        <v>2033</v>
      </c>
      <c r="BH188" s="334" t="s">
        <v>2033</v>
      </c>
      <c r="BI188" s="334" t="s">
        <v>2034</v>
      </c>
      <c r="BJ188" s="334" t="s">
        <v>2034</v>
      </c>
      <c r="BK188" s="334" t="s">
        <v>2034</v>
      </c>
      <c r="BL188" s="334" t="s">
        <v>2034</v>
      </c>
      <c r="BM188" s="334" t="s">
        <v>2034</v>
      </c>
      <c r="BN188" s="334" t="s">
        <v>2034</v>
      </c>
      <c r="BO188" s="334" t="s">
        <v>2034</v>
      </c>
      <c r="BP188" s="334" t="s">
        <v>2034</v>
      </c>
      <c r="BQ188" s="334" t="s">
        <v>2034</v>
      </c>
      <c r="BR188" s="334" t="s">
        <v>2034</v>
      </c>
      <c r="BS188" s="334" t="s">
        <v>2034</v>
      </c>
      <c r="BT188" s="334" t="s">
        <v>2034</v>
      </c>
      <c r="BU188" s="334" t="s">
        <v>2034</v>
      </c>
      <c r="BV188" s="334" t="s">
        <v>2034</v>
      </c>
      <c r="BW188" s="334" t="s">
        <v>2034</v>
      </c>
      <c r="BY188" s="334" t="s">
        <v>2361</v>
      </c>
      <c r="BZ188" s="334" t="s">
        <v>2361</v>
      </c>
      <c r="CA188" s="334" t="s">
        <v>2361</v>
      </c>
      <c r="CB188" s="334" t="s">
        <v>2361</v>
      </c>
      <c r="CC188" s="334" t="s">
        <v>2361</v>
      </c>
      <c r="CD188" s="334" t="s">
        <v>2361</v>
      </c>
      <c r="CE188" s="334" t="s">
        <v>2361</v>
      </c>
      <c r="CF188" s="334" t="s">
        <v>2361</v>
      </c>
      <c r="CG188" s="334" t="s">
        <v>2359</v>
      </c>
      <c r="CH188" s="334" t="s">
        <v>2359</v>
      </c>
      <c r="CI188" s="334" t="s">
        <v>2359</v>
      </c>
      <c r="CJ188" s="334" t="s">
        <v>2359</v>
      </c>
      <c r="CK188" s="334" t="s">
        <v>2359</v>
      </c>
      <c r="CL188" s="334" t="s">
        <v>2359</v>
      </c>
      <c r="BJB188" s="334" t="s">
        <v>2361</v>
      </c>
      <c r="BJC188" s="334" t="s">
        <v>2361</v>
      </c>
      <c r="BJD188" s="334" t="s">
        <v>2361</v>
      </c>
      <c r="BJE188" s="334" t="s">
        <v>2361</v>
      </c>
      <c r="BJF188" s="334" t="s">
        <v>2361</v>
      </c>
      <c r="BJG188" s="334" t="s">
        <v>2361</v>
      </c>
      <c r="BJH188" s="334" t="s">
        <v>2372</v>
      </c>
      <c r="BJI188" s="334" t="s">
        <v>2372</v>
      </c>
      <c r="BJJ188" s="334" t="s">
        <v>2372</v>
      </c>
      <c r="BJK188" s="334" t="s">
        <v>2372</v>
      </c>
      <c r="BJL188" s="334" t="s">
        <v>2372</v>
      </c>
      <c r="BJM188" s="334" t="s">
        <v>2372</v>
      </c>
      <c r="BJN188" s="334" t="s">
        <v>2362</v>
      </c>
      <c r="BJO188" s="334" t="s">
        <v>2362</v>
      </c>
      <c r="BJP188" s="334" t="s">
        <v>2362</v>
      </c>
      <c r="BJQ188" s="334" t="s">
        <v>2362</v>
      </c>
      <c r="BJR188" s="334" t="s">
        <v>2362</v>
      </c>
      <c r="BJS188" s="334" t="s">
        <v>2362</v>
      </c>
      <c r="BJT188" s="334" t="s">
        <v>2036</v>
      </c>
      <c r="BJU188" s="334" t="s">
        <v>2036</v>
      </c>
      <c r="BJV188" s="334" t="s">
        <v>2036</v>
      </c>
      <c r="BJW188" s="334" t="s">
        <v>2036</v>
      </c>
      <c r="BJX188" s="334" t="s">
        <v>2036</v>
      </c>
      <c r="BJY188" s="334" t="s">
        <v>2036</v>
      </c>
    </row>
    <row r="189" spans="1:90 1590:1757" s="334" customFormat="1" x14ac:dyDescent="0.25">
      <c r="A189" s="325">
        <v>6</v>
      </c>
      <c r="B189" s="325">
        <v>15</v>
      </c>
      <c r="C189" s="325">
        <v>16</v>
      </c>
      <c r="D189" s="325" t="s">
        <v>2704</v>
      </c>
      <c r="E189" s="326" t="s">
        <v>2435</v>
      </c>
      <c r="F189" s="326" t="s">
        <v>2435</v>
      </c>
      <c r="G189" s="326" t="s">
        <v>2435</v>
      </c>
      <c r="H189" s="326" t="s">
        <v>2435</v>
      </c>
      <c r="I189" s="325">
        <v>8</v>
      </c>
      <c r="J189" s="325">
        <v>0</v>
      </c>
      <c r="K189" s="325">
        <v>0</v>
      </c>
      <c r="L189" s="325">
        <v>0</v>
      </c>
      <c r="M189" s="327">
        <v>190</v>
      </c>
      <c r="N189" s="327" t="s">
        <v>2710</v>
      </c>
      <c r="O189" s="328" t="s">
        <v>1519</v>
      </c>
      <c r="P189" s="328" t="s">
        <v>1497</v>
      </c>
      <c r="Q189" s="329" t="s">
        <v>2330</v>
      </c>
      <c r="R189" s="330">
        <v>256226</v>
      </c>
      <c r="S189" s="331" t="s">
        <v>1163</v>
      </c>
      <c r="T189" s="332">
        <v>79</v>
      </c>
      <c r="U189" s="333" t="s">
        <v>2331</v>
      </c>
      <c r="AH189" s="334" t="s">
        <v>2370</v>
      </c>
      <c r="AI189" s="334" t="s">
        <v>2370</v>
      </c>
      <c r="AJ189" s="334" t="s">
        <v>2370</v>
      </c>
      <c r="AK189" s="334" t="s">
        <v>2370</v>
      </c>
      <c r="AL189" s="334" t="s">
        <v>2370</v>
      </c>
      <c r="AM189" s="334" t="s">
        <v>2370</v>
      </c>
      <c r="AN189" s="334" t="s">
        <v>2370</v>
      </c>
      <c r="AS189" s="334" t="s">
        <v>2033</v>
      </c>
      <c r="AT189" s="334" t="s">
        <v>2033</v>
      </c>
      <c r="AU189" s="334" t="s">
        <v>2033</v>
      </c>
      <c r="AV189" s="334" t="s">
        <v>2033</v>
      </c>
      <c r="AW189" s="334" t="s">
        <v>2033</v>
      </c>
      <c r="AX189" s="334" t="s">
        <v>2033</v>
      </c>
      <c r="AY189" s="334" t="s">
        <v>2033</v>
      </c>
      <c r="AZ189" s="334" t="s">
        <v>2033</v>
      </c>
      <c r="BA189" s="334" t="s">
        <v>2033</v>
      </c>
      <c r="BB189" s="334" t="s">
        <v>2033</v>
      </c>
      <c r="BC189" s="334" t="s">
        <v>2033</v>
      </c>
      <c r="BD189" s="334" t="s">
        <v>2033</v>
      </c>
      <c r="BE189" s="334" t="s">
        <v>2033</v>
      </c>
      <c r="BF189" s="334" t="s">
        <v>2033</v>
      </c>
      <c r="BG189" s="334" t="s">
        <v>2033</v>
      </c>
      <c r="BH189" s="334" t="s">
        <v>2033</v>
      </c>
      <c r="BI189" s="334" t="s">
        <v>2034</v>
      </c>
      <c r="BJ189" s="334" t="s">
        <v>2034</v>
      </c>
      <c r="BK189" s="334" t="s">
        <v>2034</v>
      </c>
      <c r="BL189" s="334" t="s">
        <v>2034</v>
      </c>
      <c r="BM189" s="334" t="s">
        <v>2034</v>
      </c>
      <c r="BN189" s="334" t="s">
        <v>2034</v>
      </c>
      <c r="BO189" s="334" t="s">
        <v>2034</v>
      </c>
      <c r="BP189" s="334" t="s">
        <v>2034</v>
      </c>
      <c r="BQ189" s="334" t="s">
        <v>2034</v>
      </c>
      <c r="BR189" s="334" t="s">
        <v>2034</v>
      </c>
      <c r="BS189" s="334" t="s">
        <v>2034</v>
      </c>
      <c r="BT189" s="334" t="s">
        <v>2034</v>
      </c>
      <c r="BU189" s="334" t="s">
        <v>2034</v>
      </c>
      <c r="BV189" s="334" t="s">
        <v>2034</v>
      </c>
      <c r="BW189" s="334" t="s">
        <v>2034</v>
      </c>
      <c r="BY189" s="334" t="s">
        <v>2361</v>
      </c>
      <c r="BZ189" s="334" t="s">
        <v>2361</v>
      </c>
      <c r="CA189" s="334" t="s">
        <v>2361</v>
      </c>
      <c r="CB189" s="334" t="s">
        <v>2361</v>
      </c>
      <c r="CC189" s="334" t="s">
        <v>2361</v>
      </c>
      <c r="CD189" s="334" t="s">
        <v>2361</v>
      </c>
      <c r="CE189" s="334" t="s">
        <v>2361</v>
      </c>
      <c r="CF189" s="334" t="s">
        <v>2361</v>
      </c>
      <c r="CG189" s="334" t="s">
        <v>2359</v>
      </c>
      <c r="CH189" s="334" t="s">
        <v>2359</v>
      </c>
      <c r="CI189" s="334" t="s">
        <v>2359</v>
      </c>
      <c r="CJ189" s="334" t="s">
        <v>2359</v>
      </c>
      <c r="CK189" s="334" t="s">
        <v>2359</v>
      </c>
      <c r="CL189" s="334" t="s">
        <v>2359</v>
      </c>
      <c r="BJZ189" s="334" t="s">
        <v>2361</v>
      </c>
      <c r="BKA189" s="334" t="s">
        <v>2361</v>
      </c>
      <c r="BKB189" s="334" t="s">
        <v>2361</v>
      </c>
      <c r="BKC189" s="334" t="s">
        <v>2361</v>
      </c>
      <c r="BKD189" s="334" t="s">
        <v>2361</v>
      </c>
      <c r="BKE189" s="334" t="s">
        <v>2361</v>
      </c>
      <c r="BKF189" s="334" t="s">
        <v>2372</v>
      </c>
      <c r="BKG189" s="334" t="s">
        <v>2372</v>
      </c>
      <c r="BKH189" s="334" t="s">
        <v>2372</v>
      </c>
      <c r="BKI189" s="334" t="s">
        <v>2372</v>
      </c>
      <c r="BKJ189" s="334" t="s">
        <v>2372</v>
      </c>
      <c r="BKK189" s="334" t="s">
        <v>2372</v>
      </c>
      <c r="BKL189" s="334" t="s">
        <v>2362</v>
      </c>
      <c r="BKM189" s="334" t="s">
        <v>2362</v>
      </c>
      <c r="BKN189" s="334" t="s">
        <v>2362</v>
      </c>
      <c r="BKO189" s="334" t="s">
        <v>2362</v>
      </c>
      <c r="BKP189" s="334" t="s">
        <v>2362</v>
      </c>
      <c r="BKQ189" s="334" t="s">
        <v>2362</v>
      </c>
      <c r="BKR189" s="334" t="s">
        <v>2036</v>
      </c>
      <c r="BKS189" s="334" t="s">
        <v>2036</v>
      </c>
      <c r="BKT189" s="334" t="s">
        <v>2036</v>
      </c>
      <c r="BKU189" s="334" t="s">
        <v>2036</v>
      </c>
      <c r="BKV189" s="334" t="s">
        <v>2036</v>
      </c>
      <c r="BKW189" s="334" t="s">
        <v>2036</v>
      </c>
    </row>
    <row r="190" spans="1:90 1590:1757" s="334" customFormat="1" x14ac:dyDescent="0.25">
      <c r="A190" s="325">
        <v>6</v>
      </c>
      <c r="B190" s="325">
        <v>15</v>
      </c>
      <c r="C190" s="325">
        <v>16</v>
      </c>
      <c r="D190" s="325" t="s">
        <v>2705</v>
      </c>
      <c r="E190" s="326" t="s">
        <v>2435</v>
      </c>
      <c r="F190" s="326" t="s">
        <v>2435</v>
      </c>
      <c r="G190" s="326" t="s">
        <v>2435</v>
      </c>
      <c r="H190" s="326" t="s">
        <v>2435</v>
      </c>
      <c r="I190" s="325">
        <v>8</v>
      </c>
      <c r="J190" s="325">
        <v>0</v>
      </c>
      <c r="K190" s="325">
        <v>0</v>
      </c>
      <c r="L190" s="325">
        <v>0</v>
      </c>
      <c r="M190" s="327">
        <v>232</v>
      </c>
      <c r="N190" s="327" t="s">
        <v>2711</v>
      </c>
      <c r="O190" s="328" t="s">
        <v>1519</v>
      </c>
      <c r="P190" s="328" t="s">
        <v>1497</v>
      </c>
      <c r="Q190" s="329" t="s">
        <v>2332</v>
      </c>
      <c r="R190" s="330">
        <v>269174</v>
      </c>
      <c r="S190" s="331" t="s">
        <v>1163</v>
      </c>
      <c r="T190" s="332">
        <v>77</v>
      </c>
      <c r="U190" s="333" t="s">
        <v>2333</v>
      </c>
      <c r="AH190" s="334" t="s">
        <v>2370</v>
      </c>
      <c r="AI190" s="334" t="s">
        <v>2370</v>
      </c>
      <c r="AJ190" s="334" t="s">
        <v>2370</v>
      </c>
      <c r="AK190" s="334" t="s">
        <v>2370</v>
      </c>
      <c r="AL190" s="334" t="s">
        <v>2370</v>
      </c>
      <c r="AM190" s="334" t="s">
        <v>2370</v>
      </c>
      <c r="AN190" s="334" t="s">
        <v>2370</v>
      </c>
      <c r="AS190" s="334" t="s">
        <v>2033</v>
      </c>
      <c r="AT190" s="334" t="s">
        <v>2033</v>
      </c>
      <c r="AU190" s="334" t="s">
        <v>2033</v>
      </c>
      <c r="AV190" s="334" t="s">
        <v>2033</v>
      </c>
      <c r="AW190" s="334" t="s">
        <v>2033</v>
      </c>
      <c r="AX190" s="334" t="s">
        <v>2033</v>
      </c>
      <c r="AY190" s="334" t="s">
        <v>2033</v>
      </c>
      <c r="AZ190" s="334" t="s">
        <v>2033</v>
      </c>
      <c r="BA190" s="334" t="s">
        <v>2033</v>
      </c>
      <c r="BB190" s="334" t="s">
        <v>2033</v>
      </c>
      <c r="BC190" s="334" t="s">
        <v>2033</v>
      </c>
      <c r="BD190" s="334" t="s">
        <v>2033</v>
      </c>
      <c r="BE190" s="334" t="s">
        <v>2033</v>
      </c>
      <c r="BF190" s="334" t="s">
        <v>2033</v>
      </c>
      <c r="BG190" s="334" t="s">
        <v>2033</v>
      </c>
      <c r="BH190" s="334" t="s">
        <v>2033</v>
      </c>
      <c r="BI190" s="334" t="s">
        <v>2034</v>
      </c>
      <c r="BJ190" s="334" t="s">
        <v>2034</v>
      </c>
      <c r="BK190" s="334" t="s">
        <v>2034</v>
      </c>
      <c r="BL190" s="334" t="s">
        <v>2034</v>
      </c>
      <c r="BM190" s="334" t="s">
        <v>2034</v>
      </c>
      <c r="BN190" s="334" t="s">
        <v>2034</v>
      </c>
      <c r="BO190" s="334" t="s">
        <v>2034</v>
      </c>
      <c r="BP190" s="334" t="s">
        <v>2034</v>
      </c>
      <c r="BQ190" s="334" t="s">
        <v>2034</v>
      </c>
      <c r="BR190" s="334" t="s">
        <v>2034</v>
      </c>
      <c r="BS190" s="334" t="s">
        <v>2034</v>
      </c>
      <c r="BT190" s="334" t="s">
        <v>2034</v>
      </c>
      <c r="BU190" s="334" t="s">
        <v>2034</v>
      </c>
      <c r="BV190" s="334" t="s">
        <v>2034</v>
      </c>
      <c r="BW190" s="334" t="s">
        <v>2034</v>
      </c>
      <c r="BY190" s="334" t="s">
        <v>2361</v>
      </c>
      <c r="BZ190" s="334" t="s">
        <v>2361</v>
      </c>
      <c r="CA190" s="334" t="s">
        <v>2361</v>
      </c>
      <c r="CB190" s="334" t="s">
        <v>2361</v>
      </c>
      <c r="CC190" s="334" t="s">
        <v>2361</v>
      </c>
      <c r="CD190" s="334" t="s">
        <v>2361</v>
      </c>
      <c r="CE190" s="334" t="s">
        <v>2361</v>
      </c>
      <c r="CF190" s="334" t="s">
        <v>2361</v>
      </c>
      <c r="CG190" s="334" t="s">
        <v>2359</v>
      </c>
      <c r="CH190" s="334" t="s">
        <v>2359</v>
      </c>
      <c r="CI190" s="334" t="s">
        <v>2359</v>
      </c>
      <c r="CJ190" s="334" t="s">
        <v>2359</v>
      </c>
      <c r="CK190" s="334" t="s">
        <v>2359</v>
      </c>
      <c r="CL190" s="334" t="s">
        <v>2359</v>
      </c>
      <c r="BKX190" s="334" t="s">
        <v>2361</v>
      </c>
      <c r="BKY190" s="334" t="s">
        <v>2361</v>
      </c>
      <c r="BKZ190" s="334" t="s">
        <v>2361</v>
      </c>
      <c r="BLA190" s="334" t="s">
        <v>2361</v>
      </c>
      <c r="BLB190" s="334" t="s">
        <v>2361</v>
      </c>
      <c r="BLC190" s="334" t="s">
        <v>2361</v>
      </c>
      <c r="BLD190" s="334" t="s">
        <v>2372</v>
      </c>
      <c r="BLE190" s="334" t="s">
        <v>2372</v>
      </c>
      <c r="BLF190" s="334" t="s">
        <v>2372</v>
      </c>
      <c r="BLG190" s="334" t="s">
        <v>2372</v>
      </c>
      <c r="BLH190" s="334" t="s">
        <v>2372</v>
      </c>
      <c r="BLI190" s="334" t="s">
        <v>2372</v>
      </c>
      <c r="BLJ190" s="334" t="s">
        <v>2362</v>
      </c>
      <c r="BLK190" s="334" t="s">
        <v>2362</v>
      </c>
      <c r="BLL190" s="334" t="s">
        <v>2362</v>
      </c>
      <c r="BLM190" s="334" t="s">
        <v>2362</v>
      </c>
      <c r="BLN190" s="334" t="s">
        <v>2362</v>
      </c>
      <c r="BLO190" s="334" t="s">
        <v>2362</v>
      </c>
      <c r="BLP190" s="334" t="s">
        <v>2036</v>
      </c>
      <c r="BLQ190" s="334" t="s">
        <v>2036</v>
      </c>
      <c r="BLR190" s="334" t="s">
        <v>2036</v>
      </c>
      <c r="BLS190" s="334" t="s">
        <v>2036</v>
      </c>
      <c r="BLT190" s="334" t="s">
        <v>2036</v>
      </c>
      <c r="BLU190" s="334" t="s">
        <v>2036</v>
      </c>
    </row>
    <row r="191" spans="1:90 1590:1757" s="334" customFormat="1" x14ac:dyDescent="0.25">
      <c r="A191" s="325">
        <v>6</v>
      </c>
      <c r="B191" s="325">
        <v>15</v>
      </c>
      <c r="C191" s="325">
        <v>16</v>
      </c>
      <c r="D191" s="325" t="s">
        <v>2706</v>
      </c>
      <c r="E191" s="326" t="s">
        <v>2435</v>
      </c>
      <c r="F191" s="326" t="s">
        <v>2435</v>
      </c>
      <c r="G191" s="326" t="s">
        <v>2435</v>
      </c>
      <c r="H191" s="326" t="s">
        <v>2435</v>
      </c>
      <c r="I191" s="325">
        <v>8</v>
      </c>
      <c r="J191" s="325">
        <v>0</v>
      </c>
      <c r="K191" s="325">
        <v>0</v>
      </c>
      <c r="L191" s="325">
        <v>0</v>
      </c>
      <c r="M191" s="327">
        <v>250</v>
      </c>
      <c r="N191" s="327" t="s">
        <v>2712</v>
      </c>
      <c r="O191" s="328" t="s">
        <v>1519</v>
      </c>
      <c r="P191" s="328" t="s">
        <v>1497</v>
      </c>
      <c r="Q191" s="329" t="s">
        <v>2334</v>
      </c>
      <c r="R191" s="330">
        <v>290264</v>
      </c>
      <c r="S191" s="331" t="s">
        <v>1163</v>
      </c>
      <c r="T191" s="332">
        <v>79</v>
      </c>
      <c r="U191" s="333" t="s">
        <v>2335</v>
      </c>
      <c r="AH191" s="334" t="s">
        <v>2370</v>
      </c>
      <c r="AI191" s="334" t="s">
        <v>2370</v>
      </c>
      <c r="AJ191" s="334" t="s">
        <v>2370</v>
      </c>
      <c r="AK191" s="334" t="s">
        <v>2370</v>
      </c>
      <c r="AL191" s="334" t="s">
        <v>2370</v>
      </c>
      <c r="AM191" s="334" t="s">
        <v>2370</v>
      </c>
      <c r="AN191" s="334" t="s">
        <v>2370</v>
      </c>
      <c r="AS191" s="334" t="s">
        <v>2033</v>
      </c>
      <c r="AT191" s="334" t="s">
        <v>2033</v>
      </c>
      <c r="AU191" s="334" t="s">
        <v>2033</v>
      </c>
      <c r="AV191" s="334" t="s">
        <v>2033</v>
      </c>
      <c r="AW191" s="334" t="s">
        <v>2033</v>
      </c>
      <c r="AX191" s="334" t="s">
        <v>2033</v>
      </c>
      <c r="AY191" s="334" t="s">
        <v>2033</v>
      </c>
      <c r="AZ191" s="334" t="s">
        <v>2033</v>
      </c>
      <c r="BA191" s="334" t="s">
        <v>2033</v>
      </c>
      <c r="BB191" s="334" t="s">
        <v>2033</v>
      </c>
      <c r="BC191" s="334" t="s">
        <v>2033</v>
      </c>
      <c r="BD191" s="334" t="s">
        <v>2033</v>
      </c>
      <c r="BE191" s="334" t="s">
        <v>2033</v>
      </c>
      <c r="BF191" s="334" t="s">
        <v>2033</v>
      </c>
      <c r="BG191" s="334" t="s">
        <v>2033</v>
      </c>
      <c r="BH191" s="334" t="s">
        <v>2033</v>
      </c>
      <c r="BI191" s="334" t="s">
        <v>2034</v>
      </c>
      <c r="BJ191" s="334" t="s">
        <v>2034</v>
      </c>
      <c r="BK191" s="334" t="s">
        <v>2034</v>
      </c>
      <c r="BL191" s="334" t="s">
        <v>2034</v>
      </c>
      <c r="BM191" s="334" t="s">
        <v>2034</v>
      </c>
      <c r="BN191" s="334" t="s">
        <v>2034</v>
      </c>
      <c r="BO191" s="334" t="s">
        <v>2034</v>
      </c>
      <c r="BP191" s="334" t="s">
        <v>2034</v>
      </c>
      <c r="BQ191" s="334" t="s">
        <v>2034</v>
      </c>
      <c r="BR191" s="334" t="s">
        <v>2034</v>
      </c>
      <c r="BS191" s="334" t="s">
        <v>2034</v>
      </c>
      <c r="BT191" s="334" t="s">
        <v>2034</v>
      </c>
      <c r="BU191" s="334" t="s">
        <v>2034</v>
      </c>
      <c r="BV191" s="334" t="s">
        <v>2034</v>
      </c>
      <c r="BW191" s="334" t="s">
        <v>2034</v>
      </c>
      <c r="BY191" s="334" t="s">
        <v>2361</v>
      </c>
      <c r="BZ191" s="334" t="s">
        <v>2361</v>
      </c>
      <c r="CA191" s="334" t="s">
        <v>2361</v>
      </c>
      <c r="CB191" s="334" t="s">
        <v>2361</v>
      </c>
      <c r="CC191" s="334" t="s">
        <v>2361</v>
      </c>
      <c r="CD191" s="334" t="s">
        <v>2361</v>
      </c>
      <c r="CE191" s="334" t="s">
        <v>2361</v>
      </c>
      <c r="CF191" s="334" t="s">
        <v>2361</v>
      </c>
      <c r="CG191" s="334" t="s">
        <v>2359</v>
      </c>
      <c r="CH191" s="334" t="s">
        <v>2359</v>
      </c>
      <c r="CI191" s="334" t="s">
        <v>2359</v>
      </c>
      <c r="CJ191" s="334" t="s">
        <v>2359</v>
      </c>
      <c r="CK191" s="334" t="s">
        <v>2359</v>
      </c>
      <c r="CL191" s="334" t="s">
        <v>2359</v>
      </c>
      <c r="BLV191" s="334" t="s">
        <v>2361</v>
      </c>
      <c r="BLW191" s="334" t="s">
        <v>2361</v>
      </c>
      <c r="BLX191" s="334" t="s">
        <v>2361</v>
      </c>
      <c r="BLY191" s="334" t="s">
        <v>2361</v>
      </c>
      <c r="BLZ191" s="334" t="s">
        <v>2361</v>
      </c>
      <c r="BMA191" s="334" t="s">
        <v>2361</v>
      </c>
      <c r="BMB191" s="334" t="s">
        <v>2372</v>
      </c>
      <c r="BMC191" s="334" t="s">
        <v>2372</v>
      </c>
      <c r="BMD191" s="334" t="s">
        <v>2372</v>
      </c>
      <c r="BME191" s="334" t="s">
        <v>2372</v>
      </c>
      <c r="BMF191" s="334" t="s">
        <v>2372</v>
      </c>
      <c r="BMG191" s="334" t="s">
        <v>2372</v>
      </c>
      <c r="BMH191" s="334" t="s">
        <v>2362</v>
      </c>
      <c r="BMI191" s="334" t="s">
        <v>2362</v>
      </c>
      <c r="BMJ191" s="334" t="s">
        <v>2362</v>
      </c>
      <c r="BMK191" s="334" t="s">
        <v>2362</v>
      </c>
      <c r="BML191" s="334" t="s">
        <v>2362</v>
      </c>
      <c r="BMM191" s="334" t="s">
        <v>2362</v>
      </c>
      <c r="BMN191" s="334" t="s">
        <v>2036</v>
      </c>
      <c r="BMO191" s="334" t="s">
        <v>2036</v>
      </c>
      <c r="BMP191" s="334" t="s">
        <v>2036</v>
      </c>
      <c r="BMQ191" s="334" t="s">
        <v>2036</v>
      </c>
      <c r="BMR191" s="334" t="s">
        <v>2036</v>
      </c>
      <c r="BMS191" s="334" t="s">
        <v>2036</v>
      </c>
    </row>
    <row r="192" spans="1:90 1590:1757" s="334" customFormat="1" x14ac:dyDescent="0.25">
      <c r="A192" s="325">
        <v>6</v>
      </c>
      <c r="B192" s="325">
        <v>15</v>
      </c>
      <c r="C192" s="325">
        <v>16</v>
      </c>
      <c r="D192" s="325" t="s">
        <v>2707</v>
      </c>
      <c r="E192" s="326" t="s">
        <v>2435</v>
      </c>
      <c r="F192" s="326" t="s">
        <v>2435</v>
      </c>
      <c r="G192" s="326" t="s">
        <v>2435</v>
      </c>
      <c r="H192" s="326" t="s">
        <v>2435</v>
      </c>
      <c r="I192" s="325">
        <v>8</v>
      </c>
      <c r="J192" s="325">
        <v>0</v>
      </c>
      <c r="K192" s="325">
        <v>0</v>
      </c>
      <c r="L192" s="325">
        <v>0</v>
      </c>
      <c r="M192" s="327">
        <v>340</v>
      </c>
      <c r="N192" s="327" t="s">
        <v>2713</v>
      </c>
      <c r="O192" s="328" t="s">
        <v>1519</v>
      </c>
      <c r="P192" s="328" t="s">
        <v>1497</v>
      </c>
      <c r="Q192" s="329" t="s">
        <v>2336</v>
      </c>
      <c r="R192" s="330">
        <v>404231</v>
      </c>
      <c r="S192" s="331" t="s">
        <v>1176</v>
      </c>
      <c r="T192" s="332">
        <v>122</v>
      </c>
      <c r="U192" s="333" t="s">
        <v>2337</v>
      </c>
      <c r="AH192" s="334" t="s">
        <v>2370</v>
      </c>
      <c r="AI192" s="334" t="s">
        <v>2370</v>
      </c>
      <c r="AJ192" s="334" t="s">
        <v>2370</v>
      </c>
      <c r="AK192" s="334" t="s">
        <v>2370</v>
      </c>
      <c r="AL192" s="334" t="s">
        <v>2370</v>
      </c>
      <c r="AM192" s="334" t="s">
        <v>2370</v>
      </c>
      <c r="AN192" s="334" t="s">
        <v>2370</v>
      </c>
      <c r="AS192" s="334" t="s">
        <v>2033</v>
      </c>
      <c r="AT192" s="334" t="s">
        <v>2033</v>
      </c>
      <c r="AU192" s="334" t="s">
        <v>2033</v>
      </c>
      <c r="AV192" s="334" t="s">
        <v>2033</v>
      </c>
      <c r="AW192" s="334" t="s">
        <v>2033</v>
      </c>
      <c r="AX192" s="334" t="s">
        <v>2033</v>
      </c>
      <c r="AY192" s="334" t="s">
        <v>2033</v>
      </c>
      <c r="AZ192" s="334" t="s">
        <v>2033</v>
      </c>
      <c r="BA192" s="334" t="s">
        <v>2033</v>
      </c>
      <c r="BB192" s="334" t="s">
        <v>2033</v>
      </c>
      <c r="BC192" s="334" t="s">
        <v>2033</v>
      </c>
      <c r="BD192" s="334" t="s">
        <v>2033</v>
      </c>
      <c r="BE192" s="334" t="s">
        <v>2033</v>
      </c>
      <c r="BF192" s="334" t="s">
        <v>2033</v>
      </c>
      <c r="BG192" s="334" t="s">
        <v>2033</v>
      </c>
      <c r="BH192" s="334" t="s">
        <v>2033</v>
      </c>
      <c r="BI192" s="334" t="s">
        <v>2034</v>
      </c>
      <c r="BJ192" s="334" t="s">
        <v>2034</v>
      </c>
      <c r="BK192" s="334" t="s">
        <v>2034</v>
      </c>
      <c r="BL192" s="334" t="s">
        <v>2034</v>
      </c>
      <c r="BM192" s="334" t="s">
        <v>2034</v>
      </c>
      <c r="BN192" s="334" t="s">
        <v>2034</v>
      </c>
      <c r="BO192" s="334" t="s">
        <v>2034</v>
      </c>
      <c r="BP192" s="334" t="s">
        <v>2034</v>
      </c>
      <c r="BQ192" s="334" t="s">
        <v>2034</v>
      </c>
      <c r="BR192" s="334" t="s">
        <v>2034</v>
      </c>
      <c r="BS192" s="334" t="s">
        <v>2034</v>
      </c>
      <c r="BT192" s="334" t="s">
        <v>2034</v>
      </c>
      <c r="BU192" s="334" t="s">
        <v>2034</v>
      </c>
      <c r="BV192" s="334" t="s">
        <v>2034</v>
      </c>
      <c r="BW192" s="334" t="s">
        <v>2034</v>
      </c>
      <c r="BY192" s="334" t="s">
        <v>2361</v>
      </c>
      <c r="BZ192" s="334" t="s">
        <v>2361</v>
      </c>
      <c r="CA192" s="334" t="s">
        <v>2361</v>
      </c>
      <c r="CB192" s="334" t="s">
        <v>2361</v>
      </c>
      <c r="CC192" s="334" t="s">
        <v>2361</v>
      </c>
      <c r="CD192" s="334" t="s">
        <v>2361</v>
      </c>
      <c r="CE192" s="334" t="s">
        <v>2361</v>
      </c>
      <c r="CF192" s="334" t="s">
        <v>2361</v>
      </c>
      <c r="CG192" s="334" t="s">
        <v>2359</v>
      </c>
      <c r="CH192" s="334" t="s">
        <v>2359</v>
      </c>
      <c r="CI192" s="334" t="s">
        <v>2359</v>
      </c>
      <c r="CJ192" s="334" t="s">
        <v>2359</v>
      </c>
      <c r="CK192" s="334" t="s">
        <v>2359</v>
      </c>
      <c r="CL192" s="334" t="s">
        <v>2359</v>
      </c>
      <c r="BMT192" s="334" t="s">
        <v>2361</v>
      </c>
      <c r="BMU192" s="334" t="s">
        <v>2361</v>
      </c>
      <c r="BMV192" s="334" t="s">
        <v>2361</v>
      </c>
      <c r="BMW192" s="334" t="s">
        <v>2361</v>
      </c>
      <c r="BMX192" s="334" t="s">
        <v>2361</v>
      </c>
      <c r="BMY192" s="334" t="s">
        <v>2361</v>
      </c>
      <c r="BMZ192" s="334" t="s">
        <v>2372</v>
      </c>
      <c r="BNA192" s="334" t="s">
        <v>2372</v>
      </c>
      <c r="BNB192" s="334" t="s">
        <v>2372</v>
      </c>
      <c r="BNC192" s="334" t="s">
        <v>2372</v>
      </c>
      <c r="BND192" s="334" t="s">
        <v>2372</v>
      </c>
      <c r="BNE192" s="334" t="s">
        <v>2372</v>
      </c>
      <c r="BNF192" s="334" t="s">
        <v>2362</v>
      </c>
      <c r="BNG192" s="334" t="s">
        <v>2362</v>
      </c>
      <c r="BNH192" s="334" t="s">
        <v>2362</v>
      </c>
      <c r="BNI192" s="334" t="s">
        <v>2362</v>
      </c>
      <c r="BNJ192" s="334" t="s">
        <v>2362</v>
      </c>
      <c r="BNK192" s="334" t="s">
        <v>2362</v>
      </c>
      <c r="BNL192" s="334" t="s">
        <v>2036</v>
      </c>
      <c r="BNM192" s="334" t="s">
        <v>2036</v>
      </c>
      <c r="BNN192" s="334" t="s">
        <v>2036</v>
      </c>
      <c r="BNO192" s="334" t="s">
        <v>2036</v>
      </c>
      <c r="BNP192" s="334" t="s">
        <v>2036</v>
      </c>
      <c r="BNQ192" s="334" t="s">
        <v>2036</v>
      </c>
    </row>
    <row r="193" spans="1:90 1734:1757" s="334" customFormat="1" x14ac:dyDescent="0.25">
      <c r="A193" s="325">
        <v>6</v>
      </c>
      <c r="B193" s="325">
        <v>15</v>
      </c>
      <c r="C193" s="325">
        <v>16</v>
      </c>
      <c r="D193" s="325" t="s">
        <v>2708</v>
      </c>
      <c r="E193" s="326" t="s">
        <v>2435</v>
      </c>
      <c r="F193" s="326" t="s">
        <v>2435</v>
      </c>
      <c r="G193" s="326" t="s">
        <v>2435</v>
      </c>
      <c r="H193" s="326" t="s">
        <v>2435</v>
      </c>
      <c r="I193" s="325">
        <v>8</v>
      </c>
      <c r="J193" s="325">
        <v>0</v>
      </c>
      <c r="K193" s="325">
        <v>0</v>
      </c>
      <c r="L193" s="325">
        <v>0</v>
      </c>
      <c r="M193" s="327">
        <v>396</v>
      </c>
      <c r="N193" s="327" t="s">
        <v>2714</v>
      </c>
      <c r="O193" s="328" t="s">
        <v>1519</v>
      </c>
      <c r="P193" s="328" t="s">
        <v>1497</v>
      </c>
      <c r="Q193" s="329" t="s">
        <v>2338</v>
      </c>
      <c r="R193" s="330">
        <v>425096</v>
      </c>
      <c r="S193" s="331" t="s">
        <v>1176</v>
      </c>
      <c r="T193" s="332">
        <v>123</v>
      </c>
      <c r="U193" s="333" t="s">
        <v>2339</v>
      </c>
      <c r="AH193" s="334" t="s">
        <v>2370</v>
      </c>
      <c r="AI193" s="334" t="s">
        <v>2370</v>
      </c>
      <c r="AJ193" s="334" t="s">
        <v>2370</v>
      </c>
      <c r="AK193" s="334" t="s">
        <v>2370</v>
      </c>
      <c r="AL193" s="334" t="s">
        <v>2370</v>
      </c>
      <c r="AM193" s="334" t="s">
        <v>2370</v>
      </c>
      <c r="AN193" s="334" t="s">
        <v>2370</v>
      </c>
      <c r="AS193" s="334" t="s">
        <v>2033</v>
      </c>
      <c r="AT193" s="334" t="s">
        <v>2033</v>
      </c>
      <c r="AU193" s="334" t="s">
        <v>2033</v>
      </c>
      <c r="AV193" s="334" t="s">
        <v>2033</v>
      </c>
      <c r="AW193" s="334" t="s">
        <v>2033</v>
      </c>
      <c r="AX193" s="334" t="s">
        <v>2033</v>
      </c>
      <c r="AY193" s="334" t="s">
        <v>2033</v>
      </c>
      <c r="AZ193" s="334" t="s">
        <v>2033</v>
      </c>
      <c r="BA193" s="334" t="s">
        <v>2033</v>
      </c>
      <c r="BB193" s="334" t="s">
        <v>2033</v>
      </c>
      <c r="BC193" s="334" t="s">
        <v>2033</v>
      </c>
      <c r="BD193" s="334" t="s">
        <v>2033</v>
      </c>
      <c r="BE193" s="334" t="s">
        <v>2033</v>
      </c>
      <c r="BF193" s="334" t="s">
        <v>2033</v>
      </c>
      <c r="BG193" s="334" t="s">
        <v>2033</v>
      </c>
      <c r="BH193" s="334" t="s">
        <v>2033</v>
      </c>
      <c r="BI193" s="334" t="s">
        <v>2034</v>
      </c>
      <c r="BJ193" s="334" t="s">
        <v>2034</v>
      </c>
      <c r="BK193" s="334" t="s">
        <v>2034</v>
      </c>
      <c r="BL193" s="334" t="s">
        <v>2034</v>
      </c>
      <c r="BM193" s="334" t="s">
        <v>2034</v>
      </c>
      <c r="BN193" s="334" t="s">
        <v>2034</v>
      </c>
      <c r="BO193" s="334" t="s">
        <v>2034</v>
      </c>
      <c r="BP193" s="334" t="s">
        <v>2034</v>
      </c>
      <c r="BQ193" s="334" t="s">
        <v>2034</v>
      </c>
      <c r="BR193" s="334" t="s">
        <v>2034</v>
      </c>
      <c r="BS193" s="334" t="s">
        <v>2034</v>
      </c>
      <c r="BT193" s="334" t="s">
        <v>2034</v>
      </c>
      <c r="BU193" s="334" t="s">
        <v>2034</v>
      </c>
      <c r="BV193" s="334" t="s">
        <v>2034</v>
      </c>
      <c r="BW193" s="334" t="s">
        <v>2034</v>
      </c>
      <c r="BY193" s="334" t="s">
        <v>2361</v>
      </c>
      <c r="BZ193" s="334" t="s">
        <v>2361</v>
      </c>
      <c r="CA193" s="334" t="s">
        <v>2361</v>
      </c>
      <c r="CB193" s="334" t="s">
        <v>2361</v>
      </c>
      <c r="CC193" s="334" t="s">
        <v>2361</v>
      </c>
      <c r="CD193" s="334" t="s">
        <v>2361</v>
      </c>
      <c r="CE193" s="334" t="s">
        <v>2361</v>
      </c>
      <c r="CF193" s="334" t="s">
        <v>2361</v>
      </c>
      <c r="CG193" s="334" t="s">
        <v>2359</v>
      </c>
      <c r="CH193" s="334" t="s">
        <v>2359</v>
      </c>
      <c r="CI193" s="334" t="s">
        <v>2359</v>
      </c>
      <c r="CJ193" s="334" t="s">
        <v>2359</v>
      </c>
      <c r="CK193" s="334" t="s">
        <v>2359</v>
      </c>
      <c r="CL193" s="334" t="s">
        <v>2359</v>
      </c>
      <c r="BNR193" s="334" t="s">
        <v>2361</v>
      </c>
      <c r="BNS193" s="334" t="s">
        <v>2361</v>
      </c>
      <c r="BNT193" s="334" t="s">
        <v>2361</v>
      </c>
      <c r="BNU193" s="334" t="s">
        <v>2361</v>
      </c>
      <c r="BNV193" s="334" t="s">
        <v>2361</v>
      </c>
      <c r="BNW193" s="334" t="s">
        <v>2361</v>
      </c>
      <c r="BNX193" s="334" t="s">
        <v>2372</v>
      </c>
      <c r="BNY193" s="334" t="s">
        <v>2372</v>
      </c>
      <c r="BNZ193" s="334" t="s">
        <v>2372</v>
      </c>
      <c r="BOA193" s="334" t="s">
        <v>2372</v>
      </c>
      <c r="BOB193" s="334" t="s">
        <v>2372</v>
      </c>
      <c r="BOC193" s="334" t="s">
        <v>2372</v>
      </c>
      <c r="BOD193" s="334" t="s">
        <v>2362</v>
      </c>
      <c r="BOE193" s="334" t="s">
        <v>2362</v>
      </c>
      <c r="BOF193" s="334" t="s">
        <v>2362</v>
      </c>
      <c r="BOG193" s="334" t="s">
        <v>2362</v>
      </c>
      <c r="BOH193" s="334" t="s">
        <v>2362</v>
      </c>
      <c r="BOI193" s="334" t="s">
        <v>2362</v>
      </c>
      <c r="BOJ193" s="334" t="s">
        <v>2036</v>
      </c>
      <c r="BOK193" s="334" t="s">
        <v>2036</v>
      </c>
      <c r="BOL193" s="334" t="s">
        <v>2036</v>
      </c>
      <c r="BOM193" s="334" t="s">
        <v>2036</v>
      </c>
      <c r="BON193" s="334" t="s">
        <v>2036</v>
      </c>
      <c r="BOO193" s="334" t="s">
        <v>2036</v>
      </c>
    </row>
    <row r="194" spans="1:90 1734:1757" s="324" customFormat="1" x14ac:dyDescent="0.25">
      <c r="A194" s="315">
        <v>6</v>
      </c>
      <c r="B194" s="315">
        <v>15</v>
      </c>
      <c r="C194" s="315">
        <v>16</v>
      </c>
      <c r="D194" s="315" t="s">
        <v>2708</v>
      </c>
      <c r="E194" s="316" t="s">
        <v>2716</v>
      </c>
      <c r="F194" s="316" t="s">
        <v>2435</v>
      </c>
      <c r="G194" s="316" t="s">
        <v>2435</v>
      </c>
      <c r="H194" s="316" t="s">
        <v>2435</v>
      </c>
      <c r="I194" s="315">
        <v>8</v>
      </c>
      <c r="J194" s="315">
        <v>0</v>
      </c>
      <c r="K194" s="315">
        <v>0</v>
      </c>
      <c r="L194" s="315">
        <v>0</v>
      </c>
      <c r="M194" s="317">
        <v>396</v>
      </c>
      <c r="N194" s="317" t="s">
        <v>2722</v>
      </c>
      <c r="O194" s="318" t="s">
        <v>1519</v>
      </c>
      <c r="P194" s="318" t="s">
        <v>1497</v>
      </c>
      <c r="Q194" s="319" t="s">
        <v>2338</v>
      </c>
      <c r="R194" s="320">
        <v>470096</v>
      </c>
      <c r="S194" s="321" t="s">
        <v>1176</v>
      </c>
      <c r="T194" s="322">
        <v>123</v>
      </c>
      <c r="U194" s="323" t="s">
        <v>2339</v>
      </c>
      <c r="AH194" s="324" t="s">
        <v>2373</v>
      </c>
      <c r="AI194" s="324" t="s">
        <v>2370</v>
      </c>
      <c r="AJ194" s="324" t="s">
        <v>2370</v>
      </c>
      <c r="AK194" s="324" t="s">
        <v>2370</v>
      </c>
      <c r="AL194" s="324" t="s">
        <v>2370</v>
      </c>
      <c r="AM194" s="324" t="s">
        <v>2370</v>
      </c>
      <c r="AN194" s="324" t="s">
        <v>2370</v>
      </c>
      <c r="AS194" s="324" t="s">
        <v>2033</v>
      </c>
      <c r="AT194" s="324" t="s">
        <v>2033</v>
      </c>
      <c r="AU194" s="324" t="s">
        <v>2033</v>
      </c>
      <c r="AV194" s="324" t="s">
        <v>2033</v>
      </c>
      <c r="AW194" s="324" t="s">
        <v>2033</v>
      </c>
      <c r="AX194" s="324" t="s">
        <v>2033</v>
      </c>
      <c r="AY194" s="324" t="s">
        <v>2033</v>
      </c>
      <c r="AZ194" s="324" t="s">
        <v>2033</v>
      </c>
      <c r="BA194" s="324" t="s">
        <v>2033</v>
      </c>
      <c r="BB194" s="324" t="s">
        <v>2033</v>
      </c>
      <c r="BC194" s="324" t="s">
        <v>2033</v>
      </c>
      <c r="BD194" s="324" t="s">
        <v>2033</v>
      </c>
      <c r="BE194" s="324" t="s">
        <v>2033</v>
      </c>
      <c r="BF194" s="324" t="s">
        <v>2033</v>
      </c>
      <c r="BG194" s="324" t="s">
        <v>2033</v>
      </c>
      <c r="BH194" s="324" t="s">
        <v>2033</v>
      </c>
      <c r="BI194" s="324" t="s">
        <v>2034</v>
      </c>
      <c r="BJ194" s="324" t="s">
        <v>2034</v>
      </c>
      <c r="BK194" s="324" t="s">
        <v>2034</v>
      </c>
      <c r="BL194" s="324" t="s">
        <v>2034</v>
      </c>
      <c r="BM194" s="324" t="s">
        <v>2034</v>
      </c>
      <c r="BN194" s="324" t="s">
        <v>2034</v>
      </c>
      <c r="BO194" s="324" t="s">
        <v>2034</v>
      </c>
      <c r="BP194" s="324" t="s">
        <v>2034</v>
      </c>
      <c r="BQ194" s="324" t="s">
        <v>2034</v>
      </c>
      <c r="BR194" s="324" t="s">
        <v>2034</v>
      </c>
      <c r="BS194" s="324" t="s">
        <v>2034</v>
      </c>
      <c r="BT194" s="324" t="s">
        <v>2034</v>
      </c>
      <c r="BU194" s="324" t="s">
        <v>2034</v>
      </c>
      <c r="BV194" s="324" t="s">
        <v>2034</v>
      </c>
      <c r="BW194" s="324" t="s">
        <v>2034</v>
      </c>
      <c r="BY194" s="324" t="s">
        <v>2361</v>
      </c>
      <c r="BZ194" s="324" t="s">
        <v>2361</v>
      </c>
      <c r="CA194" s="324" t="s">
        <v>2361</v>
      </c>
      <c r="CB194" s="324" t="s">
        <v>2361</v>
      </c>
      <c r="CC194" s="324" t="s">
        <v>2361</v>
      </c>
      <c r="CD194" s="324" t="s">
        <v>2361</v>
      </c>
      <c r="CE194" s="324" t="s">
        <v>2361</v>
      </c>
      <c r="CF194" s="324" t="s">
        <v>2361</v>
      </c>
      <c r="CG194" s="324" t="s">
        <v>2359</v>
      </c>
      <c r="CH194" s="324" t="s">
        <v>2359</v>
      </c>
      <c r="CI194" s="324" t="s">
        <v>2359</v>
      </c>
      <c r="CJ194" s="324" t="s">
        <v>2359</v>
      </c>
      <c r="CK194" s="324" t="s">
        <v>2359</v>
      </c>
      <c r="CL194" s="324" t="s">
        <v>2359</v>
      </c>
      <c r="BNR194" s="324" t="s">
        <v>2361</v>
      </c>
      <c r="BNS194" s="324" t="s">
        <v>2361</v>
      </c>
      <c r="BNT194" s="324" t="s">
        <v>2361</v>
      </c>
      <c r="BNU194" s="324" t="s">
        <v>2361</v>
      </c>
      <c r="BNV194" s="324" t="s">
        <v>2361</v>
      </c>
      <c r="BNW194" s="324" t="s">
        <v>2361</v>
      </c>
      <c r="BNX194" s="324" t="s">
        <v>2372</v>
      </c>
      <c r="BNY194" s="324" t="s">
        <v>2372</v>
      </c>
      <c r="BNZ194" s="324" t="s">
        <v>2372</v>
      </c>
      <c r="BOA194" s="324" t="s">
        <v>2372</v>
      </c>
      <c r="BOB194" s="324" t="s">
        <v>2372</v>
      </c>
      <c r="BOC194" s="324" t="s">
        <v>2372</v>
      </c>
      <c r="BOD194" s="324" t="s">
        <v>2362</v>
      </c>
      <c r="BOE194" s="324" t="s">
        <v>2362</v>
      </c>
      <c r="BOF194" s="324" t="s">
        <v>2362</v>
      </c>
      <c r="BOG194" s="324" t="s">
        <v>2362</v>
      </c>
      <c r="BOH194" s="324" t="s">
        <v>2362</v>
      </c>
      <c r="BOI194" s="324" t="s">
        <v>2362</v>
      </c>
      <c r="BOJ194" s="324" t="s">
        <v>2036</v>
      </c>
      <c r="BOK194" s="324" t="s">
        <v>2036</v>
      </c>
      <c r="BOL194" s="324" t="s">
        <v>2036</v>
      </c>
      <c r="BOM194" s="324" t="s">
        <v>2036</v>
      </c>
      <c r="BON194" s="324" t="s">
        <v>2036</v>
      </c>
      <c r="BOO194" s="324" t="s">
        <v>2036</v>
      </c>
    </row>
    <row r="195" spans="1:90 1734:1757" s="324" customFormat="1" x14ac:dyDescent="0.25">
      <c r="A195" s="315">
        <v>6</v>
      </c>
      <c r="B195" s="315">
        <v>15</v>
      </c>
      <c r="C195" s="315">
        <v>16</v>
      </c>
      <c r="D195" s="315" t="s">
        <v>2708</v>
      </c>
      <c r="E195" s="316" t="s">
        <v>2727</v>
      </c>
      <c r="F195" s="316" t="s">
        <v>2435</v>
      </c>
      <c r="G195" s="316" t="s">
        <v>2435</v>
      </c>
      <c r="H195" s="316" t="s">
        <v>2435</v>
      </c>
      <c r="I195" s="315">
        <v>8</v>
      </c>
      <c r="J195" s="315">
        <v>0</v>
      </c>
      <c r="K195" s="315">
        <v>0</v>
      </c>
      <c r="L195" s="315">
        <v>0</v>
      </c>
      <c r="M195" s="317">
        <v>396</v>
      </c>
      <c r="N195" s="317" t="s">
        <v>2724</v>
      </c>
      <c r="O195" s="318" t="s">
        <v>1519</v>
      </c>
      <c r="P195" s="318" t="s">
        <v>1497</v>
      </c>
      <c r="Q195" s="319" t="s">
        <v>2338</v>
      </c>
      <c r="R195" s="345">
        <v>475096</v>
      </c>
      <c r="S195" s="321" t="s">
        <v>1176</v>
      </c>
      <c r="T195" s="322">
        <v>123</v>
      </c>
      <c r="U195" s="323" t="s">
        <v>2339</v>
      </c>
      <c r="AH195" s="324" t="s">
        <v>2373</v>
      </c>
      <c r="AI195" s="324" t="s">
        <v>2370</v>
      </c>
      <c r="AJ195" s="324" t="s">
        <v>2370</v>
      </c>
      <c r="AK195" s="324" t="s">
        <v>2370</v>
      </c>
      <c r="AL195" s="324" t="s">
        <v>2370</v>
      </c>
      <c r="AM195" s="324" t="s">
        <v>2370</v>
      </c>
      <c r="AN195" s="324" t="s">
        <v>2370</v>
      </c>
      <c r="AS195" s="324" t="s">
        <v>2033</v>
      </c>
      <c r="AT195" s="324" t="s">
        <v>2033</v>
      </c>
      <c r="AU195" s="324" t="s">
        <v>2033</v>
      </c>
      <c r="AV195" s="324" t="s">
        <v>2033</v>
      </c>
      <c r="AW195" s="324" t="s">
        <v>2033</v>
      </c>
      <c r="AX195" s="324" t="s">
        <v>2033</v>
      </c>
      <c r="AY195" s="324" t="s">
        <v>2033</v>
      </c>
      <c r="AZ195" s="324" t="s">
        <v>2033</v>
      </c>
      <c r="BA195" s="324" t="s">
        <v>2033</v>
      </c>
      <c r="BB195" s="324" t="s">
        <v>2033</v>
      </c>
      <c r="BC195" s="324" t="s">
        <v>2033</v>
      </c>
      <c r="BD195" s="324" t="s">
        <v>2033</v>
      </c>
      <c r="BE195" s="324" t="s">
        <v>2033</v>
      </c>
      <c r="BF195" s="324" t="s">
        <v>2033</v>
      </c>
      <c r="BG195" s="324" t="s">
        <v>2033</v>
      </c>
      <c r="BH195" s="324" t="s">
        <v>2033</v>
      </c>
      <c r="BI195" s="324" t="s">
        <v>2034</v>
      </c>
      <c r="BJ195" s="324" t="s">
        <v>2034</v>
      </c>
      <c r="BK195" s="324" t="s">
        <v>2034</v>
      </c>
      <c r="BL195" s="324" t="s">
        <v>2034</v>
      </c>
      <c r="BM195" s="324" t="s">
        <v>2034</v>
      </c>
      <c r="BN195" s="324" t="s">
        <v>2034</v>
      </c>
      <c r="BO195" s="324" t="s">
        <v>2034</v>
      </c>
      <c r="BP195" s="324" t="s">
        <v>2034</v>
      </c>
      <c r="BQ195" s="324" t="s">
        <v>2034</v>
      </c>
      <c r="BR195" s="324" t="s">
        <v>2034</v>
      </c>
      <c r="BS195" s="324" t="s">
        <v>2034</v>
      </c>
      <c r="BT195" s="324" t="s">
        <v>2034</v>
      </c>
      <c r="BU195" s="324" t="s">
        <v>2034</v>
      </c>
      <c r="BV195" s="324" t="s">
        <v>2034</v>
      </c>
      <c r="BW195" s="324" t="s">
        <v>2034</v>
      </c>
      <c r="BY195" s="324" t="s">
        <v>2361</v>
      </c>
      <c r="BZ195" s="324" t="s">
        <v>2361</v>
      </c>
      <c r="CA195" s="324" t="s">
        <v>2361</v>
      </c>
      <c r="CB195" s="324" t="s">
        <v>2361</v>
      </c>
      <c r="CC195" s="324" t="s">
        <v>2361</v>
      </c>
      <c r="CD195" s="324" t="s">
        <v>2361</v>
      </c>
      <c r="CE195" s="324" t="s">
        <v>2361</v>
      </c>
      <c r="CF195" s="324" t="s">
        <v>2361</v>
      </c>
      <c r="CG195" s="324" t="s">
        <v>2359</v>
      </c>
      <c r="CH195" s="324" t="s">
        <v>2359</v>
      </c>
      <c r="CI195" s="324" t="s">
        <v>2359</v>
      </c>
      <c r="CJ195" s="324" t="s">
        <v>2359</v>
      </c>
      <c r="CK195" s="324" t="s">
        <v>2359</v>
      </c>
      <c r="CL195" s="324" t="s">
        <v>2359</v>
      </c>
      <c r="BNR195" s="324" t="s">
        <v>2361</v>
      </c>
      <c r="BNS195" s="324" t="s">
        <v>2361</v>
      </c>
      <c r="BNT195" s="324" t="s">
        <v>2361</v>
      </c>
      <c r="BNU195" s="324" t="s">
        <v>2361</v>
      </c>
      <c r="BNV195" s="324" t="s">
        <v>2361</v>
      </c>
      <c r="BNW195" s="324" t="s">
        <v>2361</v>
      </c>
      <c r="BNX195" s="324" t="s">
        <v>2372</v>
      </c>
      <c r="BNY195" s="324" t="s">
        <v>2372</v>
      </c>
      <c r="BNZ195" s="324" t="s">
        <v>2372</v>
      </c>
      <c r="BOA195" s="324" t="s">
        <v>2372</v>
      </c>
      <c r="BOB195" s="324" t="s">
        <v>2372</v>
      </c>
      <c r="BOC195" s="324" t="s">
        <v>2372</v>
      </c>
      <c r="BOD195" s="324" t="s">
        <v>2362</v>
      </c>
      <c r="BOE195" s="324" t="s">
        <v>2362</v>
      </c>
      <c r="BOF195" s="324" t="s">
        <v>2362</v>
      </c>
      <c r="BOG195" s="324" t="s">
        <v>2362</v>
      </c>
      <c r="BOH195" s="324" t="s">
        <v>2362</v>
      </c>
      <c r="BOI195" s="324" t="s">
        <v>2362</v>
      </c>
      <c r="BOJ195" s="324" t="s">
        <v>2036</v>
      </c>
      <c r="BOK195" s="324" t="s">
        <v>2036</v>
      </c>
      <c r="BOL195" s="324" t="s">
        <v>2036</v>
      </c>
      <c r="BOM195" s="324" t="s">
        <v>2036</v>
      </c>
      <c r="BON195" s="324" t="s">
        <v>2036</v>
      </c>
      <c r="BOO195" s="324" t="s">
        <v>2036</v>
      </c>
    </row>
    <row r="196" spans="1:90 1734:1757" s="324" customFormat="1" x14ac:dyDescent="0.25">
      <c r="A196" s="315">
        <v>6</v>
      </c>
      <c r="B196" s="315">
        <v>15</v>
      </c>
      <c r="C196" s="315">
        <v>16</v>
      </c>
      <c r="D196" s="315" t="s">
        <v>2708</v>
      </c>
      <c r="E196" s="316" t="s">
        <v>2717</v>
      </c>
      <c r="F196" s="316" t="s">
        <v>2435</v>
      </c>
      <c r="G196" s="316" t="s">
        <v>2435</v>
      </c>
      <c r="H196" s="316" t="s">
        <v>2435</v>
      </c>
      <c r="I196" s="315">
        <v>8</v>
      </c>
      <c r="J196" s="315">
        <v>0</v>
      </c>
      <c r="K196" s="315">
        <v>0</v>
      </c>
      <c r="L196" s="315">
        <v>0</v>
      </c>
      <c r="M196" s="317">
        <v>396</v>
      </c>
      <c r="N196" s="317" t="s">
        <v>2723</v>
      </c>
      <c r="O196" s="318" t="s">
        <v>1519</v>
      </c>
      <c r="P196" s="318" t="s">
        <v>1497</v>
      </c>
      <c r="Q196" s="319" t="s">
        <v>2338</v>
      </c>
      <c r="R196" s="320">
        <v>515096</v>
      </c>
      <c r="S196" s="321" t="s">
        <v>1176</v>
      </c>
      <c r="T196" s="322">
        <v>123</v>
      </c>
      <c r="U196" s="323" t="s">
        <v>2339</v>
      </c>
      <c r="AH196" s="324" t="s">
        <v>2373</v>
      </c>
      <c r="AI196" s="324" t="s">
        <v>2373</v>
      </c>
      <c r="AJ196" s="324" t="s">
        <v>2370</v>
      </c>
      <c r="AK196" s="324" t="s">
        <v>2370</v>
      </c>
      <c r="AL196" s="324" t="s">
        <v>2370</v>
      </c>
      <c r="AM196" s="324" t="s">
        <v>2370</v>
      </c>
      <c r="AN196" s="324" t="s">
        <v>2370</v>
      </c>
      <c r="AS196" s="324" t="s">
        <v>2033</v>
      </c>
      <c r="AT196" s="324" t="s">
        <v>2033</v>
      </c>
      <c r="AU196" s="324" t="s">
        <v>2033</v>
      </c>
      <c r="AV196" s="324" t="s">
        <v>2033</v>
      </c>
      <c r="AW196" s="324" t="s">
        <v>2033</v>
      </c>
      <c r="AX196" s="324" t="s">
        <v>2033</v>
      </c>
      <c r="AY196" s="324" t="s">
        <v>2033</v>
      </c>
      <c r="AZ196" s="324" t="s">
        <v>2033</v>
      </c>
      <c r="BA196" s="324" t="s">
        <v>2033</v>
      </c>
      <c r="BB196" s="324" t="s">
        <v>2033</v>
      </c>
      <c r="BC196" s="324" t="s">
        <v>2033</v>
      </c>
      <c r="BD196" s="324" t="s">
        <v>2033</v>
      </c>
      <c r="BE196" s="324" t="s">
        <v>2033</v>
      </c>
      <c r="BF196" s="324" t="s">
        <v>2033</v>
      </c>
      <c r="BG196" s="324" t="s">
        <v>2033</v>
      </c>
      <c r="BH196" s="324" t="s">
        <v>2033</v>
      </c>
      <c r="BI196" s="324" t="s">
        <v>2034</v>
      </c>
      <c r="BJ196" s="324" t="s">
        <v>2034</v>
      </c>
      <c r="BK196" s="324" t="s">
        <v>2034</v>
      </c>
      <c r="BL196" s="324" t="s">
        <v>2034</v>
      </c>
      <c r="BM196" s="324" t="s">
        <v>2034</v>
      </c>
      <c r="BN196" s="324" t="s">
        <v>2034</v>
      </c>
      <c r="BO196" s="324" t="s">
        <v>2034</v>
      </c>
      <c r="BP196" s="324" t="s">
        <v>2034</v>
      </c>
      <c r="BQ196" s="324" t="s">
        <v>2034</v>
      </c>
      <c r="BR196" s="324" t="s">
        <v>2034</v>
      </c>
      <c r="BS196" s="324" t="s">
        <v>2034</v>
      </c>
      <c r="BT196" s="324" t="s">
        <v>2034</v>
      </c>
      <c r="BU196" s="324" t="s">
        <v>2034</v>
      </c>
      <c r="BV196" s="324" t="s">
        <v>2034</v>
      </c>
      <c r="BW196" s="324" t="s">
        <v>2034</v>
      </c>
      <c r="BY196" s="324" t="s">
        <v>2361</v>
      </c>
      <c r="BZ196" s="324" t="s">
        <v>2361</v>
      </c>
      <c r="CA196" s="324" t="s">
        <v>2361</v>
      </c>
      <c r="CB196" s="324" t="s">
        <v>2361</v>
      </c>
      <c r="CC196" s="324" t="s">
        <v>2361</v>
      </c>
      <c r="CD196" s="324" t="s">
        <v>2361</v>
      </c>
      <c r="CE196" s="324" t="s">
        <v>2361</v>
      </c>
      <c r="CF196" s="324" t="s">
        <v>2361</v>
      </c>
      <c r="CG196" s="324" t="s">
        <v>2359</v>
      </c>
      <c r="CH196" s="324" t="s">
        <v>2359</v>
      </c>
      <c r="CI196" s="324" t="s">
        <v>2359</v>
      </c>
      <c r="CJ196" s="324" t="s">
        <v>2359</v>
      </c>
      <c r="CK196" s="324" t="s">
        <v>2359</v>
      </c>
      <c r="CL196" s="324" t="s">
        <v>2359</v>
      </c>
      <c r="BNR196" s="324" t="s">
        <v>2361</v>
      </c>
      <c r="BNS196" s="324" t="s">
        <v>2361</v>
      </c>
      <c r="BNT196" s="324" t="s">
        <v>2361</v>
      </c>
      <c r="BNU196" s="324" t="s">
        <v>2361</v>
      </c>
      <c r="BNV196" s="324" t="s">
        <v>2361</v>
      </c>
      <c r="BNW196" s="324" t="s">
        <v>2361</v>
      </c>
      <c r="BNX196" s="324" t="s">
        <v>2372</v>
      </c>
      <c r="BNY196" s="324" t="s">
        <v>2372</v>
      </c>
      <c r="BNZ196" s="324" t="s">
        <v>2372</v>
      </c>
      <c r="BOA196" s="324" t="s">
        <v>2372</v>
      </c>
      <c r="BOB196" s="324" t="s">
        <v>2372</v>
      </c>
      <c r="BOC196" s="324" t="s">
        <v>2372</v>
      </c>
      <c r="BOD196" s="324" t="s">
        <v>2362</v>
      </c>
      <c r="BOE196" s="324" t="s">
        <v>2362</v>
      </c>
      <c r="BOF196" s="324" t="s">
        <v>2362</v>
      </c>
      <c r="BOG196" s="324" t="s">
        <v>2362</v>
      </c>
      <c r="BOH196" s="324" t="s">
        <v>2362</v>
      </c>
      <c r="BOI196" s="324" t="s">
        <v>2362</v>
      </c>
      <c r="BOJ196" s="324" t="s">
        <v>2036</v>
      </c>
      <c r="BOK196" s="324" t="s">
        <v>2036</v>
      </c>
      <c r="BOL196" s="324" t="s">
        <v>2036</v>
      </c>
      <c r="BOM196" s="324" t="s">
        <v>2036</v>
      </c>
      <c r="BON196" s="324" t="s">
        <v>2036</v>
      </c>
      <c r="BOO196" s="324" t="s">
        <v>2036</v>
      </c>
    </row>
    <row r="197" spans="1:90 1734:1757" s="324" customFormat="1" x14ac:dyDescent="0.25">
      <c r="A197" s="315">
        <v>6</v>
      </c>
      <c r="B197" s="315">
        <v>15</v>
      </c>
      <c r="C197" s="315">
        <v>16</v>
      </c>
      <c r="D197" s="315" t="s">
        <v>2708</v>
      </c>
      <c r="E197" s="316" t="s">
        <v>2726</v>
      </c>
      <c r="F197" s="316" t="s">
        <v>2435</v>
      </c>
      <c r="G197" s="316" t="s">
        <v>2435</v>
      </c>
      <c r="H197" s="316" t="s">
        <v>2435</v>
      </c>
      <c r="I197" s="315">
        <v>8</v>
      </c>
      <c r="J197" s="315">
        <v>0</v>
      </c>
      <c r="K197" s="315">
        <v>0</v>
      </c>
      <c r="L197" s="315">
        <v>0</v>
      </c>
      <c r="M197" s="317">
        <v>396</v>
      </c>
      <c r="N197" s="317" t="s">
        <v>2725</v>
      </c>
      <c r="O197" s="318" t="s">
        <v>1519</v>
      </c>
      <c r="P197" s="318" t="s">
        <v>1497</v>
      </c>
      <c r="Q197" s="319" t="s">
        <v>2338</v>
      </c>
      <c r="R197" s="320">
        <v>525096</v>
      </c>
      <c r="S197" s="321" t="s">
        <v>1176</v>
      </c>
      <c r="T197" s="322">
        <v>123</v>
      </c>
      <c r="U197" s="323" t="s">
        <v>2339</v>
      </c>
      <c r="AH197" s="324" t="s">
        <v>2373</v>
      </c>
      <c r="AI197" s="324" t="s">
        <v>2373</v>
      </c>
      <c r="AJ197" s="324" t="s">
        <v>2370</v>
      </c>
      <c r="AK197" s="324" t="s">
        <v>2370</v>
      </c>
      <c r="AL197" s="324" t="s">
        <v>2370</v>
      </c>
      <c r="AM197" s="324" t="s">
        <v>2370</v>
      </c>
      <c r="AN197" s="324" t="s">
        <v>2370</v>
      </c>
      <c r="AS197" s="324" t="s">
        <v>2033</v>
      </c>
      <c r="AT197" s="324" t="s">
        <v>2033</v>
      </c>
      <c r="AU197" s="324" t="s">
        <v>2033</v>
      </c>
      <c r="AV197" s="324" t="s">
        <v>2033</v>
      </c>
      <c r="AW197" s="324" t="s">
        <v>2033</v>
      </c>
      <c r="AX197" s="324" t="s">
        <v>2033</v>
      </c>
      <c r="AY197" s="324" t="s">
        <v>2033</v>
      </c>
      <c r="AZ197" s="324" t="s">
        <v>2033</v>
      </c>
      <c r="BA197" s="324" t="s">
        <v>2033</v>
      </c>
      <c r="BB197" s="324" t="s">
        <v>2033</v>
      </c>
      <c r="BC197" s="324" t="s">
        <v>2033</v>
      </c>
      <c r="BD197" s="324" t="s">
        <v>2033</v>
      </c>
      <c r="BE197" s="324" t="s">
        <v>2033</v>
      </c>
      <c r="BF197" s="324" t="s">
        <v>2033</v>
      </c>
      <c r="BG197" s="324" t="s">
        <v>2033</v>
      </c>
      <c r="BH197" s="324" t="s">
        <v>2033</v>
      </c>
      <c r="BI197" s="324" t="s">
        <v>2034</v>
      </c>
      <c r="BJ197" s="324" t="s">
        <v>2034</v>
      </c>
      <c r="BK197" s="324" t="s">
        <v>2034</v>
      </c>
      <c r="BL197" s="324" t="s">
        <v>2034</v>
      </c>
      <c r="BM197" s="324" t="s">
        <v>2034</v>
      </c>
      <c r="BN197" s="324" t="s">
        <v>2034</v>
      </c>
      <c r="BO197" s="324" t="s">
        <v>2034</v>
      </c>
      <c r="BP197" s="324" t="s">
        <v>2034</v>
      </c>
      <c r="BQ197" s="324" t="s">
        <v>2034</v>
      </c>
      <c r="BR197" s="324" t="s">
        <v>2034</v>
      </c>
      <c r="BS197" s="324" t="s">
        <v>2034</v>
      </c>
      <c r="BT197" s="324" t="s">
        <v>2034</v>
      </c>
      <c r="BU197" s="324" t="s">
        <v>2034</v>
      </c>
      <c r="BV197" s="324" t="s">
        <v>2034</v>
      </c>
      <c r="BW197" s="324" t="s">
        <v>2034</v>
      </c>
      <c r="BY197" s="324" t="s">
        <v>2361</v>
      </c>
      <c r="BZ197" s="324" t="s">
        <v>2361</v>
      </c>
      <c r="CA197" s="324" t="s">
        <v>2361</v>
      </c>
      <c r="CB197" s="324" t="s">
        <v>2361</v>
      </c>
      <c r="CC197" s="324" t="s">
        <v>2361</v>
      </c>
      <c r="CD197" s="324" t="s">
        <v>2361</v>
      </c>
      <c r="CE197" s="324" t="s">
        <v>2361</v>
      </c>
      <c r="CF197" s="324" t="s">
        <v>2361</v>
      </c>
      <c r="CG197" s="324" t="s">
        <v>2359</v>
      </c>
      <c r="CH197" s="324" t="s">
        <v>2359</v>
      </c>
      <c r="CI197" s="324" t="s">
        <v>2359</v>
      </c>
      <c r="CJ197" s="324" t="s">
        <v>2359</v>
      </c>
      <c r="CK197" s="324" t="s">
        <v>2359</v>
      </c>
      <c r="CL197" s="324" t="s">
        <v>2359</v>
      </c>
      <c r="BNR197" s="324" t="s">
        <v>2361</v>
      </c>
      <c r="BNS197" s="324" t="s">
        <v>2361</v>
      </c>
      <c r="BNT197" s="324" t="s">
        <v>2361</v>
      </c>
      <c r="BNU197" s="324" t="s">
        <v>2361</v>
      </c>
      <c r="BNV197" s="324" t="s">
        <v>2361</v>
      </c>
      <c r="BNW197" s="324" t="s">
        <v>2361</v>
      </c>
      <c r="BNX197" s="324" t="s">
        <v>2372</v>
      </c>
      <c r="BNY197" s="324" t="s">
        <v>2372</v>
      </c>
      <c r="BNZ197" s="324" t="s">
        <v>2372</v>
      </c>
      <c r="BOA197" s="324" t="s">
        <v>2372</v>
      </c>
      <c r="BOB197" s="324" t="s">
        <v>2372</v>
      </c>
      <c r="BOC197" s="324" t="s">
        <v>2372</v>
      </c>
      <c r="BOD197" s="324" t="s">
        <v>2362</v>
      </c>
      <c r="BOE197" s="324" t="s">
        <v>2362</v>
      </c>
      <c r="BOF197" s="324" t="s">
        <v>2362</v>
      </c>
      <c r="BOG197" s="324" t="s">
        <v>2362</v>
      </c>
      <c r="BOH197" s="324" t="s">
        <v>2362</v>
      </c>
      <c r="BOI197" s="324" t="s">
        <v>2362</v>
      </c>
      <c r="BOJ197" s="324" t="s">
        <v>2036</v>
      </c>
      <c r="BOK197" s="324" t="s">
        <v>2036</v>
      </c>
      <c r="BOL197" s="324" t="s">
        <v>2036</v>
      </c>
      <c r="BOM197" s="324" t="s">
        <v>2036</v>
      </c>
      <c r="BON197" s="324" t="s">
        <v>2036</v>
      </c>
      <c r="BOO197" s="324" t="s">
        <v>2036</v>
      </c>
    </row>
    <row r="198" spans="1:90 1734:1757" x14ac:dyDescent="0.25">
      <c r="R198" s="309"/>
    </row>
    <row r="222" spans="18:18" x14ac:dyDescent="0.25">
      <c r="R222" s="314"/>
    </row>
    <row r="223" spans="18:18" x14ac:dyDescent="0.25">
      <c r="R223" s="314"/>
    </row>
    <row r="224" spans="18:18" x14ac:dyDescent="0.25">
      <c r="R224" s="314"/>
    </row>
    <row r="225" spans="18:18" x14ac:dyDescent="0.25">
      <c r="R225" s="314"/>
    </row>
    <row r="226" spans="18:18" x14ac:dyDescent="0.25">
      <c r="R226" s="314"/>
    </row>
    <row r="227" spans="18:18" x14ac:dyDescent="0.25">
      <c r="R227" s="314"/>
    </row>
    <row r="228" spans="18:18" x14ac:dyDescent="0.25">
      <c r="R228" s="314"/>
    </row>
    <row r="229" spans="18:18" x14ac:dyDescent="0.25">
      <c r="R229" s="314"/>
    </row>
    <row r="230" spans="18:18" x14ac:dyDescent="0.25">
      <c r="R230" s="314"/>
    </row>
    <row r="231" spans="18:18" x14ac:dyDescent="0.25">
      <c r="R231" s="314"/>
    </row>
    <row r="232" spans="18:18" x14ac:dyDescent="0.25">
      <c r="R232" s="314"/>
    </row>
    <row r="233" spans="18:18" x14ac:dyDescent="0.25">
      <c r="R233" s="314"/>
    </row>
    <row r="234" spans="18:18" x14ac:dyDescent="0.25">
      <c r="R234" s="314"/>
    </row>
    <row r="235" spans="18:18" x14ac:dyDescent="0.25">
      <c r="R235" s="314"/>
    </row>
    <row r="236" spans="18:18" x14ac:dyDescent="0.25">
      <c r="R236" s="314"/>
    </row>
    <row r="237" spans="18:18" x14ac:dyDescent="0.25">
      <c r="R237" s="314"/>
    </row>
    <row r="238" spans="18:18" x14ac:dyDescent="0.25">
      <c r="R238" s="314"/>
    </row>
    <row r="239" spans="18:18" x14ac:dyDescent="0.25">
      <c r="R239" s="314"/>
    </row>
    <row r="240" spans="18:18" x14ac:dyDescent="0.25">
      <c r="R240" s="314"/>
    </row>
    <row r="241" spans="18:18" x14ac:dyDescent="0.25">
      <c r="R241" s="384"/>
    </row>
    <row r="242" spans="18:18" x14ac:dyDescent="0.25">
      <c r="R242" s="314"/>
    </row>
    <row r="243" spans="18:18" x14ac:dyDescent="0.25">
      <c r="R243" s="31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82" r:id="rId4" name="CommandButton1">
          <controlPr autoLine="0" r:id="rId5">
            <anchor moveWithCells="1">
              <from>
                <xdr:col>15</xdr:col>
                <xdr:colOff>152400</xdr:colOff>
                <xdr:row>2</xdr:row>
                <xdr:rowOff>9525</xdr:rowOff>
              </from>
              <to>
                <xdr:col>15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32782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W136"/>
  <sheetViews>
    <sheetView topLeftCell="C55" zoomScale="85" zoomScaleNormal="85" workbookViewId="0">
      <selection activeCell="P111" sqref="P111"/>
    </sheetView>
  </sheetViews>
  <sheetFormatPr defaultRowHeight="15" x14ac:dyDescent="0.25"/>
  <cols>
    <col min="1" max="1" width="16.7109375" style="154" customWidth="1"/>
    <col min="2" max="3" width="6.5703125" style="154" customWidth="1"/>
    <col min="4" max="4" width="5.5703125" style="154" customWidth="1"/>
    <col min="5" max="5" width="11.42578125" style="154" customWidth="1"/>
    <col min="6" max="6" width="7.85546875" style="154" customWidth="1"/>
    <col min="7" max="7" width="10.5703125" style="154" customWidth="1"/>
    <col min="8" max="8" width="8.7109375" style="154" customWidth="1"/>
    <col min="9" max="9" width="8.85546875" style="154" customWidth="1"/>
    <col min="10" max="10" width="7.140625" style="154" customWidth="1"/>
    <col min="11" max="11" width="8.5703125" style="154" customWidth="1"/>
    <col min="12" max="12" width="8.42578125" style="155" customWidth="1"/>
    <col min="13" max="13" width="7.85546875" style="154" customWidth="1"/>
    <col min="14" max="14" width="7.7109375" style="154" customWidth="1"/>
    <col min="15" max="15" width="15.28515625" style="155" customWidth="1"/>
    <col min="16" max="16" width="13.85546875" style="155" customWidth="1"/>
    <col min="17" max="17" width="18" style="155" customWidth="1"/>
    <col min="18" max="18" width="36" style="155" customWidth="1"/>
    <col min="19" max="19" width="13.7109375" style="154" customWidth="1"/>
    <col min="20" max="20" width="15.42578125" style="154" customWidth="1"/>
    <col min="21" max="21" width="9.140625" style="154"/>
    <col min="22" max="22" width="98.42578125" style="154" customWidth="1"/>
    <col min="23" max="256" width="9.140625" style="154"/>
    <col min="257" max="257" width="16.7109375" style="154" customWidth="1"/>
    <col min="258" max="259" width="6.5703125" style="154" customWidth="1"/>
    <col min="260" max="260" width="5.5703125" style="154" customWidth="1"/>
    <col min="261" max="261" width="11.42578125" style="154" customWidth="1"/>
    <col min="262" max="262" width="7.85546875" style="154" customWidth="1"/>
    <col min="263" max="263" width="10.5703125" style="154" customWidth="1"/>
    <col min="264" max="264" width="8.7109375" style="154" customWidth="1"/>
    <col min="265" max="265" width="8.85546875" style="154" customWidth="1"/>
    <col min="266" max="266" width="7.140625" style="154" customWidth="1"/>
    <col min="267" max="267" width="8.5703125" style="154" customWidth="1"/>
    <col min="268" max="268" width="8.42578125" style="154" customWidth="1"/>
    <col min="269" max="269" width="7.85546875" style="154" customWidth="1"/>
    <col min="270" max="270" width="7.7109375" style="154" customWidth="1"/>
    <col min="271" max="271" width="15.28515625" style="154" customWidth="1"/>
    <col min="272" max="272" width="13.85546875" style="154" customWidth="1"/>
    <col min="273" max="273" width="18" style="154" customWidth="1"/>
    <col min="274" max="274" width="36" style="154" customWidth="1"/>
    <col min="275" max="275" width="13.7109375" style="154" customWidth="1"/>
    <col min="276" max="276" width="15.42578125" style="154" customWidth="1"/>
    <col min="277" max="277" width="9.140625" style="154"/>
    <col min="278" max="278" width="98.42578125" style="154" customWidth="1"/>
    <col min="279" max="512" width="9.140625" style="154"/>
    <col min="513" max="513" width="16.7109375" style="154" customWidth="1"/>
    <col min="514" max="515" width="6.5703125" style="154" customWidth="1"/>
    <col min="516" max="516" width="5.5703125" style="154" customWidth="1"/>
    <col min="517" max="517" width="11.42578125" style="154" customWidth="1"/>
    <col min="518" max="518" width="7.85546875" style="154" customWidth="1"/>
    <col min="519" max="519" width="10.5703125" style="154" customWidth="1"/>
    <col min="520" max="520" width="8.7109375" style="154" customWidth="1"/>
    <col min="521" max="521" width="8.85546875" style="154" customWidth="1"/>
    <col min="522" max="522" width="7.140625" style="154" customWidth="1"/>
    <col min="523" max="523" width="8.5703125" style="154" customWidth="1"/>
    <col min="524" max="524" width="8.42578125" style="154" customWidth="1"/>
    <col min="525" max="525" width="7.85546875" style="154" customWidth="1"/>
    <col min="526" max="526" width="7.7109375" style="154" customWidth="1"/>
    <col min="527" max="527" width="15.28515625" style="154" customWidth="1"/>
    <col min="528" max="528" width="13.85546875" style="154" customWidth="1"/>
    <col min="529" max="529" width="18" style="154" customWidth="1"/>
    <col min="530" max="530" width="36" style="154" customWidth="1"/>
    <col min="531" max="531" width="13.7109375" style="154" customWidth="1"/>
    <col min="532" max="532" width="15.42578125" style="154" customWidth="1"/>
    <col min="533" max="533" width="9.140625" style="154"/>
    <col min="534" max="534" width="98.42578125" style="154" customWidth="1"/>
    <col min="535" max="768" width="9.140625" style="154"/>
    <col min="769" max="769" width="16.7109375" style="154" customWidth="1"/>
    <col min="770" max="771" width="6.5703125" style="154" customWidth="1"/>
    <col min="772" max="772" width="5.5703125" style="154" customWidth="1"/>
    <col min="773" max="773" width="11.42578125" style="154" customWidth="1"/>
    <col min="774" max="774" width="7.85546875" style="154" customWidth="1"/>
    <col min="775" max="775" width="10.5703125" style="154" customWidth="1"/>
    <col min="776" max="776" width="8.7109375" style="154" customWidth="1"/>
    <col min="777" max="777" width="8.85546875" style="154" customWidth="1"/>
    <col min="778" max="778" width="7.140625" style="154" customWidth="1"/>
    <col min="779" max="779" width="8.5703125" style="154" customWidth="1"/>
    <col min="780" max="780" width="8.42578125" style="154" customWidth="1"/>
    <col min="781" max="781" width="7.85546875" style="154" customWidth="1"/>
    <col min="782" max="782" width="7.7109375" style="154" customWidth="1"/>
    <col min="783" max="783" width="15.28515625" style="154" customWidth="1"/>
    <col min="784" max="784" width="13.85546875" style="154" customWidth="1"/>
    <col min="785" max="785" width="18" style="154" customWidth="1"/>
    <col min="786" max="786" width="36" style="154" customWidth="1"/>
    <col min="787" max="787" width="13.7109375" style="154" customWidth="1"/>
    <col min="788" max="788" width="15.42578125" style="154" customWidth="1"/>
    <col min="789" max="789" width="9.140625" style="154"/>
    <col min="790" max="790" width="98.42578125" style="154" customWidth="1"/>
    <col min="791" max="1024" width="9.140625" style="154"/>
    <col min="1025" max="1025" width="16.7109375" style="154" customWidth="1"/>
    <col min="1026" max="1027" width="6.5703125" style="154" customWidth="1"/>
    <col min="1028" max="1028" width="5.5703125" style="154" customWidth="1"/>
    <col min="1029" max="1029" width="11.42578125" style="154" customWidth="1"/>
    <col min="1030" max="1030" width="7.85546875" style="154" customWidth="1"/>
    <col min="1031" max="1031" width="10.5703125" style="154" customWidth="1"/>
    <col min="1032" max="1032" width="8.7109375" style="154" customWidth="1"/>
    <col min="1033" max="1033" width="8.85546875" style="154" customWidth="1"/>
    <col min="1034" max="1034" width="7.140625" style="154" customWidth="1"/>
    <col min="1035" max="1035" width="8.5703125" style="154" customWidth="1"/>
    <col min="1036" max="1036" width="8.42578125" style="154" customWidth="1"/>
    <col min="1037" max="1037" width="7.85546875" style="154" customWidth="1"/>
    <col min="1038" max="1038" width="7.7109375" style="154" customWidth="1"/>
    <col min="1039" max="1039" width="15.28515625" style="154" customWidth="1"/>
    <col min="1040" max="1040" width="13.85546875" style="154" customWidth="1"/>
    <col min="1041" max="1041" width="18" style="154" customWidth="1"/>
    <col min="1042" max="1042" width="36" style="154" customWidth="1"/>
    <col min="1043" max="1043" width="13.7109375" style="154" customWidth="1"/>
    <col min="1044" max="1044" width="15.42578125" style="154" customWidth="1"/>
    <col min="1045" max="1045" width="9.140625" style="154"/>
    <col min="1046" max="1046" width="98.42578125" style="154" customWidth="1"/>
    <col min="1047" max="1280" width="9.140625" style="154"/>
    <col min="1281" max="1281" width="16.7109375" style="154" customWidth="1"/>
    <col min="1282" max="1283" width="6.5703125" style="154" customWidth="1"/>
    <col min="1284" max="1284" width="5.5703125" style="154" customWidth="1"/>
    <col min="1285" max="1285" width="11.42578125" style="154" customWidth="1"/>
    <col min="1286" max="1286" width="7.85546875" style="154" customWidth="1"/>
    <col min="1287" max="1287" width="10.5703125" style="154" customWidth="1"/>
    <col min="1288" max="1288" width="8.7109375" style="154" customWidth="1"/>
    <col min="1289" max="1289" width="8.85546875" style="154" customWidth="1"/>
    <col min="1290" max="1290" width="7.140625" style="154" customWidth="1"/>
    <col min="1291" max="1291" width="8.5703125" style="154" customWidth="1"/>
    <col min="1292" max="1292" width="8.42578125" style="154" customWidth="1"/>
    <col min="1293" max="1293" width="7.85546875" style="154" customWidth="1"/>
    <col min="1294" max="1294" width="7.7109375" style="154" customWidth="1"/>
    <col min="1295" max="1295" width="15.28515625" style="154" customWidth="1"/>
    <col min="1296" max="1296" width="13.85546875" style="154" customWidth="1"/>
    <col min="1297" max="1297" width="18" style="154" customWidth="1"/>
    <col min="1298" max="1298" width="36" style="154" customWidth="1"/>
    <col min="1299" max="1299" width="13.7109375" style="154" customWidth="1"/>
    <col min="1300" max="1300" width="15.42578125" style="154" customWidth="1"/>
    <col min="1301" max="1301" width="9.140625" style="154"/>
    <col min="1302" max="1302" width="98.42578125" style="154" customWidth="1"/>
    <col min="1303" max="1536" width="9.140625" style="154"/>
    <col min="1537" max="1537" width="16.7109375" style="154" customWidth="1"/>
    <col min="1538" max="1539" width="6.5703125" style="154" customWidth="1"/>
    <col min="1540" max="1540" width="5.5703125" style="154" customWidth="1"/>
    <col min="1541" max="1541" width="11.42578125" style="154" customWidth="1"/>
    <col min="1542" max="1542" width="7.85546875" style="154" customWidth="1"/>
    <col min="1543" max="1543" width="10.5703125" style="154" customWidth="1"/>
    <col min="1544" max="1544" width="8.7109375" style="154" customWidth="1"/>
    <col min="1545" max="1545" width="8.85546875" style="154" customWidth="1"/>
    <col min="1546" max="1546" width="7.140625" style="154" customWidth="1"/>
    <col min="1547" max="1547" width="8.5703125" style="154" customWidth="1"/>
    <col min="1548" max="1548" width="8.42578125" style="154" customWidth="1"/>
    <col min="1549" max="1549" width="7.85546875" style="154" customWidth="1"/>
    <col min="1550" max="1550" width="7.7109375" style="154" customWidth="1"/>
    <col min="1551" max="1551" width="15.28515625" style="154" customWidth="1"/>
    <col min="1552" max="1552" width="13.85546875" style="154" customWidth="1"/>
    <col min="1553" max="1553" width="18" style="154" customWidth="1"/>
    <col min="1554" max="1554" width="36" style="154" customWidth="1"/>
    <col min="1555" max="1555" width="13.7109375" style="154" customWidth="1"/>
    <col min="1556" max="1556" width="15.42578125" style="154" customWidth="1"/>
    <col min="1557" max="1557" width="9.140625" style="154"/>
    <col min="1558" max="1558" width="98.42578125" style="154" customWidth="1"/>
    <col min="1559" max="1792" width="9.140625" style="154"/>
    <col min="1793" max="1793" width="16.7109375" style="154" customWidth="1"/>
    <col min="1794" max="1795" width="6.5703125" style="154" customWidth="1"/>
    <col min="1796" max="1796" width="5.5703125" style="154" customWidth="1"/>
    <col min="1797" max="1797" width="11.42578125" style="154" customWidth="1"/>
    <col min="1798" max="1798" width="7.85546875" style="154" customWidth="1"/>
    <col min="1799" max="1799" width="10.5703125" style="154" customWidth="1"/>
    <col min="1800" max="1800" width="8.7109375" style="154" customWidth="1"/>
    <col min="1801" max="1801" width="8.85546875" style="154" customWidth="1"/>
    <col min="1802" max="1802" width="7.140625" style="154" customWidth="1"/>
    <col min="1803" max="1803" width="8.5703125" style="154" customWidth="1"/>
    <col min="1804" max="1804" width="8.42578125" style="154" customWidth="1"/>
    <col min="1805" max="1805" width="7.85546875" style="154" customWidth="1"/>
    <col min="1806" max="1806" width="7.7109375" style="154" customWidth="1"/>
    <col min="1807" max="1807" width="15.28515625" style="154" customWidth="1"/>
    <col min="1808" max="1808" width="13.85546875" style="154" customWidth="1"/>
    <col min="1809" max="1809" width="18" style="154" customWidth="1"/>
    <col min="1810" max="1810" width="36" style="154" customWidth="1"/>
    <col min="1811" max="1811" width="13.7109375" style="154" customWidth="1"/>
    <col min="1812" max="1812" width="15.42578125" style="154" customWidth="1"/>
    <col min="1813" max="1813" width="9.140625" style="154"/>
    <col min="1814" max="1814" width="98.42578125" style="154" customWidth="1"/>
    <col min="1815" max="2048" width="9.140625" style="154"/>
    <col min="2049" max="2049" width="16.7109375" style="154" customWidth="1"/>
    <col min="2050" max="2051" width="6.5703125" style="154" customWidth="1"/>
    <col min="2052" max="2052" width="5.5703125" style="154" customWidth="1"/>
    <col min="2053" max="2053" width="11.42578125" style="154" customWidth="1"/>
    <col min="2054" max="2054" width="7.85546875" style="154" customWidth="1"/>
    <col min="2055" max="2055" width="10.5703125" style="154" customWidth="1"/>
    <col min="2056" max="2056" width="8.7109375" style="154" customWidth="1"/>
    <col min="2057" max="2057" width="8.85546875" style="154" customWidth="1"/>
    <col min="2058" max="2058" width="7.140625" style="154" customWidth="1"/>
    <col min="2059" max="2059" width="8.5703125" style="154" customWidth="1"/>
    <col min="2060" max="2060" width="8.42578125" style="154" customWidth="1"/>
    <col min="2061" max="2061" width="7.85546875" style="154" customWidth="1"/>
    <col min="2062" max="2062" width="7.7109375" style="154" customWidth="1"/>
    <col min="2063" max="2063" width="15.28515625" style="154" customWidth="1"/>
    <col min="2064" max="2064" width="13.85546875" style="154" customWidth="1"/>
    <col min="2065" max="2065" width="18" style="154" customWidth="1"/>
    <col min="2066" max="2066" width="36" style="154" customWidth="1"/>
    <col min="2067" max="2067" width="13.7109375" style="154" customWidth="1"/>
    <col min="2068" max="2068" width="15.42578125" style="154" customWidth="1"/>
    <col min="2069" max="2069" width="9.140625" style="154"/>
    <col min="2070" max="2070" width="98.42578125" style="154" customWidth="1"/>
    <col min="2071" max="2304" width="9.140625" style="154"/>
    <col min="2305" max="2305" width="16.7109375" style="154" customWidth="1"/>
    <col min="2306" max="2307" width="6.5703125" style="154" customWidth="1"/>
    <col min="2308" max="2308" width="5.5703125" style="154" customWidth="1"/>
    <col min="2309" max="2309" width="11.42578125" style="154" customWidth="1"/>
    <col min="2310" max="2310" width="7.85546875" style="154" customWidth="1"/>
    <col min="2311" max="2311" width="10.5703125" style="154" customWidth="1"/>
    <col min="2312" max="2312" width="8.7109375" style="154" customWidth="1"/>
    <col min="2313" max="2313" width="8.85546875" style="154" customWidth="1"/>
    <col min="2314" max="2314" width="7.140625" style="154" customWidth="1"/>
    <col min="2315" max="2315" width="8.5703125" style="154" customWidth="1"/>
    <col min="2316" max="2316" width="8.42578125" style="154" customWidth="1"/>
    <col min="2317" max="2317" width="7.85546875" style="154" customWidth="1"/>
    <col min="2318" max="2318" width="7.7109375" style="154" customWidth="1"/>
    <col min="2319" max="2319" width="15.28515625" style="154" customWidth="1"/>
    <col min="2320" max="2320" width="13.85546875" style="154" customWidth="1"/>
    <col min="2321" max="2321" width="18" style="154" customWidth="1"/>
    <col min="2322" max="2322" width="36" style="154" customWidth="1"/>
    <col min="2323" max="2323" width="13.7109375" style="154" customWidth="1"/>
    <col min="2324" max="2324" width="15.42578125" style="154" customWidth="1"/>
    <col min="2325" max="2325" width="9.140625" style="154"/>
    <col min="2326" max="2326" width="98.42578125" style="154" customWidth="1"/>
    <col min="2327" max="2560" width="9.140625" style="154"/>
    <col min="2561" max="2561" width="16.7109375" style="154" customWidth="1"/>
    <col min="2562" max="2563" width="6.5703125" style="154" customWidth="1"/>
    <col min="2564" max="2564" width="5.5703125" style="154" customWidth="1"/>
    <col min="2565" max="2565" width="11.42578125" style="154" customWidth="1"/>
    <col min="2566" max="2566" width="7.85546875" style="154" customWidth="1"/>
    <col min="2567" max="2567" width="10.5703125" style="154" customWidth="1"/>
    <col min="2568" max="2568" width="8.7109375" style="154" customWidth="1"/>
    <col min="2569" max="2569" width="8.85546875" style="154" customWidth="1"/>
    <col min="2570" max="2570" width="7.140625" style="154" customWidth="1"/>
    <col min="2571" max="2571" width="8.5703125" style="154" customWidth="1"/>
    <col min="2572" max="2572" width="8.42578125" style="154" customWidth="1"/>
    <col min="2573" max="2573" width="7.85546875" style="154" customWidth="1"/>
    <col min="2574" max="2574" width="7.7109375" style="154" customWidth="1"/>
    <col min="2575" max="2575" width="15.28515625" style="154" customWidth="1"/>
    <col min="2576" max="2576" width="13.85546875" style="154" customWidth="1"/>
    <col min="2577" max="2577" width="18" style="154" customWidth="1"/>
    <col min="2578" max="2578" width="36" style="154" customWidth="1"/>
    <col min="2579" max="2579" width="13.7109375" style="154" customWidth="1"/>
    <col min="2580" max="2580" width="15.42578125" style="154" customWidth="1"/>
    <col min="2581" max="2581" width="9.140625" style="154"/>
    <col min="2582" max="2582" width="98.42578125" style="154" customWidth="1"/>
    <col min="2583" max="2816" width="9.140625" style="154"/>
    <col min="2817" max="2817" width="16.7109375" style="154" customWidth="1"/>
    <col min="2818" max="2819" width="6.5703125" style="154" customWidth="1"/>
    <col min="2820" max="2820" width="5.5703125" style="154" customWidth="1"/>
    <col min="2821" max="2821" width="11.42578125" style="154" customWidth="1"/>
    <col min="2822" max="2822" width="7.85546875" style="154" customWidth="1"/>
    <col min="2823" max="2823" width="10.5703125" style="154" customWidth="1"/>
    <col min="2824" max="2824" width="8.7109375" style="154" customWidth="1"/>
    <col min="2825" max="2825" width="8.85546875" style="154" customWidth="1"/>
    <col min="2826" max="2826" width="7.140625" style="154" customWidth="1"/>
    <col min="2827" max="2827" width="8.5703125" style="154" customWidth="1"/>
    <col min="2828" max="2828" width="8.42578125" style="154" customWidth="1"/>
    <col min="2829" max="2829" width="7.85546875" style="154" customWidth="1"/>
    <col min="2830" max="2830" width="7.7109375" style="154" customWidth="1"/>
    <col min="2831" max="2831" width="15.28515625" style="154" customWidth="1"/>
    <col min="2832" max="2832" width="13.85546875" style="154" customWidth="1"/>
    <col min="2833" max="2833" width="18" style="154" customWidth="1"/>
    <col min="2834" max="2834" width="36" style="154" customWidth="1"/>
    <col min="2835" max="2835" width="13.7109375" style="154" customWidth="1"/>
    <col min="2836" max="2836" width="15.42578125" style="154" customWidth="1"/>
    <col min="2837" max="2837" width="9.140625" style="154"/>
    <col min="2838" max="2838" width="98.42578125" style="154" customWidth="1"/>
    <col min="2839" max="3072" width="9.140625" style="154"/>
    <col min="3073" max="3073" width="16.7109375" style="154" customWidth="1"/>
    <col min="3074" max="3075" width="6.5703125" style="154" customWidth="1"/>
    <col min="3076" max="3076" width="5.5703125" style="154" customWidth="1"/>
    <col min="3077" max="3077" width="11.42578125" style="154" customWidth="1"/>
    <col min="3078" max="3078" width="7.85546875" style="154" customWidth="1"/>
    <col min="3079" max="3079" width="10.5703125" style="154" customWidth="1"/>
    <col min="3080" max="3080" width="8.7109375" style="154" customWidth="1"/>
    <col min="3081" max="3081" width="8.85546875" style="154" customWidth="1"/>
    <col min="3082" max="3082" width="7.140625" style="154" customWidth="1"/>
    <col min="3083" max="3083" width="8.5703125" style="154" customWidth="1"/>
    <col min="3084" max="3084" width="8.42578125" style="154" customWidth="1"/>
    <col min="3085" max="3085" width="7.85546875" style="154" customWidth="1"/>
    <col min="3086" max="3086" width="7.7109375" style="154" customWidth="1"/>
    <col min="3087" max="3087" width="15.28515625" style="154" customWidth="1"/>
    <col min="3088" max="3088" width="13.85546875" style="154" customWidth="1"/>
    <col min="3089" max="3089" width="18" style="154" customWidth="1"/>
    <col min="3090" max="3090" width="36" style="154" customWidth="1"/>
    <col min="3091" max="3091" width="13.7109375" style="154" customWidth="1"/>
    <col min="3092" max="3092" width="15.42578125" style="154" customWidth="1"/>
    <col min="3093" max="3093" width="9.140625" style="154"/>
    <col min="3094" max="3094" width="98.42578125" style="154" customWidth="1"/>
    <col min="3095" max="3328" width="9.140625" style="154"/>
    <col min="3329" max="3329" width="16.7109375" style="154" customWidth="1"/>
    <col min="3330" max="3331" width="6.5703125" style="154" customWidth="1"/>
    <col min="3332" max="3332" width="5.5703125" style="154" customWidth="1"/>
    <col min="3333" max="3333" width="11.42578125" style="154" customWidth="1"/>
    <col min="3334" max="3334" width="7.85546875" style="154" customWidth="1"/>
    <col min="3335" max="3335" width="10.5703125" style="154" customWidth="1"/>
    <col min="3336" max="3336" width="8.7109375" style="154" customWidth="1"/>
    <col min="3337" max="3337" width="8.85546875" style="154" customWidth="1"/>
    <col min="3338" max="3338" width="7.140625" style="154" customWidth="1"/>
    <col min="3339" max="3339" width="8.5703125" style="154" customWidth="1"/>
    <col min="3340" max="3340" width="8.42578125" style="154" customWidth="1"/>
    <col min="3341" max="3341" width="7.85546875" style="154" customWidth="1"/>
    <col min="3342" max="3342" width="7.7109375" style="154" customWidth="1"/>
    <col min="3343" max="3343" width="15.28515625" style="154" customWidth="1"/>
    <col min="3344" max="3344" width="13.85546875" style="154" customWidth="1"/>
    <col min="3345" max="3345" width="18" style="154" customWidth="1"/>
    <col min="3346" max="3346" width="36" style="154" customWidth="1"/>
    <col min="3347" max="3347" width="13.7109375" style="154" customWidth="1"/>
    <col min="3348" max="3348" width="15.42578125" style="154" customWidth="1"/>
    <col min="3349" max="3349" width="9.140625" style="154"/>
    <col min="3350" max="3350" width="98.42578125" style="154" customWidth="1"/>
    <col min="3351" max="3584" width="9.140625" style="154"/>
    <col min="3585" max="3585" width="16.7109375" style="154" customWidth="1"/>
    <col min="3586" max="3587" width="6.5703125" style="154" customWidth="1"/>
    <col min="3588" max="3588" width="5.5703125" style="154" customWidth="1"/>
    <col min="3589" max="3589" width="11.42578125" style="154" customWidth="1"/>
    <col min="3590" max="3590" width="7.85546875" style="154" customWidth="1"/>
    <col min="3591" max="3591" width="10.5703125" style="154" customWidth="1"/>
    <col min="3592" max="3592" width="8.7109375" style="154" customWidth="1"/>
    <col min="3593" max="3593" width="8.85546875" style="154" customWidth="1"/>
    <col min="3594" max="3594" width="7.140625" style="154" customWidth="1"/>
    <col min="3595" max="3595" width="8.5703125" style="154" customWidth="1"/>
    <col min="3596" max="3596" width="8.42578125" style="154" customWidth="1"/>
    <col min="3597" max="3597" width="7.85546875" style="154" customWidth="1"/>
    <col min="3598" max="3598" width="7.7109375" style="154" customWidth="1"/>
    <col min="3599" max="3599" width="15.28515625" style="154" customWidth="1"/>
    <col min="3600" max="3600" width="13.85546875" style="154" customWidth="1"/>
    <col min="3601" max="3601" width="18" style="154" customWidth="1"/>
    <col min="3602" max="3602" width="36" style="154" customWidth="1"/>
    <col min="3603" max="3603" width="13.7109375" style="154" customWidth="1"/>
    <col min="3604" max="3604" width="15.42578125" style="154" customWidth="1"/>
    <col min="3605" max="3605" width="9.140625" style="154"/>
    <col min="3606" max="3606" width="98.42578125" style="154" customWidth="1"/>
    <col min="3607" max="3840" width="9.140625" style="154"/>
    <col min="3841" max="3841" width="16.7109375" style="154" customWidth="1"/>
    <col min="3842" max="3843" width="6.5703125" style="154" customWidth="1"/>
    <col min="3844" max="3844" width="5.5703125" style="154" customWidth="1"/>
    <col min="3845" max="3845" width="11.42578125" style="154" customWidth="1"/>
    <col min="3846" max="3846" width="7.85546875" style="154" customWidth="1"/>
    <col min="3847" max="3847" width="10.5703125" style="154" customWidth="1"/>
    <col min="3848" max="3848" width="8.7109375" style="154" customWidth="1"/>
    <col min="3849" max="3849" width="8.85546875" style="154" customWidth="1"/>
    <col min="3850" max="3850" width="7.140625" style="154" customWidth="1"/>
    <col min="3851" max="3851" width="8.5703125" style="154" customWidth="1"/>
    <col min="3852" max="3852" width="8.42578125" style="154" customWidth="1"/>
    <col min="3853" max="3853" width="7.85546875" style="154" customWidth="1"/>
    <col min="3854" max="3854" width="7.7109375" style="154" customWidth="1"/>
    <col min="3855" max="3855" width="15.28515625" style="154" customWidth="1"/>
    <col min="3856" max="3856" width="13.85546875" style="154" customWidth="1"/>
    <col min="3857" max="3857" width="18" style="154" customWidth="1"/>
    <col min="3858" max="3858" width="36" style="154" customWidth="1"/>
    <col min="3859" max="3859" width="13.7109375" style="154" customWidth="1"/>
    <col min="3860" max="3860" width="15.42578125" style="154" customWidth="1"/>
    <col min="3861" max="3861" width="9.140625" style="154"/>
    <col min="3862" max="3862" width="98.42578125" style="154" customWidth="1"/>
    <col min="3863" max="4096" width="9.140625" style="154"/>
    <col min="4097" max="4097" width="16.7109375" style="154" customWidth="1"/>
    <col min="4098" max="4099" width="6.5703125" style="154" customWidth="1"/>
    <col min="4100" max="4100" width="5.5703125" style="154" customWidth="1"/>
    <col min="4101" max="4101" width="11.42578125" style="154" customWidth="1"/>
    <col min="4102" max="4102" width="7.85546875" style="154" customWidth="1"/>
    <col min="4103" max="4103" width="10.5703125" style="154" customWidth="1"/>
    <col min="4104" max="4104" width="8.7109375" style="154" customWidth="1"/>
    <col min="4105" max="4105" width="8.85546875" style="154" customWidth="1"/>
    <col min="4106" max="4106" width="7.140625" style="154" customWidth="1"/>
    <col min="4107" max="4107" width="8.5703125" style="154" customWidth="1"/>
    <col min="4108" max="4108" width="8.42578125" style="154" customWidth="1"/>
    <col min="4109" max="4109" width="7.85546875" style="154" customWidth="1"/>
    <col min="4110" max="4110" width="7.7109375" style="154" customWidth="1"/>
    <col min="4111" max="4111" width="15.28515625" style="154" customWidth="1"/>
    <col min="4112" max="4112" width="13.85546875" style="154" customWidth="1"/>
    <col min="4113" max="4113" width="18" style="154" customWidth="1"/>
    <col min="4114" max="4114" width="36" style="154" customWidth="1"/>
    <col min="4115" max="4115" width="13.7109375" style="154" customWidth="1"/>
    <col min="4116" max="4116" width="15.42578125" style="154" customWidth="1"/>
    <col min="4117" max="4117" width="9.140625" style="154"/>
    <col min="4118" max="4118" width="98.42578125" style="154" customWidth="1"/>
    <col min="4119" max="4352" width="9.140625" style="154"/>
    <col min="4353" max="4353" width="16.7109375" style="154" customWidth="1"/>
    <col min="4354" max="4355" width="6.5703125" style="154" customWidth="1"/>
    <col min="4356" max="4356" width="5.5703125" style="154" customWidth="1"/>
    <col min="4357" max="4357" width="11.42578125" style="154" customWidth="1"/>
    <col min="4358" max="4358" width="7.85546875" style="154" customWidth="1"/>
    <col min="4359" max="4359" width="10.5703125" style="154" customWidth="1"/>
    <col min="4360" max="4360" width="8.7109375" style="154" customWidth="1"/>
    <col min="4361" max="4361" width="8.85546875" style="154" customWidth="1"/>
    <col min="4362" max="4362" width="7.140625" style="154" customWidth="1"/>
    <col min="4363" max="4363" width="8.5703125" style="154" customWidth="1"/>
    <col min="4364" max="4364" width="8.42578125" style="154" customWidth="1"/>
    <col min="4365" max="4365" width="7.85546875" style="154" customWidth="1"/>
    <col min="4366" max="4366" width="7.7109375" style="154" customWidth="1"/>
    <col min="4367" max="4367" width="15.28515625" style="154" customWidth="1"/>
    <col min="4368" max="4368" width="13.85546875" style="154" customWidth="1"/>
    <col min="4369" max="4369" width="18" style="154" customWidth="1"/>
    <col min="4370" max="4370" width="36" style="154" customWidth="1"/>
    <col min="4371" max="4371" width="13.7109375" style="154" customWidth="1"/>
    <col min="4372" max="4372" width="15.42578125" style="154" customWidth="1"/>
    <col min="4373" max="4373" width="9.140625" style="154"/>
    <col min="4374" max="4374" width="98.42578125" style="154" customWidth="1"/>
    <col min="4375" max="4608" width="9.140625" style="154"/>
    <col min="4609" max="4609" width="16.7109375" style="154" customWidth="1"/>
    <col min="4610" max="4611" width="6.5703125" style="154" customWidth="1"/>
    <col min="4612" max="4612" width="5.5703125" style="154" customWidth="1"/>
    <col min="4613" max="4613" width="11.42578125" style="154" customWidth="1"/>
    <col min="4614" max="4614" width="7.85546875" style="154" customWidth="1"/>
    <col min="4615" max="4615" width="10.5703125" style="154" customWidth="1"/>
    <col min="4616" max="4616" width="8.7109375" style="154" customWidth="1"/>
    <col min="4617" max="4617" width="8.85546875" style="154" customWidth="1"/>
    <col min="4618" max="4618" width="7.140625" style="154" customWidth="1"/>
    <col min="4619" max="4619" width="8.5703125" style="154" customWidth="1"/>
    <col min="4620" max="4620" width="8.42578125" style="154" customWidth="1"/>
    <col min="4621" max="4621" width="7.85546875" style="154" customWidth="1"/>
    <col min="4622" max="4622" width="7.7109375" style="154" customWidth="1"/>
    <col min="4623" max="4623" width="15.28515625" style="154" customWidth="1"/>
    <col min="4624" max="4624" width="13.85546875" style="154" customWidth="1"/>
    <col min="4625" max="4625" width="18" style="154" customWidth="1"/>
    <col min="4626" max="4626" width="36" style="154" customWidth="1"/>
    <col min="4627" max="4627" width="13.7109375" style="154" customWidth="1"/>
    <col min="4628" max="4628" width="15.42578125" style="154" customWidth="1"/>
    <col min="4629" max="4629" width="9.140625" style="154"/>
    <col min="4630" max="4630" width="98.42578125" style="154" customWidth="1"/>
    <col min="4631" max="4864" width="9.140625" style="154"/>
    <col min="4865" max="4865" width="16.7109375" style="154" customWidth="1"/>
    <col min="4866" max="4867" width="6.5703125" style="154" customWidth="1"/>
    <col min="4868" max="4868" width="5.5703125" style="154" customWidth="1"/>
    <col min="4869" max="4869" width="11.42578125" style="154" customWidth="1"/>
    <col min="4870" max="4870" width="7.85546875" style="154" customWidth="1"/>
    <col min="4871" max="4871" width="10.5703125" style="154" customWidth="1"/>
    <col min="4872" max="4872" width="8.7109375" style="154" customWidth="1"/>
    <col min="4873" max="4873" width="8.85546875" style="154" customWidth="1"/>
    <col min="4874" max="4874" width="7.140625" style="154" customWidth="1"/>
    <col min="4875" max="4875" width="8.5703125" style="154" customWidth="1"/>
    <col min="4876" max="4876" width="8.42578125" style="154" customWidth="1"/>
    <col min="4877" max="4877" width="7.85546875" style="154" customWidth="1"/>
    <col min="4878" max="4878" width="7.7109375" style="154" customWidth="1"/>
    <col min="4879" max="4879" width="15.28515625" style="154" customWidth="1"/>
    <col min="4880" max="4880" width="13.85546875" style="154" customWidth="1"/>
    <col min="4881" max="4881" width="18" style="154" customWidth="1"/>
    <col min="4882" max="4882" width="36" style="154" customWidth="1"/>
    <col min="4883" max="4883" width="13.7109375" style="154" customWidth="1"/>
    <col min="4884" max="4884" width="15.42578125" style="154" customWidth="1"/>
    <col min="4885" max="4885" width="9.140625" style="154"/>
    <col min="4886" max="4886" width="98.42578125" style="154" customWidth="1"/>
    <col min="4887" max="5120" width="9.140625" style="154"/>
    <col min="5121" max="5121" width="16.7109375" style="154" customWidth="1"/>
    <col min="5122" max="5123" width="6.5703125" style="154" customWidth="1"/>
    <col min="5124" max="5124" width="5.5703125" style="154" customWidth="1"/>
    <col min="5125" max="5125" width="11.42578125" style="154" customWidth="1"/>
    <col min="5126" max="5126" width="7.85546875" style="154" customWidth="1"/>
    <col min="5127" max="5127" width="10.5703125" style="154" customWidth="1"/>
    <col min="5128" max="5128" width="8.7109375" style="154" customWidth="1"/>
    <col min="5129" max="5129" width="8.85546875" style="154" customWidth="1"/>
    <col min="5130" max="5130" width="7.140625" style="154" customWidth="1"/>
    <col min="5131" max="5131" width="8.5703125" style="154" customWidth="1"/>
    <col min="5132" max="5132" width="8.42578125" style="154" customWidth="1"/>
    <col min="5133" max="5133" width="7.85546875" style="154" customWidth="1"/>
    <col min="5134" max="5134" width="7.7109375" style="154" customWidth="1"/>
    <col min="5135" max="5135" width="15.28515625" style="154" customWidth="1"/>
    <col min="5136" max="5136" width="13.85546875" style="154" customWidth="1"/>
    <col min="5137" max="5137" width="18" style="154" customWidth="1"/>
    <col min="5138" max="5138" width="36" style="154" customWidth="1"/>
    <col min="5139" max="5139" width="13.7109375" style="154" customWidth="1"/>
    <col min="5140" max="5140" width="15.42578125" style="154" customWidth="1"/>
    <col min="5141" max="5141" width="9.140625" style="154"/>
    <col min="5142" max="5142" width="98.42578125" style="154" customWidth="1"/>
    <col min="5143" max="5376" width="9.140625" style="154"/>
    <col min="5377" max="5377" width="16.7109375" style="154" customWidth="1"/>
    <col min="5378" max="5379" width="6.5703125" style="154" customWidth="1"/>
    <col min="5380" max="5380" width="5.5703125" style="154" customWidth="1"/>
    <col min="5381" max="5381" width="11.42578125" style="154" customWidth="1"/>
    <col min="5382" max="5382" width="7.85546875" style="154" customWidth="1"/>
    <col min="5383" max="5383" width="10.5703125" style="154" customWidth="1"/>
    <col min="5384" max="5384" width="8.7109375" style="154" customWidth="1"/>
    <col min="5385" max="5385" width="8.85546875" style="154" customWidth="1"/>
    <col min="5386" max="5386" width="7.140625" style="154" customWidth="1"/>
    <col min="5387" max="5387" width="8.5703125" style="154" customWidth="1"/>
    <col min="5388" max="5388" width="8.42578125" style="154" customWidth="1"/>
    <col min="5389" max="5389" width="7.85546875" style="154" customWidth="1"/>
    <col min="5390" max="5390" width="7.7109375" style="154" customWidth="1"/>
    <col min="5391" max="5391" width="15.28515625" style="154" customWidth="1"/>
    <col min="5392" max="5392" width="13.85546875" style="154" customWidth="1"/>
    <col min="5393" max="5393" width="18" style="154" customWidth="1"/>
    <col min="5394" max="5394" width="36" style="154" customWidth="1"/>
    <col min="5395" max="5395" width="13.7109375" style="154" customWidth="1"/>
    <col min="5396" max="5396" width="15.42578125" style="154" customWidth="1"/>
    <col min="5397" max="5397" width="9.140625" style="154"/>
    <col min="5398" max="5398" width="98.42578125" style="154" customWidth="1"/>
    <col min="5399" max="5632" width="9.140625" style="154"/>
    <col min="5633" max="5633" width="16.7109375" style="154" customWidth="1"/>
    <col min="5634" max="5635" width="6.5703125" style="154" customWidth="1"/>
    <col min="5636" max="5636" width="5.5703125" style="154" customWidth="1"/>
    <col min="5637" max="5637" width="11.42578125" style="154" customWidth="1"/>
    <col min="5638" max="5638" width="7.85546875" style="154" customWidth="1"/>
    <col min="5639" max="5639" width="10.5703125" style="154" customWidth="1"/>
    <col min="5640" max="5640" width="8.7109375" style="154" customWidth="1"/>
    <col min="5641" max="5641" width="8.85546875" style="154" customWidth="1"/>
    <col min="5642" max="5642" width="7.140625" style="154" customWidth="1"/>
    <col min="5643" max="5643" width="8.5703125" style="154" customWidth="1"/>
    <col min="5644" max="5644" width="8.42578125" style="154" customWidth="1"/>
    <col min="5645" max="5645" width="7.85546875" style="154" customWidth="1"/>
    <col min="5646" max="5646" width="7.7109375" style="154" customWidth="1"/>
    <col min="5647" max="5647" width="15.28515625" style="154" customWidth="1"/>
    <col min="5648" max="5648" width="13.85546875" style="154" customWidth="1"/>
    <col min="5649" max="5649" width="18" style="154" customWidth="1"/>
    <col min="5650" max="5650" width="36" style="154" customWidth="1"/>
    <col min="5651" max="5651" width="13.7109375" style="154" customWidth="1"/>
    <col min="5652" max="5652" width="15.42578125" style="154" customWidth="1"/>
    <col min="5653" max="5653" width="9.140625" style="154"/>
    <col min="5654" max="5654" width="98.42578125" style="154" customWidth="1"/>
    <col min="5655" max="5888" width="9.140625" style="154"/>
    <col min="5889" max="5889" width="16.7109375" style="154" customWidth="1"/>
    <col min="5890" max="5891" width="6.5703125" style="154" customWidth="1"/>
    <col min="5892" max="5892" width="5.5703125" style="154" customWidth="1"/>
    <col min="5893" max="5893" width="11.42578125" style="154" customWidth="1"/>
    <col min="5894" max="5894" width="7.85546875" style="154" customWidth="1"/>
    <col min="5895" max="5895" width="10.5703125" style="154" customWidth="1"/>
    <col min="5896" max="5896" width="8.7109375" style="154" customWidth="1"/>
    <col min="5897" max="5897" width="8.85546875" style="154" customWidth="1"/>
    <col min="5898" max="5898" width="7.140625" style="154" customWidth="1"/>
    <col min="5899" max="5899" width="8.5703125" style="154" customWidth="1"/>
    <col min="5900" max="5900" width="8.42578125" style="154" customWidth="1"/>
    <col min="5901" max="5901" width="7.85546875" style="154" customWidth="1"/>
    <col min="5902" max="5902" width="7.7109375" style="154" customWidth="1"/>
    <col min="5903" max="5903" width="15.28515625" style="154" customWidth="1"/>
    <col min="5904" max="5904" width="13.85546875" style="154" customWidth="1"/>
    <col min="5905" max="5905" width="18" style="154" customWidth="1"/>
    <col min="5906" max="5906" width="36" style="154" customWidth="1"/>
    <col min="5907" max="5907" width="13.7109375" style="154" customWidth="1"/>
    <col min="5908" max="5908" width="15.42578125" style="154" customWidth="1"/>
    <col min="5909" max="5909" width="9.140625" style="154"/>
    <col min="5910" max="5910" width="98.42578125" style="154" customWidth="1"/>
    <col min="5911" max="6144" width="9.140625" style="154"/>
    <col min="6145" max="6145" width="16.7109375" style="154" customWidth="1"/>
    <col min="6146" max="6147" width="6.5703125" style="154" customWidth="1"/>
    <col min="6148" max="6148" width="5.5703125" style="154" customWidth="1"/>
    <col min="6149" max="6149" width="11.42578125" style="154" customWidth="1"/>
    <col min="6150" max="6150" width="7.85546875" style="154" customWidth="1"/>
    <col min="6151" max="6151" width="10.5703125" style="154" customWidth="1"/>
    <col min="6152" max="6152" width="8.7109375" style="154" customWidth="1"/>
    <col min="6153" max="6153" width="8.85546875" style="154" customWidth="1"/>
    <col min="6154" max="6154" width="7.140625" style="154" customWidth="1"/>
    <col min="6155" max="6155" width="8.5703125" style="154" customWidth="1"/>
    <col min="6156" max="6156" width="8.42578125" style="154" customWidth="1"/>
    <col min="6157" max="6157" width="7.85546875" style="154" customWidth="1"/>
    <col min="6158" max="6158" width="7.7109375" style="154" customWidth="1"/>
    <col min="6159" max="6159" width="15.28515625" style="154" customWidth="1"/>
    <col min="6160" max="6160" width="13.85546875" style="154" customWidth="1"/>
    <col min="6161" max="6161" width="18" style="154" customWidth="1"/>
    <col min="6162" max="6162" width="36" style="154" customWidth="1"/>
    <col min="6163" max="6163" width="13.7109375" style="154" customWidth="1"/>
    <col min="6164" max="6164" width="15.42578125" style="154" customWidth="1"/>
    <col min="6165" max="6165" width="9.140625" style="154"/>
    <col min="6166" max="6166" width="98.42578125" style="154" customWidth="1"/>
    <col min="6167" max="6400" width="9.140625" style="154"/>
    <col min="6401" max="6401" width="16.7109375" style="154" customWidth="1"/>
    <col min="6402" max="6403" width="6.5703125" style="154" customWidth="1"/>
    <col min="6404" max="6404" width="5.5703125" style="154" customWidth="1"/>
    <col min="6405" max="6405" width="11.42578125" style="154" customWidth="1"/>
    <col min="6406" max="6406" width="7.85546875" style="154" customWidth="1"/>
    <col min="6407" max="6407" width="10.5703125" style="154" customWidth="1"/>
    <col min="6408" max="6408" width="8.7109375" style="154" customWidth="1"/>
    <col min="6409" max="6409" width="8.85546875" style="154" customWidth="1"/>
    <col min="6410" max="6410" width="7.140625" style="154" customWidth="1"/>
    <col min="6411" max="6411" width="8.5703125" style="154" customWidth="1"/>
    <col min="6412" max="6412" width="8.42578125" style="154" customWidth="1"/>
    <col min="6413" max="6413" width="7.85546875" style="154" customWidth="1"/>
    <col min="6414" max="6414" width="7.7109375" style="154" customWidth="1"/>
    <col min="6415" max="6415" width="15.28515625" style="154" customWidth="1"/>
    <col min="6416" max="6416" width="13.85546875" style="154" customWidth="1"/>
    <col min="6417" max="6417" width="18" style="154" customWidth="1"/>
    <col min="6418" max="6418" width="36" style="154" customWidth="1"/>
    <col min="6419" max="6419" width="13.7109375" style="154" customWidth="1"/>
    <col min="6420" max="6420" width="15.42578125" style="154" customWidth="1"/>
    <col min="6421" max="6421" width="9.140625" style="154"/>
    <col min="6422" max="6422" width="98.42578125" style="154" customWidth="1"/>
    <col min="6423" max="6656" width="9.140625" style="154"/>
    <col min="6657" max="6657" width="16.7109375" style="154" customWidth="1"/>
    <col min="6658" max="6659" width="6.5703125" style="154" customWidth="1"/>
    <col min="6660" max="6660" width="5.5703125" style="154" customWidth="1"/>
    <col min="6661" max="6661" width="11.42578125" style="154" customWidth="1"/>
    <col min="6662" max="6662" width="7.85546875" style="154" customWidth="1"/>
    <col min="6663" max="6663" width="10.5703125" style="154" customWidth="1"/>
    <col min="6664" max="6664" width="8.7109375" style="154" customWidth="1"/>
    <col min="6665" max="6665" width="8.85546875" style="154" customWidth="1"/>
    <col min="6666" max="6666" width="7.140625" style="154" customWidth="1"/>
    <col min="6667" max="6667" width="8.5703125" style="154" customWidth="1"/>
    <col min="6668" max="6668" width="8.42578125" style="154" customWidth="1"/>
    <col min="6669" max="6669" width="7.85546875" style="154" customWidth="1"/>
    <col min="6670" max="6670" width="7.7109375" style="154" customWidth="1"/>
    <col min="6671" max="6671" width="15.28515625" style="154" customWidth="1"/>
    <col min="6672" max="6672" width="13.85546875" style="154" customWidth="1"/>
    <col min="6673" max="6673" width="18" style="154" customWidth="1"/>
    <col min="6674" max="6674" width="36" style="154" customWidth="1"/>
    <col min="6675" max="6675" width="13.7109375" style="154" customWidth="1"/>
    <col min="6676" max="6676" width="15.42578125" style="154" customWidth="1"/>
    <col min="6677" max="6677" width="9.140625" style="154"/>
    <col min="6678" max="6678" width="98.42578125" style="154" customWidth="1"/>
    <col min="6679" max="6912" width="9.140625" style="154"/>
    <col min="6913" max="6913" width="16.7109375" style="154" customWidth="1"/>
    <col min="6914" max="6915" width="6.5703125" style="154" customWidth="1"/>
    <col min="6916" max="6916" width="5.5703125" style="154" customWidth="1"/>
    <col min="6917" max="6917" width="11.42578125" style="154" customWidth="1"/>
    <col min="6918" max="6918" width="7.85546875" style="154" customWidth="1"/>
    <col min="6919" max="6919" width="10.5703125" style="154" customWidth="1"/>
    <col min="6920" max="6920" width="8.7109375" style="154" customWidth="1"/>
    <col min="6921" max="6921" width="8.85546875" style="154" customWidth="1"/>
    <col min="6922" max="6922" width="7.140625" style="154" customWidth="1"/>
    <col min="6923" max="6923" width="8.5703125" style="154" customWidth="1"/>
    <col min="6924" max="6924" width="8.42578125" style="154" customWidth="1"/>
    <col min="6925" max="6925" width="7.85546875" style="154" customWidth="1"/>
    <col min="6926" max="6926" width="7.7109375" style="154" customWidth="1"/>
    <col min="6927" max="6927" width="15.28515625" style="154" customWidth="1"/>
    <col min="6928" max="6928" width="13.85546875" style="154" customWidth="1"/>
    <col min="6929" max="6929" width="18" style="154" customWidth="1"/>
    <col min="6930" max="6930" width="36" style="154" customWidth="1"/>
    <col min="6931" max="6931" width="13.7109375" style="154" customWidth="1"/>
    <col min="6932" max="6932" width="15.42578125" style="154" customWidth="1"/>
    <col min="6933" max="6933" width="9.140625" style="154"/>
    <col min="6934" max="6934" width="98.42578125" style="154" customWidth="1"/>
    <col min="6935" max="7168" width="9.140625" style="154"/>
    <col min="7169" max="7169" width="16.7109375" style="154" customWidth="1"/>
    <col min="7170" max="7171" width="6.5703125" style="154" customWidth="1"/>
    <col min="7172" max="7172" width="5.5703125" style="154" customWidth="1"/>
    <col min="7173" max="7173" width="11.42578125" style="154" customWidth="1"/>
    <col min="7174" max="7174" width="7.85546875" style="154" customWidth="1"/>
    <col min="7175" max="7175" width="10.5703125" style="154" customWidth="1"/>
    <col min="7176" max="7176" width="8.7109375" style="154" customWidth="1"/>
    <col min="7177" max="7177" width="8.85546875" style="154" customWidth="1"/>
    <col min="7178" max="7178" width="7.140625" style="154" customWidth="1"/>
    <col min="7179" max="7179" width="8.5703125" style="154" customWidth="1"/>
    <col min="7180" max="7180" width="8.42578125" style="154" customWidth="1"/>
    <col min="7181" max="7181" width="7.85546875" style="154" customWidth="1"/>
    <col min="7182" max="7182" width="7.7109375" style="154" customWidth="1"/>
    <col min="7183" max="7183" width="15.28515625" style="154" customWidth="1"/>
    <col min="7184" max="7184" width="13.85546875" style="154" customWidth="1"/>
    <col min="7185" max="7185" width="18" style="154" customWidth="1"/>
    <col min="7186" max="7186" width="36" style="154" customWidth="1"/>
    <col min="7187" max="7187" width="13.7109375" style="154" customWidth="1"/>
    <col min="7188" max="7188" width="15.42578125" style="154" customWidth="1"/>
    <col min="7189" max="7189" width="9.140625" style="154"/>
    <col min="7190" max="7190" width="98.42578125" style="154" customWidth="1"/>
    <col min="7191" max="7424" width="9.140625" style="154"/>
    <col min="7425" max="7425" width="16.7109375" style="154" customWidth="1"/>
    <col min="7426" max="7427" width="6.5703125" style="154" customWidth="1"/>
    <col min="7428" max="7428" width="5.5703125" style="154" customWidth="1"/>
    <col min="7429" max="7429" width="11.42578125" style="154" customWidth="1"/>
    <col min="7430" max="7430" width="7.85546875" style="154" customWidth="1"/>
    <col min="7431" max="7431" width="10.5703125" style="154" customWidth="1"/>
    <col min="7432" max="7432" width="8.7109375" style="154" customWidth="1"/>
    <col min="7433" max="7433" width="8.85546875" style="154" customWidth="1"/>
    <col min="7434" max="7434" width="7.140625" style="154" customWidth="1"/>
    <col min="7435" max="7435" width="8.5703125" style="154" customWidth="1"/>
    <col min="7436" max="7436" width="8.42578125" style="154" customWidth="1"/>
    <col min="7437" max="7437" width="7.85546875" style="154" customWidth="1"/>
    <col min="7438" max="7438" width="7.7109375" style="154" customWidth="1"/>
    <col min="7439" max="7439" width="15.28515625" style="154" customWidth="1"/>
    <col min="7440" max="7440" width="13.85546875" style="154" customWidth="1"/>
    <col min="7441" max="7441" width="18" style="154" customWidth="1"/>
    <col min="7442" max="7442" width="36" style="154" customWidth="1"/>
    <col min="7443" max="7443" width="13.7109375" style="154" customWidth="1"/>
    <col min="7444" max="7444" width="15.42578125" style="154" customWidth="1"/>
    <col min="7445" max="7445" width="9.140625" style="154"/>
    <col min="7446" max="7446" width="98.42578125" style="154" customWidth="1"/>
    <col min="7447" max="7680" width="9.140625" style="154"/>
    <col min="7681" max="7681" width="16.7109375" style="154" customWidth="1"/>
    <col min="7682" max="7683" width="6.5703125" style="154" customWidth="1"/>
    <col min="7684" max="7684" width="5.5703125" style="154" customWidth="1"/>
    <col min="7685" max="7685" width="11.42578125" style="154" customWidth="1"/>
    <col min="7686" max="7686" width="7.85546875" style="154" customWidth="1"/>
    <col min="7687" max="7687" width="10.5703125" style="154" customWidth="1"/>
    <col min="7688" max="7688" width="8.7109375" style="154" customWidth="1"/>
    <col min="7689" max="7689" width="8.85546875" style="154" customWidth="1"/>
    <col min="7690" max="7690" width="7.140625" style="154" customWidth="1"/>
    <col min="7691" max="7691" width="8.5703125" style="154" customWidth="1"/>
    <col min="7692" max="7692" width="8.42578125" style="154" customWidth="1"/>
    <col min="7693" max="7693" width="7.85546875" style="154" customWidth="1"/>
    <col min="7694" max="7694" width="7.7109375" style="154" customWidth="1"/>
    <col min="7695" max="7695" width="15.28515625" style="154" customWidth="1"/>
    <col min="7696" max="7696" width="13.85546875" style="154" customWidth="1"/>
    <col min="7697" max="7697" width="18" style="154" customWidth="1"/>
    <col min="7698" max="7698" width="36" style="154" customWidth="1"/>
    <col min="7699" max="7699" width="13.7109375" style="154" customWidth="1"/>
    <col min="7700" max="7700" width="15.42578125" style="154" customWidth="1"/>
    <col min="7701" max="7701" width="9.140625" style="154"/>
    <col min="7702" max="7702" width="98.42578125" style="154" customWidth="1"/>
    <col min="7703" max="7936" width="9.140625" style="154"/>
    <col min="7937" max="7937" width="16.7109375" style="154" customWidth="1"/>
    <col min="7938" max="7939" width="6.5703125" style="154" customWidth="1"/>
    <col min="7940" max="7940" width="5.5703125" style="154" customWidth="1"/>
    <col min="7941" max="7941" width="11.42578125" style="154" customWidth="1"/>
    <col min="7942" max="7942" width="7.85546875" style="154" customWidth="1"/>
    <col min="7943" max="7943" width="10.5703125" style="154" customWidth="1"/>
    <col min="7944" max="7944" width="8.7109375" style="154" customWidth="1"/>
    <col min="7945" max="7945" width="8.85546875" style="154" customWidth="1"/>
    <col min="7946" max="7946" width="7.140625" style="154" customWidth="1"/>
    <col min="7947" max="7947" width="8.5703125" style="154" customWidth="1"/>
    <col min="7948" max="7948" width="8.42578125" style="154" customWidth="1"/>
    <col min="7949" max="7949" width="7.85546875" style="154" customWidth="1"/>
    <col min="7950" max="7950" width="7.7109375" style="154" customWidth="1"/>
    <col min="7951" max="7951" width="15.28515625" style="154" customWidth="1"/>
    <col min="7952" max="7952" width="13.85546875" style="154" customWidth="1"/>
    <col min="7953" max="7953" width="18" style="154" customWidth="1"/>
    <col min="7954" max="7954" width="36" style="154" customWidth="1"/>
    <col min="7955" max="7955" width="13.7109375" style="154" customWidth="1"/>
    <col min="7956" max="7956" width="15.42578125" style="154" customWidth="1"/>
    <col min="7957" max="7957" width="9.140625" style="154"/>
    <col min="7958" max="7958" width="98.42578125" style="154" customWidth="1"/>
    <col min="7959" max="8192" width="9.140625" style="154"/>
    <col min="8193" max="8193" width="16.7109375" style="154" customWidth="1"/>
    <col min="8194" max="8195" width="6.5703125" style="154" customWidth="1"/>
    <col min="8196" max="8196" width="5.5703125" style="154" customWidth="1"/>
    <col min="8197" max="8197" width="11.42578125" style="154" customWidth="1"/>
    <col min="8198" max="8198" width="7.85546875" style="154" customWidth="1"/>
    <col min="8199" max="8199" width="10.5703125" style="154" customWidth="1"/>
    <col min="8200" max="8200" width="8.7109375" style="154" customWidth="1"/>
    <col min="8201" max="8201" width="8.85546875" style="154" customWidth="1"/>
    <col min="8202" max="8202" width="7.140625" style="154" customWidth="1"/>
    <col min="8203" max="8203" width="8.5703125" style="154" customWidth="1"/>
    <col min="8204" max="8204" width="8.42578125" style="154" customWidth="1"/>
    <col min="8205" max="8205" width="7.85546875" style="154" customWidth="1"/>
    <col min="8206" max="8206" width="7.7109375" style="154" customWidth="1"/>
    <col min="8207" max="8207" width="15.28515625" style="154" customWidth="1"/>
    <col min="8208" max="8208" width="13.85546875" style="154" customWidth="1"/>
    <col min="8209" max="8209" width="18" style="154" customWidth="1"/>
    <col min="8210" max="8210" width="36" style="154" customWidth="1"/>
    <col min="8211" max="8211" width="13.7109375" style="154" customWidth="1"/>
    <col min="8212" max="8212" width="15.42578125" style="154" customWidth="1"/>
    <col min="8213" max="8213" width="9.140625" style="154"/>
    <col min="8214" max="8214" width="98.42578125" style="154" customWidth="1"/>
    <col min="8215" max="8448" width="9.140625" style="154"/>
    <col min="8449" max="8449" width="16.7109375" style="154" customWidth="1"/>
    <col min="8450" max="8451" width="6.5703125" style="154" customWidth="1"/>
    <col min="8452" max="8452" width="5.5703125" style="154" customWidth="1"/>
    <col min="8453" max="8453" width="11.42578125" style="154" customWidth="1"/>
    <col min="8454" max="8454" width="7.85546875" style="154" customWidth="1"/>
    <col min="8455" max="8455" width="10.5703125" style="154" customWidth="1"/>
    <col min="8456" max="8456" width="8.7109375" style="154" customWidth="1"/>
    <col min="8457" max="8457" width="8.85546875" style="154" customWidth="1"/>
    <col min="8458" max="8458" width="7.140625" style="154" customWidth="1"/>
    <col min="8459" max="8459" width="8.5703125" style="154" customWidth="1"/>
    <col min="8460" max="8460" width="8.42578125" style="154" customWidth="1"/>
    <col min="8461" max="8461" width="7.85546875" style="154" customWidth="1"/>
    <col min="8462" max="8462" width="7.7109375" style="154" customWidth="1"/>
    <col min="8463" max="8463" width="15.28515625" style="154" customWidth="1"/>
    <col min="8464" max="8464" width="13.85546875" style="154" customWidth="1"/>
    <col min="8465" max="8465" width="18" style="154" customWidth="1"/>
    <col min="8466" max="8466" width="36" style="154" customWidth="1"/>
    <col min="8467" max="8467" width="13.7109375" style="154" customWidth="1"/>
    <col min="8468" max="8468" width="15.42578125" style="154" customWidth="1"/>
    <col min="8469" max="8469" width="9.140625" style="154"/>
    <col min="8470" max="8470" width="98.42578125" style="154" customWidth="1"/>
    <col min="8471" max="8704" width="9.140625" style="154"/>
    <col min="8705" max="8705" width="16.7109375" style="154" customWidth="1"/>
    <col min="8706" max="8707" width="6.5703125" style="154" customWidth="1"/>
    <col min="8708" max="8708" width="5.5703125" style="154" customWidth="1"/>
    <col min="8709" max="8709" width="11.42578125" style="154" customWidth="1"/>
    <col min="8710" max="8710" width="7.85546875" style="154" customWidth="1"/>
    <col min="8711" max="8711" width="10.5703125" style="154" customWidth="1"/>
    <col min="8712" max="8712" width="8.7109375" style="154" customWidth="1"/>
    <col min="8713" max="8713" width="8.85546875" style="154" customWidth="1"/>
    <col min="8714" max="8714" width="7.140625" style="154" customWidth="1"/>
    <col min="8715" max="8715" width="8.5703125" style="154" customWidth="1"/>
    <col min="8716" max="8716" width="8.42578125" style="154" customWidth="1"/>
    <col min="8717" max="8717" width="7.85546875" style="154" customWidth="1"/>
    <col min="8718" max="8718" width="7.7109375" style="154" customWidth="1"/>
    <col min="8719" max="8719" width="15.28515625" style="154" customWidth="1"/>
    <col min="8720" max="8720" width="13.85546875" style="154" customWidth="1"/>
    <col min="8721" max="8721" width="18" style="154" customWidth="1"/>
    <col min="8722" max="8722" width="36" style="154" customWidth="1"/>
    <col min="8723" max="8723" width="13.7109375" style="154" customWidth="1"/>
    <col min="8724" max="8724" width="15.42578125" style="154" customWidth="1"/>
    <col min="8725" max="8725" width="9.140625" style="154"/>
    <col min="8726" max="8726" width="98.42578125" style="154" customWidth="1"/>
    <col min="8727" max="8960" width="9.140625" style="154"/>
    <col min="8961" max="8961" width="16.7109375" style="154" customWidth="1"/>
    <col min="8962" max="8963" width="6.5703125" style="154" customWidth="1"/>
    <col min="8964" max="8964" width="5.5703125" style="154" customWidth="1"/>
    <col min="8965" max="8965" width="11.42578125" style="154" customWidth="1"/>
    <col min="8966" max="8966" width="7.85546875" style="154" customWidth="1"/>
    <col min="8967" max="8967" width="10.5703125" style="154" customWidth="1"/>
    <col min="8968" max="8968" width="8.7109375" style="154" customWidth="1"/>
    <col min="8969" max="8969" width="8.85546875" style="154" customWidth="1"/>
    <col min="8970" max="8970" width="7.140625" style="154" customWidth="1"/>
    <col min="8971" max="8971" width="8.5703125" style="154" customWidth="1"/>
    <col min="8972" max="8972" width="8.42578125" style="154" customWidth="1"/>
    <col min="8973" max="8973" width="7.85546875" style="154" customWidth="1"/>
    <col min="8974" max="8974" width="7.7109375" style="154" customWidth="1"/>
    <col min="8975" max="8975" width="15.28515625" style="154" customWidth="1"/>
    <col min="8976" max="8976" width="13.85546875" style="154" customWidth="1"/>
    <col min="8977" max="8977" width="18" style="154" customWidth="1"/>
    <col min="8978" max="8978" width="36" style="154" customWidth="1"/>
    <col min="8979" max="8979" width="13.7109375" style="154" customWidth="1"/>
    <col min="8980" max="8980" width="15.42578125" style="154" customWidth="1"/>
    <col min="8981" max="8981" width="9.140625" style="154"/>
    <col min="8982" max="8982" width="98.42578125" style="154" customWidth="1"/>
    <col min="8983" max="9216" width="9.140625" style="154"/>
    <col min="9217" max="9217" width="16.7109375" style="154" customWidth="1"/>
    <col min="9218" max="9219" width="6.5703125" style="154" customWidth="1"/>
    <col min="9220" max="9220" width="5.5703125" style="154" customWidth="1"/>
    <col min="9221" max="9221" width="11.42578125" style="154" customWidth="1"/>
    <col min="9222" max="9222" width="7.85546875" style="154" customWidth="1"/>
    <col min="9223" max="9223" width="10.5703125" style="154" customWidth="1"/>
    <col min="9224" max="9224" width="8.7109375" style="154" customWidth="1"/>
    <col min="9225" max="9225" width="8.85546875" style="154" customWidth="1"/>
    <col min="9226" max="9226" width="7.140625" style="154" customWidth="1"/>
    <col min="9227" max="9227" width="8.5703125" style="154" customWidth="1"/>
    <col min="9228" max="9228" width="8.42578125" style="154" customWidth="1"/>
    <col min="9229" max="9229" width="7.85546875" style="154" customWidth="1"/>
    <col min="9230" max="9230" width="7.7109375" style="154" customWidth="1"/>
    <col min="9231" max="9231" width="15.28515625" style="154" customWidth="1"/>
    <col min="9232" max="9232" width="13.85546875" style="154" customWidth="1"/>
    <col min="9233" max="9233" width="18" style="154" customWidth="1"/>
    <col min="9234" max="9234" width="36" style="154" customWidth="1"/>
    <col min="9235" max="9235" width="13.7109375" style="154" customWidth="1"/>
    <col min="9236" max="9236" width="15.42578125" style="154" customWidth="1"/>
    <col min="9237" max="9237" width="9.140625" style="154"/>
    <col min="9238" max="9238" width="98.42578125" style="154" customWidth="1"/>
    <col min="9239" max="9472" width="9.140625" style="154"/>
    <col min="9473" max="9473" width="16.7109375" style="154" customWidth="1"/>
    <col min="9474" max="9475" width="6.5703125" style="154" customWidth="1"/>
    <col min="9476" max="9476" width="5.5703125" style="154" customWidth="1"/>
    <col min="9477" max="9477" width="11.42578125" style="154" customWidth="1"/>
    <col min="9478" max="9478" width="7.85546875" style="154" customWidth="1"/>
    <col min="9479" max="9479" width="10.5703125" style="154" customWidth="1"/>
    <col min="9480" max="9480" width="8.7109375" style="154" customWidth="1"/>
    <col min="9481" max="9481" width="8.85546875" style="154" customWidth="1"/>
    <col min="9482" max="9482" width="7.140625" style="154" customWidth="1"/>
    <col min="9483" max="9483" width="8.5703125" style="154" customWidth="1"/>
    <col min="9484" max="9484" width="8.42578125" style="154" customWidth="1"/>
    <col min="9485" max="9485" width="7.85546875" style="154" customWidth="1"/>
    <col min="9486" max="9486" width="7.7109375" style="154" customWidth="1"/>
    <col min="9487" max="9487" width="15.28515625" style="154" customWidth="1"/>
    <col min="9488" max="9488" width="13.85546875" style="154" customWidth="1"/>
    <col min="9489" max="9489" width="18" style="154" customWidth="1"/>
    <col min="9490" max="9490" width="36" style="154" customWidth="1"/>
    <col min="9491" max="9491" width="13.7109375" style="154" customWidth="1"/>
    <col min="9492" max="9492" width="15.42578125" style="154" customWidth="1"/>
    <col min="9493" max="9493" width="9.140625" style="154"/>
    <col min="9494" max="9494" width="98.42578125" style="154" customWidth="1"/>
    <col min="9495" max="9728" width="9.140625" style="154"/>
    <col min="9729" max="9729" width="16.7109375" style="154" customWidth="1"/>
    <col min="9730" max="9731" width="6.5703125" style="154" customWidth="1"/>
    <col min="9732" max="9732" width="5.5703125" style="154" customWidth="1"/>
    <col min="9733" max="9733" width="11.42578125" style="154" customWidth="1"/>
    <col min="9734" max="9734" width="7.85546875" style="154" customWidth="1"/>
    <col min="9735" max="9735" width="10.5703125" style="154" customWidth="1"/>
    <col min="9736" max="9736" width="8.7109375" style="154" customWidth="1"/>
    <col min="9737" max="9737" width="8.85546875" style="154" customWidth="1"/>
    <col min="9738" max="9738" width="7.140625" style="154" customWidth="1"/>
    <col min="9739" max="9739" width="8.5703125" style="154" customWidth="1"/>
    <col min="9740" max="9740" width="8.42578125" style="154" customWidth="1"/>
    <col min="9741" max="9741" width="7.85546875" style="154" customWidth="1"/>
    <col min="9742" max="9742" width="7.7109375" style="154" customWidth="1"/>
    <col min="9743" max="9743" width="15.28515625" style="154" customWidth="1"/>
    <col min="9744" max="9744" width="13.85546875" style="154" customWidth="1"/>
    <col min="9745" max="9745" width="18" style="154" customWidth="1"/>
    <col min="9746" max="9746" width="36" style="154" customWidth="1"/>
    <col min="9747" max="9747" width="13.7109375" style="154" customWidth="1"/>
    <col min="9748" max="9748" width="15.42578125" style="154" customWidth="1"/>
    <col min="9749" max="9749" width="9.140625" style="154"/>
    <col min="9750" max="9750" width="98.42578125" style="154" customWidth="1"/>
    <col min="9751" max="9984" width="9.140625" style="154"/>
    <col min="9985" max="9985" width="16.7109375" style="154" customWidth="1"/>
    <col min="9986" max="9987" width="6.5703125" style="154" customWidth="1"/>
    <col min="9988" max="9988" width="5.5703125" style="154" customWidth="1"/>
    <col min="9989" max="9989" width="11.42578125" style="154" customWidth="1"/>
    <col min="9990" max="9990" width="7.85546875" style="154" customWidth="1"/>
    <col min="9991" max="9991" width="10.5703125" style="154" customWidth="1"/>
    <col min="9992" max="9992" width="8.7109375" style="154" customWidth="1"/>
    <col min="9993" max="9993" width="8.85546875" style="154" customWidth="1"/>
    <col min="9994" max="9994" width="7.140625" style="154" customWidth="1"/>
    <col min="9995" max="9995" width="8.5703125" style="154" customWidth="1"/>
    <col min="9996" max="9996" width="8.42578125" style="154" customWidth="1"/>
    <col min="9997" max="9997" width="7.85546875" style="154" customWidth="1"/>
    <col min="9998" max="9998" width="7.7109375" style="154" customWidth="1"/>
    <col min="9999" max="9999" width="15.28515625" style="154" customWidth="1"/>
    <col min="10000" max="10000" width="13.85546875" style="154" customWidth="1"/>
    <col min="10001" max="10001" width="18" style="154" customWidth="1"/>
    <col min="10002" max="10002" width="36" style="154" customWidth="1"/>
    <col min="10003" max="10003" width="13.7109375" style="154" customWidth="1"/>
    <col min="10004" max="10004" width="15.42578125" style="154" customWidth="1"/>
    <col min="10005" max="10005" width="9.140625" style="154"/>
    <col min="10006" max="10006" width="98.42578125" style="154" customWidth="1"/>
    <col min="10007" max="10240" width="9.140625" style="154"/>
    <col min="10241" max="10241" width="16.7109375" style="154" customWidth="1"/>
    <col min="10242" max="10243" width="6.5703125" style="154" customWidth="1"/>
    <col min="10244" max="10244" width="5.5703125" style="154" customWidth="1"/>
    <col min="10245" max="10245" width="11.42578125" style="154" customWidth="1"/>
    <col min="10246" max="10246" width="7.85546875" style="154" customWidth="1"/>
    <col min="10247" max="10247" width="10.5703125" style="154" customWidth="1"/>
    <col min="10248" max="10248" width="8.7109375" style="154" customWidth="1"/>
    <col min="10249" max="10249" width="8.85546875" style="154" customWidth="1"/>
    <col min="10250" max="10250" width="7.140625" style="154" customWidth="1"/>
    <col min="10251" max="10251" width="8.5703125" style="154" customWidth="1"/>
    <col min="10252" max="10252" width="8.42578125" style="154" customWidth="1"/>
    <col min="10253" max="10253" width="7.85546875" style="154" customWidth="1"/>
    <col min="10254" max="10254" width="7.7109375" style="154" customWidth="1"/>
    <col min="10255" max="10255" width="15.28515625" style="154" customWidth="1"/>
    <col min="10256" max="10256" width="13.85546875" style="154" customWidth="1"/>
    <col min="10257" max="10257" width="18" style="154" customWidth="1"/>
    <col min="10258" max="10258" width="36" style="154" customWidth="1"/>
    <col min="10259" max="10259" width="13.7109375" style="154" customWidth="1"/>
    <col min="10260" max="10260" width="15.42578125" style="154" customWidth="1"/>
    <col min="10261" max="10261" width="9.140625" style="154"/>
    <col min="10262" max="10262" width="98.42578125" style="154" customWidth="1"/>
    <col min="10263" max="10496" width="9.140625" style="154"/>
    <col min="10497" max="10497" width="16.7109375" style="154" customWidth="1"/>
    <col min="10498" max="10499" width="6.5703125" style="154" customWidth="1"/>
    <col min="10500" max="10500" width="5.5703125" style="154" customWidth="1"/>
    <col min="10501" max="10501" width="11.42578125" style="154" customWidth="1"/>
    <col min="10502" max="10502" width="7.85546875" style="154" customWidth="1"/>
    <col min="10503" max="10503" width="10.5703125" style="154" customWidth="1"/>
    <col min="10504" max="10504" width="8.7109375" style="154" customWidth="1"/>
    <col min="10505" max="10505" width="8.85546875" style="154" customWidth="1"/>
    <col min="10506" max="10506" width="7.140625" style="154" customWidth="1"/>
    <col min="10507" max="10507" width="8.5703125" style="154" customWidth="1"/>
    <col min="10508" max="10508" width="8.42578125" style="154" customWidth="1"/>
    <col min="10509" max="10509" width="7.85546875" style="154" customWidth="1"/>
    <col min="10510" max="10510" width="7.7109375" style="154" customWidth="1"/>
    <col min="10511" max="10511" width="15.28515625" style="154" customWidth="1"/>
    <col min="10512" max="10512" width="13.85546875" style="154" customWidth="1"/>
    <col min="10513" max="10513" width="18" style="154" customWidth="1"/>
    <col min="10514" max="10514" width="36" style="154" customWidth="1"/>
    <col min="10515" max="10515" width="13.7109375" style="154" customWidth="1"/>
    <col min="10516" max="10516" width="15.42578125" style="154" customWidth="1"/>
    <col min="10517" max="10517" width="9.140625" style="154"/>
    <col min="10518" max="10518" width="98.42578125" style="154" customWidth="1"/>
    <col min="10519" max="10752" width="9.140625" style="154"/>
    <col min="10753" max="10753" width="16.7109375" style="154" customWidth="1"/>
    <col min="10754" max="10755" width="6.5703125" style="154" customWidth="1"/>
    <col min="10756" max="10756" width="5.5703125" style="154" customWidth="1"/>
    <col min="10757" max="10757" width="11.42578125" style="154" customWidth="1"/>
    <col min="10758" max="10758" width="7.85546875" style="154" customWidth="1"/>
    <col min="10759" max="10759" width="10.5703125" style="154" customWidth="1"/>
    <col min="10760" max="10760" width="8.7109375" style="154" customWidth="1"/>
    <col min="10761" max="10761" width="8.85546875" style="154" customWidth="1"/>
    <col min="10762" max="10762" width="7.140625" style="154" customWidth="1"/>
    <col min="10763" max="10763" width="8.5703125" style="154" customWidth="1"/>
    <col min="10764" max="10764" width="8.42578125" style="154" customWidth="1"/>
    <col min="10765" max="10765" width="7.85546875" style="154" customWidth="1"/>
    <col min="10766" max="10766" width="7.7109375" style="154" customWidth="1"/>
    <col min="10767" max="10767" width="15.28515625" style="154" customWidth="1"/>
    <col min="10768" max="10768" width="13.85546875" style="154" customWidth="1"/>
    <col min="10769" max="10769" width="18" style="154" customWidth="1"/>
    <col min="10770" max="10770" width="36" style="154" customWidth="1"/>
    <col min="10771" max="10771" width="13.7109375" style="154" customWidth="1"/>
    <col min="10772" max="10772" width="15.42578125" style="154" customWidth="1"/>
    <col min="10773" max="10773" width="9.140625" style="154"/>
    <col min="10774" max="10774" width="98.42578125" style="154" customWidth="1"/>
    <col min="10775" max="11008" width="9.140625" style="154"/>
    <col min="11009" max="11009" width="16.7109375" style="154" customWidth="1"/>
    <col min="11010" max="11011" width="6.5703125" style="154" customWidth="1"/>
    <col min="11012" max="11012" width="5.5703125" style="154" customWidth="1"/>
    <col min="11013" max="11013" width="11.42578125" style="154" customWidth="1"/>
    <col min="11014" max="11014" width="7.85546875" style="154" customWidth="1"/>
    <col min="11015" max="11015" width="10.5703125" style="154" customWidth="1"/>
    <col min="11016" max="11016" width="8.7109375" style="154" customWidth="1"/>
    <col min="11017" max="11017" width="8.85546875" style="154" customWidth="1"/>
    <col min="11018" max="11018" width="7.140625" style="154" customWidth="1"/>
    <col min="11019" max="11019" width="8.5703125" style="154" customWidth="1"/>
    <col min="11020" max="11020" width="8.42578125" style="154" customWidth="1"/>
    <col min="11021" max="11021" width="7.85546875" style="154" customWidth="1"/>
    <col min="11022" max="11022" width="7.7109375" style="154" customWidth="1"/>
    <col min="11023" max="11023" width="15.28515625" style="154" customWidth="1"/>
    <col min="11024" max="11024" width="13.85546875" style="154" customWidth="1"/>
    <col min="11025" max="11025" width="18" style="154" customWidth="1"/>
    <col min="11026" max="11026" width="36" style="154" customWidth="1"/>
    <col min="11027" max="11027" width="13.7109375" style="154" customWidth="1"/>
    <col min="11028" max="11028" width="15.42578125" style="154" customWidth="1"/>
    <col min="11029" max="11029" width="9.140625" style="154"/>
    <col min="11030" max="11030" width="98.42578125" style="154" customWidth="1"/>
    <col min="11031" max="11264" width="9.140625" style="154"/>
    <col min="11265" max="11265" width="16.7109375" style="154" customWidth="1"/>
    <col min="11266" max="11267" width="6.5703125" style="154" customWidth="1"/>
    <col min="11268" max="11268" width="5.5703125" style="154" customWidth="1"/>
    <col min="11269" max="11269" width="11.42578125" style="154" customWidth="1"/>
    <col min="11270" max="11270" width="7.85546875" style="154" customWidth="1"/>
    <col min="11271" max="11271" width="10.5703125" style="154" customWidth="1"/>
    <col min="11272" max="11272" width="8.7109375" style="154" customWidth="1"/>
    <col min="11273" max="11273" width="8.85546875" style="154" customWidth="1"/>
    <col min="11274" max="11274" width="7.140625" style="154" customWidth="1"/>
    <col min="11275" max="11275" width="8.5703125" style="154" customWidth="1"/>
    <col min="11276" max="11276" width="8.42578125" style="154" customWidth="1"/>
    <col min="11277" max="11277" width="7.85546875" style="154" customWidth="1"/>
    <col min="11278" max="11278" width="7.7109375" style="154" customWidth="1"/>
    <col min="11279" max="11279" width="15.28515625" style="154" customWidth="1"/>
    <col min="11280" max="11280" width="13.85546875" style="154" customWidth="1"/>
    <col min="11281" max="11281" width="18" style="154" customWidth="1"/>
    <col min="11282" max="11282" width="36" style="154" customWidth="1"/>
    <col min="11283" max="11283" width="13.7109375" style="154" customWidth="1"/>
    <col min="11284" max="11284" width="15.42578125" style="154" customWidth="1"/>
    <col min="11285" max="11285" width="9.140625" style="154"/>
    <col min="11286" max="11286" width="98.42578125" style="154" customWidth="1"/>
    <col min="11287" max="11520" width="9.140625" style="154"/>
    <col min="11521" max="11521" width="16.7109375" style="154" customWidth="1"/>
    <col min="11522" max="11523" width="6.5703125" style="154" customWidth="1"/>
    <col min="11524" max="11524" width="5.5703125" style="154" customWidth="1"/>
    <col min="11525" max="11525" width="11.42578125" style="154" customWidth="1"/>
    <col min="11526" max="11526" width="7.85546875" style="154" customWidth="1"/>
    <col min="11527" max="11527" width="10.5703125" style="154" customWidth="1"/>
    <col min="11528" max="11528" width="8.7109375" style="154" customWidth="1"/>
    <col min="11529" max="11529" width="8.85546875" style="154" customWidth="1"/>
    <col min="11530" max="11530" width="7.140625" style="154" customWidth="1"/>
    <col min="11531" max="11531" width="8.5703125" style="154" customWidth="1"/>
    <col min="11532" max="11532" width="8.42578125" style="154" customWidth="1"/>
    <col min="11533" max="11533" width="7.85546875" style="154" customWidth="1"/>
    <col min="11534" max="11534" width="7.7109375" style="154" customWidth="1"/>
    <col min="11535" max="11535" width="15.28515625" style="154" customWidth="1"/>
    <col min="11536" max="11536" width="13.85546875" style="154" customWidth="1"/>
    <col min="11537" max="11537" width="18" style="154" customWidth="1"/>
    <col min="11538" max="11538" width="36" style="154" customWidth="1"/>
    <col min="11539" max="11539" width="13.7109375" style="154" customWidth="1"/>
    <col min="11540" max="11540" width="15.42578125" style="154" customWidth="1"/>
    <col min="11541" max="11541" width="9.140625" style="154"/>
    <col min="11542" max="11542" width="98.42578125" style="154" customWidth="1"/>
    <col min="11543" max="11776" width="9.140625" style="154"/>
    <col min="11777" max="11777" width="16.7109375" style="154" customWidth="1"/>
    <col min="11778" max="11779" width="6.5703125" style="154" customWidth="1"/>
    <col min="11780" max="11780" width="5.5703125" style="154" customWidth="1"/>
    <col min="11781" max="11781" width="11.42578125" style="154" customWidth="1"/>
    <col min="11782" max="11782" width="7.85546875" style="154" customWidth="1"/>
    <col min="11783" max="11783" width="10.5703125" style="154" customWidth="1"/>
    <col min="11784" max="11784" width="8.7109375" style="154" customWidth="1"/>
    <col min="11785" max="11785" width="8.85546875" style="154" customWidth="1"/>
    <col min="11786" max="11786" width="7.140625" style="154" customWidth="1"/>
    <col min="11787" max="11787" width="8.5703125" style="154" customWidth="1"/>
    <col min="11788" max="11788" width="8.42578125" style="154" customWidth="1"/>
    <col min="11789" max="11789" width="7.85546875" style="154" customWidth="1"/>
    <col min="11790" max="11790" width="7.7109375" style="154" customWidth="1"/>
    <col min="11791" max="11791" width="15.28515625" style="154" customWidth="1"/>
    <col min="11792" max="11792" width="13.85546875" style="154" customWidth="1"/>
    <col min="11793" max="11793" width="18" style="154" customWidth="1"/>
    <col min="11794" max="11794" width="36" style="154" customWidth="1"/>
    <col min="11795" max="11795" width="13.7109375" style="154" customWidth="1"/>
    <col min="11796" max="11796" width="15.42578125" style="154" customWidth="1"/>
    <col min="11797" max="11797" width="9.140625" style="154"/>
    <col min="11798" max="11798" width="98.42578125" style="154" customWidth="1"/>
    <col min="11799" max="12032" width="9.140625" style="154"/>
    <col min="12033" max="12033" width="16.7109375" style="154" customWidth="1"/>
    <col min="12034" max="12035" width="6.5703125" style="154" customWidth="1"/>
    <col min="12036" max="12036" width="5.5703125" style="154" customWidth="1"/>
    <col min="12037" max="12037" width="11.42578125" style="154" customWidth="1"/>
    <col min="12038" max="12038" width="7.85546875" style="154" customWidth="1"/>
    <col min="12039" max="12039" width="10.5703125" style="154" customWidth="1"/>
    <col min="12040" max="12040" width="8.7109375" style="154" customWidth="1"/>
    <col min="12041" max="12041" width="8.85546875" style="154" customWidth="1"/>
    <col min="12042" max="12042" width="7.140625" style="154" customWidth="1"/>
    <col min="12043" max="12043" width="8.5703125" style="154" customWidth="1"/>
    <col min="12044" max="12044" width="8.42578125" style="154" customWidth="1"/>
    <col min="12045" max="12045" width="7.85546875" style="154" customWidth="1"/>
    <col min="12046" max="12046" width="7.7109375" style="154" customWidth="1"/>
    <col min="12047" max="12047" width="15.28515625" style="154" customWidth="1"/>
    <col min="12048" max="12048" width="13.85546875" style="154" customWidth="1"/>
    <col min="12049" max="12049" width="18" style="154" customWidth="1"/>
    <col min="12050" max="12050" width="36" style="154" customWidth="1"/>
    <col min="12051" max="12051" width="13.7109375" style="154" customWidth="1"/>
    <col min="12052" max="12052" width="15.42578125" style="154" customWidth="1"/>
    <col min="12053" max="12053" width="9.140625" style="154"/>
    <col min="12054" max="12054" width="98.42578125" style="154" customWidth="1"/>
    <col min="12055" max="12288" width="9.140625" style="154"/>
    <col min="12289" max="12289" width="16.7109375" style="154" customWidth="1"/>
    <col min="12290" max="12291" width="6.5703125" style="154" customWidth="1"/>
    <col min="12292" max="12292" width="5.5703125" style="154" customWidth="1"/>
    <col min="12293" max="12293" width="11.42578125" style="154" customWidth="1"/>
    <col min="12294" max="12294" width="7.85546875" style="154" customWidth="1"/>
    <col min="12295" max="12295" width="10.5703125" style="154" customWidth="1"/>
    <col min="12296" max="12296" width="8.7109375" style="154" customWidth="1"/>
    <col min="12297" max="12297" width="8.85546875" style="154" customWidth="1"/>
    <col min="12298" max="12298" width="7.140625" style="154" customWidth="1"/>
    <col min="12299" max="12299" width="8.5703125" style="154" customWidth="1"/>
    <col min="12300" max="12300" width="8.42578125" style="154" customWidth="1"/>
    <col min="12301" max="12301" width="7.85546875" style="154" customWidth="1"/>
    <col min="12302" max="12302" width="7.7109375" style="154" customWidth="1"/>
    <col min="12303" max="12303" width="15.28515625" style="154" customWidth="1"/>
    <col min="12304" max="12304" width="13.85546875" style="154" customWidth="1"/>
    <col min="12305" max="12305" width="18" style="154" customWidth="1"/>
    <col min="12306" max="12306" width="36" style="154" customWidth="1"/>
    <col min="12307" max="12307" width="13.7109375" style="154" customWidth="1"/>
    <col min="12308" max="12308" width="15.42578125" style="154" customWidth="1"/>
    <col min="12309" max="12309" width="9.140625" style="154"/>
    <col min="12310" max="12310" width="98.42578125" style="154" customWidth="1"/>
    <col min="12311" max="12544" width="9.140625" style="154"/>
    <col min="12545" max="12545" width="16.7109375" style="154" customWidth="1"/>
    <col min="12546" max="12547" width="6.5703125" style="154" customWidth="1"/>
    <col min="12548" max="12548" width="5.5703125" style="154" customWidth="1"/>
    <col min="12549" max="12549" width="11.42578125" style="154" customWidth="1"/>
    <col min="12550" max="12550" width="7.85546875" style="154" customWidth="1"/>
    <col min="12551" max="12551" width="10.5703125" style="154" customWidth="1"/>
    <col min="12552" max="12552" width="8.7109375" style="154" customWidth="1"/>
    <col min="12553" max="12553" width="8.85546875" style="154" customWidth="1"/>
    <col min="12554" max="12554" width="7.140625" style="154" customWidth="1"/>
    <col min="12555" max="12555" width="8.5703125" style="154" customWidth="1"/>
    <col min="12556" max="12556" width="8.42578125" style="154" customWidth="1"/>
    <col min="12557" max="12557" width="7.85546875" style="154" customWidth="1"/>
    <col min="12558" max="12558" width="7.7109375" style="154" customWidth="1"/>
    <col min="12559" max="12559" width="15.28515625" style="154" customWidth="1"/>
    <col min="12560" max="12560" width="13.85546875" style="154" customWidth="1"/>
    <col min="12561" max="12561" width="18" style="154" customWidth="1"/>
    <col min="12562" max="12562" width="36" style="154" customWidth="1"/>
    <col min="12563" max="12563" width="13.7109375" style="154" customWidth="1"/>
    <col min="12564" max="12564" width="15.42578125" style="154" customWidth="1"/>
    <col min="12565" max="12565" width="9.140625" style="154"/>
    <col min="12566" max="12566" width="98.42578125" style="154" customWidth="1"/>
    <col min="12567" max="12800" width="9.140625" style="154"/>
    <col min="12801" max="12801" width="16.7109375" style="154" customWidth="1"/>
    <col min="12802" max="12803" width="6.5703125" style="154" customWidth="1"/>
    <col min="12804" max="12804" width="5.5703125" style="154" customWidth="1"/>
    <col min="12805" max="12805" width="11.42578125" style="154" customWidth="1"/>
    <col min="12806" max="12806" width="7.85546875" style="154" customWidth="1"/>
    <col min="12807" max="12807" width="10.5703125" style="154" customWidth="1"/>
    <col min="12808" max="12808" width="8.7109375" style="154" customWidth="1"/>
    <col min="12809" max="12809" width="8.85546875" style="154" customWidth="1"/>
    <col min="12810" max="12810" width="7.140625" style="154" customWidth="1"/>
    <col min="12811" max="12811" width="8.5703125" style="154" customWidth="1"/>
    <col min="12812" max="12812" width="8.42578125" style="154" customWidth="1"/>
    <col min="12813" max="12813" width="7.85546875" style="154" customWidth="1"/>
    <col min="12814" max="12814" width="7.7109375" style="154" customWidth="1"/>
    <col min="12815" max="12815" width="15.28515625" style="154" customWidth="1"/>
    <col min="12816" max="12816" width="13.85546875" style="154" customWidth="1"/>
    <col min="12817" max="12817" width="18" style="154" customWidth="1"/>
    <col min="12818" max="12818" width="36" style="154" customWidth="1"/>
    <col min="12819" max="12819" width="13.7109375" style="154" customWidth="1"/>
    <col min="12820" max="12820" width="15.42578125" style="154" customWidth="1"/>
    <col min="12821" max="12821" width="9.140625" style="154"/>
    <col min="12822" max="12822" width="98.42578125" style="154" customWidth="1"/>
    <col min="12823" max="13056" width="9.140625" style="154"/>
    <col min="13057" max="13057" width="16.7109375" style="154" customWidth="1"/>
    <col min="13058" max="13059" width="6.5703125" style="154" customWidth="1"/>
    <col min="13060" max="13060" width="5.5703125" style="154" customWidth="1"/>
    <col min="13061" max="13061" width="11.42578125" style="154" customWidth="1"/>
    <col min="13062" max="13062" width="7.85546875" style="154" customWidth="1"/>
    <col min="13063" max="13063" width="10.5703125" style="154" customWidth="1"/>
    <col min="13064" max="13064" width="8.7109375" style="154" customWidth="1"/>
    <col min="13065" max="13065" width="8.85546875" style="154" customWidth="1"/>
    <col min="13066" max="13066" width="7.140625" style="154" customWidth="1"/>
    <col min="13067" max="13067" width="8.5703125" style="154" customWidth="1"/>
    <col min="13068" max="13068" width="8.42578125" style="154" customWidth="1"/>
    <col min="13069" max="13069" width="7.85546875" style="154" customWidth="1"/>
    <col min="13070" max="13070" width="7.7109375" style="154" customWidth="1"/>
    <col min="13071" max="13071" width="15.28515625" style="154" customWidth="1"/>
    <col min="13072" max="13072" width="13.85546875" style="154" customWidth="1"/>
    <col min="13073" max="13073" width="18" style="154" customWidth="1"/>
    <col min="13074" max="13074" width="36" style="154" customWidth="1"/>
    <col min="13075" max="13075" width="13.7109375" style="154" customWidth="1"/>
    <col min="13076" max="13076" width="15.42578125" style="154" customWidth="1"/>
    <col min="13077" max="13077" width="9.140625" style="154"/>
    <col min="13078" max="13078" width="98.42578125" style="154" customWidth="1"/>
    <col min="13079" max="13312" width="9.140625" style="154"/>
    <col min="13313" max="13313" width="16.7109375" style="154" customWidth="1"/>
    <col min="13314" max="13315" width="6.5703125" style="154" customWidth="1"/>
    <col min="13316" max="13316" width="5.5703125" style="154" customWidth="1"/>
    <col min="13317" max="13317" width="11.42578125" style="154" customWidth="1"/>
    <col min="13318" max="13318" width="7.85546875" style="154" customWidth="1"/>
    <col min="13319" max="13319" width="10.5703125" style="154" customWidth="1"/>
    <col min="13320" max="13320" width="8.7109375" style="154" customWidth="1"/>
    <col min="13321" max="13321" width="8.85546875" style="154" customWidth="1"/>
    <col min="13322" max="13322" width="7.140625" style="154" customWidth="1"/>
    <col min="13323" max="13323" width="8.5703125" style="154" customWidth="1"/>
    <col min="13324" max="13324" width="8.42578125" style="154" customWidth="1"/>
    <col min="13325" max="13325" width="7.85546875" style="154" customWidth="1"/>
    <col min="13326" max="13326" width="7.7109375" style="154" customWidth="1"/>
    <col min="13327" max="13327" width="15.28515625" style="154" customWidth="1"/>
    <col min="13328" max="13328" width="13.85546875" style="154" customWidth="1"/>
    <col min="13329" max="13329" width="18" style="154" customWidth="1"/>
    <col min="13330" max="13330" width="36" style="154" customWidth="1"/>
    <col min="13331" max="13331" width="13.7109375" style="154" customWidth="1"/>
    <col min="13332" max="13332" width="15.42578125" style="154" customWidth="1"/>
    <col min="13333" max="13333" width="9.140625" style="154"/>
    <col min="13334" max="13334" width="98.42578125" style="154" customWidth="1"/>
    <col min="13335" max="13568" width="9.140625" style="154"/>
    <col min="13569" max="13569" width="16.7109375" style="154" customWidth="1"/>
    <col min="13570" max="13571" width="6.5703125" style="154" customWidth="1"/>
    <col min="13572" max="13572" width="5.5703125" style="154" customWidth="1"/>
    <col min="13573" max="13573" width="11.42578125" style="154" customWidth="1"/>
    <col min="13574" max="13574" width="7.85546875" style="154" customWidth="1"/>
    <col min="13575" max="13575" width="10.5703125" style="154" customWidth="1"/>
    <col min="13576" max="13576" width="8.7109375" style="154" customWidth="1"/>
    <col min="13577" max="13577" width="8.85546875" style="154" customWidth="1"/>
    <col min="13578" max="13578" width="7.140625" style="154" customWidth="1"/>
    <col min="13579" max="13579" width="8.5703125" style="154" customWidth="1"/>
    <col min="13580" max="13580" width="8.42578125" style="154" customWidth="1"/>
    <col min="13581" max="13581" width="7.85546875" style="154" customWidth="1"/>
    <col min="13582" max="13582" width="7.7109375" style="154" customWidth="1"/>
    <col min="13583" max="13583" width="15.28515625" style="154" customWidth="1"/>
    <col min="13584" max="13584" width="13.85546875" style="154" customWidth="1"/>
    <col min="13585" max="13585" width="18" style="154" customWidth="1"/>
    <col min="13586" max="13586" width="36" style="154" customWidth="1"/>
    <col min="13587" max="13587" width="13.7109375" style="154" customWidth="1"/>
    <col min="13588" max="13588" width="15.42578125" style="154" customWidth="1"/>
    <col min="13589" max="13589" width="9.140625" style="154"/>
    <col min="13590" max="13590" width="98.42578125" style="154" customWidth="1"/>
    <col min="13591" max="13824" width="9.140625" style="154"/>
    <col min="13825" max="13825" width="16.7109375" style="154" customWidth="1"/>
    <col min="13826" max="13827" width="6.5703125" style="154" customWidth="1"/>
    <col min="13828" max="13828" width="5.5703125" style="154" customWidth="1"/>
    <col min="13829" max="13829" width="11.42578125" style="154" customWidth="1"/>
    <col min="13830" max="13830" width="7.85546875" style="154" customWidth="1"/>
    <col min="13831" max="13831" width="10.5703125" style="154" customWidth="1"/>
    <col min="13832" max="13832" width="8.7109375" style="154" customWidth="1"/>
    <col min="13833" max="13833" width="8.85546875" style="154" customWidth="1"/>
    <col min="13834" max="13834" width="7.140625" style="154" customWidth="1"/>
    <col min="13835" max="13835" width="8.5703125" style="154" customWidth="1"/>
    <col min="13836" max="13836" width="8.42578125" style="154" customWidth="1"/>
    <col min="13837" max="13837" width="7.85546875" style="154" customWidth="1"/>
    <col min="13838" max="13838" width="7.7109375" style="154" customWidth="1"/>
    <col min="13839" max="13839" width="15.28515625" style="154" customWidth="1"/>
    <col min="13840" max="13840" width="13.85546875" style="154" customWidth="1"/>
    <col min="13841" max="13841" width="18" style="154" customWidth="1"/>
    <col min="13842" max="13842" width="36" style="154" customWidth="1"/>
    <col min="13843" max="13843" width="13.7109375" style="154" customWidth="1"/>
    <col min="13844" max="13844" width="15.42578125" style="154" customWidth="1"/>
    <col min="13845" max="13845" width="9.140625" style="154"/>
    <col min="13846" max="13846" width="98.42578125" style="154" customWidth="1"/>
    <col min="13847" max="14080" width="9.140625" style="154"/>
    <col min="14081" max="14081" width="16.7109375" style="154" customWidth="1"/>
    <col min="14082" max="14083" width="6.5703125" style="154" customWidth="1"/>
    <col min="14084" max="14084" width="5.5703125" style="154" customWidth="1"/>
    <col min="14085" max="14085" width="11.42578125" style="154" customWidth="1"/>
    <col min="14086" max="14086" width="7.85546875" style="154" customWidth="1"/>
    <col min="14087" max="14087" width="10.5703125" style="154" customWidth="1"/>
    <col min="14088" max="14088" width="8.7109375" style="154" customWidth="1"/>
    <col min="14089" max="14089" width="8.85546875" style="154" customWidth="1"/>
    <col min="14090" max="14090" width="7.140625" style="154" customWidth="1"/>
    <col min="14091" max="14091" width="8.5703125" style="154" customWidth="1"/>
    <col min="14092" max="14092" width="8.42578125" style="154" customWidth="1"/>
    <col min="14093" max="14093" width="7.85546875" style="154" customWidth="1"/>
    <col min="14094" max="14094" width="7.7109375" style="154" customWidth="1"/>
    <col min="14095" max="14095" width="15.28515625" style="154" customWidth="1"/>
    <col min="14096" max="14096" width="13.85546875" style="154" customWidth="1"/>
    <col min="14097" max="14097" width="18" style="154" customWidth="1"/>
    <col min="14098" max="14098" width="36" style="154" customWidth="1"/>
    <col min="14099" max="14099" width="13.7109375" style="154" customWidth="1"/>
    <col min="14100" max="14100" width="15.42578125" style="154" customWidth="1"/>
    <col min="14101" max="14101" width="9.140625" style="154"/>
    <col min="14102" max="14102" width="98.42578125" style="154" customWidth="1"/>
    <col min="14103" max="14336" width="9.140625" style="154"/>
    <col min="14337" max="14337" width="16.7109375" style="154" customWidth="1"/>
    <col min="14338" max="14339" width="6.5703125" style="154" customWidth="1"/>
    <col min="14340" max="14340" width="5.5703125" style="154" customWidth="1"/>
    <col min="14341" max="14341" width="11.42578125" style="154" customWidth="1"/>
    <col min="14342" max="14342" width="7.85546875" style="154" customWidth="1"/>
    <col min="14343" max="14343" width="10.5703125" style="154" customWidth="1"/>
    <col min="14344" max="14344" width="8.7109375" style="154" customWidth="1"/>
    <col min="14345" max="14345" width="8.85546875" style="154" customWidth="1"/>
    <col min="14346" max="14346" width="7.140625" style="154" customWidth="1"/>
    <col min="14347" max="14347" width="8.5703125" style="154" customWidth="1"/>
    <col min="14348" max="14348" width="8.42578125" style="154" customWidth="1"/>
    <col min="14349" max="14349" width="7.85546875" style="154" customWidth="1"/>
    <col min="14350" max="14350" width="7.7109375" style="154" customWidth="1"/>
    <col min="14351" max="14351" width="15.28515625" style="154" customWidth="1"/>
    <col min="14352" max="14352" width="13.85546875" style="154" customWidth="1"/>
    <col min="14353" max="14353" width="18" style="154" customWidth="1"/>
    <col min="14354" max="14354" width="36" style="154" customWidth="1"/>
    <col min="14355" max="14355" width="13.7109375" style="154" customWidth="1"/>
    <col min="14356" max="14356" width="15.42578125" style="154" customWidth="1"/>
    <col min="14357" max="14357" width="9.140625" style="154"/>
    <col min="14358" max="14358" width="98.42578125" style="154" customWidth="1"/>
    <col min="14359" max="14592" width="9.140625" style="154"/>
    <col min="14593" max="14593" width="16.7109375" style="154" customWidth="1"/>
    <col min="14594" max="14595" width="6.5703125" style="154" customWidth="1"/>
    <col min="14596" max="14596" width="5.5703125" style="154" customWidth="1"/>
    <col min="14597" max="14597" width="11.42578125" style="154" customWidth="1"/>
    <col min="14598" max="14598" width="7.85546875" style="154" customWidth="1"/>
    <col min="14599" max="14599" width="10.5703125" style="154" customWidth="1"/>
    <col min="14600" max="14600" width="8.7109375" style="154" customWidth="1"/>
    <col min="14601" max="14601" width="8.85546875" style="154" customWidth="1"/>
    <col min="14602" max="14602" width="7.140625" style="154" customWidth="1"/>
    <col min="14603" max="14603" width="8.5703125" style="154" customWidth="1"/>
    <col min="14604" max="14604" width="8.42578125" style="154" customWidth="1"/>
    <col min="14605" max="14605" width="7.85546875" style="154" customWidth="1"/>
    <col min="14606" max="14606" width="7.7109375" style="154" customWidth="1"/>
    <col min="14607" max="14607" width="15.28515625" style="154" customWidth="1"/>
    <col min="14608" max="14608" width="13.85546875" style="154" customWidth="1"/>
    <col min="14609" max="14609" width="18" style="154" customWidth="1"/>
    <col min="14610" max="14610" width="36" style="154" customWidth="1"/>
    <col min="14611" max="14611" width="13.7109375" style="154" customWidth="1"/>
    <col min="14612" max="14612" width="15.42578125" style="154" customWidth="1"/>
    <col min="14613" max="14613" width="9.140625" style="154"/>
    <col min="14614" max="14614" width="98.42578125" style="154" customWidth="1"/>
    <col min="14615" max="14848" width="9.140625" style="154"/>
    <col min="14849" max="14849" width="16.7109375" style="154" customWidth="1"/>
    <col min="14850" max="14851" width="6.5703125" style="154" customWidth="1"/>
    <col min="14852" max="14852" width="5.5703125" style="154" customWidth="1"/>
    <col min="14853" max="14853" width="11.42578125" style="154" customWidth="1"/>
    <col min="14854" max="14854" width="7.85546875" style="154" customWidth="1"/>
    <col min="14855" max="14855" width="10.5703125" style="154" customWidth="1"/>
    <col min="14856" max="14856" width="8.7109375" style="154" customWidth="1"/>
    <col min="14857" max="14857" width="8.85546875" style="154" customWidth="1"/>
    <col min="14858" max="14858" width="7.140625" style="154" customWidth="1"/>
    <col min="14859" max="14859" width="8.5703125" style="154" customWidth="1"/>
    <col min="14860" max="14860" width="8.42578125" style="154" customWidth="1"/>
    <col min="14861" max="14861" width="7.85546875" style="154" customWidth="1"/>
    <col min="14862" max="14862" width="7.7109375" style="154" customWidth="1"/>
    <col min="14863" max="14863" width="15.28515625" style="154" customWidth="1"/>
    <col min="14864" max="14864" width="13.85546875" style="154" customWidth="1"/>
    <col min="14865" max="14865" width="18" style="154" customWidth="1"/>
    <col min="14866" max="14866" width="36" style="154" customWidth="1"/>
    <col min="14867" max="14867" width="13.7109375" style="154" customWidth="1"/>
    <col min="14868" max="14868" width="15.42578125" style="154" customWidth="1"/>
    <col min="14869" max="14869" width="9.140625" style="154"/>
    <col min="14870" max="14870" width="98.42578125" style="154" customWidth="1"/>
    <col min="14871" max="15104" width="9.140625" style="154"/>
    <col min="15105" max="15105" width="16.7109375" style="154" customWidth="1"/>
    <col min="15106" max="15107" width="6.5703125" style="154" customWidth="1"/>
    <col min="15108" max="15108" width="5.5703125" style="154" customWidth="1"/>
    <col min="15109" max="15109" width="11.42578125" style="154" customWidth="1"/>
    <col min="15110" max="15110" width="7.85546875" style="154" customWidth="1"/>
    <col min="15111" max="15111" width="10.5703125" style="154" customWidth="1"/>
    <col min="15112" max="15112" width="8.7109375" style="154" customWidth="1"/>
    <col min="15113" max="15113" width="8.85546875" style="154" customWidth="1"/>
    <col min="15114" max="15114" width="7.140625" style="154" customWidth="1"/>
    <col min="15115" max="15115" width="8.5703125" style="154" customWidth="1"/>
    <col min="15116" max="15116" width="8.42578125" style="154" customWidth="1"/>
    <col min="15117" max="15117" width="7.85546875" style="154" customWidth="1"/>
    <col min="15118" max="15118" width="7.7109375" style="154" customWidth="1"/>
    <col min="15119" max="15119" width="15.28515625" style="154" customWidth="1"/>
    <col min="15120" max="15120" width="13.85546875" style="154" customWidth="1"/>
    <col min="15121" max="15121" width="18" style="154" customWidth="1"/>
    <col min="15122" max="15122" width="36" style="154" customWidth="1"/>
    <col min="15123" max="15123" width="13.7109375" style="154" customWidth="1"/>
    <col min="15124" max="15124" width="15.42578125" style="154" customWidth="1"/>
    <col min="15125" max="15125" width="9.140625" style="154"/>
    <col min="15126" max="15126" width="98.42578125" style="154" customWidth="1"/>
    <col min="15127" max="15360" width="9.140625" style="154"/>
    <col min="15361" max="15361" width="16.7109375" style="154" customWidth="1"/>
    <col min="15362" max="15363" width="6.5703125" style="154" customWidth="1"/>
    <col min="15364" max="15364" width="5.5703125" style="154" customWidth="1"/>
    <col min="15365" max="15365" width="11.42578125" style="154" customWidth="1"/>
    <col min="15366" max="15366" width="7.85546875" style="154" customWidth="1"/>
    <col min="15367" max="15367" width="10.5703125" style="154" customWidth="1"/>
    <col min="15368" max="15368" width="8.7109375" style="154" customWidth="1"/>
    <col min="15369" max="15369" width="8.85546875" style="154" customWidth="1"/>
    <col min="15370" max="15370" width="7.140625" style="154" customWidth="1"/>
    <col min="15371" max="15371" width="8.5703125" style="154" customWidth="1"/>
    <col min="15372" max="15372" width="8.42578125" style="154" customWidth="1"/>
    <col min="15373" max="15373" width="7.85546875" style="154" customWidth="1"/>
    <col min="15374" max="15374" width="7.7109375" style="154" customWidth="1"/>
    <col min="15375" max="15375" width="15.28515625" style="154" customWidth="1"/>
    <col min="15376" max="15376" width="13.85546875" style="154" customWidth="1"/>
    <col min="15377" max="15377" width="18" style="154" customWidth="1"/>
    <col min="15378" max="15378" width="36" style="154" customWidth="1"/>
    <col min="15379" max="15379" width="13.7109375" style="154" customWidth="1"/>
    <col min="15380" max="15380" width="15.42578125" style="154" customWidth="1"/>
    <col min="15381" max="15381" width="9.140625" style="154"/>
    <col min="15382" max="15382" width="98.42578125" style="154" customWidth="1"/>
    <col min="15383" max="15616" width="9.140625" style="154"/>
    <col min="15617" max="15617" width="16.7109375" style="154" customWidth="1"/>
    <col min="15618" max="15619" width="6.5703125" style="154" customWidth="1"/>
    <col min="15620" max="15620" width="5.5703125" style="154" customWidth="1"/>
    <col min="15621" max="15621" width="11.42578125" style="154" customWidth="1"/>
    <col min="15622" max="15622" width="7.85546875" style="154" customWidth="1"/>
    <col min="15623" max="15623" width="10.5703125" style="154" customWidth="1"/>
    <col min="15624" max="15624" width="8.7109375" style="154" customWidth="1"/>
    <col min="15625" max="15625" width="8.85546875" style="154" customWidth="1"/>
    <col min="15626" max="15626" width="7.140625" style="154" customWidth="1"/>
    <col min="15627" max="15627" width="8.5703125" style="154" customWidth="1"/>
    <col min="15628" max="15628" width="8.42578125" style="154" customWidth="1"/>
    <col min="15629" max="15629" width="7.85546875" style="154" customWidth="1"/>
    <col min="15630" max="15630" width="7.7109375" style="154" customWidth="1"/>
    <col min="15631" max="15631" width="15.28515625" style="154" customWidth="1"/>
    <col min="15632" max="15632" width="13.85546875" style="154" customWidth="1"/>
    <col min="15633" max="15633" width="18" style="154" customWidth="1"/>
    <col min="15634" max="15634" width="36" style="154" customWidth="1"/>
    <col min="15635" max="15635" width="13.7109375" style="154" customWidth="1"/>
    <col min="15636" max="15636" width="15.42578125" style="154" customWidth="1"/>
    <col min="15637" max="15637" width="9.140625" style="154"/>
    <col min="15638" max="15638" width="98.42578125" style="154" customWidth="1"/>
    <col min="15639" max="15872" width="9.140625" style="154"/>
    <col min="15873" max="15873" width="16.7109375" style="154" customWidth="1"/>
    <col min="15874" max="15875" width="6.5703125" style="154" customWidth="1"/>
    <col min="15876" max="15876" width="5.5703125" style="154" customWidth="1"/>
    <col min="15877" max="15877" width="11.42578125" style="154" customWidth="1"/>
    <col min="15878" max="15878" width="7.85546875" style="154" customWidth="1"/>
    <col min="15879" max="15879" width="10.5703125" style="154" customWidth="1"/>
    <col min="15880" max="15880" width="8.7109375" style="154" customWidth="1"/>
    <col min="15881" max="15881" width="8.85546875" style="154" customWidth="1"/>
    <col min="15882" max="15882" width="7.140625" style="154" customWidth="1"/>
    <col min="15883" max="15883" width="8.5703125" style="154" customWidth="1"/>
    <col min="15884" max="15884" width="8.42578125" style="154" customWidth="1"/>
    <col min="15885" max="15885" width="7.85546875" style="154" customWidth="1"/>
    <col min="15886" max="15886" width="7.7109375" style="154" customWidth="1"/>
    <col min="15887" max="15887" width="15.28515625" style="154" customWidth="1"/>
    <col min="15888" max="15888" width="13.85546875" style="154" customWidth="1"/>
    <col min="15889" max="15889" width="18" style="154" customWidth="1"/>
    <col min="15890" max="15890" width="36" style="154" customWidth="1"/>
    <col min="15891" max="15891" width="13.7109375" style="154" customWidth="1"/>
    <col min="15892" max="15892" width="15.42578125" style="154" customWidth="1"/>
    <col min="15893" max="15893" width="9.140625" style="154"/>
    <col min="15894" max="15894" width="98.42578125" style="154" customWidth="1"/>
    <col min="15895" max="16128" width="9.140625" style="154"/>
    <col min="16129" max="16129" width="16.7109375" style="154" customWidth="1"/>
    <col min="16130" max="16131" width="6.5703125" style="154" customWidth="1"/>
    <col min="16132" max="16132" width="5.5703125" style="154" customWidth="1"/>
    <col min="16133" max="16133" width="11.42578125" style="154" customWidth="1"/>
    <col min="16134" max="16134" width="7.85546875" style="154" customWidth="1"/>
    <col min="16135" max="16135" width="10.5703125" style="154" customWidth="1"/>
    <col min="16136" max="16136" width="8.7109375" style="154" customWidth="1"/>
    <col min="16137" max="16137" width="8.85546875" style="154" customWidth="1"/>
    <col min="16138" max="16138" width="7.140625" style="154" customWidth="1"/>
    <col min="16139" max="16139" width="8.5703125" style="154" customWidth="1"/>
    <col min="16140" max="16140" width="8.42578125" style="154" customWidth="1"/>
    <col min="16141" max="16141" width="7.85546875" style="154" customWidth="1"/>
    <col min="16142" max="16142" width="7.7109375" style="154" customWidth="1"/>
    <col min="16143" max="16143" width="15.28515625" style="154" customWidth="1"/>
    <col min="16144" max="16144" width="13.85546875" style="154" customWidth="1"/>
    <col min="16145" max="16145" width="18" style="154" customWidth="1"/>
    <col min="16146" max="16146" width="36" style="154" customWidth="1"/>
    <col min="16147" max="16147" width="13.7109375" style="154" customWidth="1"/>
    <col min="16148" max="16148" width="15.42578125" style="154" customWidth="1"/>
    <col min="16149" max="16149" width="9.140625" style="154"/>
    <col min="16150" max="16150" width="98.42578125" style="154" customWidth="1"/>
    <col min="16151" max="16384" width="9.140625" style="154"/>
  </cols>
  <sheetData>
    <row r="1" spans="1:23" x14ac:dyDescent="0.25">
      <c r="A1" s="154" t="s">
        <v>153</v>
      </c>
      <c r="B1" s="155" t="s">
        <v>2032</v>
      </c>
      <c r="C1" s="155" t="s">
        <v>2034</v>
      </c>
      <c r="D1" s="155" t="s">
        <v>2033</v>
      </c>
      <c r="E1" s="155" t="s">
        <v>2075</v>
      </c>
      <c r="F1" s="155" t="s">
        <v>2076</v>
      </c>
      <c r="G1" s="155" t="s">
        <v>2077</v>
      </c>
      <c r="H1" s="155" t="s">
        <v>2078</v>
      </c>
      <c r="I1" s="155" t="s">
        <v>2079</v>
      </c>
      <c r="J1" s="155" t="s">
        <v>2080</v>
      </c>
      <c r="K1" s="155" t="s">
        <v>2080</v>
      </c>
      <c r="L1" s="155" t="s">
        <v>2081</v>
      </c>
      <c r="M1" s="155" t="s">
        <v>2082</v>
      </c>
      <c r="N1" s="155" t="s">
        <v>2083</v>
      </c>
      <c r="O1" s="155" t="s">
        <v>2084</v>
      </c>
      <c r="P1" s="155" t="s">
        <v>2085</v>
      </c>
      <c r="Q1" s="155" t="s">
        <v>152</v>
      </c>
      <c r="R1" s="155" t="s">
        <v>2086</v>
      </c>
      <c r="S1" s="155" t="s">
        <v>169</v>
      </c>
      <c r="T1" s="155" t="s">
        <v>2087</v>
      </c>
      <c r="U1" s="155" t="s">
        <v>2088</v>
      </c>
      <c r="V1" s="155" t="s">
        <v>2089</v>
      </c>
    </row>
    <row r="2" spans="1:23" x14ac:dyDescent="0.25">
      <c r="A2" s="154" t="s">
        <v>2421</v>
      </c>
      <c r="B2" s="154" t="s">
        <v>2090</v>
      </c>
      <c r="C2" s="155" t="s">
        <v>2091</v>
      </c>
      <c r="D2" s="155" t="s">
        <v>2091</v>
      </c>
      <c r="E2" s="155" t="s">
        <v>2091</v>
      </c>
      <c r="F2" s="155" t="s">
        <v>2091</v>
      </c>
      <c r="G2" s="155" t="s">
        <v>2091</v>
      </c>
      <c r="H2" s="155" t="s">
        <v>2092</v>
      </c>
      <c r="I2" s="155" t="s">
        <v>2091</v>
      </c>
      <c r="J2" s="155" t="s">
        <v>2091</v>
      </c>
      <c r="K2" s="155" t="s">
        <v>2093</v>
      </c>
      <c r="L2" s="155" t="s">
        <v>2094</v>
      </c>
      <c r="M2" s="155" t="s">
        <v>2095</v>
      </c>
      <c r="N2" s="155" t="s">
        <v>2096</v>
      </c>
      <c r="O2" s="155" t="s">
        <v>2097</v>
      </c>
      <c r="P2" s="155" t="s">
        <v>2098</v>
      </c>
      <c r="R2" s="155" t="s">
        <v>2099</v>
      </c>
      <c r="S2" s="155" t="s">
        <v>173</v>
      </c>
      <c r="T2" s="155" t="s">
        <v>2100</v>
      </c>
      <c r="U2" s="155" t="s">
        <v>175</v>
      </c>
    </row>
    <row r="3" spans="1:23" x14ac:dyDescent="0.25">
      <c r="B3" s="155" t="s">
        <v>2091</v>
      </c>
      <c r="C3" s="155"/>
      <c r="D3" s="155"/>
      <c r="E3" s="155" t="s">
        <v>2101</v>
      </c>
      <c r="F3" s="155" t="s">
        <v>2102</v>
      </c>
      <c r="G3" s="155" t="s">
        <v>2103</v>
      </c>
      <c r="H3" s="155" t="s">
        <v>2104</v>
      </c>
      <c r="I3" s="155" t="s">
        <v>2105</v>
      </c>
      <c r="J3" s="155" t="s">
        <v>2106</v>
      </c>
      <c r="K3" s="155"/>
      <c r="L3" s="155" t="s">
        <v>2093</v>
      </c>
      <c r="M3" s="155" t="s">
        <v>2107</v>
      </c>
      <c r="N3" s="155"/>
    </row>
    <row r="4" spans="1:23" x14ac:dyDescent="0.25">
      <c r="A4" s="156" t="s">
        <v>414</v>
      </c>
      <c r="B4" s="157">
        <v>2</v>
      </c>
      <c r="C4" s="157">
        <v>2</v>
      </c>
      <c r="D4" s="157">
        <v>5</v>
      </c>
      <c r="E4" s="157">
        <v>1</v>
      </c>
      <c r="F4" s="157">
        <v>1</v>
      </c>
      <c r="G4" s="157">
        <v>1</v>
      </c>
      <c r="H4" s="157"/>
      <c r="I4" s="157">
        <v>1</v>
      </c>
      <c r="J4" s="158"/>
      <c r="K4" s="157">
        <v>4</v>
      </c>
      <c r="L4" s="157"/>
      <c r="M4" s="158">
        <v>22</v>
      </c>
      <c r="N4" s="157">
        <v>7</v>
      </c>
      <c r="O4" s="155" t="s">
        <v>1482</v>
      </c>
      <c r="Q4" s="156" t="s">
        <v>414</v>
      </c>
      <c r="R4" s="159" t="s">
        <v>2108</v>
      </c>
      <c r="S4" s="160">
        <v>26686.440677966104</v>
      </c>
      <c r="T4" s="161" t="s">
        <v>248</v>
      </c>
      <c r="U4" s="162">
        <v>3.5</v>
      </c>
      <c r="V4" s="163" t="s">
        <v>2109</v>
      </c>
      <c r="W4" s="154" t="s">
        <v>2110</v>
      </c>
    </row>
    <row r="5" spans="1:23" x14ac:dyDescent="0.25">
      <c r="A5" s="156" t="s">
        <v>417</v>
      </c>
      <c r="B5" s="157">
        <v>2</v>
      </c>
      <c r="C5" s="157">
        <v>2</v>
      </c>
      <c r="D5" s="157">
        <v>5</v>
      </c>
      <c r="E5" s="157">
        <v>1</v>
      </c>
      <c r="F5" s="157">
        <v>1</v>
      </c>
      <c r="G5" s="157">
        <v>1</v>
      </c>
      <c r="H5" s="157"/>
      <c r="I5" s="157">
        <v>1</v>
      </c>
      <c r="J5" s="158"/>
      <c r="K5" s="157">
        <v>5.5</v>
      </c>
      <c r="L5" s="157"/>
      <c r="M5" s="158">
        <v>25</v>
      </c>
      <c r="N5" s="157">
        <v>7</v>
      </c>
      <c r="O5" s="155" t="s">
        <v>1482</v>
      </c>
      <c r="Q5" s="156" t="s">
        <v>417</v>
      </c>
      <c r="R5" s="159" t="s">
        <v>2111</v>
      </c>
      <c r="S5" s="160">
        <v>26855.932203389832</v>
      </c>
      <c r="T5" s="161" t="s">
        <v>248</v>
      </c>
      <c r="U5" s="162">
        <v>3.5</v>
      </c>
      <c r="V5" s="163" t="s">
        <v>2112</v>
      </c>
      <c r="W5" s="154" t="s">
        <v>2110</v>
      </c>
    </row>
    <row r="6" spans="1:23" x14ac:dyDescent="0.25">
      <c r="A6" s="156" t="s">
        <v>420</v>
      </c>
      <c r="B6" s="157">
        <v>2</v>
      </c>
      <c r="C6" s="157">
        <v>2</v>
      </c>
      <c r="D6" s="157">
        <v>5</v>
      </c>
      <c r="E6" s="157">
        <v>1</v>
      </c>
      <c r="F6" s="157">
        <v>1</v>
      </c>
      <c r="G6" s="157">
        <v>1</v>
      </c>
      <c r="H6" s="157"/>
      <c r="I6" s="157">
        <v>1</v>
      </c>
      <c r="J6" s="158"/>
      <c r="K6" s="157">
        <v>7.5</v>
      </c>
      <c r="L6" s="157"/>
      <c r="M6" s="158">
        <v>30</v>
      </c>
      <c r="N6" s="157">
        <v>7</v>
      </c>
      <c r="O6" s="155" t="s">
        <v>1482</v>
      </c>
      <c r="Q6" s="156" t="s">
        <v>420</v>
      </c>
      <c r="R6" s="159" t="s">
        <v>2113</v>
      </c>
      <c r="S6" s="160">
        <v>27618.644067796613</v>
      </c>
      <c r="T6" s="161" t="s">
        <v>248</v>
      </c>
      <c r="U6" s="162">
        <v>3.5</v>
      </c>
      <c r="V6" s="163" t="s">
        <v>2114</v>
      </c>
      <c r="W6" s="154" t="s">
        <v>2110</v>
      </c>
    </row>
    <row r="7" spans="1:23" x14ac:dyDescent="0.25">
      <c r="A7" s="156" t="s">
        <v>423</v>
      </c>
      <c r="B7" s="157">
        <v>2</v>
      </c>
      <c r="C7" s="157">
        <v>2</v>
      </c>
      <c r="D7" s="157">
        <v>5</v>
      </c>
      <c r="E7" s="157">
        <v>1</v>
      </c>
      <c r="F7" s="157">
        <v>1</v>
      </c>
      <c r="G7" s="157">
        <v>1</v>
      </c>
      <c r="H7" s="157"/>
      <c r="I7" s="157">
        <v>1</v>
      </c>
      <c r="J7" s="158"/>
      <c r="K7" s="157">
        <v>11</v>
      </c>
      <c r="L7" s="157"/>
      <c r="M7" s="158">
        <v>35</v>
      </c>
      <c r="N7" s="157">
        <v>7</v>
      </c>
      <c r="O7" s="155" t="s">
        <v>1482</v>
      </c>
      <c r="Q7" s="156" t="s">
        <v>423</v>
      </c>
      <c r="R7" s="159" t="s">
        <v>2115</v>
      </c>
      <c r="S7" s="160">
        <v>30500</v>
      </c>
      <c r="T7" s="161" t="s">
        <v>425</v>
      </c>
      <c r="U7" s="162">
        <v>4.8</v>
      </c>
      <c r="V7" s="163" t="s">
        <v>2116</v>
      </c>
      <c r="W7" s="154" t="s">
        <v>2110</v>
      </c>
    </row>
    <row r="8" spans="1:23" x14ac:dyDescent="0.25">
      <c r="A8" s="156" t="s">
        <v>427</v>
      </c>
      <c r="B8" s="157">
        <v>2</v>
      </c>
      <c r="C8" s="157">
        <v>2</v>
      </c>
      <c r="D8" s="157">
        <v>5</v>
      </c>
      <c r="E8" s="157">
        <v>1</v>
      </c>
      <c r="F8" s="157">
        <v>1</v>
      </c>
      <c r="G8" s="157">
        <v>1</v>
      </c>
      <c r="H8" s="157"/>
      <c r="I8" s="157">
        <v>1</v>
      </c>
      <c r="J8" s="158"/>
      <c r="K8" s="157">
        <v>15</v>
      </c>
      <c r="L8" s="157"/>
      <c r="M8" s="158">
        <v>42</v>
      </c>
      <c r="N8" s="157">
        <v>7</v>
      </c>
      <c r="O8" s="155" t="s">
        <v>1482</v>
      </c>
      <c r="Q8" s="156" t="s">
        <v>427</v>
      </c>
      <c r="R8" s="159" t="s">
        <v>2117</v>
      </c>
      <c r="S8" s="160">
        <v>31601.69491525424</v>
      </c>
      <c r="T8" s="161" t="s">
        <v>425</v>
      </c>
      <c r="U8" s="162">
        <v>4.8</v>
      </c>
      <c r="V8" s="163" t="s">
        <v>2118</v>
      </c>
      <c r="W8" s="154" t="s">
        <v>2110</v>
      </c>
    </row>
    <row r="9" spans="1:23" x14ac:dyDescent="0.25">
      <c r="A9" s="156" t="s">
        <v>455</v>
      </c>
      <c r="B9" s="157">
        <v>2</v>
      </c>
      <c r="C9" s="157">
        <v>2</v>
      </c>
      <c r="D9" s="157">
        <v>5</v>
      </c>
      <c r="E9" s="157">
        <v>1</v>
      </c>
      <c r="F9" s="157">
        <v>1</v>
      </c>
      <c r="G9" s="157">
        <v>1</v>
      </c>
      <c r="H9" s="157"/>
      <c r="I9" s="157">
        <v>1</v>
      </c>
      <c r="J9" s="158"/>
      <c r="K9" s="157">
        <v>4</v>
      </c>
      <c r="L9" s="157"/>
      <c r="M9" s="158">
        <v>22</v>
      </c>
      <c r="N9" s="157">
        <v>7</v>
      </c>
      <c r="O9" s="155" t="s">
        <v>1486</v>
      </c>
      <c r="Q9" s="156" t="s">
        <v>455</v>
      </c>
      <c r="R9" s="159" t="s">
        <v>2119</v>
      </c>
      <c r="S9" s="160">
        <v>29483.050847457627</v>
      </c>
      <c r="T9" s="161" t="s">
        <v>248</v>
      </c>
      <c r="U9" s="162">
        <v>3.5</v>
      </c>
      <c r="V9" s="163" t="s">
        <v>2120</v>
      </c>
      <c r="W9" s="154" t="s">
        <v>2110</v>
      </c>
    </row>
    <row r="10" spans="1:23" x14ac:dyDescent="0.25">
      <c r="A10" s="156" t="s">
        <v>458</v>
      </c>
      <c r="B10" s="157">
        <v>2</v>
      </c>
      <c r="C10" s="157">
        <v>2</v>
      </c>
      <c r="D10" s="157">
        <v>5</v>
      </c>
      <c r="E10" s="157">
        <v>1</v>
      </c>
      <c r="F10" s="157">
        <v>1</v>
      </c>
      <c r="G10" s="157">
        <v>1</v>
      </c>
      <c r="H10" s="157"/>
      <c r="I10" s="157">
        <v>1</v>
      </c>
      <c r="J10" s="158"/>
      <c r="K10" s="157">
        <v>5.5</v>
      </c>
      <c r="L10" s="157"/>
      <c r="M10" s="158">
        <v>25</v>
      </c>
      <c r="N10" s="157">
        <v>7</v>
      </c>
      <c r="O10" s="155" t="s">
        <v>1486</v>
      </c>
      <c r="Q10" s="156" t="s">
        <v>458</v>
      </c>
      <c r="R10" s="159" t="s">
        <v>2121</v>
      </c>
      <c r="S10" s="160">
        <v>29652.542372881358</v>
      </c>
      <c r="T10" s="161" t="s">
        <v>248</v>
      </c>
      <c r="U10" s="162">
        <v>3.5</v>
      </c>
      <c r="V10" s="163" t="s">
        <v>2122</v>
      </c>
      <c r="W10" s="154" t="s">
        <v>2110</v>
      </c>
    </row>
    <row r="11" spans="1:23" x14ac:dyDescent="0.25">
      <c r="A11" s="156" t="s">
        <v>460</v>
      </c>
      <c r="B11" s="157">
        <v>2</v>
      </c>
      <c r="C11" s="157">
        <v>2</v>
      </c>
      <c r="D11" s="157">
        <v>5</v>
      </c>
      <c r="E11" s="157">
        <v>1</v>
      </c>
      <c r="F11" s="157">
        <v>1</v>
      </c>
      <c r="G11" s="157">
        <v>1</v>
      </c>
      <c r="H11" s="157"/>
      <c r="I11" s="157">
        <v>1</v>
      </c>
      <c r="J11" s="158"/>
      <c r="K11" s="157">
        <v>7.5</v>
      </c>
      <c r="L11" s="157"/>
      <c r="M11" s="158">
        <v>30</v>
      </c>
      <c r="N11" s="157">
        <v>7</v>
      </c>
      <c r="O11" s="155" t="s">
        <v>1486</v>
      </c>
      <c r="Q11" s="156" t="s">
        <v>460</v>
      </c>
      <c r="R11" s="159" t="s">
        <v>2123</v>
      </c>
      <c r="S11" s="160">
        <v>29991.525423728814</v>
      </c>
      <c r="T11" s="161" t="s">
        <v>248</v>
      </c>
      <c r="U11" s="162">
        <v>3.5</v>
      </c>
      <c r="V11" s="163" t="s">
        <v>2124</v>
      </c>
      <c r="W11" s="154" t="s">
        <v>2110</v>
      </c>
    </row>
    <row r="12" spans="1:23" x14ac:dyDescent="0.25">
      <c r="A12" s="156" t="s">
        <v>462</v>
      </c>
      <c r="B12" s="157">
        <v>2</v>
      </c>
      <c r="C12" s="157">
        <v>2</v>
      </c>
      <c r="D12" s="157">
        <v>5</v>
      </c>
      <c r="E12" s="157">
        <v>1</v>
      </c>
      <c r="F12" s="157">
        <v>1</v>
      </c>
      <c r="G12" s="157">
        <v>1</v>
      </c>
      <c r="H12" s="157"/>
      <c r="I12" s="157">
        <v>1</v>
      </c>
      <c r="J12" s="158"/>
      <c r="K12" s="157">
        <v>11</v>
      </c>
      <c r="L12" s="157"/>
      <c r="M12" s="158">
        <v>35</v>
      </c>
      <c r="N12" s="157">
        <v>7</v>
      </c>
      <c r="O12" s="155" t="s">
        <v>1486</v>
      </c>
      <c r="Q12" s="156" t="s">
        <v>462</v>
      </c>
      <c r="R12" s="159" t="s">
        <v>2125</v>
      </c>
      <c r="S12" s="160">
        <v>32957.627118644072</v>
      </c>
      <c r="T12" s="161" t="s">
        <v>425</v>
      </c>
      <c r="U12" s="162">
        <v>4.8</v>
      </c>
      <c r="V12" s="163" t="s">
        <v>2126</v>
      </c>
      <c r="W12" s="154" t="s">
        <v>2110</v>
      </c>
    </row>
    <row r="13" spans="1:23" x14ac:dyDescent="0.25">
      <c r="A13" s="156" t="s">
        <v>464</v>
      </c>
      <c r="B13" s="157">
        <v>2</v>
      </c>
      <c r="C13" s="157">
        <v>2</v>
      </c>
      <c r="D13" s="157">
        <v>5</v>
      </c>
      <c r="E13" s="157">
        <v>1</v>
      </c>
      <c r="F13" s="157">
        <v>1</v>
      </c>
      <c r="G13" s="157">
        <v>1</v>
      </c>
      <c r="H13" s="157"/>
      <c r="I13" s="157">
        <v>1</v>
      </c>
      <c r="J13" s="158"/>
      <c r="K13" s="157">
        <v>15</v>
      </c>
      <c r="L13" s="157"/>
      <c r="M13" s="158">
        <v>42</v>
      </c>
      <c r="N13" s="157">
        <v>7</v>
      </c>
      <c r="O13" s="155" t="s">
        <v>1486</v>
      </c>
      <c r="Q13" s="156" t="s">
        <v>464</v>
      </c>
      <c r="R13" s="159" t="s">
        <v>2127</v>
      </c>
      <c r="S13" s="160">
        <v>34652.542372881355</v>
      </c>
      <c r="T13" s="161" t="s">
        <v>425</v>
      </c>
      <c r="U13" s="162">
        <v>4.8</v>
      </c>
      <c r="V13" s="163" t="s">
        <v>2128</v>
      </c>
      <c r="W13" s="154" t="s">
        <v>2110</v>
      </c>
    </row>
    <row r="14" spans="1:23" x14ac:dyDescent="0.25">
      <c r="A14" s="156" t="s">
        <v>490</v>
      </c>
      <c r="B14" s="157">
        <v>1</v>
      </c>
      <c r="C14" s="157">
        <v>1</v>
      </c>
      <c r="D14" s="157">
        <v>6</v>
      </c>
      <c r="E14" s="157"/>
      <c r="F14" s="157">
        <v>1</v>
      </c>
      <c r="G14" s="157">
        <v>1</v>
      </c>
      <c r="H14" s="157"/>
      <c r="I14" s="157">
        <v>2</v>
      </c>
      <c r="J14" s="157">
        <v>1</v>
      </c>
      <c r="K14" s="157">
        <v>4</v>
      </c>
      <c r="L14" s="157">
        <v>16</v>
      </c>
      <c r="M14" s="158">
        <v>40</v>
      </c>
      <c r="N14" s="157"/>
      <c r="O14" s="155" t="s">
        <v>1482</v>
      </c>
      <c r="Q14" s="156" t="s">
        <v>490</v>
      </c>
      <c r="R14" s="159" t="s">
        <v>2129</v>
      </c>
      <c r="S14" s="160">
        <v>25415.254237288136</v>
      </c>
      <c r="T14" s="161" t="s">
        <v>248</v>
      </c>
      <c r="U14" s="162">
        <v>4.0999999999999996</v>
      </c>
      <c r="V14" s="163" t="s">
        <v>2130</v>
      </c>
      <c r="W14" s="154" t="s">
        <v>2110</v>
      </c>
    </row>
    <row r="15" spans="1:23" x14ac:dyDescent="0.25">
      <c r="A15" s="156" t="s">
        <v>493</v>
      </c>
      <c r="B15" s="157">
        <v>1</v>
      </c>
      <c r="C15" s="157">
        <v>1</v>
      </c>
      <c r="D15" s="157">
        <v>6</v>
      </c>
      <c r="E15" s="157"/>
      <c r="F15" s="157">
        <v>1</v>
      </c>
      <c r="G15" s="157">
        <v>1</v>
      </c>
      <c r="H15" s="157"/>
      <c r="I15" s="157">
        <v>2</v>
      </c>
      <c r="J15" s="157">
        <v>1</v>
      </c>
      <c r="K15" s="157">
        <v>4</v>
      </c>
      <c r="L15" s="157">
        <v>24</v>
      </c>
      <c r="M15" s="158">
        <v>52</v>
      </c>
      <c r="N15" s="157"/>
      <c r="O15" s="155" t="s">
        <v>1482</v>
      </c>
      <c r="Q15" s="156" t="s">
        <v>493</v>
      </c>
      <c r="R15" s="159" t="s">
        <v>2131</v>
      </c>
      <c r="S15" s="160">
        <v>26771.186440677968</v>
      </c>
      <c r="T15" s="161" t="s">
        <v>248</v>
      </c>
      <c r="U15" s="162">
        <v>4.0999999999999996</v>
      </c>
      <c r="V15" s="163" t="s">
        <v>2132</v>
      </c>
      <c r="W15" s="154" t="s">
        <v>2110</v>
      </c>
    </row>
    <row r="16" spans="1:23" x14ac:dyDescent="0.25">
      <c r="A16" s="156" t="s">
        <v>496</v>
      </c>
      <c r="B16" s="157">
        <v>1</v>
      </c>
      <c r="C16" s="157">
        <v>1</v>
      </c>
      <c r="D16" s="157">
        <v>6</v>
      </c>
      <c r="E16" s="157"/>
      <c r="F16" s="157">
        <v>1</v>
      </c>
      <c r="G16" s="157"/>
      <c r="H16" s="157"/>
      <c r="I16" s="157">
        <v>3</v>
      </c>
      <c r="J16" s="157">
        <v>1</v>
      </c>
      <c r="K16" s="157">
        <v>4</v>
      </c>
      <c r="L16" s="157">
        <v>16</v>
      </c>
      <c r="M16" s="157">
        <v>62</v>
      </c>
      <c r="N16" s="157"/>
      <c r="O16" s="155" t="s">
        <v>1482</v>
      </c>
      <c r="Q16" s="156" t="s">
        <v>496</v>
      </c>
      <c r="R16" s="159" t="s">
        <v>2133</v>
      </c>
      <c r="S16" s="160">
        <v>31093.220338983054</v>
      </c>
      <c r="T16" s="161" t="s">
        <v>498</v>
      </c>
      <c r="U16" s="162">
        <v>5.6</v>
      </c>
      <c r="V16" s="163" t="s">
        <v>2134</v>
      </c>
      <c r="W16" s="154" t="s">
        <v>2110</v>
      </c>
    </row>
    <row r="17" spans="1:23" x14ac:dyDescent="0.25">
      <c r="A17" s="156" t="s">
        <v>500</v>
      </c>
      <c r="B17" s="157">
        <v>1</v>
      </c>
      <c r="C17" s="157">
        <v>1</v>
      </c>
      <c r="D17" s="157">
        <v>6</v>
      </c>
      <c r="E17" s="157"/>
      <c r="F17" s="157">
        <v>1</v>
      </c>
      <c r="G17" s="157"/>
      <c r="H17" s="157"/>
      <c r="I17" s="157">
        <v>3</v>
      </c>
      <c r="J17" s="157">
        <v>1</v>
      </c>
      <c r="K17" s="157">
        <v>4</v>
      </c>
      <c r="L17" s="157">
        <v>24</v>
      </c>
      <c r="M17" s="158">
        <v>89</v>
      </c>
      <c r="N17" s="157"/>
      <c r="O17" s="155" t="s">
        <v>1482</v>
      </c>
      <c r="Q17" s="156" t="s">
        <v>500</v>
      </c>
      <c r="R17" s="159" t="s">
        <v>2135</v>
      </c>
      <c r="S17" s="160">
        <v>34906.779661016953</v>
      </c>
      <c r="T17" s="161" t="s">
        <v>498</v>
      </c>
      <c r="U17" s="162">
        <v>5.8</v>
      </c>
      <c r="V17" s="163" t="s">
        <v>2136</v>
      </c>
      <c r="W17" s="154" t="s">
        <v>2110</v>
      </c>
    </row>
    <row r="18" spans="1:23" x14ac:dyDescent="0.25">
      <c r="A18" s="156" t="s">
        <v>673</v>
      </c>
      <c r="B18" s="157">
        <v>1</v>
      </c>
      <c r="C18" s="157">
        <v>1</v>
      </c>
      <c r="D18" s="157">
        <v>6</v>
      </c>
      <c r="E18" s="157"/>
      <c r="F18" s="157">
        <v>1</v>
      </c>
      <c r="G18" s="157">
        <v>1</v>
      </c>
      <c r="H18" s="157"/>
      <c r="I18" s="157">
        <v>2</v>
      </c>
      <c r="J18" s="157">
        <v>1</v>
      </c>
      <c r="K18" s="157">
        <v>4</v>
      </c>
      <c r="L18" s="157">
        <v>16</v>
      </c>
      <c r="M18" s="158">
        <v>40</v>
      </c>
      <c r="N18" s="157"/>
      <c r="O18" s="155" t="s">
        <v>1486</v>
      </c>
      <c r="Q18" s="156" t="s">
        <v>673</v>
      </c>
      <c r="R18" s="159" t="s">
        <v>2137</v>
      </c>
      <c r="S18" s="160">
        <v>27788.135593220341</v>
      </c>
      <c r="T18" s="161" t="s">
        <v>248</v>
      </c>
      <c r="U18" s="162">
        <v>4.0999999999999996</v>
      </c>
      <c r="V18" s="163" t="s">
        <v>2138</v>
      </c>
      <c r="W18" s="154" t="s">
        <v>2110</v>
      </c>
    </row>
    <row r="19" spans="1:23" x14ac:dyDescent="0.25">
      <c r="A19" s="156" t="s">
        <v>675</v>
      </c>
      <c r="B19" s="157">
        <v>1</v>
      </c>
      <c r="C19" s="157">
        <v>1</v>
      </c>
      <c r="D19" s="157">
        <v>6</v>
      </c>
      <c r="E19" s="157"/>
      <c r="F19" s="157">
        <v>1</v>
      </c>
      <c r="G19" s="157">
        <v>1</v>
      </c>
      <c r="H19" s="157"/>
      <c r="I19" s="157">
        <v>2</v>
      </c>
      <c r="J19" s="157">
        <v>1</v>
      </c>
      <c r="K19" s="157">
        <v>4</v>
      </c>
      <c r="L19" s="157">
        <v>24</v>
      </c>
      <c r="M19" s="158">
        <v>52</v>
      </c>
      <c r="N19" s="157"/>
      <c r="O19" s="155" t="s">
        <v>1486</v>
      </c>
      <c r="Q19" s="156" t="s">
        <v>675</v>
      </c>
      <c r="R19" s="159" t="s">
        <v>2139</v>
      </c>
      <c r="S19" s="160">
        <v>29567.796610169495</v>
      </c>
      <c r="T19" s="161" t="s">
        <v>248</v>
      </c>
      <c r="U19" s="162">
        <v>4.2</v>
      </c>
      <c r="V19" s="163" t="s">
        <v>2140</v>
      </c>
      <c r="W19" s="154" t="s">
        <v>2110</v>
      </c>
    </row>
    <row r="20" spans="1:23" x14ac:dyDescent="0.25">
      <c r="A20" s="156" t="s">
        <v>677</v>
      </c>
      <c r="B20" s="157">
        <v>1</v>
      </c>
      <c r="C20" s="157">
        <v>1</v>
      </c>
      <c r="D20" s="157">
        <v>6</v>
      </c>
      <c r="E20" s="157"/>
      <c r="F20" s="157">
        <v>1</v>
      </c>
      <c r="G20" s="157"/>
      <c r="H20" s="157"/>
      <c r="I20" s="157">
        <v>3</v>
      </c>
      <c r="J20" s="157">
        <v>1</v>
      </c>
      <c r="K20" s="157">
        <v>4</v>
      </c>
      <c r="L20" s="157">
        <v>16</v>
      </c>
      <c r="M20" s="157">
        <v>62</v>
      </c>
      <c r="N20" s="157"/>
      <c r="O20" s="155" t="s">
        <v>1486</v>
      </c>
      <c r="Q20" s="156" t="s">
        <v>677</v>
      </c>
      <c r="R20" s="159" t="s">
        <v>2141</v>
      </c>
      <c r="S20" s="160">
        <v>34144.067796610172</v>
      </c>
      <c r="T20" s="161" t="s">
        <v>498</v>
      </c>
      <c r="U20" s="162">
        <v>5.6</v>
      </c>
      <c r="V20" s="163" t="s">
        <v>2142</v>
      </c>
      <c r="W20" s="154" t="s">
        <v>2110</v>
      </c>
    </row>
    <row r="21" spans="1:23" x14ac:dyDescent="0.25">
      <c r="A21" s="156" t="s">
        <v>679</v>
      </c>
      <c r="B21" s="157">
        <v>1</v>
      </c>
      <c r="C21" s="157">
        <v>1</v>
      </c>
      <c r="D21" s="157">
        <v>6</v>
      </c>
      <c r="E21" s="157"/>
      <c r="F21" s="157">
        <v>1</v>
      </c>
      <c r="G21" s="157"/>
      <c r="H21" s="157"/>
      <c r="I21" s="157">
        <v>3</v>
      </c>
      <c r="J21" s="157">
        <v>1</v>
      </c>
      <c r="K21" s="157">
        <v>4</v>
      </c>
      <c r="L21" s="157">
        <v>24</v>
      </c>
      <c r="M21" s="158">
        <v>89</v>
      </c>
      <c r="N21" s="157"/>
      <c r="O21" s="155" t="s">
        <v>1486</v>
      </c>
      <c r="Q21" s="156" t="s">
        <v>679</v>
      </c>
      <c r="R21" s="159" t="s">
        <v>2143</v>
      </c>
      <c r="S21" s="160">
        <v>37618.644067796609</v>
      </c>
      <c r="T21" s="161" t="s">
        <v>498</v>
      </c>
      <c r="U21" s="162">
        <v>5.8</v>
      </c>
      <c r="V21" s="163" t="s">
        <v>2144</v>
      </c>
      <c r="W21" s="154" t="s">
        <v>2110</v>
      </c>
    </row>
    <row r="22" spans="1:23" x14ac:dyDescent="0.25">
      <c r="A22" s="164" t="s">
        <v>719</v>
      </c>
      <c r="B22" s="157">
        <v>3</v>
      </c>
      <c r="C22" s="157">
        <v>5</v>
      </c>
      <c r="D22" s="157">
        <v>2</v>
      </c>
      <c r="E22" s="157">
        <v>1</v>
      </c>
      <c r="F22" s="157">
        <v>1</v>
      </c>
      <c r="G22" s="157">
        <v>2</v>
      </c>
      <c r="H22" s="157"/>
      <c r="I22" s="157"/>
      <c r="J22" s="157">
        <v>2</v>
      </c>
      <c r="K22" s="157">
        <v>5.5</v>
      </c>
      <c r="L22" s="157"/>
      <c r="M22" s="157">
        <v>33</v>
      </c>
      <c r="N22" s="157">
        <v>14</v>
      </c>
      <c r="O22" s="155" t="s">
        <v>1482</v>
      </c>
      <c r="Q22" s="164" t="s">
        <v>719</v>
      </c>
      <c r="R22" s="159" t="s">
        <v>2145</v>
      </c>
      <c r="S22" s="160">
        <v>32119.491525423731</v>
      </c>
      <c r="T22" s="165" t="s">
        <v>498</v>
      </c>
      <c r="U22" s="162">
        <v>6.3</v>
      </c>
      <c r="V22" s="163" t="s">
        <v>2146</v>
      </c>
    </row>
    <row r="23" spans="1:23" x14ac:dyDescent="0.25">
      <c r="A23" s="164" t="s">
        <v>722</v>
      </c>
      <c r="B23" s="157">
        <v>3</v>
      </c>
      <c r="C23" s="157">
        <v>5</v>
      </c>
      <c r="D23" s="157">
        <v>2</v>
      </c>
      <c r="E23" s="157">
        <v>1</v>
      </c>
      <c r="F23" s="157">
        <v>1</v>
      </c>
      <c r="G23" s="157">
        <v>2</v>
      </c>
      <c r="H23" s="157"/>
      <c r="I23" s="157"/>
      <c r="J23" s="157">
        <v>2</v>
      </c>
      <c r="K23" s="157">
        <v>7.5</v>
      </c>
      <c r="L23" s="157"/>
      <c r="M23" s="157">
        <v>41</v>
      </c>
      <c r="N23" s="157">
        <v>14</v>
      </c>
      <c r="O23" s="155" t="s">
        <v>1482</v>
      </c>
      <c r="Q23" s="164" t="s">
        <v>722</v>
      </c>
      <c r="R23" s="159" t="s">
        <v>2147</v>
      </c>
      <c r="S23" s="160">
        <v>33455.084745762717</v>
      </c>
      <c r="T23" s="165" t="s">
        <v>498</v>
      </c>
      <c r="U23" s="162">
        <v>6.3</v>
      </c>
      <c r="V23" s="163" t="s">
        <v>2148</v>
      </c>
    </row>
    <row r="24" spans="1:23" x14ac:dyDescent="0.25">
      <c r="A24" s="164" t="s">
        <v>725</v>
      </c>
      <c r="B24" s="157">
        <v>3</v>
      </c>
      <c r="C24" s="157">
        <v>5</v>
      </c>
      <c r="D24" s="157">
        <v>2</v>
      </c>
      <c r="E24" s="157">
        <v>1</v>
      </c>
      <c r="F24" s="157">
        <v>1</v>
      </c>
      <c r="G24" s="157">
        <v>2</v>
      </c>
      <c r="H24" s="157"/>
      <c r="I24" s="157"/>
      <c r="J24" s="157">
        <v>2</v>
      </c>
      <c r="K24" s="157">
        <v>11</v>
      </c>
      <c r="L24" s="157"/>
      <c r="M24" s="157">
        <v>53</v>
      </c>
      <c r="N24" s="157">
        <v>28</v>
      </c>
      <c r="O24" s="155" t="s">
        <v>1482</v>
      </c>
      <c r="Q24" s="164" t="s">
        <v>725</v>
      </c>
      <c r="R24" s="159" t="s">
        <v>2149</v>
      </c>
      <c r="S24" s="160">
        <v>34685.593220338982</v>
      </c>
      <c r="T24" s="165" t="s">
        <v>498</v>
      </c>
      <c r="U24" s="162">
        <v>6.5</v>
      </c>
      <c r="V24" s="163" t="s">
        <v>2150</v>
      </c>
    </row>
    <row r="25" spans="1:23" x14ac:dyDescent="0.25">
      <c r="A25" s="164" t="s">
        <v>728</v>
      </c>
      <c r="B25" s="157">
        <v>3</v>
      </c>
      <c r="C25" s="157">
        <v>5</v>
      </c>
      <c r="D25" s="157">
        <v>2</v>
      </c>
      <c r="E25" s="157">
        <v>1</v>
      </c>
      <c r="F25" s="157">
        <v>1</v>
      </c>
      <c r="G25" s="157">
        <v>2</v>
      </c>
      <c r="H25" s="157"/>
      <c r="I25" s="157"/>
      <c r="J25" s="157">
        <v>2</v>
      </c>
      <c r="K25" s="157">
        <v>15</v>
      </c>
      <c r="L25" s="157"/>
      <c r="M25" s="157">
        <v>68</v>
      </c>
      <c r="N25" s="157">
        <v>28</v>
      </c>
      <c r="O25" s="155" t="s">
        <v>1482</v>
      </c>
      <c r="Q25" s="164" t="s">
        <v>728</v>
      </c>
      <c r="R25" s="159" t="s">
        <v>2151</v>
      </c>
      <c r="S25" s="160">
        <v>36977.966101694918</v>
      </c>
      <c r="T25" s="165" t="s">
        <v>498</v>
      </c>
      <c r="U25" s="162">
        <v>6.5</v>
      </c>
      <c r="V25" s="163" t="s">
        <v>2152</v>
      </c>
    </row>
    <row r="26" spans="1:23" x14ac:dyDescent="0.25">
      <c r="A26" s="164" t="s">
        <v>731</v>
      </c>
      <c r="B26" s="157">
        <v>3</v>
      </c>
      <c r="C26" s="157">
        <v>5</v>
      </c>
      <c r="D26" s="157">
        <v>2</v>
      </c>
      <c r="E26" s="157">
        <v>1</v>
      </c>
      <c r="F26" s="157">
        <v>1</v>
      </c>
      <c r="G26" s="157">
        <v>2</v>
      </c>
      <c r="H26" s="157"/>
      <c r="I26" s="157"/>
      <c r="J26" s="157">
        <v>2</v>
      </c>
      <c r="K26" s="157">
        <v>5.5</v>
      </c>
      <c r="L26" s="157"/>
      <c r="M26" s="157">
        <v>33</v>
      </c>
      <c r="N26" s="157">
        <v>14</v>
      </c>
      <c r="O26" s="155" t="s">
        <v>1486</v>
      </c>
      <c r="Q26" s="164" t="s">
        <v>731</v>
      </c>
      <c r="R26" s="159" t="s">
        <v>2153</v>
      </c>
      <c r="S26" s="160">
        <v>34539.830508474581</v>
      </c>
      <c r="T26" s="165" t="s">
        <v>498</v>
      </c>
      <c r="U26" s="162">
        <v>6.3</v>
      </c>
      <c r="V26" s="163" t="s">
        <v>2154</v>
      </c>
    </row>
    <row r="27" spans="1:23" x14ac:dyDescent="0.25">
      <c r="A27" s="164" t="s">
        <v>733</v>
      </c>
      <c r="B27" s="157">
        <v>3</v>
      </c>
      <c r="C27" s="157">
        <v>5</v>
      </c>
      <c r="D27" s="157">
        <v>2</v>
      </c>
      <c r="E27" s="157">
        <v>1</v>
      </c>
      <c r="F27" s="157">
        <v>1</v>
      </c>
      <c r="G27" s="157">
        <v>2</v>
      </c>
      <c r="H27" s="157"/>
      <c r="I27" s="157"/>
      <c r="J27" s="157">
        <v>2</v>
      </c>
      <c r="K27" s="157">
        <v>7.5</v>
      </c>
      <c r="L27" s="157"/>
      <c r="M27" s="157">
        <v>41</v>
      </c>
      <c r="N27" s="157">
        <v>14</v>
      </c>
      <c r="O27" s="155" t="s">
        <v>1486</v>
      </c>
      <c r="Q27" s="164" t="s">
        <v>733</v>
      </c>
      <c r="R27" s="159" t="s">
        <v>2155</v>
      </c>
      <c r="S27" s="160">
        <v>35916.101694915254</v>
      </c>
      <c r="T27" s="165" t="s">
        <v>498</v>
      </c>
      <c r="U27" s="162">
        <v>6.3</v>
      </c>
      <c r="V27" s="163" t="s">
        <v>2156</v>
      </c>
    </row>
    <row r="28" spans="1:23" x14ac:dyDescent="0.25">
      <c r="A28" s="164" t="s">
        <v>735</v>
      </c>
      <c r="B28" s="157">
        <v>3</v>
      </c>
      <c r="C28" s="157">
        <v>5</v>
      </c>
      <c r="D28" s="157">
        <v>2</v>
      </c>
      <c r="E28" s="157">
        <v>1</v>
      </c>
      <c r="F28" s="157">
        <v>1</v>
      </c>
      <c r="G28" s="157">
        <v>2</v>
      </c>
      <c r="H28" s="157"/>
      <c r="I28" s="157"/>
      <c r="J28" s="157">
        <v>2</v>
      </c>
      <c r="K28" s="157">
        <v>11</v>
      </c>
      <c r="L28" s="157"/>
      <c r="M28" s="157">
        <v>53</v>
      </c>
      <c r="N28" s="157">
        <v>28</v>
      </c>
      <c r="O28" s="155" t="s">
        <v>1486</v>
      </c>
      <c r="Q28" s="164" t="s">
        <v>735</v>
      </c>
      <c r="R28" s="159" t="s">
        <v>2157</v>
      </c>
      <c r="S28" s="160">
        <v>37187.288135593226</v>
      </c>
      <c r="T28" s="165" t="s">
        <v>498</v>
      </c>
      <c r="U28" s="162">
        <v>6.5</v>
      </c>
      <c r="V28" s="163" t="s">
        <v>2158</v>
      </c>
    </row>
    <row r="29" spans="1:23" x14ac:dyDescent="0.25">
      <c r="A29" s="164" t="s">
        <v>737</v>
      </c>
      <c r="B29" s="157">
        <v>3</v>
      </c>
      <c r="C29" s="157">
        <v>5</v>
      </c>
      <c r="D29" s="157">
        <v>2</v>
      </c>
      <c r="E29" s="157">
        <v>1</v>
      </c>
      <c r="F29" s="157">
        <v>1</v>
      </c>
      <c r="G29" s="157">
        <v>2</v>
      </c>
      <c r="H29" s="157"/>
      <c r="I29" s="157"/>
      <c r="J29" s="157">
        <v>2</v>
      </c>
      <c r="K29" s="157">
        <v>15</v>
      </c>
      <c r="L29" s="157"/>
      <c r="M29" s="157">
        <v>68</v>
      </c>
      <c r="N29" s="157">
        <v>28</v>
      </c>
      <c r="O29" s="155" t="s">
        <v>1486</v>
      </c>
      <c r="Q29" s="164" t="s">
        <v>737</v>
      </c>
      <c r="R29" s="159" t="s">
        <v>2159</v>
      </c>
      <c r="S29" s="160">
        <v>39522.881355932208</v>
      </c>
      <c r="T29" s="165" t="s">
        <v>498</v>
      </c>
      <c r="U29" s="162">
        <v>6.5</v>
      </c>
      <c r="V29" s="163" t="s">
        <v>2160</v>
      </c>
    </row>
    <row r="30" spans="1:23" x14ac:dyDescent="0.25">
      <c r="A30" s="164" t="s">
        <v>739</v>
      </c>
      <c r="B30" s="157">
        <v>3</v>
      </c>
      <c r="C30" s="157">
        <v>5</v>
      </c>
      <c r="D30" s="157">
        <v>6</v>
      </c>
      <c r="E30" s="157">
        <v>1</v>
      </c>
      <c r="F30" s="157">
        <v>1</v>
      </c>
      <c r="G30" s="157">
        <v>3</v>
      </c>
      <c r="H30" s="157"/>
      <c r="I30" s="157"/>
      <c r="J30" s="157">
        <v>2</v>
      </c>
      <c r="K30" s="157">
        <v>5.5</v>
      </c>
      <c r="L30" s="157"/>
      <c r="M30" s="157">
        <v>35</v>
      </c>
      <c r="N30" s="157">
        <v>14</v>
      </c>
      <c r="O30" s="155" t="s">
        <v>1489</v>
      </c>
      <c r="Q30" s="164" t="s">
        <v>739</v>
      </c>
      <c r="R30" s="159" t="s">
        <v>2161</v>
      </c>
      <c r="S30" s="160">
        <v>40132.203389830509</v>
      </c>
      <c r="T30" s="165" t="s">
        <v>498</v>
      </c>
      <c r="U30" s="162">
        <v>6.3</v>
      </c>
      <c r="V30" s="163" t="s">
        <v>2162</v>
      </c>
    </row>
    <row r="31" spans="1:23" x14ac:dyDescent="0.25">
      <c r="A31" s="164" t="s">
        <v>742</v>
      </c>
      <c r="B31" s="157">
        <v>3</v>
      </c>
      <c r="C31" s="157">
        <v>5</v>
      </c>
      <c r="D31" s="157">
        <v>6</v>
      </c>
      <c r="E31" s="157">
        <v>1</v>
      </c>
      <c r="F31" s="157">
        <v>1</v>
      </c>
      <c r="G31" s="157">
        <v>3</v>
      </c>
      <c r="H31" s="157"/>
      <c r="I31" s="157"/>
      <c r="J31" s="157">
        <v>2</v>
      </c>
      <c r="K31" s="157">
        <v>7.5</v>
      </c>
      <c r="L31" s="157"/>
      <c r="M31" s="157">
        <v>43</v>
      </c>
      <c r="N31" s="157">
        <v>14</v>
      </c>
      <c r="O31" s="155" t="s">
        <v>1489</v>
      </c>
      <c r="Q31" s="164" t="s">
        <v>742</v>
      </c>
      <c r="R31" s="159" t="s">
        <v>2163</v>
      </c>
      <c r="S31" s="160">
        <v>41602.542372881355</v>
      </c>
      <c r="T31" s="165" t="s">
        <v>498</v>
      </c>
      <c r="U31" s="162">
        <v>6.3</v>
      </c>
      <c r="V31" s="163" t="s">
        <v>2164</v>
      </c>
    </row>
    <row r="32" spans="1:23" x14ac:dyDescent="0.25">
      <c r="A32" s="164" t="s">
        <v>745</v>
      </c>
      <c r="B32" s="157">
        <v>3</v>
      </c>
      <c r="C32" s="157">
        <v>5</v>
      </c>
      <c r="D32" s="157">
        <v>6</v>
      </c>
      <c r="E32" s="157">
        <v>1</v>
      </c>
      <c r="F32" s="157">
        <v>1</v>
      </c>
      <c r="G32" s="157">
        <v>3</v>
      </c>
      <c r="H32" s="157"/>
      <c r="I32" s="157"/>
      <c r="J32" s="157">
        <v>2</v>
      </c>
      <c r="K32" s="157">
        <v>11</v>
      </c>
      <c r="L32" s="157"/>
      <c r="M32" s="157">
        <v>55</v>
      </c>
      <c r="N32" s="157">
        <v>28</v>
      </c>
      <c r="O32" s="155" t="s">
        <v>1489</v>
      </c>
      <c r="Q32" s="164" t="s">
        <v>745</v>
      </c>
      <c r="R32" s="159" t="s">
        <v>2165</v>
      </c>
      <c r="S32" s="160">
        <v>42965.254237288136</v>
      </c>
      <c r="T32" s="165" t="s">
        <v>498</v>
      </c>
      <c r="U32" s="162">
        <v>6.5</v>
      </c>
      <c r="V32" s="163" t="s">
        <v>2166</v>
      </c>
    </row>
    <row r="33" spans="1:22" x14ac:dyDescent="0.25">
      <c r="A33" s="164" t="s">
        <v>748</v>
      </c>
      <c r="B33" s="157">
        <v>3</v>
      </c>
      <c r="C33" s="157">
        <v>5</v>
      </c>
      <c r="D33" s="157">
        <v>6</v>
      </c>
      <c r="E33" s="157">
        <v>1</v>
      </c>
      <c r="F33" s="157">
        <v>1</v>
      </c>
      <c r="G33" s="157">
        <v>3</v>
      </c>
      <c r="H33" s="157"/>
      <c r="I33" s="157"/>
      <c r="J33" s="157">
        <v>2</v>
      </c>
      <c r="K33" s="157">
        <v>15</v>
      </c>
      <c r="L33" s="157"/>
      <c r="M33" s="157">
        <v>70</v>
      </c>
      <c r="N33" s="157">
        <v>28</v>
      </c>
      <c r="O33" s="155" t="s">
        <v>1489</v>
      </c>
      <c r="Q33" s="164" t="s">
        <v>748</v>
      </c>
      <c r="R33" s="159" t="s">
        <v>2167</v>
      </c>
      <c r="S33" s="160">
        <v>45414.406779661018</v>
      </c>
      <c r="T33" s="165" t="s">
        <v>498</v>
      </c>
      <c r="U33" s="162">
        <v>6.5</v>
      </c>
      <c r="V33" s="163" t="s">
        <v>2168</v>
      </c>
    </row>
    <row r="34" spans="1:22" x14ac:dyDescent="0.25">
      <c r="A34" s="164" t="s">
        <v>751</v>
      </c>
      <c r="B34" s="157">
        <v>3</v>
      </c>
      <c r="C34" s="157">
        <v>5</v>
      </c>
      <c r="D34" s="157">
        <v>6</v>
      </c>
      <c r="E34" s="157">
        <v>1</v>
      </c>
      <c r="F34" s="157">
        <v>1</v>
      </c>
      <c r="G34" s="157">
        <v>3</v>
      </c>
      <c r="H34" s="157"/>
      <c r="I34" s="157"/>
      <c r="J34" s="157">
        <v>2</v>
      </c>
      <c r="K34" s="157">
        <v>5.5</v>
      </c>
      <c r="L34" s="157"/>
      <c r="M34" s="157">
        <v>35</v>
      </c>
      <c r="N34" s="157">
        <v>14</v>
      </c>
      <c r="O34" s="155" t="s">
        <v>1492</v>
      </c>
      <c r="Q34" s="164" t="s">
        <v>751</v>
      </c>
      <c r="R34" s="159" t="s">
        <v>2169</v>
      </c>
      <c r="S34" s="160">
        <v>43028.813559322036</v>
      </c>
      <c r="T34" s="165" t="s">
        <v>498</v>
      </c>
      <c r="U34" s="162">
        <v>6.3</v>
      </c>
      <c r="V34" s="163" t="s">
        <v>2170</v>
      </c>
    </row>
    <row r="35" spans="1:22" x14ac:dyDescent="0.25">
      <c r="A35" s="164" t="s">
        <v>753</v>
      </c>
      <c r="B35" s="157">
        <v>3</v>
      </c>
      <c r="C35" s="157">
        <v>5</v>
      </c>
      <c r="D35" s="157">
        <v>6</v>
      </c>
      <c r="E35" s="157">
        <v>1</v>
      </c>
      <c r="F35" s="157">
        <v>1</v>
      </c>
      <c r="G35" s="157">
        <v>3</v>
      </c>
      <c r="H35" s="157"/>
      <c r="I35" s="157"/>
      <c r="J35" s="157">
        <v>2</v>
      </c>
      <c r="K35" s="157">
        <v>7.5</v>
      </c>
      <c r="L35" s="157"/>
      <c r="M35" s="157">
        <v>43</v>
      </c>
      <c r="N35" s="157">
        <v>14</v>
      </c>
      <c r="O35" s="155" t="s">
        <v>1492</v>
      </c>
      <c r="Q35" s="164" t="s">
        <v>753</v>
      </c>
      <c r="R35" s="159" t="s">
        <v>2171</v>
      </c>
      <c r="S35" s="160">
        <v>44547.457627118645</v>
      </c>
      <c r="T35" s="165" t="s">
        <v>498</v>
      </c>
      <c r="U35" s="162">
        <v>6.3</v>
      </c>
      <c r="V35" s="163" t="s">
        <v>2172</v>
      </c>
    </row>
    <row r="36" spans="1:22" x14ac:dyDescent="0.25">
      <c r="A36" s="164" t="s">
        <v>755</v>
      </c>
      <c r="B36" s="157">
        <v>3</v>
      </c>
      <c r="C36" s="157">
        <v>5</v>
      </c>
      <c r="D36" s="157">
        <v>6</v>
      </c>
      <c r="E36" s="157">
        <v>1</v>
      </c>
      <c r="F36" s="157">
        <v>1</v>
      </c>
      <c r="G36" s="157">
        <v>3</v>
      </c>
      <c r="H36" s="157"/>
      <c r="I36" s="157"/>
      <c r="J36" s="157">
        <v>2</v>
      </c>
      <c r="K36" s="157">
        <v>11</v>
      </c>
      <c r="L36" s="157"/>
      <c r="M36" s="157">
        <v>55</v>
      </c>
      <c r="N36" s="157">
        <v>28</v>
      </c>
      <c r="O36" s="155" t="s">
        <v>1492</v>
      </c>
      <c r="Q36" s="164" t="s">
        <v>755</v>
      </c>
      <c r="R36" s="159" t="s">
        <v>2173</v>
      </c>
      <c r="S36" s="160">
        <v>45959.322033898308</v>
      </c>
      <c r="T36" s="165" t="s">
        <v>498</v>
      </c>
      <c r="U36" s="162">
        <v>6.5</v>
      </c>
      <c r="V36" s="163" t="s">
        <v>2174</v>
      </c>
    </row>
    <row r="37" spans="1:22" x14ac:dyDescent="0.25">
      <c r="A37" s="164" t="s">
        <v>757</v>
      </c>
      <c r="B37" s="157">
        <v>3</v>
      </c>
      <c r="C37" s="157">
        <v>5</v>
      </c>
      <c r="D37" s="157">
        <v>6</v>
      </c>
      <c r="E37" s="157">
        <v>1</v>
      </c>
      <c r="F37" s="157">
        <v>1</v>
      </c>
      <c r="G37" s="157">
        <v>3</v>
      </c>
      <c r="H37" s="157"/>
      <c r="I37" s="157"/>
      <c r="J37" s="157">
        <v>2</v>
      </c>
      <c r="K37" s="157">
        <v>15</v>
      </c>
      <c r="L37" s="157"/>
      <c r="M37" s="157">
        <v>70</v>
      </c>
      <c r="N37" s="157">
        <v>28</v>
      </c>
      <c r="O37" s="155" t="s">
        <v>1492</v>
      </c>
      <c r="Q37" s="164" t="s">
        <v>757</v>
      </c>
      <c r="R37" s="159" t="s">
        <v>2175</v>
      </c>
      <c r="S37" s="160">
        <v>48456.779661016953</v>
      </c>
      <c r="T37" s="165" t="s">
        <v>498</v>
      </c>
      <c r="U37" s="162">
        <v>6.5</v>
      </c>
      <c r="V37" s="163" t="s">
        <v>2176</v>
      </c>
    </row>
    <row r="38" spans="1:22" x14ac:dyDescent="0.25">
      <c r="A38" s="164" t="s">
        <v>759</v>
      </c>
      <c r="B38" s="157">
        <v>3</v>
      </c>
      <c r="C38" s="157">
        <v>5</v>
      </c>
      <c r="D38" s="157">
        <v>6</v>
      </c>
      <c r="E38" s="157">
        <v>1</v>
      </c>
      <c r="F38" s="157">
        <v>1</v>
      </c>
      <c r="G38" s="157">
        <v>3</v>
      </c>
      <c r="H38" s="157"/>
      <c r="I38" s="157"/>
      <c r="J38" s="157">
        <v>2</v>
      </c>
      <c r="K38" s="157">
        <v>5.5</v>
      </c>
      <c r="L38" s="157"/>
      <c r="M38" s="157">
        <v>35</v>
      </c>
      <c r="N38" s="157">
        <v>14</v>
      </c>
      <c r="O38" s="155" t="s">
        <v>1494</v>
      </c>
      <c r="Q38" s="164" t="s">
        <v>759</v>
      </c>
      <c r="R38" s="159" t="s">
        <v>2177</v>
      </c>
      <c r="S38" s="160">
        <v>47077.118644067799</v>
      </c>
      <c r="T38" s="166" t="s">
        <v>761</v>
      </c>
      <c r="U38" s="167">
        <v>16.399999999999999</v>
      </c>
      <c r="V38" s="163" t="s">
        <v>2178</v>
      </c>
    </row>
    <row r="39" spans="1:22" x14ac:dyDescent="0.25">
      <c r="A39" s="164" t="s">
        <v>763</v>
      </c>
      <c r="B39" s="157">
        <v>3</v>
      </c>
      <c r="C39" s="157">
        <v>5</v>
      </c>
      <c r="D39" s="157">
        <v>6</v>
      </c>
      <c r="E39" s="157">
        <v>1</v>
      </c>
      <c r="F39" s="157">
        <v>1</v>
      </c>
      <c r="G39" s="157">
        <v>3</v>
      </c>
      <c r="H39" s="157"/>
      <c r="I39" s="157"/>
      <c r="J39" s="157">
        <v>2</v>
      </c>
      <c r="K39" s="157">
        <v>7.5</v>
      </c>
      <c r="L39" s="157"/>
      <c r="M39" s="157">
        <v>43</v>
      </c>
      <c r="N39" s="157">
        <v>14</v>
      </c>
      <c r="O39" s="155" t="s">
        <v>1494</v>
      </c>
      <c r="Q39" s="164" t="s">
        <v>763</v>
      </c>
      <c r="R39" s="159" t="s">
        <v>2179</v>
      </c>
      <c r="S39" s="160">
        <v>48665.254237288136</v>
      </c>
      <c r="T39" s="166" t="s">
        <v>761</v>
      </c>
      <c r="U39" s="167">
        <v>16.399999999999999</v>
      </c>
      <c r="V39" s="163" t="s">
        <v>2180</v>
      </c>
    </row>
    <row r="40" spans="1:22" x14ac:dyDescent="0.25">
      <c r="A40" s="164" t="s">
        <v>766</v>
      </c>
      <c r="B40" s="157">
        <v>3</v>
      </c>
      <c r="C40" s="157">
        <v>5</v>
      </c>
      <c r="D40" s="157">
        <v>6</v>
      </c>
      <c r="E40" s="157">
        <v>1</v>
      </c>
      <c r="F40" s="157">
        <v>1</v>
      </c>
      <c r="G40" s="157">
        <v>3</v>
      </c>
      <c r="H40" s="157"/>
      <c r="I40" s="157"/>
      <c r="J40" s="157">
        <v>2</v>
      </c>
      <c r="K40" s="157">
        <v>11</v>
      </c>
      <c r="L40" s="157"/>
      <c r="M40" s="157">
        <v>55</v>
      </c>
      <c r="N40" s="157">
        <v>28</v>
      </c>
      <c r="O40" s="155" t="s">
        <v>1494</v>
      </c>
      <c r="Q40" s="164" t="s">
        <v>766</v>
      </c>
      <c r="R40" s="159" t="s">
        <v>2181</v>
      </c>
      <c r="S40" s="160">
        <v>50148.305084745763</v>
      </c>
      <c r="T40" s="166" t="s">
        <v>761</v>
      </c>
      <c r="U40" s="167">
        <v>16.399999999999999</v>
      </c>
      <c r="V40" s="163" t="s">
        <v>2182</v>
      </c>
    </row>
    <row r="41" spans="1:22" x14ac:dyDescent="0.25">
      <c r="A41" s="164" t="s">
        <v>769</v>
      </c>
      <c r="B41" s="157">
        <v>3</v>
      </c>
      <c r="C41" s="157">
        <v>5</v>
      </c>
      <c r="D41" s="157">
        <v>6</v>
      </c>
      <c r="E41" s="157">
        <v>1</v>
      </c>
      <c r="F41" s="157">
        <v>1</v>
      </c>
      <c r="G41" s="157">
        <v>3</v>
      </c>
      <c r="H41" s="157"/>
      <c r="I41" s="157"/>
      <c r="J41" s="157">
        <v>2</v>
      </c>
      <c r="K41" s="157">
        <v>15</v>
      </c>
      <c r="L41" s="157"/>
      <c r="M41" s="157">
        <v>70</v>
      </c>
      <c r="N41" s="157">
        <v>28</v>
      </c>
      <c r="O41" s="155" t="s">
        <v>1494</v>
      </c>
      <c r="Q41" s="164" t="s">
        <v>769</v>
      </c>
      <c r="R41" s="159" t="s">
        <v>2183</v>
      </c>
      <c r="S41" s="160">
        <v>53236.440677966108</v>
      </c>
      <c r="T41" s="166" t="s">
        <v>761</v>
      </c>
      <c r="U41" s="167">
        <v>16.399999999999999</v>
      </c>
      <c r="V41" s="163" t="s">
        <v>2184</v>
      </c>
    </row>
    <row r="42" spans="1:22" x14ac:dyDescent="0.25">
      <c r="A42" s="164" t="s">
        <v>772</v>
      </c>
      <c r="B42" s="157">
        <v>3</v>
      </c>
      <c r="C42" s="157">
        <v>5</v>
      </c>
      <c r="D42" s="157">
        <v>2</v>
      </c>
      <c r="E42" s="157"/>
      <c r="F42" s="157"/>
      <c r="G42" s="157"/>
      <c r="H42" s="157">
        <v>2</v>
      </c>
      <c r="I42" s="157">
        <v>2</v>
      </c>
      <c r="J42" s="157"/>
      <c r="K42" s="157">
        <v>5.5</v>
      </c>
      <c r="L42" s="155">
        <v>10</v>
      </c>
      <c r="M42" s="157">
        <v>46</v>
      </c>
      <c r="N42" s="157">
        <v>14</v>
      </c>
      <c r="O42" s="155" t="s">
        <v>1482</v>
      </c>
      <c r="Q42" s="164" t="s">
        <v>772</v>
      </c>
      <c r="R42" s="168" t="s">
        <v>2185</v>
      </c>
      <c r="S42" s="160">
        <v>33644.067796610172</v>
      </c>
      <c r="T42" s="165" t="s">
        <v>498</v>
      </c>
      <c r="U42" s="162">
        <v>6.6</v>
      </c>
      <c r="V42" s="163" t="s">
        <v>2186</v>
      </c>
    </row>
    <row r="43" spans="1:22" x14ac:dyDescent="0.25">
      <c r="A43" s="164" t="s">
        <v>775</v>
      </c>
      <c r="B43" s="157">
        <v>3</v>
      </c>
      <c r="C43" s="157">
        <v>5</v>
      </c>
      <c r="D43" s="157">
        <v>2</v>
      </c>
      <c r="E43" s="157"/>
      <c r="F43" s="157"/>
      <c r="G43" s="157"/>
      <c r="H43" s="157">
        <v>2</v>
      </c>
      <c r="I43" s="157">
        <v>2</v>
      </c>
      <c r="J43" s="157"/>
      <c r="K43" s="157">
        <v>7.5</v>
      </c>
      <c r="L43" s="155">
        <v>13</v>
      </c>
      <c r="M43" s="157">
        <v>54</v>
      </c>
      <c r="N43" s="157">
        <v>14</v>
      </c>
      <c r="O43" s="155" t="s">
        <v>1482</v>
      </c>
      <c r="Q43" s="164" t="s">
        <v>775</v>
      </c>
      <c r="R43" s="168" t="s">
        <v>2187</v>
      </c>
      <c r="S43" s="160">
        <v>35017.796610169491</v>
      </c>
      <c r="T43" s="165" t="s">
        <v>498</v>
      </c>
      <c r="U43" s="162">
        <v>6.6</v>
      </c>
      <c r="V43" s="163" t="s">
        <v>2188</v>
      </c>
    </row>
    <row r="44" spans="1:22" x14ac:dyDescent="0.25">
      <c r="A44" s="164" t="s">
        <v>778</v>
      </c>
      <c r="B44" s="157">
        <v>3</v>
      </c>
      <c r="C44" s="157">
        <v>5</v>
      </c>
      <c r="D44" s="157">
        <v>2</v>
      </c>
      <c r="E44" s="157"/>
      <c r="F44" s="157"/>
      <c r="G44" s="157"/>
      <c r="H44" s="157">
        <v>2</v>
      </c>
      <c r="I44" s="157">
        <v>2</v>
      </c>
      <c r="J44" s="157"/>
      <c r="K44" s="157">
        <v>11</v>
      </c>
      <c r="L44" s="155">
        <v>16</v>
      </c>
      <c r="M44" s="157">
        <v>64</v>
      </c>
      <c r="N44" s="157">
        <v>28</v>
      </c>
      <c r="O44" s="155" t="s">
        <v>1482</v>
      </c>
      <c r="Q44" s="164" t="s">
        <v>778</v>
      </c>
      <c r="R44" s="168" t="s">
        <v>2189</v>
      </c>
      <c r="S44" s="160">
        <v>37294.91525423729</v>
      </c>
      <c r="T44" s="165" t="s">
        <v>498</v>
      </c>
      <c r="U44" s="162">
        <v>6.8</v>
      </c>
      <c r="V44" s="163" t="s">
        <v>2190</v>
      </c>
    </row>
    <row r="45" spans="1:22" x14ac:dyDescent="0.25">
      <c r="A45" s="164" t="s">
        <v>781</v>
      </c>
      <c r="B45" s="157">
        <v>3</v>
      </c>
      <c r="C45" s="157">
        <v>5</v>
      </c>
      <c r="D45" s="157">
        <v>2</v>
      </c>
      <c r="E45" s="157"/>
      <c r="F45" s="157"/>
      <c r="G45" s="157"/>
      <c r="H45" s="157">
        <v>2</v>
      </c>
      <c r="I45" s="157">
        <v>2</v>
      </c>
      <c r="J45" s="157"/>
      <c r="K45" s="157">
        <v>15</v>
      </c>
      <c r="L45" s="155">
        <v>21</v>
      </c>
      <c r="M45" s="169">
        <v>78</v>
      </c>
      <c r="N45" s="157">
        <v>28</v>
      </c>
      <c r="O45" s="155" t="s">
        <v>1482</v>
      </c>
      <c r="Q45" s="164" t="s">
        <v>781</v>
      </c>
      <c r="R45" s="168" t="s">
        <v>2191</v>
      </c>
      <c r="S45" s="160">
        <v>40297.457627118645</v>
      </c>
      <c r="T45" s="165" t="s">
        <v>498</v>
      </c>
      <c r="U45" s="162">
        <v>6.8</v>
      </c>
      <c r="V45" s="163" t="s">
        <v>2192</v>
      </c>
    </row>
    <row r="46" spans="1:22" x14ac:dyDescent="0.25">
      <c r="A46" s="164" t="s">
        <v>784</v>
      </c>
      <c r="B46" s="157">
        <v>3</v>
      </c>
      <c r="C46" s="157">
        <v>5</v>
      </c>
      <c r="D46" s="157">
        <v>2</v>
      </c>
      <c r="E46" s="157"/>
      <c r="F46" s="157"/>
      <c r="G46" s="157"/>
      <c r="H46" s="157">
        <v>2</v>
      </c>
      <c r="I46" s="157">
        <v>2</v>
      </c>
      <c r="J46" s="157"/>
      <c r="K46" s="157">
        <v>5.5</v>
      </c>
      <c r="L46" s="155">
        <v>10</v>
      </c>
      <c r="M46" s="157">
        <v>46</v>
      </c>
      <c r="N46" s="157">
        <v>14</v>
      </c>
      <c r="O46" s="155" t="s">
        <v>1486</v>
      </c>
      <c r="Q46" s="164" t="s">
        <v>784</v>
      </c>
      <c r="R46" s="168" t="s">
        <v>2193</v>
      </c>
      <c r="S46" s="160">
        <v>36064.406779661018</v>
      </c>
      <c r="T46" s="165" t="s">
        <v>498</v>
      </c>
      <c r="U46" s="162">
        <v>6.6</v>
      </c>
      <c r="V46" s="163" t="s">
        <v>2194</v>
      </c>
    </row>
    <row r="47" spans="1:22" x14ac:dyDescent="0.25">
      <c r="A47" s="164" t="s">
        <v>787</v>
      </c>
      <c r="B47" s="157">
        <v>3</v>
      </c>
      <c r="C47" s="157">
        <v>5</v>
      </c>
      <c r="D47" s="157">
        <v>2</v>
      </c>
      <c r="E47" s="157"/>
      <c r="F47" s="157"/>
      <c r="G47" s="157"/>
      <c r="H47" s="157">
        <v>2</v>
      </c>
      <c r="I47" s="157">
        <v>2</v>
      </c>
      <c r="J47" s="157"/>
      <c r="K47" s="157">
        <v>7.5</v>
      </c>
      <c r="L47" s="155">
        <v>13</v>
      </c>
      <c r="M47" s="157">
        <v>54</v>
      </c>
      <c r="N47" s="157">
        <v>14</v>
      </c>
      <c r="O47" s="155" t="s">
        <v>1486</v>
      </c>
      <c r="Q47" s="164" t="s">
        <v>787</v>
      </c>
      <c r="R47" s="168" t="s">
        <v>2195</v>
      </c>
      <c r="S47" s="160">
        <v>37479.661016949154</v>
      </c>
      <c r="T47" s="165" t="s">
        <v>498</v>
      </c>
      <c r="U47" s="162">
        <v>6.6</v>
      </c>
      <c r="V47" s="163" t="s">
        <v>2196</v>
      </c>
    </row>
    <row r="48" spans="1:22" x14ac:dyDescent="0.25">
      <c r="A48" s="164" t="s">
        <v>789</v>
      </c>
      <c r="B48" s="157">
        <v>3</v>
      </c>
      <c r="C48" s="157">
        <v>5</v>
      </c>
      <c r="D48" s="157">
        <v>2</v>
      </c>
      <c r="E48" s="157"/>
      <c r="F48" s="157"/>
      <c r="G48" s="157"/>
      <c r="H48" s="157">
        <v>2</v>
      </c>
      <c r="I48" s="157">
        <v>2</v>
      </c>
      <c r="J48" s="157"/>
      <c r="K48" s="157">
        <v>11</v>
      </c>
      <c r="L48" s="155">
        <v>16</v>
      </c>
      <c r="M48" s="157">
        <v>64</v>
      </c>
      <c r="N48" s="157">
        <v>28</v>
      </c>
      <c r="O48" s="155" t="s">
        <v>1486</v>
      </c>
      <c r="Q48" s="164" t="s">
        <v>789</v>
      </c>
      <c r="R48" s="168" t="s">
        <v>2197</v>
      </c>
      <c r="S48" s="160">
        <v>39799.152542372882</v>
      </c>
      <c r="T48" s="165" t="s">
        <v>498</v>
      </c>
      <c r="U48" s="162">
        <v>6.8</v>
      </c>
      <c r="V48" s="163" t="s">
        <v>2198</v>
      </c>
    </row>
    <row r="49" spans="1:22" x14ac:dyDescent="0.25">
      <c r="A49" s="164" t="s">
        <v>791</v>
      </c>
      <c r="B49" s="157">
        <v>3</v>
      </c>
      <c r="C49" s="157">
        <v>5</v>
      </c>
      <c r="D49" s="157">
        <v>2</v>
      </c>
      <c r="E49" s="157"/>
      <c r="F49" s="157"/>
      <c r="G49" s="157"/>
      <c r="H49" s="157">
        <v>2</v>
      </c>
      <c r="I49" s="157">
        <v>2</v>
      </c>
      <c r="J49" s="157"/>
      <c r="K49" s="157">
        <v>15</v>
      </c>
      <c r="L49" s="155">
        <v>21</v>
      </c>
      <c r="M49" s="169">
        <v>78</v>
      </c>
      <c r="N49" s="157">
        <v>28</v>
      </c>
      <c r="O49" s="155" t="s">
        <v>1486</v>
      </c>
      <c r="Q49" s="164" t="s">
        <v>791</v>
      </c>
      <c r="R49" s="168" t="s">
        <v>2199</v>
      </c>
      <c r="S49" s="160">
        <v>42843.220338983054</v>
      </c>
      <c r="T49" s="165" t="s">
        <v>498</v>
      </c>
      <c r="U49" s="162">
        <v>6.8</v>
      </c>
      <c r="V49" s="163" t="s">
        <v>2200</v>
      </c>
    </row>
    <row r="50" spans="1:22" x14ac:dyDescent="0.25">
      <c r="A50" s="164" t="s">
        <v>793</v>
      </c>
      <c r="B50" s="157">
        <v>3</v>
      </c>
      <c r="C50" s="157">
        <v>5</v>
      </c>
      <c r="D50" s="157">
        <v>6</v>
      </c>
      <c r="E50" s="157"/>
      <c r="F50" s="157"/>
      <c r="G50" s="157"/>
      <c r="H50" s="157">
        <v>3</v>
      </c>
      <c r="I50" s="157">
        <v>3</v>
      </c>
      <c r="J50" s="157"/>
      <c r="K50" s="157">
        <v>5.5</v>
      </c>
      <c r="L50" s="155">
        <v>10</v>
      </c>
      <c r="M50" s="157">
        <v>57</v>
      </c>
      <c r="N50" s="157">
        <v>14</v>
      </c>
      <c r="O50" s="155" t="s">
        <v>1489</v>
      </c>
      <c r="Q50" s="164" t="s">
        <v>793</v>
      </c>
      <c r="R50" s="168" t="s">
        <v>2201</v>
      </c>
      <c r="S50" s="160">
        <v>48252.542372881362</v>
      </c>
      <c r="T50" s="165" t="s">
        <v>795</v>
      </c>
      <c r="U50" s="162">
        <v>8.4</v>
      </c>
      <c r="V50" s="163" t="s">
        <v>2202</v>
      </c>
    </row>
    <row r="51" spans="1:22" x14ac:dyDescent="0.25">
      <c r="A51" s="164" t="s">
        <v>797</v>
      </c>
      <c r="B51" s="157">
        <v>3</v>
      </c>
      <c r="C51" s="157">
        <v>5</v>
      </c>
      <c r="D51" s="157">
        <v>6</v>
      </c>
      <c r="E51" s="157"/>
      <c r="F51" s="157"/>
      <c r="G51" s="157"/>
      <c r="H51" s="157">
        <v>3</v>
      </c>
      <c r="I51" s="157">
        <v>3</v>
      </c>
      <c r="J51" s="157"/>
      <c r="K51" s="157">
        <v>7.5</v>
      </c>
      <c r="L51" s="155">
        <v>13</v>
      </c>
      <c r="M51" s="157">
        <v>69</v>
      </c>
      <c r="N51" s="157">
        <v>14</v>
      </c>
      <c r="O51" s="155" t="s">
        <v>1489</v>
      </c>
      <c r="Q51" s="164" t="s">
        <v>797</v>
      </c>
      <c r="R51" s="168" t="s">
        <v>2203</v>
      </c>
      <c r="S51" s="160">
        <v>49877.966101694918</v>
      </c>
      <c r="T51" s="165" t="s">
        <v>795</v>
      </c>
      <c r="U51" s="162">
        <v>8.4</v>
      </c>
      <c r="V51" s="163" t="s">
        <v>2204</v>
      </c>
    </row>
    <row r="52" spans="1:22" x14ac:dyDescent="0.25">
      <c r="A52" s="164" t="s">
        <v>800</v>
      </c>
      <c r="B52" s="157">
        <v>3</v>
      </c>
      <c r="C52" s="157">
        <v>5</v>
      </c>
      <c r="D52" s="157">
        <v>6</v>
      </c>
      <c r="E52" s="157"/>
      <c r="F52" s="157"/>
      <c r="G52" s="157"/>
      <c r="H52" s="157">
        <v>3</v>
      </c>
      <c r="I52" s="157">
        <v>3</v>
      </c>
      <c r="J52" s="157"/>
      <c r="K52" s="157">
        <v>11</v>
      </c>
      <c r="L52" s="155">
        <v>16</v>
      </c>
      <c r="M52" s="157">
        <v>84</v>
      </c>
      <c r="N52" s="157">
        <v>28</v>
      </c>
      <c r="O52" s="155" t="s">
        <v>1489</v>
      </c>
      <c r="Q52" s="164" t="s">
        <v>800</v>
      </c>
      <c r="R52" s="168" t="s">
        <v>2205</v>
      </c>
      <c r="S52" s="160">
        <v>53508.47457627119</v>
      </c>
      <c r="T52" s="165" t="s">
        <v>795</v>
      </c>
      <c r="U52" s="162">
        <v>8.6999999999999993</v>
      </c>
      <c r="V52" s="163" t="s">
        <v>2206</v>
      </c>
    </row>
    <row r="53" spans="1:22" x14ac:dyDescent="0.25">
      <c r="A53" s="164" t="s">
        <v>803</v>
      </c>
      <c r="B53" s="157">
        <v>3</v>
      </c>
      <c r="C53" s="157">
        <v>5</v>
      </c>
      <c r="D53" s="157">
        <v>6</v>
      </c>
      <c r="E53" s="157"/>
      <c r="F53" s="157"/>
      <c r="G53" s="157"/>
      <c r="H53" s="157">
        <v>3</v>
      </c>
      <c r="I53" s="157">
        <v>3</v>
      </c>
      <c r="J53" s="157"/>
      <c r="K53" s="157">
        <v>15</v>
      </c>
      <c r="L53" s="155">
        <v>21</v>
      </c>
      <c r="M53" s="169">
        <v>115</v>
      </c>
      <c r="N53" s="157">
        <v>28</v>
      </c>
      <c r="O53" s="155" t="s">
        <v>1489</v>
      </c>
      <c r="Q53" s="164" t="s">
        <v>803</v>
      </c>
      <c r="R53" s="168" t="s">
        <v>2207</v>
      </c>
      <c r="S53" s="160">
        <v>56355.932203389835</v>
      </c>
      <c r="T53" s="165" t="s">
        <v>795</v>
      </c>
      <c r="U53" s="162">
        <v>8.6999999999999993</v>
      </c>
      <c r="V53" s="163" t="s">
        <v>2208</v>
      </c>
    </row>
    <row r="54" spans="1:22" x14ac:dyDescent="0.25">
      <c r="A54" s="164" t="s">
        <v>806</v>
      </c>
      <c r="B54" s="157">
        <v>3</v>
      </c>
      <c r="C54" s="157">
        <v>5</v>
      </c>
      <c r="D54" s="157">
        <v>6</v>
      </c>
      <c r="E54" s="157"/>
      <c r="F54" s="157"/>
      <c r="G54" s="157"/>
      <c r="H54" s="157">
        <v>3</v>
      </c>
      <c r="I54" s="157">
        <v>3</v>
      </c>
      <c r="J54" s="157"/>
      <c r="K54" s="157">
        <v>5.5</v>
      </c>
      <c r="L54" s="155">
        <v>10</v>
      </c>
      <c r="M54" s="157">
        <v>57</v>
      </c>
      <c r="N54" s="157">
        <v>14</v>
      </c>
      <c r="O54" s="155" t="s">
        <v>1492</v>
      </c>
      <c r="Q54" s="164" t="s">
        <v>806</v>
      </c>
      <c r="R54" s="168" t="s">
        <v>2209</v>
      </c>
      <c r="S54" s="160">
        <v>51148.305084745763</v>
      </c>
      <c r="T54" s="165" t="s">
        <v>795</v>
      </c>
      <c r="U54" s="162">
        <v>8.4</v>
      </c>
      <c r="V54" s="163" t="s">
        <v>2210</v>
      </c>
    </row>
    <row r="55" spans="1:22" x14ac:dyDescent="0.25">
      <c r="A55" s="164" t="s">
        <v>808</v>
      </c>
      <c r="B55" s="157">
        <v>3</v>
      </c>
      <c r="C55" s="157">
        <v>5</v>
      </c>
      <c r="D55" s="157">
        <v>6</v>
      </c>
      <c r="E55" s="157"/>
      <c r="F55" s="157"/>
      <c r="G55" s="157"/>
      <c r="H55" s="157">
        <v>3</v>
      </c>
      <c r="I55" s="157">
        <v>3</v>
      </c>
      <c r="J55" s="157"/>
      <c r="K55" s="157">
        <v>7.5</v>
      </c>
      <c r="L55" s="155">
        <v>13</v>
      </c>
      <c r="M55" s="157">
        <v>69</v>
      </c>
      <c r="N55" s="157">
        <v>14</v>
      </c>
      <c r="O55" s="155" t="s">
        <v>1492</v>
      </c>
      <c r="Q55" s="164" t="s">
        <v>808</v>
      </c>
      <c r="R55" s="168" t="s">
        <v>2211</v>
      </c>
      <c r="S55" s="160">
        <v>52822.881355932208</v>
      </c>
      <c r="T55" s="165" t="s">
        <v>795</v>
      </c>
      <c r="U55" s="162">
        <v>8.4</v>
      </c>
      <c r="V55" s="163" t="s">
        <v>2212</v>
      </c>
    </row>
    <row r="56" spans="1:22" x14ac:dyDescent="0.25">
      <c r="A56" s="164" t="s">
        <v>810</v>
      </c>
      <c r="B56" s="157">
        <v>3</v>
      </c>
      <c r="C56" s="157">
        <v>5</v>
      </c>
      <c r="D56" s="157">
        <v>6</v>
      </c>
      <c r="E56" s="157"/>
      <c r="F56" s="157"/>
      <c r="G56" s="157"/>
      <c r="H56" s="157">
        <v>3</v>
      </c>
      <c r="I56" s="157">
        <v>3</v>
      </c>
      <c r="J56" s="157"/>
      <c r="K56" s="157">
        <v>11</v>
      </c>
      <c r="L56" s="155">
        <v>16</v>
      </c>
      <c r="M56" s="157">
        <v>84</v>
      </c>
      <c r="N56" s="157">
        <v>28</v>
      </c>
      <c r="O56" s="155" t="s">
        <v>1492</v>
      </c>
      <c r="Q56" s="164" t="s">
        <v>810</v>
      </c>
      <c r="R56" s="168" t="s">
        <v>2213</v>
      </c>
      <c r="S56" s="160">
        <v>56501.694915254244</v>
      </c>
      <c r="T56" s="165" t="s">
        <v>795</v>
      </c>
      <c r="U56" s="162">
        <v>8.6999999999999993</v>
      </c>
      <c r="V56" s="163" t="s">
        <v>2214</v>
      </c>
    </row>
    <row r="57" spans="1:22" x14ac:dyDescent="0.25">
      <c r="A57" s="164" t="s">
        <v>812</v>
      </c>
      <c r="B57" s="157">
        <v>3</v>
      </c>
      <c r="C57" s="157">
        <v>5</v>
      </c>
      <c r="D57" s="157">
        <v>6</v>
      </c>
      <c r="E57" s="157"/>
      <c r="F57" s="157"/>
      <c r="G57" s="157"/>
      <c r="H57" s="157">
        <v>3</v>
      </c>
      <c r="I57" s="157">
        <v>3</v>
      </c>
      <c r="J57" s="157"/>
      <c r="K57" s="157">
        <v>15</v>
      </c>
      <c r="L57" s="155">
        <v>21</v>
      </c>
      <c r="M57" s="169">
        <v>115</v>
      </c>
      <c r="N57" s="157">
        <v>28</v>
      </c>
      <c r="O57" s="155" t="s">
        <v>1492</v>
      </c>
      <c r="Q57" s="164" t="s">
        <v>812</v>
      </c>
      <c r="R57" s="168" t="s">
        <v>2215</v>
      </c>
      <c r="S57" s="160">
        <v>59398.305084745763</v>
      </c>
      <c r="T57" s="165" t="s">
        <v>795</v>
      </c>
      <c r="U57" s="162">
        <v>8.6999999999999993</v>
      </c>
      <c r="V57" s="163" t="s">
        <v>2216</v>
      </c>
    </row>
    <row r="58" spans="1:22" x14ac:dyDescent="0.25">
      <c r="A58" s="164" t="s">
        <v>814</v>
      </c>
      <c r="B58" s="157">
        <v>3</v>
      </c>
      <c r="C58" s="157">
        <v>5</v>
      </c>
      <c r="D58" s="157">
        <v>6</v>
      </c>
      <c r="E58" s="157"/>
      <c r="F58" s="157"/>
      <c r="G58" s="157"/>
      <c r="H58" s="157">
        <v>3</v>
      </c>
      <c r="I58" s="157">
        <v>3</v>
      </c>
      <c r="J58" s="157"/>
      <c r="K58" s="157">
        <v>5.5</v>
      </c>
      <c r="L58" s="155">
        <v>10</v>
      </c>
      <c r="M58" s="157">
        <v>57</v>
      </c>
      <c r="N58" s="157">
        <v>14</v>
      </c>
      <c r="O58" s="155" t="s">
        <v>1492</v>
      </c>
      <c r="Q58" s="164" t="s">
        <v>814</v>
      </c>
      <c r="R58" s="159" t="s">
        <v>2217</v>
      </c>
      <c r="S58" s="160">
        <v>57144.91525423729</v>
      </c>
      <c r="T58" s="166" t="s">
        <v>816</v>
      </c>
      <c r="U58" s="167">
        <v>22.5</v>
      </c>
      <c r="V58" s="163" t="s">
        <v>2218</v>
      </c>
    </row>
    <row r="59" spans="1:22" x14ac:dyDescent="0.25">
      <c r="A59" s="164" t="s">
        <v>818</v>
      </c>
      <c r="B59" s="157">
        <v>3</v>
      </c>
      <c r="C59" s="157">
        <v>5</v>
      </c>
      <c r="D59" s="157">
        <v>6</v>
      </c>
      <c r="E59" s="157"/>
      <c r="F59" s="157"/>
      <c r="G59" s="157"/>
      <c r="H59" s="157">
        <v>3</v>
      </c>
      <c r="I59" s="157">
        <v>3</v>
      </c>
      <c r="J59" s="157"/>
      <c r="K59" s="157">
        <v>7.5</v>
      </c>
      <c r="L59" s="155">
        <v>13</v>
      </c>
      <c r="M59" s="157">
        <v>69</v>
      </c>
      <c r="N59" s="157">
        <v>14</v>
      </c>
      <c r="O59" s="155" t="s">
        <v>1492</v>
      </c>
      <c r="Q59" s="164" t="s">
        <v>818</v>
      </c>
      <c r="R59" s="159" t="s">
        <v>2219</v>
      </c>
      <c r="S59" s="160">
        <v>58950.847457627118</v>
      </c>
      <c r="T59" s="166" t="s">
        <v>816</v>
      </c>
      <c r="U59" s="167">
        <v>22.5</v>
      </c>
      <c r="V59" s="163" t="s">
        <v>2220</v>
      </c>
    </row>
    <row r="60" spans="1:22" x14ac:dyDescent="0.25">
      <c r="A60" s="164" t="s">
        <v>821</v>
      </c>
      <c r="B60" s="157">
        <v>3</v>
      </c>
      <c r="C60" s="157">
        <v>5</v>
      </c>
      <c r="D60" s="157">
        <v>6</v>
      </c>
      <c r="E60" s="157"/>
      <c r="F60" s="157"/>
      <c r="G60" s="157"/>
      <c r="H60" s="157">
        <v>3</v>
      </c>
      <c r="I60" s="157">
        <v>3</v>
      </c>
      <c r="J60" s="157"/>
      <c r="K60" s="157">
        <v>11</v>
      </c>
      <c r="L60" s="155">
        <v>16</v>
      </c>
      <c r="M60" s="157">
        <v>84</v>
      </c>
      <c r="N60" s="157">
        <v>28</v>
      </c>
      <c r="O60" s="155" t="s">
        <v>1492</v>
      </c>
      <c r="Q60" s="164" t="s">
        <v>821</v>
      </c>
      <c r="R60" s="159" t="s">
        <v>2221</v>
      </c>
      <c r="S60" s="160">
        <v>63231.355932203391</v>
      </c>
      <c r="T60" s="166" t="s">
        <v>816</v>
      </c>
      <c r="U60" s="167">
        <v>22.5</v>
      </c>
      <c r="V60" s="163" t="s">
        <v>2222</v>
      </c>
    </row>
    <row r="61" spans="1:22" x14ac:dyDescent="0.25">
      <c r="A61" s="164" t="s">
        <v>824</v>
      </c>
      <c r="B61" s="157">
        <v>3</v>
      </c>
      <c r="C61" s="157">
        <v>5</v>
      </c>
      <c r="D61" s="157">
        <v>6</v>
      </c>
      <c r="E61" s="157"/>
      <c r="F61" s="157"/>
      <c r="G61" s="157"/>
      <c r="H61" s="157">
        <v>3</v>
      </c>
      <c r="I61" s="157">
        <v>3</v>
      </c>
      <c r="J61" s="157"/>
      <c r="K61" s="157">
        <v>15</v>
      </c>
      <c r="L61" s="155">
        <v>21</v>
      </c>
      <c r="M61" s="169">
        <v>115</v>
      </c>
      <c r="N61" s="157">
        <v>28</v>
      </c>
      <c r="O61" s="155" t="s">
        <v>1492</v>
      </c>
      <c r="Q61" s="164" t="s">
        <v>824</v>
      </c>
      <c r="R61" s="159" t="s">
        <v>2223</v>
      </c>
      <c r="S61" s="160">
        <v>66291.525423728817</v>
      </c>
      <c r="T61" s="166" t="s">
        <v>816</v>
      </c>
      <c r="U61" s="167">
        <v>22.5</v>
      </c>
      <c r="V61" s="163" t="s">
        <v>2224</v>
      </c>
    </row>
    <row r="62" spans="1:22" x14ac:dyDescent="0.25">
      <c r="A62" s="164" t="s">
        <v>828</v>
      </c>
      <c r="B62" s="170">
        <v>4</v>
      </c>
      <c r="C62" s="170">
        <v>8</v>
      </c>
      <c r="D62" s="170">
        <v>8</v>
      </c>
      <c r="E62" s="170">
        <v>1</v>
      </c>
      <c r="F62" s="170">
        <v>2</v>
      </c>
      <c r="G62" s="170">
        <v>4</v>
      </c>
      <c r="J62" s="170">
        <v>3</v>
      </c>
      <c r="K62" s="157">
        <v>5.5</v>
      </c>
      <c r="M62" s="170">
        <v>62</v>
      </c>
      <c r="N62" s="157">
        <v>28</v>
      </c>
      <c r="O62" s="155" t="s">
        <v>1515</v>
      </c>
      <c r="Q62" s="164" t="s">
        <v>828</v>
      </c>
      <c r="R62" s="159" t="s">
        <v>2225</v>
      </c>
      <c r="S62" s="160">
        <v>68710.169491525434</v>
      </c>
      <c r="T62" s="165" t="s">
        <v>795</v>
      </c>
      <c r="U62" s="162">
        <v>8.6999999999999993</v>
      </c>
      <c r="V62" s="163" t="s">
        <v>2226</v>
      </c>
    </row>
    <row r="63" spans="1:22" x14ac:dyDescent="0.25">
      <c r="A63" s="164" t="s">
        <v>831</v>
      </c>
      <c r="B63" s="170">
        <v>4</v>
      </c>
      <c r="C63" s="170">
        <v>8</v>
      </c>
      <c r="D63" s="170">
        <v>8</v>
      </c>
      <c r="E63" s="170">
        <v>1</v>
      </c>
      <c r="F63" s="170">
        <v>2</v>
      </c>
      <c r="G63" s="170">
        <v>4</v>
      </c>
      <c r="J63" s="170">
        <v>3</v>
      </c>
      <c r="K63" s="157">
        <v>7.5</v>
      </c>
      <c r="M63" s="170">
        <v>74</v>
      </c>
      <c r="N63" s="157">
        <v>28</v>
      </c>
      <c r="O63" s="155" t="s">
        <v>1515</v>
      </c>
      <c r="Q63" s="164" t="s">
        <v>831</v>
      </c>
      <c r="R63" s="159" t="s">
        <v>2227</v>
      </c>
      <c r="S63" s="160">
        <v>70244.067796610179</v>
      </c>
      <c r="T63" s="165" t="s">
        <v>795</v>
      </c>
      <c r="U63" s="162">
        <v>8.6999999999999993</v>
      </c>
      <c r="V63" s="163" t="s">
        <v>2228</v>
      </c>
    </row>
    <row r="64" spans="1:22" x14ac:dyDescent="0.25">
      <c r="A64" s="164" t="s">
        <v>834</v>
      </c>
      <c r="B64" s="170">
        <v>4</v>
      </c>
      <c r="C64" s="170">
        <v>8</v>
      </c>
      <c r="D64" s="170">
        <v>8</v>
      </c>
      <c r="E64" s="170">
        <v>1</v>
      </c>
      <c r="F64" s="170">
        <v>2</v>
      </c>
      <c r="G64" s="170">
        <v>4</v>
      </c>
      <c r="J64" s="170">
        <v>3</v>
      </c>
      <c r="K64" s="157">
        <v>11</v>
      </c>
      <c r="M64" s="170">
        <v>90</v>
      </c>
      <c r="N64" s="157">
        <v>28</v>
      </c>
      <c r="O64" s="155" t="s">
        <v>1515</v>
      </c>
      <c r="Q64" s="164" t="s">
        <v>834</v>
      </c>
      <c r="R64" s="159" t="s">
        <v>2229</v>
      </c>
      <c r="S64" s="160">
        <v>71904.237288135599</v>
      </c>
      <c r="T64" s="165" t="s">
        <v>795</v>
      </c>
      <c r="U64" s="162">
        <v>8.9</v>
      </c>
      <c r="V64" s="163" t="s">
        <v>2230</v>
      </c>
    </row>
    <row r="65" spans="1:22" x14ac:dyDescent="0.25">
      <c r="A65" s="164" t="s">
        <v>837</v>
      </c>
      <c r="B65" s="170">
        <v>4</v>
      </c>
      <c r="C65" s="170">
        <v>8</v>
      </c>
      <c r="D65" s="170">
        <v>8</v>
      </c>
      <c r="E65" s="170">
        <v>1</v>
      </c>
      <c r="F65" s="170">
        <v>2</v>
      </c>
      <c r="G65" s="170">
        <v>4</v>
      </c>
      <c r="J65" s="170">
        <v>3</v>
      </c>
      <c r="K65" s="157">
        <v>15</v>
      </c>
      <c r="M65" s="170">
        <v>112</v>
      </c>
      <c r="N65" s="157">
        <v>28</v>
      </c>
      <c r="O65" s="155" t="s">
        <v>1515</v>
      </c>
      <c r="Q65" s="164" t="s">
        <v>837</v>
      </c>
      <c r="R65" s="159" t="s">
        <v>2231</v>
      </c>
      <c r="S65" s="160">
        <v>75822.881355932201</v>
      </c>
      <c r="T65" s="165" t="s">
        <v>795</v>
      </c>
      <c r="U65" s="162">
        <v>8.9</v>
      </c>
      <c r="V65" s="163" t="s">
        <v>2232</v>
      </c>
    </row>
    <row r="66" spans="1:22" x14ac:dyDescent="0.25">
      <c r="A66" s="164" t="s">
        <v>864</v>
      </c>
      <c r="B66" s="170">
        <v>5</v>
      </c>
      <c r="C66" s="170">
        <v>12</v>
      </c>
      <c r="D66" s="170">
        <v>12</v>
      </c>
      <c r="E66" s="170">
        <v>1</v>
      </c>
      <c r="F66" s="170">
        <v>3</v>
      </c>
      <c r="G66" s="171">
        <v>5</v>
      </c>
      <c r="J66" s="170">
        <v>4</v>
      </c>
      <c r="K66" s="157">
        <v>5.5</v>
      </c>
      <c r="M66" s="170">
        <v>80</v>
      </c>
      <c r="N66" s="157">
        <v>28</v>
      </c>
      <c r="O66" s="155" t="s">
        <v>1519</v>
      </c>
      <c r="Q66" s="164" t="s">
        <v>864</v>
      </c>
      <c r="R66" s="159" t="s">
        <v>2233</v>
      </c>
      <c r="S66" s="160">
        <v>86138.983050847455</v>
      </c>
      <c r="T66" s="165" t="s">
        <v>795</v>
      </c>
      <c r="U66" s="162">
        <v>8.9</v>
      </c>
      <c r="V66" s="163" t="s">
        <v>2234</v>
      </c>
    </row>
    <row r="67" spans="1:22" x14ac:dyDescent="0.25">
      <c r="A67" s="164" t="s">
        <v>867</v>
      </c>
      <c r="B67" s="170">
        <v>5</v>
      </c>
      <c r="C67" s="170">
        <v>12</v>
      </c>
      <c r="D67" s="170">
        <v>12</v>
      </c>
      <c r="E67" s="170">
        <v>1</v>
      </c>
      <c r="F67" s="170">
        <v>3</v>
      </c>
      <c r="G67" s="171">
        <v>5</v>
      </c>
      <c r="J67" s="170">
        <v>4</v>
      </c>
      <c r="K67" s="157">
        <v>7.5</v>
      </c>
      <c r="M67" s="170">
        <v>96</v>
      </c>
      <c r="N67" s="157">
        <v>28</v>
      </c>
      <c r="O67" s="155" t="s">
        <v>1519</v>
      </c>
      <c r="Q67" s="164" t="s">
        <v>867</v>
      </c>
      <c r="R67" s="159" t="s">
        <v>2235</v>
      </c>
      <c r="S67" s="160">
        <v>89050</v>
      </c>
      <c r="T67" s="165" t="s">
        <v>795</v>
      </c>
      <c r="U67" s="162">
        <v>8.9</v>
      </c>
      <c r="V67" s="163" t="s">
        <v>2236</v>
      </c>
    </row>
    <row r="68" spans="1:22" x14ac:dyDescent="0.25">
      <c r="A68" s="164" t="s">
        <v>870</v>
      </c>
      <c r="B68" s="170">
        <v>5</v>
      </c>
      <c r="C68" s="170">
        <v>12</v>
      </c>
      <c r="D68" s="170">
        <v>12</v>
      </c>
      <c r="E68" s="170">
        <v>1</v>
      </c>
      <c r="F68" s="170">
        <v>3</v>
      </c>
      <c r="G68" s="171">
        <v>5</v>
      </c>
      <c r="J68" s="170">
        <v>4</v>
      </c>
      <c r="K68" s="157">
        <v>11</v>
      </c>
      <c r="M68" s="171">
        <v>115</v>
      </c>
      <c r="N68" s="157">
        <v>28</v>
      </c>
      <c r="O68" s="155" t="s">
        <v>1519</v>
      </c>
      <c r="Q68" s="164" t="s">
        <v>870</v>
      </c>
      <c r="R68" s="159" t="s">
        <v>2237</v>
      </c>
      <c r="S68" s="160">
        <v>90622.881355932215</v>
      </c>
      <c r="T68" s="165" t="s">
        <v>795</v>
      </c>
      <c r="U68" s="162">
        <v>9.1</v>
      </c>
      <c r="V68" s="163" t="s">
        <v>2238</v>
      </c>
    </row>
    <row r="69" spans="1:22" x14ac:dyDescent="0.25">
      <c r="A69" s="164" t="s">
        <v>873</v>
      </c>
      <c r="B69" s="170">
        <v>5</v>
      </c>
      <c r="C69" s="170">
        <v>12</v>
      </c>
      <c r="D69" s="170">
        <v>12</v>
      </c>
      <c r="E69" s="170">
        <v>1</v>
      </c>
      <c r="F69" s="170">
        <v>3</v>
      </c>
      <c r="G69" s="171">
        <v>5</v>
      </c>
      <c r="J69" s="170">
        <v>4</v>
      </c>
      <c r="K69" s="157">
        <v>15</v>
      </c>
      <c r="M69" s="171">
        <v>115</v>
      </c>
      <c r="N69" s="157">
        <v>28</v>
      </c>
      <c r="O69" s="155" t="s">
        <v>1519</v>
      </c>
      <c r="Q69" s="164" t="s">
        <v>873</v>
      </c>
      <c r="R69" s="159" t="s">
        <v>2239</v>
      </c>
      <c r="S69" s="160">
        <v>94837.288135593219</v>
      </c>
      <c r="T69" s="165" t="s">
        <v>795</v>
      </c>
      <c r="U69" s="162">
        <v>9.1</v>
      </c>
      <c r="V69" s="163" t="s">
        <v>2240</v>
      </c>
    </row>
    <row r="70" spans="1:22" x14ac:dyDescent="0.25">
      <c r="A70" s="164" t="s">
        <v>900</v>
      </c>
      <c r="B70" s="170">
        <v>6</v>
      </c>
      <c r="C70" s="170">
        <v>16</v>
      </c>
      <c r="D70" s="170">
        <v>16</v>
      </c>
      <c r="E70" s="170">
        <v>1</v>
      </c>
      <c r="F70" s="170">
        <v>3</v>
      </c>
      <c r="G70" s="170">
        <v>7</v>
      </c>
      <c r="J70" s="170">
        <v>5</v>
      </c>
      <c r="K70" s="157">
        <v>5.5</v>
      </c>
      <c r="M70" s="170">
        <v>98</v>
      </c>
      <c r="N70" s="157">
        <v>28</v>
      </c>
      <c r="O70" s="155" t="s">
        <v>1519</v>
      </c>
      <c r="P70" s="155" t="s">
        <v>1497</v>
      </c>
      <c r="Q70" s="164" t="s">
        <v>900</v>
      </c>
      <c r="R70" s="159" t="s">
        <v>2241</v>
      </c>
      <c r="S70" s="160">
        <v>105446.61016949153</v>
      </c>
      <c r="T70" s="165" t="s">
        <v>902</v>
      </c>
      <c r="U70" s="167">
        <v>10.199999999999999</v>
      </c>
      <c r="V70" s="163" t="s">
        <v>2242</v>
      </c>
    </row>
    <row r="71" spans="1:22" x14ac:dyDescent="0.25">
      <c r="A71" s="164" t="s">
        <v>904</v>
      </c>
      <c r="B71" s="170">
        <v>6</v>
      </c>
      <c r="C71" s="170">
        <v>16</v>
      </c>
      <c r="D71" s="170">
        <v>16</v>
      </c>
      <c r="E71" s="170">
        <v>1</v>
      </c>
      <c r="F71" s="170">
        <v>3</v>
      </c>
      <c r="G71" s="170">
        <v>7</v>
      </c>
      <c r="J71" s="170">
        <v>5</v>
      </c>
      <c r="K71" s="157">
        <v>7.5</v>
      </c>
      <c r="M71" s="171">
        <v>115</v>
      </c>
      <c r="N71" s="157">
        <v>28</v>
      </c>
      <c r="O71" s="155" t="s">
        <v>1519</v>
      </c>
      <c r="P71" s="155" t="s">
        <v>1497</v>
      </c>
      <c r="Q71" s="164" t="s">
        <v>904</v>
      </c>
      <c r="R71" s="159" t="s">
        <v>2243</v>
      </c>
      <c r="S71" s="160">
        <v>108168.64406779662</v>
      </c>
      <c r="T71" s="165" t="s">
        <v>902</v>
      </c>
      <c r="U71" s="167">
        <v>10.199999999999999</v>
      </c>
      <c r="V71" s="163" t="s">
        <v>2244</v>
      </c>
    </row>
    <row r="72" spans="1:22" x14ac:dyDescent="0.25">
      <c r="A72" s="164" t="s">
        <v>907</v>
      </c>
      <c r="B72" s="170">
        <v>4</v>
      </c>
      <c r="C72" s="170">
        <v>8</v>
      </c>
      <c r="D72" s="170">
        <v>8</v>
      </c>
      <c r="E72" s="170"/>
      <c r="F72" s="170"/>
      <c r="G72" s="170"/>
      <c r="H72" s="170">
        <v>4</v>
      </c>
      <c r="I72" s="170">
        <v>4</v>
      </c>
      <c r="K72" s="157">
        <v>5.5</v>
      </c>
      <c r="L72" s="155">
        <v>10</v>
      </c>
      <c r="M72" s="170">
        <v>77</v>
      </c>
      <c r="N72" s="157">
        <v>28</v>
      </c>
      <c r="O72" s="155" t="s">
        <v>1515</v>
      </c>
      <c r="Q72" s="164" t="s">
        <v>907</v>
      </c>
      <c r="R72" s="159" t="s">
        <v>2245</v>
      </c>
      <c r="S72" s="160">
        <v>87768.644067796617</v>
      </c>
      <c r="T72" s="165" t="s">
        <v>902</v>
      </c>
      <c r="U72" s="167">
        <v>10.4</v>
      </c>
      <c r="V72" s="163" t="s">
        <v>2246</v>
      </c>
    </row>
    <row r="73" spans="1:22" x14ac:dyDescent="0.25">
      <c r="A73" s="164" t="s">
        <v>910</v>
      </c>
      <c r="B73" s="170">
        <v>4</v>
      </c>
      <c r="C73" s="170">
        <v>8</v>
      </c>
      <c r="D73" s="170">
        <v>8</v>
      </c>
      <c r="E73" s="170"/>
      <c r="F73" s="170"/>
      <c r="G73" s="170"/>
      <c r="H73" s="170">
        <v>4</v>
      </c>
      <c r="I73" s="170">
        <v>4</v>
      </c>
      <c r="K73" s="157">
        <v>7.5</v>
      </c>
      <c r="L73" s="155">
        <v>13</v>
      </c>
      <c r="M73" s="170">
        <v>94</v>
      </c>
      <c r="N73" s="157">
        <v>28</v>
      </c>
      <c r="O73" s="155" t="s">
        <v>1515</v>
      </c>
      <c r="Q73" s="164" t="s">
        <v>910</v>
      </c>
      <c r="R73" s="159" t="s">
        <v>2247</v>
      </c>
      <c r="S73" s="160">
        <v>90275.423728813563</v>
      </c>
      <c r="T73" s="165" t="s">
        <v>902</v>
      </c>
      <c r="U73" s="167">
        <v>10.4</v>
      </c>
      <c r="V73" s="163" t="s">
        <v>2248</v>
      </c>
    </row>
    <row r="74" spans="1:22" x14ac:dyDescent="0.25">
      <c r="A74" s="164" t="s">
        <v>913</v>
      </c>
      <c r="B74" s="170">
        <v>4</v>
      </c>
      <c r="C74" s="170">
        <v>8</v>
      </c>
      <c r="D74" s="170">
        <v>8</v>
      </c>
      <c r="E74" s="170"/>
      <c r="F74" s="170"/>
      <c r="G74" s="170"/>
      <c r="H74" s="170">
        <v>4</v>
      </c>
      <c r="I74" s="170">
        <v>4</v>
      </c>
      <c r="K74" s="157">
        <v>11</v>
      </c>
      <c r="L74" s="155">
        <v>16</v>
      </c>
      <c r="M74" s="170">
        <v>115</v>
      </c>
      <c r="N74" s="157">
        <v>28</v>
      </c>
      <c r="O74" s="155" t="s">
        <v>1515</v>
      </c>
      <c r="Q74" s="164" t="s">
        <v>913</v>
      </c>
      <c r="R74" s="159" t="s">
        <v>2249</v>
      </c>
      <c r="S74" s="160">
        <v>95607.627118644072</v>
      </c>
      <c r="T74" s="165" t="s">
        <v>902</v>
      </c>
      <c r="U74" s="167">
        <v>10.7</v>
      </c>
      <c r="V74" s="163" t="s">
        <v>2250</v>
      </c>
    </row>
    <row r="75" spans="1:22" x14ac:dyDescent="0.25">
      <c r="A75" s="164" t="s">
        <v>916</v>
      </c>
      <c r="B75" s="170">
        <v>4</v>
      </c>
      <c r="C75" s="170">
        <v>8</v>
      </c>
      <c r="D75" s="170">
        <v>8</v>
      </c>
      <c r="E75" s="170"/>
      <c r="F75" s="170"/>
      <c r="G75" s="170"/>
      <c r="H75" s="170">
        <v>4</v>
      </c>
      <c r="I75" s="170">
        <v>4</v>
      </c>
      <c r="K75" s="157">
        <v>15</v>
      </c>
      <c r="L75" s="155">
        <v>21</v>
      </c>
      <c r="M75" s="170">
        <v>120</v>
      </c>
      <c r="N75" s="157">
        <v>28</v>
      </c>
      <c r="O75" s="155" t="s">
        <v>1515</v>
      </c>
      <c r="Q75" s="164" t="s">
        <v>916</v>
      </c>
      <c r="R75" s="159" t="s">
        <v>2251</v>
      </c>
      <c r="S75" s="160">
        <v>101609.32203389831</v>
      </c>
      <c r="T75" s="165" t="s">
        <v>902</v>
      </c>
      <c r="U75" s="167">
        <v>10.7</v>
      </c>
      <c r="V75" s="163" t="s">
        <v>2252</v>
      </c>
    </row>
    <row r="76" spans="1:22" x14ac:dyDescent="0.25">
      <c r="A76" s="164" t="s">
        <v>919</v>
      </c>
      <c r="B76" s="170">
        <v>5</v>
      </c>
      <c r="C76" s="170">
        <v>12</v>
      </c>
      <c r="D76" s="170">
        <v>12</v>
      </c>
      <c r="E76" s="170"/>
      <c r="F76" s="170"/>
      <c r="G76" s="170"/>
      <c r="H76" s="170">
        <v>5</v>
      </c>
      <c r="I76" s="170">
        <v>5</v>
      </c>
      <c r="K76" s="157">
        <v>5.5</v>
      </c>
      <c r="L76" s="155">
        <v>10</v>
      </c>
      <c r="M76" s="170">
        <v>93</v>
      </c>
      <c r="N76" s="157">
        <v>28</v>
      </c>
      <c r="O76" s="155" t="s">
        <v>1519</v>
      </c>
      <c r="Q76" s="164" t="s">
        <v>919</v>
      </c>
      <c r="R76" s="159" t="s">
        <v>2253</v>
      </c>
      <c r="S76" s="160">
        <v>110052.54237288136</v>
      </c>
      <c r="T76" s="165" t="s">
        <v>902</v>
      </c>
      <c r="U76" s="167">
        <v>11.4</v>
      </c>
      <c r="V76" s="163" t="s">
        <v>2254</v>
      </c>
    </row>
    <row r="77" spans="1:22" x14ac:dyDescent="0.25">
      <c r="A77" s="164" t="s">
        <v>922</v>
      </c>
      <c r="B77" s="170">
        <v>5</v>
      </c>
      <c r="C77" s="170">
        <v>12</v>
      </c>
      <c r="D77" s="170">
        <v>12</v>
      </c>
      <c r="E77" s="170"/>
      <c r="F77" s="170"/>
      <c r="G77" s="170"/>
      <c r="H77" s="170">
        <v>5</v>
      </c>
      <c r="I77" s="170">
        <v>5</v>
      </c>
      <c r="K77" s="157">
        <v>7.5</v>
      </c>
      <c r="L77" s="155">
        <v>13</v>
      </c>
      <c r="M77" s="170">
        <v>120</v>
      </c>
      <c r="N77" s="157">
        <v>28</v>
      </c>
      <c r="O77" s="155" t="s">
        <v>1519</v>
      </c>
      <c r="Q77" s="164" t="s">
        <v>922</v>
      </c>
      <c r="R77" s="159" t="s">
        <v>2255</v>
      </c>
      <c r="S77" s="160">
        <v>114172.88135593222</v>
      </c>
      <c r="T77" s="165" t="s">
        <v>902</v>
      </c>
      <c r="U77" s="167">
        <v>11.4</v>
      </c>
      <c r="V77" s="163" t="s">
        <v>2256</v>
      </c>
    </row>
    <row r="78" spans="1:22" x14ac:dyDescent="0.25">
      <c r="A78" s="164" t="s">
        <v>925</v>
      </c>
      <c r="B78" s="170">
        <v>4</v>
      </c>
      <c r="C78" s="170">
        <v>8</v>
      </c>
      <c r="D78" s="170">
        <v>8</v>
      </c>
      <c r="E78" s="170">
        <v>1</v>
      </c>
      <c r="F78" s="170">
        <v>2</v>
      </c>
      <c r="G78" s="170">
        <v>4</v>
      </c>
      <c r="J78" s="170">
        <v>3</v>
      </c>
      <c r="K78" s="157">
        <v>5.5</v>
      </c>
      <c r="M78" s="170">
        <v>62</v>
      </c>
      <c r="N78" s="157">
        <v>28</v>
      </c>
      <c r="O78" s="155" t="s">
        <v>1515</v>
      </c>
      <c r="Q78" s="164" t="s">
        <v>925</v>
      </c>
      <c r="R78" s="159" t="s">
        <v>2257</v>
      </c>
      <c r="S78" s="160">
        <v>90660.169491525434</v>
      </c>
      <c r="T78" s="166" t="s">
        <v>578</v>
      </c>
      <c r="U78" s="172">
        <v>41</v>
      </c>
      <c r="V78" s="163" t="s">
        <v>2258</v>
      </c>
    </row>
    <row r="79" spans="1:22" x14ac:dyDescent="0.25">
      <c r="A79" s="164" t="s">
        <v>928</v>
      </c>
      <c r="B79" s="170">
        <v>4</v>
      </c>
      <c r="C79" s="170">
        <v>8</v>
      </c>
      <c r="D79" s="170">
        <v>8</v>
      </c>
      <c r="E79" s="170">
        <v>1</v>
      </c>
      <c r="F79" s="170">
        <v>2</v>
      </c>
      <c r="G79" s="170">
        <v>4</v>
      </c>
      <c r="J79" s="170">
        <v>3</v>
      </c>
      <c r="K79" s="157">
        <v>7.5</v>
      </c>
      <c r="M79" s="170">
        <v>74</v>
      </c>
      <c r="N79" s="157">
        <v>28</v>
      </c>
      <c r="O79" s="155" t="s">
        <v>1515</v>
      </c>
      <c r="Q79" s="164" t="s">
        <v>928</v>
      </c>
      <c r="R79" s="159" t="s">
        <v>2259</v>
      </c>
      <c r="S79" s="160">
        <v>93530.508474576272</v>
      </c>
      <c r="T79" s="166" t="s">
        <v>578</v>
      </c>
      <c r="U79" s="172">
        <v>41</v>
      </c>
      <c r="V79" s="163" t="s">
        <v>2260</v>
      </c>
    </row>
    <row r="80" spans="1:22" x14ac:dyDescent="0.25">
      <c r="A80" s="164" t="s">
        <v>931</v>
      </c>
      <c r="B80" s="170">
        <v>4</v>
      </c>
      <c r="C80" s="170">
        <v>8</v>
      </c>
      <c r="D80" s="170">
        <v>8</v>
      </c>
      <c r="E80" s="170">
        <v>1</v>
      </c>
      <c r="F80" s="170">
        <v>2</v>
      </c>
      <c r="G80" s="170">
        <v>4</v>
      </c>
      <c r="J80" s="170">
        <v>3</v>
      </c>
      <c r="K80" s="157">
        <v>11</v>
      </c>
      <c r="M80" s="170">
        <v>90</v>
      </c>
      <c r="N80" s="157">
        <v>28</v>
      </c>
      <c r="O80" s="155" t="s">
        <v>1515</v>
      </c>
      <c r="Q80" s="164" t="s">
        <v>931</v>
      </c>
      <c r="R80" s="159" t="s">
        <v>2261</v>
      </c>
      <c r="S80" s="160">
        <v>96592.372881355943</v>
      </c>
      <c r="T80" s="166" t="s">
        <v>578</v>
      </c>
      <c r="U80" s="172">
        <v>41</v>
      </c>
      <c r="V80" s="163" t="s">
        <v>2262</v>
      </c>
    </row>
    <row r="81" spans="1:22" x14ac:dyDescent="0.25">
      <c r="A81" s="164" t="s">
        <v>934</v>
      </c>
      <c r="B81" s="170">
        <v>4</v>
      </c>
      <c r="C81" s="170">
        <v>8</v>
      </c>
      <c r="D81" s="170">
        <v>8</v>
      </c>
      <c r="E81" s="170">
        <v>1</v>
      </c>
      <c r="F81" s="170">
        <v>2</v>
      </c>
      <c r="G81" s="170">
        <v>4</v>
      </c>
      <c r="J81" s="170">
        <v>3</v>
      </c>
      <c r="K81" s="157">
        <v>15</v>
      </c>
      <c r="M81" s="170">
        <v>112</v>
      </c>
      <c r="N81" s="157">
        <v>28</v>
      </c>
      <c r="O81" s="155" t="s">
        <v>1515</v>
      </c>
      <c r="Q81" s="164" t="s">
        <v>934</v>
      </c>
      <c r="R81" s="159" t="s">
        <v>2263</v>
      </c>
      <c r="S81" s="160">
        <v>100509.32203389831</v>
      </c>
      <c r="T81" s="166" t="s">
        <v>578</v>
      </c>
      <c r="U81" s="172">
        <v>41</v>
      </c>
      <c r="V81" s="163" t="s">
        <v>2264</v>
      </c>
    </row>
    <row r="82" spans="1:22" x14ac:dyDescent="0.25">
      <c r="A82" s="164" t="s">
        <v>937</v>
      </c>
      <c r="B82" s="170">
        <v>4</v>
      </c>
      <c r="C82" s="170">
        <v>8</v>
      </c>
      <c r="D82" s="170">
        <v>8</v>
      </c>
      <c r="E82" s="170">
        <v>1</v>
      </c>
      <c r="F82" s="170">
        <v>2</v>
      </c>
      <c r="G82" s="170">
        <v>4</v>
      </c>
      <c r="J82" s="170">
        <v>3</v>
      </c>
      <c r="K82" s="157">
        <v>18.5</v>
      </c>
      <c r="M82" s="170">
        <v>134</v>
      </c>
      <c r="N82" s="170">
        <v>40</v>
      </c>
      <c r="O82" s="155" t="s">
        <v>1515</v>
      </c>
      <c r="Q82" s="164" t="s">
        <v>937</v>
      </c>
      <c r="R82" s="159" t="s">
        <v>2265</v>
      </c>
      <c r="S82" s="160">
        <v>114458.4745762712</v>
      </c>
      <c r="T82" s="166" t="s">
        <v>578</v>
      </c>
      <c r="U82" s="172">
        <v>43</v>
      </c>
      <c r="V82" s="163" t="s">
        <v>2266</v>
      </c>
    </row>
    <row r="83" spans="1:22" x14ac:dyDescent="0.25">
      <c r="A83" s="164" t="s">
        <v>940</v>
      </c>
      <c r="B83" s="170">
        <v>4</v>
      </c>
      <c r="C83" s="170">
        <v>8</v>
      </c>
      <c r="D83" s="170">
        <v>8</v>
      </c>
      <c r="E83" s="170">
        <v>1</v>
      </c>
      <c r="F83" s="170">
        <v>2</v>
      </c>
      <c r="G83" s="170">
        <v>4</v>
      </c>
      <c r="J83" s="170">
        <v>3</v>
      </c>
      <c r="K83" s="157">
        <v>22</v>
      </c>
      <c r="M83" s="170">
        <v>166</v>
      </c>
      <c r="N83" s="170">
        <v>40</v>
      </c>
      <c r="O83" s="155" t="s">
        <v>1515</v>
      </c>
      <c r="Q83" s="164" t="s">
        <v>940</v>
      </c>
      <c r="R83" s="159" t="s">
        <v>2267</v>
      </c>
      <c r="S83" s="160">
        <v>119689.83050847458</v>
      </c>
      <c r="T83" s="166" t="s">
        <v>578</v>
      </c>
      <c r="U83" s="172">
        <v>43</v>
      </c>
      <c r="V83" s="163" t="s">
        <v>2268</v>
      </c>
    </row>
    <row r="84" spans="1:22" x14ac:dyDescent="0.25">
      <c r="A84" s="164" t="s">
        <v>943</v>
      </c>
      <c r="B84" s="170">
        <v>4</v>
      </c>
      <c r="C84" s="170">
        <v>8</v>
      </c>
      <c r="D84" s="170">
        <v>8</v>
      </c>
      <c r="E84" s="170">
        <v>1</v>
      </c>
      <c r="F84" s="170">
        <v>2</v>
      </c>
      <c r="G84" s="170">
        <v>4</v>
      </c>
      <c r="J84" s="170">
        <v>3</v>
      </c>
      <c r="K84" s="157">
        <v>30</v>
      </c>
      <c r="M84" s="170">
        <v>206</v>
      </c>
      <c r="N84" s="170">
        <v>40</v>
      </c>
      <c r="O84" s="155" t="s">
        <v>1515</v>
      </c>
      <c r="Q84" s="164" t="s">
        <v>943</v>
      </c>
      <c r="R84" s="159" t="s">
        <v>2269</v>
      </c>
      <c r="S84" s="160">
        <v>119158.4745762712</v>
      </c>
      <c r="T84" s="166" t="s">
        <v>578</v>
      </c>
      <c r="U84" s="172">
        <v>43</v>
      </c>
      <c r="V84" s="163" t="s">
        <v>2270</v>
      </c>
    </row>
    <row r="85" spans="1:22" x14ac:dyDescent="0.25">
      <c r="A85" s="164" t="s">
        <v>988</v>
      </c>
      <c r="B85" s="170">
        <v>5</v>
      </c>
      <c r="C85" s="170">
        <v>12</v>
      </c>
      <c r="D85" s="170">
        <v>12</v>
      </c>
      <c r="E85" s="170">
        <v>1</v>
      </c>
      <c r="F85" s="170">
        <v>3</v>
      </c>
      <c r="G85" s="170">
        <v>5</v>
      </c>
      <c r="J85" s="170">
        <v>4</v>
      </c>
      <c r="K85" s="157">
        <v>5.5</v>
      </c>
      <c r="M85" s="170">
        <v>80</v>
      </c>
      <c r="N85" s="157">
        <v>28</v>
      </c>
      <c r="O85" s="155" t="s">
        <v>1519</v>
      </c>
      <c r="Q85" s="164" t="s">
        <v>988</v>
      </c>
      <c r="R85" s="159" t="s">
        <v>2271</v>
      </c>
      <c r="S85" s="160">
        <v>110024.57627118645</v>
      </c>
      <c r="T85" s="166" t="s">
        <v>578</v>
      </c>
      <c r="U85" s="172">
        <v>42</v>
      </c>
      <c r="V85" s="163" t="s">
        <v>2272</v>
      </c>
    </row>
    <row r="86" spans="1:22" x14ac:dyDescent="0.25">
      <c r="A86" s="164" t="s">
        <v>991</v>
      </c>
      <c r="B86" s="170">
        <v>5</v>
      </c>
      <c r="C86" s="170">
        <v>12</v>
      </c>
      <c r="D86" s="170">
        <v>12</v>
      </c>
      <c r="E86" s="170">
        <v>1</v>
      </c>
      <c r="F86" s="170">
        <v>3</v>
      </c>
      <c r="G86" s="170">
        <v>5</v>
      </c>
      <c r="J86" s="170">
        <v>4</v>
      </c>
      <c r="K86" s="157">
        <v>7.5</v>
      </c>
      <c r="M86" s="170">
        <v>96</v>
      </c>
      <c r="N86" s="157">
        <v>28</v>
      </c>
      <c r="O86" s="155" t="s">
        <v>1519</v>
      </c>
      <c r="Q86" s="164" t="s">
        <v>991</v>
      </c>
      <c r="R86" s="159" t="s">
        <v>2273</v>
      </c>
      <c r="S86" s="160">
        <v>114716.10169491525</v>
      </c>
      <c r="T86" s="166" t="s">
        <v>578</v>
      </c>
      <c r="U86" s="172">
        <v>42</v>
      </c>
      <c r="V86" s="163" t="s">
        <v>2274</v>
      </c>
    </row>
    <row r="87" spans="1:22" x14ac:dyDescent="0.25">
      <c r="A87" s="164" t="s">
        <v>994</v>
      </c>
      <c r="B87" s="170">
        <v>5</v>
      </c>
      <c r="C87" s="170">
        <v>12</v>
      </c>
      <c r="D87" s="170">
        <v>12</v>
      </c>
      <c r="E87" s="170">
        <v>1</v>
      </c>
      <c r="F87" s="170">
        <v>3</v>
      </c>
      <c r="G87" s="170">
        <v>5</v>
      </c>
      <c r="J87" s="170">
        <v>4</v>
      </c>
      <c r="K87" s="157">
        <v>11</v>
      </c>
      <c r="M87" s="170">
        <v>118</v>
      </c>
      <c r="N87" s="157">
        <v>28</v>
      </c>
      <c r="O87" s="155" t="s">
        <v>1519</v>
      </c>
      <c r="Q87" s="164" t="s">
        <v>994</v>
      </c>
      <c r="R87" s="159" t="s">
        <v>2275</v>
      </c>
      <c r="S87" s="160">
        <v>116815.25423728814</v>
      </c>
      <c r="T87" s="166" t="s">
        <v>578</v>
      </c>
      <c r="U87" s="172">
        <v>42</v>
      </c>
      <c r="V87" s="163" t="s">
        <v>2276</v>
      </c>
    </row>
    <row r="88" spans="1:22" x14ac:dyDescent="0.25">
      <c r="A88" s="164" t="s">
        <v>997</v>
      </c>
      <c r="B88" s="170">
        <v>5</v>
      </c>
      <c r="C88" s="170">
        <v>12</v>
      </c>
      <c r="D88" s="170">
        <v>12</v>
      </c>
      <c r="E88" s="170">
        <v>1</v>
      </c>
      <c r="F88" s="170">
        <v>3</v>
      </c>
      <c r="G88" s="170">
        <v>5</v>
      </c>
      <c r="J88" s="170">
        <v>4</v>
      </c>
      <c r="K88" s="157">
        <v>15</v>
      </c>
      <c r="M88" s="170">
        <v>146</v>
      </c>
      <c r="N88" s="157">
        <v>28</v>
      </c>
      <c r="O88" s="155" t="s">
        <v>1519</v>
      </c>
      <c r="Q88" s="164" t="s">
        <v>997</v>
      </c>
      <c r="R88" s="159" t="s">
        <v>2277</v>
      </c>
      <c r="S88" s="160">
        <v>125161.86440677967</v>
      </c>
      <c r="T88" s="166" t="s">
        <v>578</v>
      </c>
      <c r="U88" s="172">
        <v>42</v>
      </c>
      <c r="V88" s="163" t="s">
        <v>2278</v>
      </c>
    </row>
    <row r="89" spans="1:22" x14ac:dyDescent="0.25">
      <c r="A89" s="164" t="s">
        <v>1000</v>
      </c>
      <c r="B89" s="170">
        <v>5</v>
      </c>
      <c r="C89" s="170">
        <v>12</v>
      </c>
      <c r="D89" s="170">
        <v>12</v>
      </c>
      <c r="E89" s="170">
        <v>1</v>
      </c>
      <c r="F89" s="170">
        <v>3</v>
      </c>
      <c r="G89" s="170">
        <v>5</v>
      </c>
      <c r="J89" s="170">
        <v>4</v>
      </c>
      <c r="K89" s="157">
        <v>18.5</v>
      </c>
      <c r="M89" s="170">
        <v>178</v>
      </c>
      <c r="N89" s="170">
        <v>40</v>
      </c>
      <c r="O89" s="155" t="s">
        <v>1519</v>
      </c>
      <c r="Q89" s="164" t="s">
        <v>1000</v>
      </c>
      <c r="R89" s="159" t="s">
        <v>2279</v>
      </c>
      <c r="S89" s="160">
        <v>143744.06779661018</v>
      </c>
      <c r="T89" s="166" t="s">
        <v>1002</v>
      </c>
      <c r="U89" s="172">
        <v>51</v>
      </c>
      <c r="V89" s="163" t="s">
        <v>2280</v>
      </c>
    </row>
    <row r="90" spans="1:22" x14ac:dyDescent="0.25">
      <c r="A90" s="164" t="s">
        <v>1004</v>
      </c>
      <c r="B90" s="170">
        <v>5</v>
      </c>
      <c r="C90" s="170">
        <v>12</v>
      </c>
      <c r="D90" s="170">
        <v>12</v>
      </c>
      <c r="E90" s="170">
        <v>1</v>
      </c>
      <c r="F90" s="170">
        <v>3</v>
      </c>
      <c r="G90" s="170">
        <v>5</v>
      </c>
      <c r="J90" s="170">
        <v>4</v>
      </c>
      <c r="K90" s="157">
        <v>22</v>
      </c>
      <c r="M90" s="170">
        <v>219</v>
      </c>
      <c r="N90" s="170">
        <v>40</v>
      </c>
      <c r="O90" s="155" t="s">
        <v>1519</v>
      </c>
      <c r="Q90" s="164" t="s">
        <v>1004</v>
      </c>
      <c r="R90" s="159" t="s">
        <v>2281</v>
      </c>
      <c r="S90" s="160">
        <v>143932.20338983051</v>
      </c>
      <c r="T90" s="166" t="s">
        <v>1002</v>
      </c>
      <c r="U90" s="172">
        <v>51</v>
      </c>
      <c r="V90" s="163" t="s">
        <v>2282</v>
      </c>
    </row>
    <row r="91" spans="1:22" x14ac:dyDescent="0.25">
      <c r="A91" s="164" t="s">
        <v>1007</v>
      </c>
      <c r="B91" s="170">
        <v>5</v>
      </c>
      <c r="C91" s="170">
        <v>12</v>
      </c>
      <c r="D91" s="170">
        <v>12</v>
      </c>
      <c r="E91" s="170">
        <v>1</v>
      </c>
      <c r="F91" s="170">
        <v>3</v>
      </c>
      <c r="G91" s="170">
        <v>5</v>
      </c>
      <c r="J91" s="170">
        <v>4</v>
      </c>
      <c r="K91" s="157">
        <v>30</v>
      </c>
      <c r="M91" s="170">
        <v>269</v>
      </c>
      <c r="N91" s="170">
        <v>40</v>
      </c>
      <c r="O91" s="155" t="s">
        <v>1519</v>
      </c>
      <c r="Q91" s="164" t="s">
        <v>1007</v>
      </c>
      <c r="R91" s="159" t="s">
        <v>2283</v>
      </c>
      <c r="S91" s="160">
        <v>150970.33898305087</v>
      </c>
      <c r="T91" s="166" t="s">
        <v>1002</v>
      </c>
      <c r="U91" s="172">
        <v>51</v>
      </c>
      <c r="V91" s="163" t="s">
        <v>2284</v>
      </c>
    </row>
    <row r="92" spans="1:22" x14ac:dyDescent="0.25">
      <c r="A92" s="164" t="s">
        <v>1052</v>
      </c>
      <c r="B92" s="170">
        <v>6</v>
      </c>
      <c r="C92" s="170">
        <v>16</v>
      </c>
      <c r="D92" s="170">
        <v>16</v>
      </c>
      <c r="E92" s="170">
        <v>1</v>
      </c>
      <c r="F92" s="170">
        <v>3</v>
      </c>
      <c r="G92" s="170">
        <v>7</v>
      </c>
      <c r="J92" s="170">
        <v>5</v>
      </c>
      <c r="K92" s="157">
        <v>5.5</v>
      </c>
      <c r="M92" s="170">
        <v>96</v>
      </c>
      <c r="N92" s="157">
        <v>28</v>
      </c>
      <c r="O92" s="155" t="s">
        <v>1519</v>
      </c>
      <c r="P92" s="155" t="s">
        <v>1497</v>
      </c>
      <c r="Q92" s="164" t="s">
        <v>1052</v>
      </c>
      <c r="R92" s="159" t="s">
        <v>2285</v>
      </c>
      <c r="S92" s="160">
        <v>129846.61016949153</v>
      </c>
      <c r="T92" s="166" t="s">
        <v>578</v>
      </c>
      <c r="U92" s="172">
        <v>43</v>
      </c>
      <c r="V92" s="163" t="s">
        <v>2286</v>
      </c>
    </row>
    <row r="93" spans="1:22" x14ac:dyDescent="0.25">
      <c r="A93" s="164" t="s">
        <v>1055</v>
      </c>
      <c r="B93" s="170">
        <v>6</v>
      </c>
      <c r="C93" s="170">
        <v>16</v>
      </c>
      <c r="D93" s="170">
        <v>16</v>
      </c>
      <c r="E93" s="170">
        <v>1</v>
      </c>
      <c r="F93" s="170">
        <v>3</v>
      </c>
      <c r="G93" s="170">
        <v>7</v>
      </c>
      <c r="J93" s="170">
        <v>5</v>
      </c>
      <c r="K93" s="157">
        <v>7.5</v>
      </c>
      <c r="M93" s="170">
        <v>115</v>
      </c>
      <c r="N93" s="157">
        <v>28</v>
      </c>
      <c r="O93" s="155" t="s">
        <v>1519</v>
      </c>
      <c r="P93" s="155" t="s">
        <v>1497</v>
      </c>
      <c r="Q93" s="164" t="s">
        <v>1055</v>
      </c>
      <c r="R93" s="159" t="s">
        <v>2287</v>
      </c>
      <c r="S93" s="160">
        <v>133357.62711864407</v>
      </c>
      <c r="T93" s="166" t="s">
        <v>578</v>
      </c>
      <c r="U93" s="172">
        <v>43</v>
      </c>
      <c r="V93" s="163" t="s">
        <v>2288</v>
      </c>
    </row>
    <row r="94" spans="1:22" x14ac:dyDescent="0.25">
      <c r="A94" s="164" t="s">
        <v>1058</v>
      </c>
      <c r="B94" s="170">
        <v>6</v>
      </c>
      <c r="C94" s="170">
        <v>16</v>
      </c>
      <c r="D94" s="170">
        <v>16</v>
      </c>
      <c r="E94" s="170">
        <v>1</v>
      </c>
      <c r="F94" s="170">
        <v>3</v>
      </c>
      <c r="G94" s="170">
        <v>7</v>
      </c>
      <c r="J94" s="170">
        <v>5</v>
      </c>
      <c r="K94" s="157">
        <v>11</v>
      </c>
      <c r="M94" s="170">
        <v>143</v>
      </c>
      <c r="N94" s="157">
        <v>28</v>
      </c>
      <c r="O94" s="155" t="s">
        <v>1519</v>
      </c>
      <c r="P94" s="155" t="s">
        <v>1497</v>
      </c>
      <c r="Q94" s="164" t="s">
        <v>1058</v>
      </c>
      <c r="R94" s="159" t="s">
        <v>2289</v>
      </c>
      <c r="S94" s="160">
        <v>139782.20338983051</v>
      </c>
      <c r="T94" s="166" t="s">
        <v>578</v>
      </c>
      <c r="U94" s="172">
        <v>43</v>
      </c>
      <c r="V94" s="163" t="s">
        <v>2290</v>
      </c>
    </row>
    <row r="95" spans="1:22" x14ac:dyDescent="0.25">
      <c r="A95" s="164" t="s">
        <v>1061</v>
      </c>
      <c r="B95" s="170">
        <v>6</v>
      </c>
      <c r="C95" s="170">
        <v>16</v>
      </c>
      <c r="D95" s="170">
        <v>16</v>
      </c>
      <c r="E95" s="170">
        <v>1</v>
      </c>
      <c r="F95" s="170">
        <v>3</v>
      </c>
      <c r="G95" s="170">
        <v>7</v>
      </c>
      <c r="J95" s="170">
        <v>5</v>
      </c>
      <c r="K95" s="157">
        <v>15</v>
      </c>
      <c r="M95" s="170">
        <v>178</v>
      </c>
      <c r="N95" s="157">
        <v>28</v>
      </c>
      <c r="O95" s="155" t="s">
        <v>1519</v>
      </c>
      <c r="P95" s="155" t="s">
        <v>1497</v>
      </c>
      <c r="Q95" s="164" t="s">
        <v>1061</v>
      </c>
      <c r="R95" s="159" t="s">
        <v>2291</v>
      </c>
      <c r="S95" s="160">
        <v>156055.08474576272</v>
      </c>
      <c r="T95" s="166" t="s">
        <v>1002</v>
      </c>
      <c r="U95" s="172">
        <v>53</v>
      </c>
      <c r="V95" s="163" t="s">
        <v>2292</v>
      </c>
    </row>
    <row r="96" spans="1:22" x14ac:dyDescent="0.25">
      <c r="A96" s="164" t="s">
        <v>1064</v>
      </c>
      <c r="B96" s="170">
        <v>6</v>
      </c>
      <c r="C96" s="170">
        <v>16</v>
      </c>
      <c r="D96" s="170">
        <v>16</v>
      </c>
      <c r="E96" s="170">
        <v>1</v>
      </c>
      <c r="F96" s="170">
        <v>3</v>
      </c>
      <c r="G96" s="170">
        <v>7</v>
      </c>
      <c r="J96" s="170">
        <v>5</v>
      </c>
      <c r="K96" s="157">
        <v>18.5</v>
      </c>
      <c r="M96" s="170">
        <v>218</v>
      </c>
      <c r="N96" s="170">
        <v>63</v>
      </c>
      <c r="O96" s="155" t="s">
        <v>1519</v>
      </c>
      <c r="P96" s="155" t="s">
        <v>1497</v>
      </c>
      <c r="Q96" s="164" t="s">
        <v>1064</v>
      </c>
      <c r="R96" s="159" t="s">
        <v>2293</v>
      </c>
      <c r="S96" s="160">
        <v>163636.44067796611</v>
      </c>
      <c r="T96" s="166" t="s">
        <v>1002</v>
      </c>
      <c r="U96" s="172">
        <v>53</v>
      </c>
      <c r="V96" s="163" t="s">
        <v>2294</v>
      </c>
    </row>
    <row r="97" spans="1:22" x14ac:dyDescent="0.25">
      <c r="A97" s="164" t="s">
        <v>1067</v>
      </c>
      <c r="B97" s="170">
        <v>6</v>
      </c>
      <c r="C97" s="170">
        <v>16</v>
      </c>
      <c r="D97" s="170">
        <v>16</v>
      </c>
      <c r="E97" s="170">
        <v>1</v>
      </c>
      <c r="F97" s="170">
        <v>3</v>
      </c>
      <c r="G97" s="170">
        <v>7</v>
      </c>
      <c r="J97" s="170">
        <v>5</v>
      </c>
      <c r="K97" s="157">
        <v>22</v>
      </c>
      <c r="M97" s="170">
        <v>275</v>
      </c>
      <c r="N97" s="170">
        <v>63</v>
      </c>
      <c r="O97" s="155" t="s">
        <v>1519</v>
      </c>
      <c r="P97" s="155" t="s">
        <v>1497</v>
      </c>
      <c r="Q97" s="164" t="s">
        <v>1067</v>
      </c>
      <c r="R97" s="159" t="s">
        <v>2295</v>
      </c>
      <c r="S97" s="160">
        <v>170354.2372881356</v>
      </c>
      <c r="T97" s="166" t="s">
        <v>1002</v>
      </c>
      <c r="U97" s="172">
        <v>54</v>
      </c>
      <c r="V97" s="163" t="s">
        <v>2296</v>
      </c>
    </row>
    <row r="98" spans="1:22" x14ac:dyDescent="0.25">
      <c r="A98" s="164" t="s">
        <v>1070</v>
      </c>
      <c r="B98" s="170">
        <v>6</v>
      </c>
      <c r="C98" s="170">
        <v>16</v>
      </c>
      <c r="D98" s="170">
        <v>16</v>
      </c>
      <c r="E98" s="170">
        <v>1</v>
      </c>
      <c r="F98" s="170">
        <v>3</v>
      </c>
      <c r="G98" s="170">
        <v>7</v>
      </c>
      <c r="J98" s="170">
        <v>5</v>
      </c>
      <c r="K98" s="157">
        <v>30</v>
      </c>
      <c r="M98" s="170">
        <v>332</v>
      </c>
      <c r="N98" s="170">
        <v>63</v>
      </c>
      <c r="O98" s="155" t="s">
        <v>1519</v>
      </c>
      <c r="P98" s="155" t="s">
        <v>1497</v>
      </c>
      <c r="Q98" s="164" t="s">
        <v>1070</v>
      </c>
      <c r="R98" s="159" t="s">
        <v>2297</v>
      </c>
      <c r="S98" s="160">
        <v>174932.20338983051</v>
      </c>
      <c r="T98" s="166" t="s">
        <v>1002</v>
      </c>
      <c r="U98" s="172">
        <v>55</v>
      </c>
      <c r="V98" s="163" t="s">
        <v>2298</v>
      </c>
    </row>
    <row r="99" spans="1:22" x14ac:dyDescent="0.25">
      <c r="A99" s="164" t="s">
        <v>1115</v>
      </c>
      <c r="B99" s="170">
        <v>4</v>
      </c>
      <c r="C99" s="170">
        <v>8</v>
      </c>
      <c r="D99" s="170">
        <v>8</v>
      </c>
      <c r="E99" s="170"/>
      <c r="F99" s="170"/>
      <c r="G99" s="170"/>
      <c r="H99" s="170">
        <v>4</v>
      </c>
      <c r="I99" s="170">
        <v>4</v>
      </c>
      <c r="J99" s="170"/>
      <c r="K99" s="157">
        <v>5.5</v>
      </c>
      <c r="L99" s="155">
        <v>10</v>
      </c>
      <c r="M99" s="170">
        <v>77</v>
      </c>
      <c r="N99" s="157">
        <v>28</v>
      </c>
      <c r="O99" s="155" t="s">
        <v>1515</v>
      </c>
      <c r="Q99" s="164" t="s">
        <v>1115</v>
      </c>
      <c r="R99" s="159" t="s">
        <v>2299</v>
      </c>
      <c r="S99" s="160">
        <v>104900</v>
      </c>
      <c r="T99" s="166" t="s">
        <v>578</v>
      </c>
      <c r="U99" s="172">
        <v>44</v>
      </c>
      <c r="V99" s="163" t="s">
        <v>2300</v>
      </c>
    </row>
    <row r="100" spans="1:22" x14ac:dyDescent="0.25">
      <c r="A100" s="164" t="s">
        <v>1118</v>
      </c>
      <c r="B100" s="170">
        <v>4</v>
      </c>
      <c r="C100" s="170">
        <v>8</v>
      </c>
      <c r="D100" s="170">
        <v>8</v>
      </c>
      <c r="E100" s="170"/>
      <c r="F100" s="170"/>
      <c r="G100" s="170"/>
      <c r="H100" s="170">
        <v>4</v>
      </c>
      <c r="I100" s="170">
        <v>4</v>
      </c>
      <c r="J100" s="170"/>
      <c r="K100" s="157">
        <v>7.5</v>
      </c>
      <c r="L100" s="155">
        <v>13</v>
      </c>
      <c r="M100" s="170">
        <v>94</v>
      </c>
      <c r="N100" s="157">
        <v>28</v>
      </c>
      <c r="O100" s="155" t="s">
        <v>1515</v>
      </c>
      <c r="Q100" s="164" t="s">
        <v>1118</v>
      </c>
      <c r="R100" s="159" t="s">
        <v>2301</v>
      </c>
      <c r="S100" s="160">
        <v>108677.1186440678</v>
      </c>
      <c r="T100" s="166" t="s">
        <v>578</v>
      </c>
      <c r="U100" s="172">
        <v>44</v>
      </c>
      <c r="V100" s="163" t="s">
        <v>2302</v>
      </c>
    </row>
    <row r="101" spans="1:22" x14ac:dyDescent="0.25">
      <c r="A101" s="164" t="s">
        <v>1121</v>
      </c>
      <c r="B101" s="170">
        <v>4</v>
      </c>
      <c r="C101" s="170">
        <v>8</v>
      </c>
      <c r="D101" s="170">
        <v>8</v>
      </c>
      <c r="E101" s="170"/>
      <c r="F101" s="170"/>
      <c r="G101" s="170"/>
      <c r="H101" s="170">
        <v>4</v>
      </c>
      <c r="I101" s="170">
        <v>4</v>
      </c>
      <c r="J101" s="170"/>
      <c r="K101" s="157">
        <v>11</v>
      </c>
      <c r="L101" s="155">
        <v>16</v>
      </c>
      <c r="M101" s="170">
        <v>115</v>
      </c>
      <c r="N101" s="157">
        <v>28</v>
      </c>
      <c r="O101" s="155" t="s">
        <v>1515</v>
      </c>
      <c r="Q101" s="164" t="s">
        <v>1121</v>
      </c>
      <c r="R101" s="159" t="s">
        <v>2303</v>
      </c>
      <c r="S101" s="160">
        <v>119651.69491525424</v>
      </c>
      <c r="T101" s="166" t="s">
        <v>1002</v>
      </c>
      <c r="U101" s="172">
        <v>56</v>
      </c>
      <c r="V101" s="163" t="s">
        <v>2304</v>
      </c>
    </row>
    <row r="102" spans="1:22" x14ac:dyDescent="0.25">
      <c r="A102" s="164" t="s">
        <v>1124</v>
      </c>
      <c r="B102" s="170">
        <v>4</v>
      </c>
      <c r="C102" s="170">
        <v>8</v>
      </c>
      <c r="D102" s="170">
        <v>8</v>
      </c>
      <c r="E102" s="170"/>
      <c r="F102" s="170"/>
      <c r="G102" s="170"/>
      <c r="H102" s="170">
        <v>4</v>
      </c>
      <c r="I102" s="170">
        <v>4</v>
      </c>
      <c r="J102" s="170"/>
      <c r="K102" s="157">
        <v>15</v>
      </c>
      <c r="L102" s="155">
        <v>21</v>
      </c>
      <c r="M102" s="170">
        <v>142</v>
      </c>
      <c r="N102" s="157">
        <v>28</v>
      </c>
      <c r="O102" s="155" t="s">
        <v>1515</v>
      </c>
      <c r="Q102" s="164" t="s">
        <v>1124</v>
      </c>
      <c r="R102" s="159" t="s">
        <v>2305</v>
      </c>
      <c r="S102" s="160">
        <v>139260.16949152542</v>
      </c>
      <c r="T102" s="166" t="s">
        <v>1002</v>
      </c>
      <c r="U102" s="172">
        <v>56</v>
      </c>
      <c r="V102" s="163" t="s">
        <v>2306</v>
      </c>
    </row>
    <row r="103" spans="1:22" x14ac:dyDescent="0.25">
      <c r="A103" s="164" t="s">
        <v>1127</v>
      </c>
      <c r="B103" s="170">
        <v>4</v>
      </c>
      <c r="C103" s="170">
        <v>8</v>
      </c>
      <c r="D103" s="170">
        <v>8</v>
      </c>
      <c r="E103" s="170"/>
      <c r="F103" s="170"/>
      <c r="G103" s="170"/>
      <c r="H103" s="170">
        <v>4</v>
      </c>
      <c r="I103" s="170">
        <v>4</v>
      </c>
      <c r="J103" s="170"/>
      <c r="K103" s="157">
        <v>18.5</v>
      </c>
      <c r="L103" s="155">
        <v>26</v>
      </c>
      <c r="M103" s="170">
        <v>169</v>
      </c>
      <c r="N103" s="170">
        <v>40</v>
      </c>
      <c r="O103" s="155" t="s">
        <v>1515</v>
      </c>
      <c r="Q103" s="164" t="s">
        <v>1127</v>
      </c>
      <c r="R103" s="159" t="s">
        <v>2307</v>
      </c>
      <c r="S103" s="160">
        <v>149543.22033898305</v>
      </c>
      <c r="T103" s="166" t="s">
        <v>1002</v>
      </c>
      <c r="U103" s="172">
        <v>56</v>
      </c>
      <c r="V103" s="163" t="s">
        <v>2308</v>
      </c>
    </row>
    <row r="104" spans="1:22" x14ac:dyDescent="0.25">
      <c r="A104" s="164" t="s">
        <v>1130</v>
      </c>
      <c r="B104" s="170">
        <v>4</v>
      </c>
      <c r="C104" s="170">
        <v>8</v>
      </c>
      <c r="D104" s="170">
        <v>8</v>
      </c>
      <c r="E104" s="170"/>
      <c r="F104" s="170"/>
      <c r="G104" s="170"/>
      <c r="H104" s="170">
        <v>4</v>
      </c>
      <c r="I104" s="170">
        <v>4</v>
      </c>
      <c r="J104" s="170"/>
      <c r="K104" s="157">
        <v>22</v>
      </c>
      <c r="L104" s="155">
        <v>33</v>
      </c>
      <c r="M104" s="170">
        <v>218</v>
      </c>
      <c r="N104" s="170">
        <v>40</v>
      </c>
      <c r="O104" s="155" t="s">
        <v>1515</v>
      </c>
      <c r="Q104" s="164" t="s">
        <v>1130</v>
      </c>
      <c r="R104" s="159" t="s">
        <v>2309</v>
      </c>
      <c r="S104" s="160">
        <v>158755.93220338985</v>
      </c>
      <c r="T104" s="166" t="s">
        <v>1002</v>
      </c>
      <c r="U104" s="172">
        <v>58</v>
      </c>
      <c r="V104" s="163" t="s">
        <v>2310</v>
      </c>
    </row>
    <row r="105" spans="1:22" x14ac:dyDescent="0.25">
      <c r="A105" s="164" t="s">
        <v>1133</v>
      </c>
      <c r="B105" s="170">
        <v>4</v>
      </c>
      <c r="C105" s="170">
        <v>8</v>
      </c>
      <c r="D105" s="170">
        <v>8</v>
      </c>
      <c r="E105" s="170"/>
      <c r="F105" s="170"/>
      <c r="G105" s="170"/>
      <c r="H105" s="170">
        <v>4</v>
      </c>
      <c r="I105" s="170">
        <v>4</v>
      </c>
      <c r="J105" s="170"/>
      <c r="K105" s="157">
        <v>30</v>
      </c>
      <c r="L105" s="155">
        <v>41</v>
      </c>
      <c r="M105" s="170">
        <v>275</v>
      </c>
      <c r="N105" s="170">
        <v>40</v>
      </c>
      <c r="O105" s="155" t="s">
        <v>1515</v>
      </c>
      <c r="Q105" s="164" t="s">
        <v>1133</v>
      </c>
      <c r="R105" s="159" t="s">
        <v>2311</v>
      </c>
      <c r="S105" s="160">
        <v>235540.67796610171</v>
      </c>
      <c r="T105" s="166" t="s">
        <v>1135</v>
      </c>
      <c r="U105" s="172">
        <v>109</v>
      </c>
      <c r="V105" s="163" t="s">
        <v>2312</v>
      </c>
    </row>
    <row r="106" spans="1:22" x14ac:dyDescent="0.25">
      <c r="A106" s="164" t="s">
        <v>1137</v>
      </c>
      <c r="B106" s="170">
        <v>5</v>
      </c>
      <c r="C106" s="170">
        <v>12</v>
      </c>
      <c r="D106" s="170">
        <v>12</v>
      </c>
      <c r="E106" s="170"/>
      <c r="F106" s="170"/>
      <c r="G106" s="170"/>
      <c r="H106" s="170">
        <v>5</v>
      </c>
      <c r="I106" s="170">
        <v>5</v>
      </c>
      <c r="J106" s="170"/>
      <c r="K106" s="157">
        <v>5.5</v>
      </c>
      <c r="L106" s="155">
        <v>10</v>
      </c>
      <c r="M106" s="170">
        <v>98</v>
      </c>
      <c r="N106" s="157">
        <v>28</v>
      </c>
      <c r="O106" s="155" t="s">
        <v>1519</v>
      </c>
      <c r="Q106" s="164" t="s">
        <v>1137</v>
      </c>
      <c r="R106" s="159" t="s">
        <v>2313</v>
      </c>
      <c r="S106" s="160">
        <v>133710.16949152542</v>
      </c>
      <c r="T106" s="166" t="s">
        <v>1002</v>
      </c>
      <c r="U106" s="172">
        <v>61</v>
      </c>
      <c r="V106" s="163" t="s">
        <v>2314</v>
      </c>
    </row>
    <row r="107" spans="1:22" x14ac:dyDescent="0.25">
      <c r="A107" s="164" t="s">
        <v>1140</v>
      </c>
      <c r="B107" s="170">
        <v>5</v>
      </c>
      <c r="C107" s="170">
        <v>12</v>
      </c>
      <c r="D107" s="170">
        <v>12</v>
      </c>
      <c r="E107" s="170"/>
      <c r="F107" s="170"/>
      <c r="G107" s="170"/>
      <c r="H107" s="170">
        <v>5</v>
      </c>
      <c r="I107" s="170">
        <v>5</v>
      </c>
      <c r="J107" s="170"/>
      <c r="K107" s="157">
        <v>7.5</v>
      </c>
      <c r="L107" s="155">
        <v>13</v>
      </c>
      <c r="M107" s="170">
        <v>119</v>
      </c>
      <c r="N107" s="157">
        <v>28</v>
      </c>
      <c r="O107" s="155" t="s">
        <v>1519</v>
      </c>
      <c r="Q107" s="164" t="s">
        <v>1140</v>
      </c>
      <c r="R107" s="159" t="s">
        <v>2315</v>
      </c>
      <c r="S107" s="160">
        <v>137216.94915254239</v>
      </c>
      <c r="T107" s="166" t="s">
        <v>1002</v>
      </c>
      <c r="U107" s="172">
        <v>61</v>
      </c>
      <c r="V107" s="163" t="s">
        <v>2316</v>
      </c>
    </row>
    <row r="108" spans="1:22" x14ac:dyDescent="0.25">
      <c r="A108" s="164" t="s">
        <v>1143</v>
      </c>
      <c r="B108" s="170">
        <v>5</v>
      </c>
      <c r="C108" s="170">
        <v>12</v>
      </c>
      <c r="D108" s="170">
        <v>12</v>
      </c>
      <c r="E108" s="170"/>
      <c r="F108" s="170"/>
      <c r="G108" s="170"/>
      <c r="H108" s="170">
        <v>5</v>
      </c>
      <c r="I108" s="170">
        <v>5</v>
      </c>
      <c r="J108" s="170"/>
      <c r="K108" s="157">
        <v>11</v>
      </c>
      <c r="L108" s="155">
        <v>16</v>
      </c>
      <c r="M108" s="170">
        <v>139</v>
      </c>
      <c r="N108" s="157">
        <v>28</v>
      </c>
      <c r="O108" s="155" t="s">
        <v>1519</v>
      </c>
      <c r="Q108" s="164" t="s">
        <v>1143</v>
      </c>
      <c r="R108" s="159" t="s">
        <v>2317</v>
      </c>
      <c r="S108" s="160">
        <v>158910.16949152542</v>
      </c>
      <c r="T108" s="166" t="s">
        <v>1002</v>
      </c>
      <c r="U108" s="172">
        <v>61</v>
      </c>
      <c r="V108" s="163" t="s">
        <v>2318</v>
      </c>
    </row>
    <row r="109" spans="1:22" x14ac:dyDescent="0.25">
      <c r="A109" s="164" t="s">
        <v>1146</v>
      </c>
      <c r="B109" s="170">
        <v>5</v>
      </c>
      <c r="C109" s="170">
        <v>12</v>
      </c>
      <c r="D109" s="170">
        <v>12</v>
      </c>
      <c r="E109" s="170"/>
      <c r="F109" s="170"/>
      <c r="G109" s="170"/>
      <c r="H109" s="170">
        <v>5</v>
      </c>
      <c r="I109" s="170">
        <v>5</v>
      </c>
      <c r="J109" s="170"/>
      <c r="K109" s="157">
        <v>15</v>
      </c>
      <c r="L109" s="155">
        <v>21</v>
      </c>
      <c r="M109" s="170">
        <v>169</v>
      </c>
      <c r="N109" s="157">
        <v>28</v>
      </c>
      <c r="O109" s="155" t="s">
        <v>1519</v>
      </c>
      <c r="Q109" s="164" t="s">
        <v>1146</v>
      </c>
      <c r="R109" s="159" t="s">
        <v>2319</v>
      </c>
      <c r="S109" s="160">
        <v>167837.28813559323</v>
      </c>
      <c r="T109" s="166" t="s">
        <v>1002</v>
      </c>
      <c r="U109" s="172">
        <v>63</v>
      </c>
      <c r="V109" s="163" t="s">
        <v>2320</v>
      </c>
    </row>
    <row r="110" spans="1:22" x14ac:dyDescent="0.25">
      <c r="A110" s="164" t="s">
        <v>1149</v>
      </c>
      <c r="B110" s="170">
        <v>5</v>
      </c>
      <c r="C110" s="170">
        <v>12</v>
      </c>
      <c r="D110" s="170">
        <v>12</v>
      </c>
      <c r="E110" s="170"/>
      <c r="F110" s="170"/>
      <c r="G110" s="170"/>
      <c r="H110" s="170">
        <v>5</v>
      </c>
      <c r="I110" s="170">
        <v>5</v>
      </c>
      <c r="J110" s="170"/>
      <c r="K110" s="157">
        <v>18.5</v>
      </c>
      <c r="L110" s="155">
        <v>26</v>
      </c>
      <c r="M110" s="170">
        <v>216</v>
      </c>
      <c r="N110" s="170">
        <v>40</v>
      </c>
      <c r="O110" s="155" t="s">
        <v>1519</v>
      </c>
      <c r="Q110" s="164" t="s">
        <v>1149</v>
      </c>
      <c r="R110" s="159" t="s">
        <v>2321</v>
      </c>
      <c r="S110" s="160">
        <v>183191.52542372883</v>
      </c>
      <c r="T110" s="166" t="s">
        <v>1002</v>
      </c>
      <c r="U110" s="172">
        <v>65</v>
      </c>
      <c r="V110" s="163" t="s">
        <v>2322</v>
      </c>
    </row>
    <row r="111" spans="1:22" x14ac:dyDescent="0.25">
      <c r="A111" s="164" t="s">
        <v>1152</v>
      </c>
      <c r="B111" s="170">
        <v>5</v>
      </c>
      <c r="C111" s="170">
        <v>12</v>
      </c>
      <c r="D111" s="170">
        <v>12</v>
      </c>
      <c r="E111" s="170"/>
      <c r="F111" s="170"/>
      <c r="G111" s="170"/>
      <c r="H111" s="170">
        <v>5</v>
      </c>
      <c r="I111" s="170">
        <v>5</v>
      </c>
      <c r="J111" s="170"/>
      <c r="K111" s="157">
        <v>22</v>
      </c>
      <c r="L111" s="155">
        <v>33</v>
      </c>
      <c r="M111" s="170">
        <v>274</v>
      </c>
      <c r="N111" s="170">
        <v>40</v>
      </c>
      <c r="O111" s="155" t="s">
        <v>1519</v>
      </c>
      <c r="Q111" s="164" t="s">
        <v>1152</v>
      </c>
      <c r="R111" s="159" t="s">
        <v>2323</v>
      </c>
      <c r="S111" s="160">
        <v>258307.62711864407</v>
      </c>
      <c r="T111" s="166" t="s">
        <v>1135</v>
      </c>
      <c r="U111" s="172">
        <v>113</v>
      </c>
      <c r="V111" s="163" t="s">
        <v>2324</v>
      </c>
    </row>
    <row r="112" spans="1:22" x14ac:dyDescent="0.25">
      <c r="A112" s="164" t="s">
        <v>1155</v>
      </c>
      <c r="B112" s="170">
        <v>5</v>
      </c>
      <c r="C112" s="170">
        <v>12</v>
      </c>
      <c r="D112" s="170">
        <v>12</v>
      </c>
      <c r="E112" s="170"/>
      <c r="F112" s="170"/>
      <c r="G112" s="170"/>
      <c r="H112" s="170">
        <v>5</v>
      </c>
      <c r="I112" s="170">
        <v>5</v>
      </c>
      <c r="J112" s="170"/>
      <c r="K112" s="157">
        <v>30</v>
      </c>
      <c r="L112" s="155">
        <v>41</v>
      </c>
      <c r="M112" s="170">
        <v>337</v>
      </c>
      <c r="N112" s="170">
        <v>40</v>
      </c>
      <c r="O112" s="155" t="s">
        <v>1519</v>
      </c>
      <c r="Q112" s="164" t="s">
        <v>1155</v>
      </c>
      <c r="R112" s="159" t="s">
        <v>2325</v>
      </c>
      <c r="S112" s="160">
        <v>270609.32203389832</v>
      </c>
      <c r="T112" s="166" t="s">
        <v>1135</v>
      </c>
      <c r="U112" s="172">
        <v>115</v>
      </c>
      <c r="V112" s="163" t="s">
        <v>2326</v>
      </c>
    </row>
    <row r="113" spans="1:22" x14ac:dyDescent="0.25">
      <c r="A113" s="164" t="s">
        <v>1158</v>
      </c>
      <c r="B113" s="170">
        <v>6</v>
      </c>
      <c r="C113" s="170">
        <v>16</v>
      </c>
      <c r="D113" s="170">
        <v>16</v>
      </c>
      <c r="E113" s="170"/>
      <c r="F113" s="170"/>
      <c r="G113" s="170"/>
      <c r="H113" s="170">
        <v>8</v>
      </c>
      <c r="I113" s="170">
        <v>6</v>
      </c>
      <c r="J113" s="170"/>
      <c r="K113" s="157">
        <v>5.5</v>
      </c>
      <c r="L113" s="155">
        <v>10</v>
      </c>
      <c r="M113" s="170">
        <v>118</v>
      </c>
      <c r="N113" s="157">
        <v>28</v>
      </c>
      <c r="O113" s="155" t="s">
        <v>1519</v>
      </c>
      <c r="P113" s="155" t="s">
        <v>1497</v>
      </c>
      <c r="Q113" s="164" t="s">
        <v>1158</v>
      </c>
      <c r="R113" s="159" t="s">
        <v>2327</v>
      </c>
      <c r="S113" s="160">
        <v>160178.81355932204</v>
      </c>
      <c r="T113" s="166" t="s">
        <v>1002</v>
      </c>
      <c r="U113" s="172">
        <v>69</v>
      </c>
      <c r="V113" s="163" t="s">
        <v>2314</v>
      </c>
    </row>
    <row r="114" spans="1:22" x14ac:dyDescent="0.25">
      <c r="A114" s="164" t="s">
        <v>1161</v>
      </c>
      <c r="B114" s="170">
        <v>6</v>
      </c>
      <c r="C114" s="170">
        <v>16</v>
      </c>
      <c r="D114" s="170">
        <v>16</v>
      </c>
      <c r="E114" s="170"/>
      <c r="F114" s="170"/>
      <c r="G114" s="170"/>
      <c r="H114" s="170">
        <v>8</v>
      </c>
      <c r="I114" s="170">
        <v>6</v>
      </c>
      <c r="J114" s="170"/>
      <c r="K114" s="157">
        <v>7.5</v>
      </c>
      <c r="L114" s="155">
        <v>13</v>
      </c>
      <c r="M114" s="170">
        <v>139</v>
      </c>
      <c r="N114" s="157">
        <v>28</v>
      </c>
      <c r="O114" s="155" t="s">
        <v>1519</v>
      </c>
      <c r="P114" s="155" t="s">
        <v>1497</v>
      </c>
      <c r="Q114" s="164" t="s">
        <v>1161</v>
      </c>
      <c r="R114" s="159" t="s">
        <v>2328</v>
      </c>
      <c r="S114" s="160">
        <v>176739.83050847458</v>
      </c>
      <c r="T114" s="166" t="s">
        <v>1163</v>
      </c>
      <c r="U114" s="172">
        <v>75</v>
      </c>
      <c r="V114" s="163" t="s">
        <v>2329</v>
      </c>
    </row>
    <row r="115" spans="1:22" x14ac:dyDescent="0.25">
      <c r="A115" s="164" t="s">
        <v>1165</v>
      </c>
      <c r="B115" s="170">
        <v>6</v>
      </c>
      <c r="C115" s="170">
        <v>16</v>
      </c>
      <c r="D115" s="170">
        <v>16</v>
      </c>
      <c r="H115" s="170">
        <v>8</v>
      </c>
      <c r="I115" s="170">
        <v>6</v>
      </c>
      <c r="K115" s="157">
        <v>11</v>
      </c>
      <c r="L115" s="155">
        <v>16</v>
      </c>
      <c r="M115" s="170">
        <v>169</v>
      </c>
      <c r="N115" s="157">
        <v>28</v>
      </c>
      <c r="O115" s="155" t="s">
        <v>1519</v>
      </c>
      <c r="P115" s="155" t="s">
        <v>1497</v>
      </c>
      <c r="Q115" s="164" t="s">
        <v>1165</v>
      </c>
      <c r="R115" s="159" t="s">
        <v>2330</v>
      </c>
      <c r="S115" s="160">
        <v>186132.20338983051</v>
      </c>
      <c r="T115" s="166" t="s">
        <v>1163</v>
      </c>
      <c r="U115" s="172">
        <v>79</v>
      </c>
      <c r="V115" s="163" t="s">
        <v>2331</v>
      </c>
    </row>
    <row r="116" spans="1:22" x14ac:dyDescent="0.25">
      <c r="A116" s="164" t="s">
        <v>1168</v>
      </c>
      <c r="B116" s="170">
        <v>6</v>
      </c>
      <c r="C116" s="170">
        <v>16</v>
      </c>
      <c r="D116" s="170">
        <v>16</v>
      </c>
      <c r="H116" s="170">
        <v>8</v>
      </c>
      <c r="I116" s="170">
        <v>6</v>
      </c>
      <c r="K116" s="157">
        <v>15</v>
      </c>
      <c r="L116" s="155">
        <v>21</v>
      </c>
      <c r="M116" s="170">
        <v>210</v>
      </c>
      <c r="N116" s="157">
        <v>28</v>
      </c>
      <c r="O116" s="155" t="s">
        <v>1519</v>
      </c>
      <c r="P116" s="155" t="s">
        <v>1497</v>
      </c>
      <c r="Q116" s="164" t="s">
        <v>1168</v>
      </c>
      <c r="R116" s="159" t="s">
        <v>2332</v>
      </c>
      <c r="S116" s="160">
        <v>196785.59322033898</v>
      </c>
      <c r="T116" s="166" t="s">
        <v>1163</v>
      </c>
      <c r="U116" s="172">
        <v>77</v>
      </c>
      <c r="V116" s="163" t="s">
        <v>2333</v>
      </c>
    </row>
    <row r="117" spans="1:22" x14ac:dyDescent="0.25">
      <c r="A117" s="164" t="s">
        <v>1171</v>
      </c>
      <c r="B117" s="170">
        <v>6</v>
      </c>
      <c r="C117" s="170">
        <v>16</v>
      </c>
      <c r="D117" s="170">
        <v>16</v>
      </c>
      <c r="H117" s="170">
        <v>8</v>
      </c>
      <c r="I117" s="170">
        <v>6</v>
      </c>
      <c r="K117" s="157">
        <v>18.5</v>
      </c>
      <c r="L117" s="155">
        <v>26</v>
      </c>
      <c r="M117" s="170">
        <v>245</v>
      </c>
      <c r="N117" s="170">
        <v>63</v>
      </c>
      <c r="O117" s="155" t="s">
        <v>1519</v>
      </c>
      <c r="P117" s="155" t="s">
        <v>1497</v>
      </c>
      <c r="Q117" s="164" t="s">
        <v>1171</v>
      </c>
      <c r="R117" s="159" t="s">
        <v>2334</v>
      </c>
      <c r="S117" s="160">
        <v>214138.13559322036</v>
      </c>
      <c r="T117" s="166" t="s">
        <v>1163</v>
      </c>
      <c r="U117" s="172">
        <v>79</v>
      </c>
      <c r="V117" s="163" t="s">
        <v>2335</v>
      </c>
    </row>
    <row r="118" spans="1:22" x14ac:dyDescent="0.25">
      <c r="A118" s="164" t="s">
        <v>1174</v>
      </c>
      <c r="B118" s="170">
        <v>6</v>
      </c>
      <c r="C118" s="170">
        <v>16</v>
      </c>
      <c r="D118" s="170">
        <v>16</v>
      </c>
      <c r="H118" s="170">
        <v>8</v>
      </c>
      <c r="I118" s="170">
        <v>6</v>
      </c>
      <c r="K118" s="157">
        <v>22</v>
      </c>
      <c r="L118" s="155">
        <v>33</v>
      </c>
      <c r="M118" s="170">
        <v>315</v>
      </c>
      <c r="N118" s="170">
        <v>63</v>
      </c>
      <c r="O118" s="155" t="s">
        <v>1519</v>
      </c>
      <c r="P118" s="155" t="s">
        <v>1497</v>
      </c>
      <c r="Q118" s="164" t="s">
        <v>1174</v>
      </c>
      <c r="R118" s="159" t="s">
        <v>2336</v>
      </c>
      <c r="S118" s="160">
        <v>307907.62711864407</v>
      </c>
      <c r="T118" s="166" t="s">
        <v>1176</v>
      </c>
      <c r="U118" s="172">
        <v>122</v>
      </c>
      <c r="V118" s="163" t="s">
        <v>2337</v>
      </c>
    </row>
    <row r="119" spans="1:22" x14ac:dyDescent="0.25">
      <c r="A119" s="164" t="s">
        <v>1178</v>
      </c>
      <c r="B119" s="170">
        <v>6</v>
      </c>
      <c r="C119" s="170">
        <v>16</v>
      </c>
      <c r="D119" s="170">
        <v>16</v>
      </c>
      <c r="H119" s="170">
        <v>8</v>
      </c>
      <c r="I119" s="170">
        <v>6</v>
      </c>
      <c r="K119" s="157">
        <v>30</v>
      </c>
      <c r="L119" s="155">
        <v>41</v>
      </c>
      <c r="M119" s="170">
        <v>389</v>
      </c>
      <c r="N119" s="170">
        <v>63</v>
      </c>
      <c r="O119" s="155" t="s">
        <v>1519</v>
      </c>
      <c r="P119" s="155" t="s">
        <v>1497</v>
      </c>
      <c r="Q119" s="164" t="s">
        <v>1178</v>
      </c>
      <c r="R119" s="159" t="s">
        <v>2338</v>
      </c>
      <c r="S119" s="160">
        <v>325074.57627118647</v>
      </c>
      <c r="T119" s="166" t="s">
        <v>1176</v>
      </c>
      <c r="U119" s="172">
        <v>123</v>
      </c>
      <c r="V119" s="163" t="s">
        <v>2339</v>
      </c>
    </row>
    <row r="122" spans="1:22" x14ac:dyDescent="0.25">
      <c r="A122" s="154" t="s">
        <v>2340</v>
      </c>
    </row>
    <row r="123" spans="1:22" x14ac:dyDescent="0.25">
      <c r="A123" s="173" t="s">
        <v>2341</v>
      </c>
    </row>
    <row r="124" spans="1:22" x14ac:dyDescent="0.25">
      <c r="A124" s="173" t="s">
        <v>2342</v>
      </c>
    </row>
    <row r="125" spans="1:22" x14ac:dyDescent="0.25">
      <c r="A125" s="173" t="s">
        <v>2343</v>
      </c>
    </row>
    <row r="126" spans="1:22" x14ac:dyDescent="0.25">
      <c r="A126" s="173" t="s">
        <v>2344</v>
      </c>
    </row>
    <row r="127" spans="1:22" x14ac:dyDescent="0.25">
      <c r="A127" s="173" t="s">
        <v>2345</v>
      </c>
    </row>
    <row r="128" spans="1:22" x14ac:dyDescent="0.25">
      <c r="A128" s="173" t="s">
        <v>2346</v>
      </c>
    </row>
    <row r="129" spans="1:1" x14ac:dyDescent="0.25">
      <c r="A129" s="173" t="s">
        <v>2347</v>
      </c>
    </row>
    <row r="130" spans="1:1" x14ac:dyDescent="0.25">
      <c r="A130" s="173" t="s">
        <v>2348</v>
      </c>
    </row>
    <row r="131" spans="1:1" x14ac:dyDescent="0.25">
      <c r="A131" s="173" t="s">
        <v>2349</v>
      </c>
    </row>
    <row r="132" spans="1:1" x14ac:dyDescent="0.25">
      <c r="A132" s="174" t="s">
        <v>2350</v>
      </c>
    </row>
    <row r="133" spans="1:1" x14ac:dyDescent="0.25">
      <c r="A133" s="173" t="s">
        <v>2351</v>
      </c>
    </row>
    <row r="134" spans="1:1" x14ac:dyDescent="0.25">
      <c r="A134" s="173" t="s">
        <v>2352</v>
      </c>
    </row>
    <row r="136" spans="1:1" x14ac:dyDescent="0.25">
      <c r="A136" s="175">
        <v>42741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98"/>
  <sheetViews>
    <sheetView topLeftCell="B19" workbookViewId="0">
      <selection activeCell="H32" sqref="H32"/>
    </sheetView>
  </sheetViews>
  <sheetFormatPr defaultRowHeight="15" x14ac:dyDescent="0.25"/>
  <cols>
    <col min="1" max="1" width="21.140625" bestFit="1" customWidth="1"/>
    <col min="2" max="2" width="78.42578125" bestFit="1" customWidth="1"/>
    <col min="3" max="3" width="12.42578125" bestFit="1" customWidth="1"/>
    <col min="4" max="5" width="4" bestFit="1" customWidth="1"/>
    <col min="6" max="6" width="28.42578125" customWidth="1"/>
    <col min="7" max="8" width="28.28515625" bestFit="1" customWidth="1"/>
    <col min="9" max="9" width="27.5703125" bestFit="1" customWidth="1"/>
    <col min="10" max="10" width="13.7109375" bestFit="1" customWidth="1"/>
    <col min="11" max="11" width="9.140625" customWidth="1"/>
    <col min="12" max="12" width="15" bestFit="1" customWidth="1"/>
    <col min="13" max="14" width="9.140625" customWidth="1"/>
    <col min="15" max="15" width="9.28515625" style="237" bestFit="1" customWidth="1"/>
    <col min="16" max="16" width="10.42578125" style="238" bestFit="1" customWidth="1"/>
    <col min="17" max="17" width="7.140625" style="238" bestFit="1" customWidth="1"/>
  </cols>
  <sheetData>
    <row r="1" spans="1:17" x14ac:dyDescent="0.25">
      <c r="F1" s="11"/>
      <c r="G1" s="11"/>
      <c r="H1" s="10"/>
    </row>
    <row r="3" spans="1:17" ht="30" x14ac:dyDescent="0.25">
      <c r="A3" s="1"/>
      <c r="B3" s="1"/>
      <c r="C3" s="8"/>
      <c r="D3" s="8"/>
      <c r="E3" s="2" t="s">
        <v>130</v>
      </c>
      <c r="F3" s="2" t="s">
        <v>129</v>
      </c>
      <c r="G3" s="5" t="s">
        <v>76</v>
      </c>
      <c r="H3" s="1" t="s">
        <v>75</v>
      </c>
      <c r="I3" s="1" t="s">
        <v>74</v>
      </c>
      <c r="O3" s="2" t="s">
        <v>2496</v>
      </c>
      <c r="P3" s="241" t="s">
        <v>2497</v>
      </c>
      <c r="Q3" s="241" t="s">
        <v>2498</v>
      </c>
    </row>
    <row r="4" spans="1:17" x14ac:dyDescent="0.25">
      <c r="A4" s="1" t="s">
        <v>128</v>
      </c>
      <c r="B4" s="1" t="s">
        <v>127</v>
      </c>
      <c r="C4" s="8">
        <v>40168</v>
      </c>
      <c r="D4" s="9">
        <v>20</v>
      </c>
      <c r="E4" s="2">
        <v>2.5</v>
      </c>
      <c r="F4" s="4" t="s">
        <v>71</v>
      </c>
      <c r="G4" s="5" t="s">
        <v>69</v>
      </c>
      <c r="H4" s="1" t="s">
        <v>68</v>
      </c>
      <c r="I4" s="1" t="s">
        <v>2500</v>
      </c>
      <c r="J4" s="46" t="s">
        <v>2538</v>
      </c>
      <c r="K4" s="12"/>
      <c r="L4" s="46" t="s">
        <v>1662</v>
      </c>
      <c r="O4" s="237">
        <v>1</v>
      </c>
      <c r="P4" s="238">
        <v>0.21</v>
      </c>
      <c r="Q4" s="238">
        <v>1</v>
      </c>
    </row>
    <row r="5" spans="1:17" x14ac:dyDescent="0.25">
      <c r="A5" s="1" t="s">
        <v>126</v>
      </c>
      <c r="B5" s="1" t="s">
        <v>125</v>
      </c>
      <c r="C5" s="8">
        <v>40168</v>
      </c>
      <c r="D5" s="9">
        <v>20</v>
      </c>
      <c r="E5" s="2">
        <v>4</v>
      </c>
      <c r="F5" s="4" t="s">
        <v>71</v>
      </c>
      <c r="G5" s="5" t="s">
        <v>69</v>
      </c>
      <c r="H5" s="1" t="s">
        <v>68</v>
      </c>
      <c r="I5" s="1" t="s">
        <v>2500</v>
      </c>
      <c r="J5" s="46" t="s">
        <v>2540</v>
      </c>
      <c r="K5" s="12"/>
      <c r="L5" s="46" t="s">
        <v>1662</v>
      </c>
      <c r="O5" s="237">
        <v>1</v>
      </c>
      <c r="P5" s="238">
        <v>0.21</v>
      </c>
      <c r="Q5" s="238">
        <v>1</v>
      </c>
    </row>
    <row r="6" spans="1:17" x14ac:dyDescent="0.25">
      <c r="A6" s="1" t="s">
        <v>124</v>
      </c>
      <c r="B6" s="1" t="s">
        <v>123</v>
      </c>
      <c r="C6" s="8">
        <v>40230</v>
      </c>
      <c r="D6" s="9">
        <v>20</v>
      </c>
      <c r="E6" s="2">
        <v>6.3</v>
      </c>
      <c r="F6" s="4" t="s">
        <v>71</v>
      </c>
      <c r="G6" s="5" t="s">
        <v>69</v>
      </c>
      <c r="H6" s="1" t="s">
        <v>2499</v>
      </c>
      <c r="I6" s="1" t="s">
        <v>2500</v>
      </c>
      <c r="J6" s="46" t="s">
        <v>2542</v>
      </c>
      <c r="K6" s="12"/>
      <c r="L6" s="46" t="s">
        <v>1662</v>
      </c>
      <c r="O6" s="237">
        <v>1</v>
      </c>
      <c r="P6" s="238">
        <v>0.21</v>
      </c>
      <c r="Q6" s="238">
        <v>1</v>
      </c>
    </row>
    <row r="7" spans="1:17" x14ac:dyDescent="0.25">
      <c r="A7" s="1" t="s">
        <v>122</v>
      </c>
      <c r="B7" s="1" t="s">
        <v>121</v>
      </c>
      <c r="C7" s="8">
        <v>40349</v>
      </c>
      <c r="D7" s="9">
        <v>20</v>
      </c>
      <c r="E7" s="2">
        <v>2.5</v>
      </c>
      <c r="F7" s="4" t="s">
        <v>65</v>
      </c>
      <c r="G7" s="5" t="s">
        <v>63</v>
      </c>
      <c r="H7" s="1" t="s">
        <v>62</v>
      </c>
      <c r="I7" s="1" t="s">
        <v>61</v>
      </c>
      <c r="J7" s="46" t="s">
        <v>2538</v>
      </c>
      <c r="K7" s="12"/>
      <c r="L7" s="46" t="s">
        <v>1662</v>
      </c>
      <c r="O7" s="237">
        <v>1</v>
      </c>
      <c r="P7" s="238">
        <v>0.21</v>
      </c>
      <c r="Q7" s="238">
        <v>1</v>
      </c>
    </row>
    <row r="8" spans="1:17" x14ac:dyDescent="0.25">
      <c r="A8" s="1" t="s">
        <v>120</v>
      </c>
      <c r="B8" s="1" t="s">
        <v>119</v>
      </c>
      <c r="C8" s="8">
        <v>40349</v>
      </c>
      <c r="D8" s="9">
        <v>20</v>
      </c>
      <c r="E8" s="2">
        <v>4</v>
      </c>
      <c r="F8" s="4" t="s">
        <v>65</v>
      </c>
      <c r="G8" s="5" t="s">
        <v>63</v>
      </c>
      <c r="H8" s="1" t="s">
        <v>62</v>
      </c>
      <c r="I8" s="1" t="s">
        <v>61</v>
      </c>
      <c r="J8" s="46" t="s">
        <v>2540</v>
      </c>
      <c r="K8" s="12"/>
      <c r="L8" s="46" t="s">
        <v>1662</v>
      </c>
      <c r="O8" s="237">
        <v>1</v>
      </c>
      <c r="P8" s="238">
        <v>0.21</v>
      </c>
      <c r="Q8" s="238">
        <v>1</v>
      </c>
    </row>
    <row r="9" spans="1:17" x14ac:dyDescent="0.25">
      <c r="A9" s="1" t="s">
        <v>118</v>
      </c>
      <c r="B9" s="1" t="s">
        <v>117</v>
      </c>
      <c r="C9" s="8">
        <v>40411</v>
      </c>
      <c r="D9" s="9">
        <v>20</v>
      </c>
      <c r="E9" s="2">
        <v>6.3</v>
      </c>
      <c r="F9" s="4" t="s">
        <v>65</v>
      </c>
      <c r="G9" s="5" t="s">
        <v>63</v>
      </c>
      <c r="H9" s="1" t="s">
        <v>62</v>
      </c>
      <c r="I9" s="1" t="s">
        <v>61</v>
      </c>
      <c r="J9" s="46" t="s">
        <v>2542</v>
      </c>
      <c r="K9" s="12"/>
      <c r="L9" s="46" t="s">
        <v>1662</v>
      </c>
      <c r="O9" s="237">
        <v>1</v>
      </c>
      <c r="P9" s="238">
        <v>0.21</v>
      </c>
      <c r="Q9" s="238">
        <v>1</v>
      </c>
    </row>
    <row r="10" spans="1:17" x14ac:dyDescent="0.25">
      <c r="A10" s="1" t="s">
        <v>116</v>
      </c>
      <c r="B10" s="1" t="s">
        <v>115</v>
      </c>
      <c r="C10" s="8">
        <v>48747</v>
      </c>
      <c r="D10" s="9">
        <v>25</v>
      </c>
      <c r="E10" s="2">
        <v>6.3</v>
      </c>
      <c r="F10" s="4" t="s">
        <v>58</v>
      </c>
      <c r="G10" s="5" t="s">
        <v>2742</v>
      </c>
      <c r="H10" s="1" t="s">
        <v>56</v>
      </c>
      <c r="I10" s="1" t="s">
        <v>55</v>
      </c>
      <c r="J10" s="46" t="s">
        <v>2542</v>
      </c>
      <c r="K10" s="12"/>
      <c r="L10" s="46" t="s">
        <v>1662</v>
      </c>
      <c r="O10" s="237">
        <v>1</v>
      </c>
      <c r="P10" s="238">
        <v>0.21</v>
      </c>
      <c r="Q10" s="238">
        <v>1</v>
      </c>
    </row>
    <row r="11" spans="1:17" x14ac:dyDescent="0.25">
      <c r="A11" s="1" t="s">
        <v>114</v>
      </c>
      <c r="B11" s="1" t="s">
        <v>113</v>
      </c>
      <c r="C11" s="8">
        <v>51600</v>
      </c>
      <c r="D11" s="9">
        <v>25</v>
      </c>
      <c r="E11" s="2">
        <v>10</v>
      </c>
      <c r="F11" s="4" t="s">
        <v>58</v>
      </c>
      <c r="G11" s="5" t="s">
        <v>2742</v>
      </c>
      <c r="H11" s="1" t="s">
        <v>56</v>
      </c>
      <c r="I11" s="1" t="s">
        <v>55</v>
      </c>
      <c r="J11" s="46" t="s">
        <v>2544</v>
      </c>
      <c r="K11" s="12"/>
      <c r="L11" s="46" t="s">
        <v>1666</v>
      </c>
      <c r="O11" s="237">
        <v>1</v>
      </c>
      <c r="P11" s="238">
        <v>0.21</v>
      </c>
      <c r="Q11" s="238">
        <v>1</v>
      </c>
    </row>
    <row r="12" spans="1:17" x14ac:dyDescent="0.25">
      <c r="A12" s="1" t="s">
        <v>112</v>
      </c>
      <c r="B12" s="1" t="s">
        <v>111</v>
      </c>
      <c r="C12" s="8">
        <v>55457</v>
      </c>
      <c r="D12" s="9">
        <v>25</v>
      </c>
      <c r="E12" s="2">
        <v>16</v>
      </c>
      <c r="F12" s="4" t="s">
        <v>58</v>
      </c>
      <c r="G12" s="5" t="s">
        <v>2742</v>
      </c>
      <c r="H12" s="1" t="s">
        <v>56</v>
      </c>
      <c r="I12" s="1" t="s">
        <v>55</v>
      </c>
      <c r="J12" s="46" t="s">
        <v>2546</v>
      </c>
      <c r="K12" s="12"/>
      <c r="L12" s="46" t="s">
        <v>1666</v>
      </c>
      <c r="O12" s="237">
        <v>1</v>
      </c>
      <c r="P12" s="238">
        <v>0.21</v>
      </c>
      <c r="Q12" s="238">
        <v>1</v>
      </c>
    </row>
    <row r="13" spans="1:17" x14ac:dyDescent="0.25">
      <c r="A13" s="1" t="s">
        <v>110</v>
      </c>
      <c r="B13" s="1" t="s">
        <v>109</v>
      </c>
      <c r="C13" s="8">
        <v>61475</v>
      </c>
      <c r="D13" s="9">
        <v>25</v>
      </c>
      <c r="E13" s="2">
        <v>6.3</v>
      </c>
      <c r="F13" s="4" t="s">
        <v>53</v>
      </c>
      <c r="G13" s="5" t="s">
        <v>49</v>
      </c>
      <c r="H13" s="1" t="s">
        <v>48</v>
      </c>
      <c r="I13" s="1" t="s">
        <v>47</v>
      </c>
      <c r="J13" s="46" t="s">
        <v>2544</v>
      </c>
      <c r="K13" s="12"/>
      <c r="L13" s="46" t="s">
        <v>1666</v>
      </c>
      <c r="O13" s="237">
        <v>1</v>
      </c>
      <c r="P13" s="238">
        <v>0.21</v>
      </c>
      <c r="Q13" s="238">
        <v>1</v>
      </c>
    </row>
    <row r="14" spans="1:17" x14ac:dyDescent="0.25">
      <c r="A14" s="1" t="s">
        <v>108</v>
      </c>
      <c r="B14" s="1" t="s">
        <v>107</v>
      </c>
      <c r="C14" s="8">
        <v>64479</v>
      </c>
      <c r="D14" s="9">
        <v>25</v>
      </c>
      <c r="E14" s="2">
        <v>10</v>
      </c>
      <c r="F14" s="4" t="s">
        <v>53</v>
      </c>
      <c r="G14" s="5" t="s">
        <v>49</v>
      </c>
      <c r="H14" s="1" t="s">
        <v>48</v>
      </c>
      <c r="I14" s="1" t="s">
        <v>47</v>
      </c>
      <c r="J14" s="46" t="s">
        <v>2546</v>
      </c>
      <c r="K14" s="12"/>
      <c r="L14" s="46" t="s">
        <v>1666</v>
      </c>
      <c r="O14" s="237">
        <v>1</v>
      </c>
      <c r="P14" s="238">
        <v>0.21</v>
      </c>
      <c r="Q14" s="238">
        <v>1</v>
      </c>
    </row>
    <row r="15" spans="1:17" x14ac:dyDescent="0.25">
      <c r="A15" s="1" t="s">
        <v>106</v>
      </c>
      <c r="B15" s="1" t="s">
        <v>105</v>
      </c>
      <c r="C15" s="8">
        <v>76496</v>
      </c>
      <c r="D15" s="9">
        <v>32</v>
      </c>
      <c r="E15" s="2">
        <v>16</v>
      </c>
      <c r="F15" s="4" t="s">
        <v>51</v>
      </c>
      <c r="G15" s="5" t="s">
        <v>49</v>
      </c>
      <c r="H15" s="1" t="s">
        <v>48</v>
      </c>
      <c r="I15" s="1" t="s">
        <v>47</v>
      </c>
      <c r="J15" s="46" t="s">
        <v>2548</v>
      </c>
      <c r="K15" s="12"/>
      <c r="L15" s="46" t="s">
        <v>1666</v>
      </c>
      <c r="O15" s="237">
        <v>1</v>
      </c>
      <c r="P15" s="238">
        <v>0.21</v>
      </c>
      <c r="Q15" s="238">
        <v>1</v>
      </c>
    </row>
    <row r="16" spans="1:17" x14ac:dyDescent="0.25">
      <c r="A16" s="1" t="s">
        <v>104</v>
      </c>
      <c r="B16" s="1" t="s">
        <v>103</v>
      </c>
      <c r="C16" s="8">
        <v>75834</v>
      </c>
      <c r="D16" s="9">
        <v>32</v>
      </c>
      <c r="E16" s="2">
        <v>10</v>
      </c>
      <c r="F16" s="4" t="s">
        <v>44</v>
      </c>
      <c r="G16" s="5" t="s">
        <v>42</v>
      </c>
      <c r="H16" s="1" t="s">
        <v>41</v>
      </c>
      <c r="I16" s="1" t="s">
        <v>40</v>
      </c>
      <c r="J16" s="46" t="s">
        <v>2546</v>
      </c>
      <c r="K16" s="12"/>
      <c r="L16" s="46" t="s">
        <v>1666</v>
      </c>
      <c r="O16" s="237">
        <v>1</v>
      </c>
      <c r="P16" s="238">
        <v>0.21</v>
      </c>
      <c r="Q16" s="238">
        <v>1</v>
      </c>
    </row>
    <row r="17" spans="1:19" x14ac:dyDescent="0.25">
      <c r="A17" s="1" t="s">
        <v>102</v>
      </c>
      <c r="B17" s="1" t="s">
        <v>101</v>
      </c>
      <c r="C17" s="8">
        <v>76195</v>
      </c>
      <c r="D17" s="9">
        <v>32</v>
      </c>
      <c r="E17" s="2">
        <v>16</v>
      </c>
      <c r="F17" s="4" t="s">
        <v>44</v>
      </c>
      <c r="G17" s="5" t="s">
        <v>42</v>
      </c>
      <c r="H17" s="1" t="s">
        <v>41</v>
      </c>
      <c r="I17" s="1" t="s">
        <v>40</v>
      </c>
      <c r="J17" s="46" t="s">
        <v>2548</v>
      </c>
      <c r="K17" s="12"/>
      <c r="L17" s="46" t="s">
        <v>1666</v>
      </c>
      <c r="O17" s="237">
        <v>1</v>
      </c>
      <c r="P17" s="238">
        <v>0.21</v>
      </c>
      <c r="Q17" s="238">
        <v>1</v>
      </c>
    </row>
    <row r="18" spans="1:19" x14ac:dyDescent="0.25">
      <c r="A18" s="1" t="s">
        <v>100</v>
      </c>
      <c r="B18" s="1" t="s">
        <v>99</v>
      </c>
      <c r="C18" s="8">
        <v>85018</v>
      </c>
      <c r="D18" s="9">
        <v>32</v>
      </c>
      <c r="E18" s="2">
        <v>25</v>
      </c>
      <c r="F18" s="4" t="s">
        <v>44</v>
      </c>
      <c r="G18" s="5" t="s">
        <v>42</v>
      </c>
      <c r="H18" s="1" t="s">
        <v>41</v>
      </c>
      <c r="I18" s="1" t="s">
        <v>40</v>
      </c>
      <c r="J18" s="46" t="s">
        <v>2550</v>
      </c>
      <c r="K18" s="12"/>
      <c r="L18" s="46" t="s">
        <v>1666</v>
      </c>
      <c r="O18" s="237">
        <v>1</v>
      </c>
      <c r="P18" s="238">
        <v>0.21</v>
      </c>
      <c r="Q18" s="238">
        <v>1</v>
      </c>
    </row>
    <row r="19" spans="1:19" x14ac:dyDescent="0.25">
      <c r="A19" s="1" t="s">
        <v>98</v>
      </c>
      <c r="B19" s="1" t="s">
        <v>97</v>
      </c>
      <c r="C19" s="8">
        <v>102826</v>
      </c>
      <c r="D19" s="9">
        <v>32</v>
      </c>
      <c r="E19" s="2">
        <v>16</v>
      </c>
      <c r="F19" s="4" t="s">
        <v>38</v>
      </c>
      <c r="G19" s="5" t="s">
        <v>37</v>
      </c>
      <c r="H19" s="1" t="s">
        <v>36</v>
      </c>
      <c r="I19" s="1" t="s">
        <v>35</v>
      </c>
      <c r="J19" s="46" t="s">
        <v>2546</v>
      </c>
      <c r="K19" s="12"/>
      <c r="L19" s="46" t="s">
        <v>1666</v>
      </c>
      <c r="O19" s="237">
        <v>1</v>
      </c>
      <c r="P19" s="238">
        <v>0.21</v>
      </c>
      <c r="Q19" s="238">
        <v>1</v>
      </c>
    </row>
    <row r="20" spans="1:19" x14ac:dyDescent="0.25">
      <c r="A20" s="1" t="s">
        <v>96</v>
      </c>
      <c r="B20" s="1" t="s">
        <v>95</v>
      </c>
      <c r="C20" s="8">
        <v>111797</v>
      </c>
      <c r="D20" s="9">
        <v>32</v>
      </c>
      <c r="E20" s="2">
        <v>25</v>
      </c>
      <c r="F20" s="4" t="s">
        <v>38</v>
      </c>
      <c r="G20" s="5" t="s">
        <v>37</v>
      </c>
      <c r="H20" s="1" t="s">
        <v>36</v>
      </c>
      <c r="I20" s="1" t="s">
        <v>35</v>
      </c>
      <c r="J20" s="46" t="s">
        <v>2548</v>
      </c>
      <c r="K20" s="12"/>
      <c r="L20" s="46" t="s">
        <v>1666</v>
      </c>
      <c r="O20" s="237">
        <v>1</v>
      </c>
      <c r="P20" s="238">
        <v>0.21</v>
      </c>
      <c r="Q20" s="238">
        <v>1</v>
      </c>
    </row>
    <row r="21" spans="1:19" ht="15.75" x14ac:dyDescent="0.25">
      <c r="A21" s="1" t="s">
        <v>94</v>
      </c>
      <c r="B21" s="1" t="s">
        <v>93</v>
      </c>
      <c r="C21" s="8">
        <v>131027</v>
      </c>
      <c r="D21" s="9">
        <v>40</v>
      </c>
      <c r="E21" s="2">
        <v>16</v>
      </c>
      <c r="F21" s="4" t="s">
        <v>32</v>
      </c>
      <c r="G21" s="5" t="s">
        <v>31</v>
      </c>
      <c r="H21" s="1" t="s">
        <v>30</v>
      </c>
      <c r="I21" s="7" t="s">
        <v>29</v>
      </c>
      <c r="J21" s="46" t="s">
        <v>2546</v>
      </c>
      <c r="K21" s="12"/>
      <c r="L21" s="46" t="s">
        <v>1666</v>
      </c>
      <c r="O21" s="237">
        <v>3</v>
      </c>
      <c r="P21" s="238">
        <v>0.57999999999999996</v>
      </c>
      <c r="Q21" s="238">
        <v>1.5</v>
      </c>
    </row>
    <row r="22" spans="1:19" ht="15.75" x14ac:dyDescent="0.25">
      <c r="A22" s="1" t="s">
        <v>92</v>
      </c>
      <c r="B22" s="1" t="s">
        <v>91</v>
      </c>
      <c r="C22" s="8">
        <v>131006</v>
      </c>
      <c r="D22" s="9">
        <v>40</v>
      </c>
      <c r="E22" s="2">
        <v>25</v>
      </c>
      <c r="F22" s="4" t="s">
        <v>32</v>
      </c>
      <c r="G22" s="5" t="s">
        <v>31</v>
      </c>
      <c r="H22" s="1" t="s">
        <v>30</v>
      </c>
      <c r="I22" s="7" t="s">
        <v>29</v>
      </c>
      <c r="J22" s="46" t="s">
        <v>2548</v>
      </c>
      <c r="K22" s="12"/>
      <c r="L22" s="46" t="s">
        <v>1666</v>
      </c>
      <c r="O22" s="237">
        <v>3</v>
      </c>
      <c r="P22" s="238">
        <v>0.57999999999999996</v>
      </c>
      <c r="Q22" s="238">
        <v>1.5</v>
      </c>
    </row>
    <row r="23" spans="1:19" x14ac:dyDescent="0.25">
      <c r="A23" s="1" t="s">
        <v>90</v>
      </c>
      <c r="B23" s="1" t="s">
        <v>89</v>
      </c>
      <c r="C23" s="8">
        <v>161188</v>
      </c>
      <c r="D23" s="9">
        <v>50</v>
      </c>
      <c r="E23" s="2">
        <v>40</v>
      </c>
      <c r="F23" s="4" t="s">
        <v>27</v>
      </c>
      <c r="G23" s="5" t="s">
        <v>26</v>
      </c>
      <c r="H23" s="1" t="s">
        <v>25</v>
      </c>
      <c r="I23" s="1" t="s">
        <v>24</v>
      </c>
      <c r="J23" s="46" t="s">
        <v>2550</v>
      </c>
      <c r="K23" s="12"/>
      <c r="L23" s="46" t="s">
        <v>1666</v>
      </c>
      <c r="O23" s="237">
        <v>3</v>
      </c>
      <c r="P23" s="238">
        <v>0.35</v>
      </c>
      <c r="Q23" s="238">
        <v>1</v>
      </c>
    </row>
    <row r="24" spans="1:19" x14ac:dyDescent="0.25">
      <c r="A24" s="1" t="s">
        <v>88</v>
      </c>
      <c r="B24" s="1" t="s">
        <v>87</v>
      </c>
      <c r="C24" s="8">
        <v>151957</v>
      </c>
      <c r="D24" s="9">
        <v>40</v>
      </c>
      <c r="E24" s="2">
        <v>16</v>
      </c>
      <c r="F24" s="4" t="s">
        <v>20</v>
      </c>
      <c r="G24" s="5" t="s">
        <v>19</v>
      </c>
      <c r="H24" s="1" t="s">
        <v>18</v>
      </c>
      <c r="I24" s="1" t="s">
        <v>18</v>
      </c>
      <c r="J24" s="46" t="s">
        <v>2546</v>
      </c>
      <c r="K24" s="12"/>
      <c r="L24" s="46" t="s">
        <v>1666</v>
      </c>
      <c r="O24" s="237">
        <v>3</v>
      </c>
      <c r="P24" s="238">
        <v>1.3</v>
      </c>
      <c r="Q24" s="238">
        <v>2.2999999999999998</v>
      </c>
    </row>
    <row r="25" spans="1:19" x14ac:dyDescent="0.25">
      <c r="A25" s="1" t="s">
        <v>86</v>
      </c>
      <c r="B25" s="1" t="s">
        <v>85</v>
      </c>
      <c r="C25" s="8">
        <v>151936</v>
      </c>
      <c r="D25" s="9">
        <v>40</v>
      </c>
      <c r="E25" s="2">
        <v>25</v>
      </c>
      <c r="F25" s="4" t="s">
        <v>20</v>
      </c>
      <c r="G25" s="5" t="s">
        <v>19</v>
      </c>
      <c r="H25" s="1" t="s">
        <v>18</v>
      </c>
      <c r="I25" s="1" t="s">
        <v>18</v>
      </c>
      <c r="J25" s="46" t="s">
        <v>2548</v>
      </c>
      <c r="K25" s="12"/>
      <c r="L25" s="46" t="s">
        <v>1666</v>
      </c>
      <c r="O25" s="237">
        <v>3</v>
      </c>
      <c r="P25" s="238">
        <v>1.3</v>
      </c>
      <c r="Q25" s="238">
        <v>2.2999999999999998</v>
      </c>
    </row>
    <row r="26" spans="1:19" x14ac:dyDescent="0.25">
      <c r="A26" s="1" t="s">
        <v>84</v>
      </c>
      <c r="B26" s="1" t="s">
        <v>83</v>
      </c>
      <c r="C26" s="8">
        <v>164981</v>
      </c>
      <c r="D26" s="9">
        <v>40</v>
      </c>
      <c r="E26" s="2">
        <v>40</v>
      </c>
      <c r="F26" s="4" t="s">
        <v>20</v>
      </c>
      <c r="G26" s="5" t="s">
        <v>19</v>
      </c>
      <c r="H26" s="1" t="s">
        <v>18</v>
      </c>
      <c r="I26" s="1" t="s">
        <v>18</v>
      </c>
      <c r="J26" s="46" t="s">
        <v>2550</v>
      </c>
      <c r="K26" s="12"/>
      <c r="L26" s="46" t="s">
        <v>1666</v>
      </c>
      <c r="O26" s="237">
        <v>3</v>
      </c>
      <c r="P26" s="238">
        <v>1.3</v>
      </c>
      <c r="Q26" s="238">
        <v>2.2999999999999998</v>
      </c>
    </row>
    <row r="27" spans="1:19" ht="16.5" x14ac:dyDescent="0.25">
      <c r="A27" s="1" t="s">
        <v>82</v>
      </c>
      <c r="B27" s="1" t="s">
        <v>81</v>
      </c>
      <c r="C27" s="8">
        <v>177113</v>
      </c>
      <c r="D27" s="9">
        <v>50</v>
      </c>
      <c r="E27" s="2">
        <v>40</v>
      </c>
      <c r="F27" s="4" t="s">
        <v>16</v>
      </c>
      <c r="G27" s="5" t="s">
        <v>15</v>
      </c>
      <c r="H27" s="1" t="s">
        <v>14</v>
      </c>
      <c r="I27" s="1" t="s">
        <v>13</v>
      </c>
      <c r="J27" s="46" t="s">
        <v>2550</v>
      </c>
      <c r="K27" s="12"/>
      <c r="L27" s="46" t="s">
        <v>1666</v>
      </c>
      <c r="O27" s="237">
        <v>3</v>
      </c>
      <c r="P27" s="238">
        <v>1</v>
      </c>
      <c r="Q27" s="238">
        <v>1.8</v>
      </c>
      <c r="S27" s="1"/>
    </row>
    <row r="28" spans="1:19" ht="15.75" x14ac:dyDescent="0.25">
      <c r="A28" s="1" t="s">
        <v>2471</v>
      </c>
      <c r="B28" s="1" t="s">
        <v>80</v>
      </c>
      <c r="C28" s="8">
        <v>190667</v>
      </c>
      <c r="D28" s="9">
        <v>50</v>
      </c>
      <c r="E28" s="2">
        <v>63</v>
      </c>
      <c r="F28" s="4" t="s">
        <v>16</v>
      </c>
      <c r="G28" s="5" t="s">
        <v>15</v>
      </c>
      <c r="H28" s="6" t="s">
        <v>14</v>
      </c>
      <c r="I28" s="1" t="s">
        <v>13</v>
      </c>
      <c r="O28" s="237">
        <v>3</v>
      </c>
      <c r="P28" s="238">
        <v>1</v>
      </c>
      <c r="Q28" s="238">
        <v>1.8</v>
      </c>
    </row>
    <row r="29" spans="1:19" ht="16.5" x14ac:dyDescent="0.25">
      <c r="A29" s="1" t="s">
        <v>79</v>
      </c>
      <c r="B29" s="1" t="s">
        <v>78</v>
      </c>
      <c r="C29" s="8">
        <v>191218</v>
      </c>
      <c r="D29" s="9">
        <v>50</v>
      </c>
      <c r="E29" s="2">
        <v>40</v>
      </c>
      <c r="F29" s="4" t="s">
        <v>11</v>
      </c>
      <c r="G29" s="5" t="s">
        <v>10</v>
      </c>
      <c r="H29" s="1" t="s">
        <v>9</v>
      </c>
      <c r="I29" s="1" t="s">
        <v>8</v>
      </c>
      <c r="J29" s="46" t="s">
        <v>2550</v>
      </c>
      <c r="K29" s="12"/>
      <c r="L29" s="46" t="s">
        <v>1666</v>
      </c>
      <c r="O29" s="237">
        <v>3</v>
      </c>
      <c r="P29" s="238">
        <v>1.6</v>
      </c>
      <c r="Q29" s="238">
        <v>3</v>
      </c>
    </row>
    <row r="30" spans="1:19" ht="16.5" x14ac:dyDescent="0.25">
      <c r="A30" s="1" t="s">
        <v>2454</v>
      </c>
      <c r="B30" s="1" t="s">
        <v>2489</v>
      </c>
      <c r="C30" s="8">
        <v>210323</v>
      </c>
      <c r="D30" s="9">
        <v>50</v>
      </c>
      <c r="E30" s="2">
        <v>63</v>
      </c>
      <c r="F30" s="4" t="s">
        <v>11</v>
      </c>
      <c r="G30" s="5" t="s">
        <v>10</v>
      </c>
      <c r="H30" s="1" t="s">
        <v>9</v>
      </c>
      <c r="I30" s="1" t="s">
        <v>8</v>
      </c>
      <c r="J30" s="46" t="s">
        <v>2550</v>
      </c>
      <c r="K30" s="12"/>
      <c r="L30" s="46" t="s">
        <v>1666</v>
      </c>
      <c r="O30" s="237">
        <v>3</v>
      </c>
      <c r="P30" s="238">
        <v>1.6</v>
      </c>
      <c r="Q30" s="238">
        <v>3</v>
      </c>
    </row>
    <row r="31" spans="1:19" x14ac:dyDescent="0.25">
      <c r="B31" s="1" t="s">
        <v>2769</v>
      </c>
      <c r="C31" s="243"/>
      <c r="D31" s="9">
        <v>65</v>
      </c>
      <c r="E31" s="2">
        <v>90</v>
      </c>
      <c r="F31" s="4" t="s">
        <v>2732</v>
      </c>
      <c r="G31" s="5" t="s">
        <v>2770</v>
      </c>
      <c r="H31" s="1" t="s">
        <v>2738</v>
      </c>
      <c r="I31" s="352" t="s">
        <v>2771</v>
      </c>
      <c r="J31" s="353" t="s">
        <v>2759</v>
      </c>
      <c r="L31" t="s">
        <v>2764</v>
      </c>
    </row>
    <row r="32" spans="1:19" x14ac:dyDescent="0.25">
      <c r="A32" s="1"/>
      <c r="B32" s="1" t="s">
        <v>2769</v>
      </c>
      <c r="C32" s="243"/>
      <c r="D32" s="9">
        <v>65</v>
      </c>
      <c r="E32" s="2">
        <v>90</v>
      </c>
      <c r="F32" s="4" t="s">
        <v>2733</v>
      </c>
      <c r="J32" s="353" t="s">
        <v>2759</v>
      </c>
      <c r="L32" t="s">
        <v>2764</v>
      </c>
    </row>
    <row r="33" spans="1:17" x14ac:dyDescent="0.25">
      <c r="B33" s="1" t="s">
        <v>2769</v>
      </c>
      <c r="C33" s="243"/>
      <c r="D33" s="9">
        <v>65</v>
      </c>
      <c r="E33" s="2">
        <v>90</v>
      </c>
      <c r="F33" s="4" t="s">
        <v>2734</v>
      </c>
      <c r="J33" s="353" t="s">
        <v>2759</v>
      </c>
      <c r="L33" t="s">
        <v>2764</v>
      </c>
    </row>
    <row r="34" spans="1:17" x14ac:dyDescent="0.25">
      <c r="B34" s="1" t="s">
        <v>2769</v>
      </c>
      <c r="C34" s="243"/>
      <c r="D34" s="9">
        <v>65</v>
      </c>
      <c r="E34" s="2">
        <v>90</v>
      </c>
      <c r="F34" s="4" t="s">
        <v>2735</v>
      </c>
      <c r="J34" s="353" t="s">
        <v>2759</v>
      </c>
      <c r="L34" t="s">
        <v>2764</v>
      </c>
    </row>
    <row r="35" spans="1:17" x14ac:dyDescent="0.25">
      <c r="B35" s="1" t="s">
        <v>2769</v>
      </c>
      <c r="C35" s="243"/>
      <c r="D35" s="9">
        <v>80</v>
      </c>
      <c r="E35" s="2">
        <v>150</v>
      </c>
      <c r="F35" s="4" t="s">
        <v>2744</v>
      </c>
      <c r="G35" s="5" t="s">
        <v>2770</v>
      </c>
      <c r="H35" s="1" t="s">
        <v>2738</v>
      </c>
      <c r="I35" s="352" t="s">
        <v>2771</v>
      </c>
      <c r="J35" t="s">
        <v>2760</v>
      </c>
      <c r="L35" t="s">
        <v>2764</v>
      </c>
    </row>
    <row r="36" spans="1:17" x14ac:dyDescent="0.25">
      <c r="B36" s="1" t="s">
        <v>2769</v>
      </c>
      <c r="C36" s="243"/>
      <c r="D36" s="9">
        <v>80</v>
      </c>
      <c r="E36" s="2">
        <v>150</v>
      </c>
      <c r="F36" s="4" t="s">
        <v>2745</v>
      </c>
      <c r="J36" t="s">
        <v>2760</v>
      </c>
      <c r="L36" t="s">
        <v>2764</v>
      </c>
    </row>
    <row r="37" spans="1:17" x14ac:dyDescent="0.25">
      <c r="B37" s="1" t="s">
        <v>2769</v>
      </c>
      <c r="C37" s="243"/>
      <c r="D37" s="9">
        <v>80</v>
      </c>
      <c r="E37" s="2">
        <v>150</v>
      </c>
      <c r="F37" s="4" t="s">
        <v>2736</v>
      </c>
      <c r="J37" t="s">
        <v>2760</v>
      </c>
      <c r="L37" t="s">
        <v>2764</v>
      </c>
    </row>
    <row r="38" spans="1:17" x14ac:dyDescent="0.25">
      <c r="B38" s="1" t="s">
        <v>2769</v>
      </c>
      <c r="C38" s="243"/>
      <c r="D38" s="9">
        <v>100</v>
      </c>
      <c r="E38" s="2">
        <v>225</v>
      </c>
      <c r="F38" s="4" t="s">
        <v>2743</v>
      </c>
      <c r="G38" s="5" t="s">
        <v>2770</v>
      </c>
      <c r="H38" s="1" t="s">
        <v>2738</v>
      </c>
      <c r="I38" s="352" t="s">
        <v>2771</v>
      </c>
      <c r="J38" t="s">
        <v>2761</v>
      </c>
      <c r="L38" t="s">
        <v>2764</v>
      </c>
    </row>
    <row r="39" spans="1:17" x14ac:dyDescent="0.25">
      <c r="B39" s="1" t="s">
        <v>2769</v>
      </c>
      <c r="C39" s="243"/>
      <c r="D39" s="9">
        <v>100</v>
      </c>
      <c r="E39" s="2">
        <v>225</v>
      </c>
      <c r="F39" s="4" t="s">
        <v>2737</v>
      </c>
      <c r="J39" t="s">
        <v>2761</v>
      </c>
      <c r="L39" t="s">
        <v>2764</v>
      </c>
    </row>
    <row r="40" spans="1:17" x14ac:dyDescent="0.25">
      <c r="J40" s="46"/>
      <c r="K40" s="12"/>
      <c r="L40" s="46"/>
    </row>
    <row r="41" spans="1:17" x14ac:dyDescent="0.25">
      <c r="J41" s="46"/>
      <c r="K41" s="12"/>
      <c r="L41" s="46"/>
    </row>
    <row r="42" spans="1:17" x14ac:dyDescent="0.25">
      <c r="J42" s="46"/>
      <c r="K42" s="12"/>
      <c r="L42" s="46"/>
    </row>
    <row r="43" spans="1:17" x14ac:dyDescent="0.25">
      <c r="J43" s="46"/>
      <c r="K43" s="12"/>
      <c r="L43" s="46"/>
    </row>
    <row r="44" spans="1:17" x14ac:dyDescent="0.25">
      <c r="G44" s="5" t="s">
        <v>76</v>
      </c>
      <c r="H44" s="1" t="s">
        <v>75</v>
      </c>
      <c r="I44" s="1" t="s">
        <v>74</v>
      </c>
    </row>
    <row r="45" spans="1:17" x14ac:dyDescent="0.25">
      <c r="A45" t="s">
        <v>77</v>
      </c>
      <c r="B45" s="1" t="str">
        <f t="shared" ref="B45:B69" si="0">"Смесительный узел с горячим резервом "&amp;A45&amp;" присоединение Ду"&amp;D45</f>
        <v>Смесительный узел с горячим резервом СУ3-ТСР-40-2,5 присоединение Ду20</v>
      </c>
      <c r="C45" s="233">
        <v>63213</v>
      </c>
      <c r="D45">
        <v>20</v>
      </c>
      <c r="E45" s="2">
        <v>2.5</v>
      </c>
      <c r="F45" s="4" t="s">
        <v>71</v>
      </c>
      <c r="G45" s="5" t="s">
        <v>69</v>
      </c>
      <c r="H45" s="1" t="s">
        <v>68</v>
      </c>
      <c r="I45" s="1" t="s">
        <v>2500</v>
      </c>
      <c r="J45" s="46" t="s">
        <v>2538</v>
      </c>
      <c r="K45" s="12"/>
      <c r="L45" s="46" t="s">
        <v>1662</v>
      </c>
      <c r="O45" s="237">
        <v>1</v>
      </c>
      <c r="P45" s="238">
        <v>0.21</v>
      </c>
      <c r="Q45" s="238">
        <v>1</v>
      </c>
    </row>
    <row r="46" spans="1:17" x14ac:dyDescent="0.25">
      <c r="A46" t="s">
        <v>73</v>
      </c>
      <c r="B46" s="1" t="str">
        <f t="shared" si="0"/>
        <v>Смесительный узел с горячим резервом СУ3-ТСР-40-4 присоединение Ду20</v>
      </c>
      <c r="C46" s="233">
        <v>63213</v>
      </c>
      <c r="D46">
        <v>20</v>
      </c>
      <c r="E46" s="2">
        <v>4</v>
      </c>
      <c r="F46" s="4" t="s">
        <v>71</v>
      </c>
      <c r="G46" s="5" t="s">
        <v>69</v>
      </c>
      <c r="H46" s="1" t="s">
        <v>68</v>
      </c>
      <c r="I46" s="1" t="s">
        <v>2500</v>
      </c>
      <c r="J46" s="46" t="s">
        <v>2540</v>
      </c>
      <c r="K46" s="12"/>
      <c r="L46" s="46" t="s">
        <v>1662</v>
      </c>
      <c r="O46" s="237">
        <v>1</v>
      </c>
      <c r="P46" s="238">
        <v>0.21</v>
      </c>
      <c r="Q46" s="238">
        <v>1</v>
      </c>
    </row>
    <row r="47" spans="1:17" x14ac:dyDescent="0.25">
      <c r="A47" t="s">
        <v>72</v>
      </c>
      <c r="B47" s="1" t="str">
        <f t="shared" si="0"/>
        <v>Смесительный узел с горячим резервом СУ3-ТСР-40-6,3 присоединение Ду20</v>
      </c>
      <c r="C47" s="233">
        <v>63421</v>
      </c>
      <c r="D47">
        <v>20</v>
      </c>
      <c r="E47" s="2">
        <v>6.3</v>
      </c>
      <c r="F47" s="4" t="s">
        <v>71</v>
      </c>
      <c r="G47" s="5" t="s">
        <v>69</v>
      </c>
      <c r="H47" s="1" t="s">
        <v>68</v>
      </c>
      <c r="I47" s="1" t="s">
        <v>2500</v>
      </c>
      <c r="J47" s="46" t="s">
        <v>2542</v>
      </c>
      <c r="K47" s="12"/>
      <c r="L47" s="46" t="s">
        <v>1662</v>
      </c>
      <c r="O47" s="237">
        <v>1</v>
      </c>
      <c r="P47" s="238">
        <v>0.21</v>
      </c>
      <c r="Q47" s="238">
        <v>1</v>
      </c>
    </row>
    <row r="48" spans="1:17" x14ac:dyDescent="0.25">
      <c r="A48" t="s">
        <v>70</v>
      </c>
      <c r="B48" s="1" t="str">
        <f t="shared" si="0"/>
        <v>Смесительный узел с горячим резервом СУ3-ТСР-60-2,5 присоединение Ду20</v>
      </c>
      <c r="C48" s="233">
        <v>63575</v>
      </c>
      <c r="D48">
        <v>20</v>
      </c>
      <c r="E48" s="2">
        <v>2.5</v>
      </c>
      <c r="F48" s="4" t="s">
        <v>65</v>
      </c>
      <c r="G48" s="5" t="s">
        <v>63</v>
      </c>
      <c r="H48" s="1" t="s">
        <v>62</v>
      </c>
      <c r="I48" s="1" t="s">
        <v>61</v>
      </c>
      <c r="J48" s="46" t="s">
        <v>2538</v>
      </c>
      <c r="K48" s="12"/>
      <c r="L48" s="46" t="s">
        <v>1662</v>
      </c>
      <c r="O48" s="237">
        <v>1</v>
      </c>
      <c r="P48" s="238">
        <v>0.21</v>
      </c>
      <c r="Q48" s="238">
        <v>1</v>
      </c>
    </row>
    <row r="49" spans="1:17" x14ac:dyDescent="0.25">
      <c r="A49" t="s">
        <v>67</v>
      </c>
      <c r="B49" s="1" t="str">
        <f t="shared" si="0"/>
        <v>Смесительный узел с горячим резервом СУ3-ТСР-60-4 присоединение Ду20</v>
      </c>
      <c r="C49" s="233">
        <v>63575</v>
      </c>
      <c r="D49">
        <v>20</v>
      </c>
      <c r="E49" s="2">
        <v>4</v>
      </c>
      <c r="F49" s="4" t="s">
        <v>65</v>
      </c>
      <c r="G49" s="5" t="s">
        <v>63</v>
      </c>
      <c r="H49" s="1" t="s">
        <v>62</v>
      </c>
      <c r="I49" s="1" t="s">
        <v>61</v>
      </c>
      <c r="J49" s="46" t="s">
        <v>2540</v>
      </c>
      <c r="K49" s="12"/>
      <c r="L49" s="46" t="s">
        <v>1662</v>
      </c>
      <c r="O49" s="237">
        <v>1</v>
      </c>
      <c r="P49" s="238">
        <v>0.21</v>
      </c>
      <c r="Q49" s="238">
        <v>1</v>
      </c>
    </row>
    <row r="50" spans="1:17" x14ac:dyDescent="0.25">
      <c r="A50" t="s">
        <v>66</v>
      </c>
      <c r="B50" s="1" t="str">
        <f t="shared" si="0"/>
        <v>Смесительный узел с горячим резервом СУ3-ТСР-60-6,3 присоединение Ду20</v>
      </c>
      <c r="C50" s="233">
        <v>63783</v>
      </c>
      <c r="D50">
        <v>20</v>
      </c>
      <c r="E50" s="2">
        <v>6.3</v>
      </c>
      <c r="F50" s="4" t="s">
        <v>65</v>
      </c>
      <c r="G50" s="5" t="s">
        <v>63</v>
      </c>
      <c r="H50" s="1" t="s">
        <v>62</v>
      </c>
      <c r="I50" s="1" t="s">
        <v>61</v>
      </c>
      <c r="J50" s="46" t="s">
        <v>2542</v>
      </c>
      <c r="K50" s="12"/>
      <c r="L50" s="46" t="s">
        <v>1662</v>
      </c>
      <c r="O50" s="237">
        <v>1</v>
      </c>
      <c r="P50" s="238">
        <v>0.21</v>
      </c>
      <c r="Q50" s="238">
        <v>1</v>
      </c>
    </row>
    <row r="51" spans="1:17" x14ac:dyDescent="0.25">
      <c r="A51" t="s">
        <v>64</v>
      </c>
      <c r="B51" s="1" t="str">
        <f t="shared" si="0"/>
        <v>Смесительный узел с горячим резервом СУ3-ТСР-70-6,3 присоединение Ду25</v>
      </c>
      <c r="C51" s="233">
        <v>80620</v>
      </c>
      <c r="D51">
        <v>25</v>
      </c>
      <c r="E51" s="2">
        <v>6.3</v>
      </c>
      <c r="F51" s="4" t="s">
        <v>58</v>
      </c>
      <c r="G51" s="5" t="s">
        <v>2742</v>
      </c>
      <c r="H51" s="1" t="s">
        <v>56</v>
      </c>
      <c r="I51" s="1" t="s">
        <v>55</v>
      </c>
      <c r="J51" s="46" t="s">
        <v>2542</v>
      </c>
      <c r="K51" s="12"/>
      <c r="L51" s="46" t="s">
        <v>1662</v>
      </c>
      <c r="O51" s="237">
        <v>1</v>
      </c>
      <c r="P51" s="238">
        <v>0.21</v>
      </c>
      <c r="Q51" s="238">
        <v>1</v>
      </c>
    </row>
    <row r="52" spans="1:17" x14ac:dyDescent="0.25">
      <c r="A52" t="s">
        <v>60</v>
      </c>
      <c r="B52" s="1" t="str">
        <f t="shared" si="0"/>
        <v>Смесительный узел с горячим резервом СУ3-ТСР-70-10 присоединение Ду25</v>
      </c>
      <c r="C52" s="233">
        <v>83624</v>
      </c>
      <c r="D52">
        <v>25</v>
      </c>
      <c r="E52" s="2">
        <v>10</v>
      </c>
      <c r="F52" s="4" t="s">
        <v>58</v>
      </c>
      <c r="G52" s="5" t="s">
        <v>2742</v>
      </c>
      <c r="H52" s="1" t="s">
        <v>56</v>
      </c>
      <c r="I52" s="1" t="s">
        <v>55</v>
      </c>
      <c r="J52" s="46" t="s">
        <v>2544</v>
      </c>
      <c r="K52" s="12"/>
      <c r="L52" s="46" t="s">
        <v>1666</v>
      </c>
      <c r="O52" s="237">
        <v>1</v>
      </c>
      <c r="P52" s="238">
        <v>0.21</v>
      </c>
      <c r="Q52" s="238">
        <v>1</v>
      </c>
    </row>
    <row r="53" spans="1:17" x14ac:dyDescent="0.25">
      <c r="A53" t="s">
        <v>59</v>
      </c>
      <c r="B53" s="1" t="str">
        <f t="shared" si="0"/>
        <v>Смесительный узел с горячим резервом СУ3-ТСР-70-16 присоединение Ду25</v>
      </c>
      <c r="C53" s="233">
        <v>87480</v>
      </c>
      <c r="D53">
        <v>25</v>
      </c>
      <c r="E53" s="2">
        <v>16</v>
      </c>
      <c r="F53" s="4" t="s">
        <v>58</v>
      </c>
      <c r="G53" s="5" t="s">
        <v>2742</v>
      </c>
      <c r="H53" s="1" t="s">
        <v>56</v>
      </c>
      <c r="I53" s="1" t="s">
        <v>55</v>
      </c>
      <c r="J53" s="46" t="s">
        <v>2546</v>
      </c>
      <c r="K53" s="12"/>
      <c r="L53" s="46" t="s">
        <v>1666</v>
      </c>
      <c r="O53" s="237">
        <v>1</v>
      </c>
      <c r="P53" s="238">
        <v>0.21</v>
      </c>
      <c r="Q53" s="238">
        <v>1</v>
      </c>
    </row>
    <row r="54" spans="1:17" x14ac:dyDescent="0.25">
      <c r="A54" t="s">
        <v>50</v>
      </c>
      <c r="B54" s="1" t="str">
        <f t="shared" si="0"/>
        <v>Смесительный узел с горячим резервом СУ3-ТСР-80-6,3 присоединение Ду32</v>
      </c>
      <c r="C54" s="233">
        <v>130039</v>
      </c>
      <c r="D54">
        <v>32</v>
      </c>
      <c r="E54" s="2">
        <v>10</v>
      </c>
      <c r="F54" s="4" t="s">
        <v>51</v>
      </c>
      <c r="G54" s="5" t="s">
        <v>49</v>
      </c>
      <c r="H54" s="1" t="s">
        <v>48</v>
      </c>
      <c r="I54" s="1" t="s">
        <v>47</v>
      </c>
      <c r="J54" s="46" t="s">
        <v>2546</v>
      </c>
      <c r="K54" s="12"/>
      <c r="L54" s="46" t="s">
        <v>1666</v>
      </c>
      <c r="O54" s="237">
        <v>1</v>
      </c>
      <c r="P54" s="238">
        <v>0.21</v>
      </c>
      <c r="Q54" s="238">
        <v>1</v>
      </c>
    </row>
    <row r="55" spans="1:17" x14ac:dyDescent="0.25">
      <c r="A55" t="s">
        <v>46</v>
      </c>
      <c r="B55" s="1" t="str">
        <f t="shared" si="0"/>
        <v>Смесительный узел с горячим резервом СУ3-ТСР-80-10 присоединение Ду32</v>
      </c>
      <c r="C55" s="234">
        <v>134599</v>
      </c>
      <c r="D55">
        <v>32</v>
      </c>
      <c r="E55" s="2">
        <v>16</v>
      </c>
      <c r="F55" s="4" t="s">
        <v>51</v>
      </c>
      <c r="G55" s="5" t="s">
        <v>49</v>
      </c>
      <c r="H55" s="1" t="s">
        <v>48</v>
      </c>
      <c r="I55" s="1" t="s">
        <v>47</v>
      </c>
      <c r="J55" s="46" t="s">
        <v>2548</v>
      </c>
      <c r="K55" s="12"/>
      <c r="L55" s="46" t="s">
        <v>1666</v>
      </c>
      <c r="O55" s="237">
        <v>1</v>
      </c>
      <c r="P55" s="238">
        <v>0.21</v>
      </c>
      <c r="Q55" s="238">
        <v>1</v>
      </c>
    </row>
    <row r="56" spans="1:17" x14ac:dyDescent="0.25">
      <c r="A56" t="s">
        <v>45</v>
      </c>
      <c r="B56" s="1" t="str">
        <f t="shared" si="0"/>
        <v>Смесительный узел с горячим резервом СУ3-ТСР-80-16 присоединение Ду32</v>
      </c>
      <c r="C56" s="234">
        <v>134816</v>
      </c>
      <c r="D56">
        <v>32</v>
      </c>
      <c r="E56" s="2">
        <v>25</v>
      </c>
      <c r="F56" s="4" t="s">
        <v>44</v>
      </c>
      <c r="G56" s="5" t="s">
        <v>42</v>
      </c>
      <c r="H56" s="1" t="s">
        <v>41</v>
      </c>
      <c r="I56" s="1" t="s">
        <v>40</v>
      </c>
      <c r="J56" s="46" t="s">
        <v>2550</v>
      </c>
      <c r="K56" s="12"/>
      <c r="L56" s="46" t="s">
        <v>1666</v>
      </c>
      <c r="O56" s="237">
        <v>1</v>
      </c>
      <c r="P56" s="238">
        <v>0.21</v>
      </c>
      <c r="Q56" s="238">
        <v>1</v>
      </c>
    </row>
    <row r="57" spans="1:17" x14ac:dyDescent="0.25">
      <c r="A57" t="s">
        <v>52</v>
      </c>
      <c r="B57" s="1" t="str">
        <f t="shared" si="0"/>
        <v>Смесительный узел с горячим резервом СУ3-ТСРД-70-25 присоединение Ду32</v>
      </c>
      <c r="C57" s="233">
        <v>143272</v>
      </c>
      <c r="D57">
        <v>32</v>
      </c>
      <c r="E57" s="2">
        <v>16</v>
      </c>
      <c r="F57" s="4" t="s">
        <v>44</v>
      </c>
      <c r="G57" s="5" t="s">
        <v>42</v>
      </c>
      <c r="H57" s="1" t="s">
        <v>41</v>
      </c>
      <c r="I57" s="1" t="s">
        <v>40</v>
      </c>
      <c r="J57" s="46" t="s">
        <v>2548</v>
      </c>
      <c r="K57" s="12"/>
      <c r="L57" s="46" t="s">
        <v>1666</v>
      </c>
      <c r="O57" s="237">
        <v>1</v>
      </c>
      <c r="P57" s="238">
        <v>0.21</v>
      </c>
      <c r="Q57" s="238">
        <v>1</v>
      </c>
    </row>
    <row r="58" spans="1:17" x14ac:dyDescent="0.25">
      <c r="A58" t="s">
        <v>43</v>
      </c>
      <c r="B58" s="1" t="str">
        <f t="shared" si="0"/>
        <v>Смесительный узел с горячим резервом СУ3-ТСРД-80-16 присоединение Ду32</v>
      </c>
      <c r="C58" s="234">
        <v>187189</v>
      </c>
      <c r="D58">
        <v>32</v>
      </c>
      <c r="E58" s="2">
        <v>16</v>
      </c>
      <c r="F58" s="4" t="s">
        <v>38</v>
      </c>
      <c r="G58" s="5" t="s">
        <v>37</v>
      </c>
      <c r="H58" s="1" t="s">
        <v>36</v>
      </c>
      <c r="I58" s="1" t="s">
        <v>35</v>
      </c>
      <c r="J58" s="46" t="s">
        <v>2546</v>
      </c>
      <c r="K58" s="12"/>
      <c r="L58" s="46" t="s">
        <v>1666</v>
      </c>
      <c r="O58" s="237">
        <v>1</v>
      </c>
      <c r="P58" s="238">
        <v>0.21</v>
      </c>
      <c r="Q58" s="238">
        <v>1</v>
      </c>
    </row>
    <row r="59" spans="1:17" x14ac:dyDescent="0.25">
      <c r="A59" t="s">
        <v>39</v>
      </c>
      <c r="B59" s="1" t="str">
        <f t="shared" si="0"/>
        <v>Смесительный узел с горячим резервом СУ3-ТСРД-80-25 присоединение Ду32</v>
      </c>
      <c r="C59" s="234">
        <v>196012</v>
      </c>
      <c r="D59">
        <v>32</v>
      </c>
      <c r="E59" s="2">
        <v>25</v>
      </c>
      <c r="F59" s="4" t="s">
        <v>38</v>
      </c>
      <c r="G59" s="5" t="s">
        <v>37</v>
      </c>
      <c r="H59" s="1" t="s">
        <v>36</v>
      </c>
      <c r="I59" s="1" t="s">
        <v>35</v>
      </c>
      <c r="J59" s="46" t="s">
        <v>2548</v>
      </c>
      <c r="K59" s="12"/>
      <c r="L59" s="46" t="s">
        <v>1666</v>
      </c>
      <c r="O59" s="237">
        <v>1</v>
      </c>
      <c r="P59" s="238">
        <v>0.21</v>
      </c>
      <c r="Q59" s="238">
        <v>1</v>
      </c>
    </row>
    <row r="60" spans="1:17" ht="15.75" x14ac:dyDescent="0.25">
      <c r="A60" t="s">
        <v>34</v>
      </c>
      <c r="B60" s="1" t="str">
        <f t="shared" si="0"/>
        <v>Смесительный узел с горячим резервом СУ3-ТСРФ-120-16 присоединение Ду40</v>
      </c>
      <c r="C60" s="234">
        <v>242193</v>
      </c>
      <c r="D60">
        <v>40</v>
      </c>
      <c r="E60" s="2">
        <v>16</v>
      </c>
      <c r="F60" s="4" t="s">
        <v>32</v>
      </c>
      <c r="G60" s="5" t="s">
        <v>31</v>
      </c>
      <c r="H60" s="1" t="s">
        <v>30</v>
      </c>
      <c r="I60" s="7" t="s">
        <v>29</v>
      </c>
      <c r="J60" s="46" t="s">
        <v>2546</v>
      </c>
      <c r="K60" s="12"/>
      <c r="L60" s="46" t="s">
        <v>1666</v>
      </c>
      <c r="O60" s="237">
        <v>3</v>
      </c>
      <c r="P60" s="238">
        <v>0.57999999999999996</v>
      </c>
      <c r="Q60" s="238">
        <v>1.5</v>
      </c>
    </row>
    <row r="61" spans="1:17" ht="15.75" x14ac:dyDescent="0.25">
      <c r="A61" t="s">
        <v>33</v>
      </c>
      <c r="B61" s="1" t="str">
        <f t="shared" si="0"/>
        <v>Смесительный узел с горячим резервом СУ3-ТСРФ-120-25 присоединение Ду40</v>
      </c>
      <c r="C61" s="234">
        <v>243276</v>
      </c>
      <c r="D61">
        <v>40</v>
      </c>
      <c r="E61" s="2">
        <v>25</v>
      </c>
      <c r="F61" s="4" t="s">
        <v>32</v>
      </c>
      <c r="G61" s="5" t="s">
        <v>31</v>
      </c>
      <c r="H61" s="1" t="s">
        <v>30</v>
      </c>
      <c r="I61" s="7" t="s">
        <v>29</v>
      </c>
      <c r="J61" s="46" t="s">
        <v>2548</v>
      </c>
      <c r="K61" s="12"/>
      <c r="L61" s="46" t="s">
        <v>1666</v>
      </c>
      <c r="O61" s="237">
        <v>3</v>
      </c>
      <c r="P61" s="238">
        <v>0.57999999999999996</v>
      </c>
      <c r="Q61" s="238">
        <v>1.5</v>
      </c>
    </row>
    <row r="62" spans="1:17" x14ac:dyDescent="0.25">
      <c r="A62" t="s">
        <v>23</v>
      </c>
      <c r="B62" s="1" t="str">
        <f t="shared" si="0"/>
        <v>Смесительный узел с горячим резервом СУ3-ТСРФ-190-16 присоединение Ду40</v>
      </c>
      <c r="C62" s="234">
        <v>283138</v>
      </c>
      <c r="D62">
        <v>40</v>
      </c>
      <c r="E62" s="2">
        <v>16</v>
      </c>
      <c r="F62" s="4" t="s">
        <v>20</v>
      </c>
      <c r="G62" s="5" t="s">
        <v>19</v>
      </c>
      <c r="H62" s="1" t="s">
        <v>18</v>
      </c>
      <c r="I62" s="1" t="s">
        <v>18</v>
      </c>
      <c r="J62" s="46" t="s">
        <v>2546</v>
      </c>
      <c r="K62" s="12"/>
      <c r="L62" s="46" t="s">
        <v>1666</v>
      </c>
      <c r="O62" s="237">
        <v>3</v>
      </c>
      <c r="P62" s="238">
        <v>0.35</v>
      </c>
      <c r="Q62" s="238">
        <v>1</v>
      </c>
    </row>
    <row r="63" spans="1:17" x14ac:dyDescent="0.25">
      <c r="A63" t="s">
        <v>22</v>
      </c>
      <c r="B63" s="1" t="str">
        <f t="shared" si="0"/>
        <v>Смесительный узел с горячим резервом СУ3-ТСРФ-190-25 присоединение Ду40</v>
      </c>
      <c r="C63" s="234">
        <v>284973</v>
      </c>
      <c r="D63">
        <v>40</v>
      </c>
      <c r="E63" s="2">
        <v>25</v>
      </c>
      <c r="F63" s="4" t="s">
        <v>20</v>
      </c>
      <c r="G63" s="5" t="s">
        <v>19</v>
      </c>
      <c r="H63" s="1" t="s">
        <v>18</v>
      </c>
      <c r="I63" s="1" t="s">
        <v>18</v>
      </c>
      <c r="J63" s="46" t="s">
        <v>2548</v>
      </c>
      <c r="K63" s="12"/>
      <c r="L63" s="46" t="s">
        <v>1666</v>
      </c>
      <c r="O63" s="237">
        <v>3</v>
      </c>
      <c r="P63" s="238">
        <v>1.3</v>
      </c>
      <c r="Q63" s="238">
        <v>2.2999999999999998</v>
      </c>
    </row>
    <row r="64" spans="1:17" x14ac:dyDescent="0.25">
      <c r="A64" t="s">
        <v>21</v>
      </c>
      <c r="B64" s="1" t="str">
        <f t="shared" si="0"/>
        <v>Смесительный узел с горячим резервом СУ3-ТСРФ-190-40 присоединение Ду40</v>
      </c>
      <c r="C64" s="234">
        <v>298018</v>
      </c>
      <c r="D64">
        <v>40</v>
      </c>
      <c r="E64" s="2">
        <v>40</v>
      </c>
      <c r="F64" s="4" t="s">
        <v>20</v>
      </c>
      <c r="G64" s="5" t="s">
        <v>19</v>
      </c>
      <c r="H64" s="1" t="s">
        <v>18</v>
      </c>
      <c r="I64" s="1" t="s">
        <v>18</v>
      </c>
      <c r="J64" s="46" t="s">
        <v>2550</v>
      </c>
      <c r="K64" s="12"/>
      <c r="L64" s="46" t="s">
        <v>1666</v>
      </c>
      <c r="O64" s="238">
        <v>3</v>
      </c>
      <c r="P64" s="238">
        <v>1.3</v>
      </c>
      <c r="Q64" s="238">
        <v>2.2999999999999998</v>
      </c>
    </row>
    <row r="65" spans="1:17" x14ac:dyDescent="0.25">
      <c r="A65" t="s">
        <v>28</v>
      </c>
      <c r="B65" s="1" t="str">
        <f t="shared" si="0"/>
        <v>Смесительный узел с горячим резервом СУ3-ТСРФ-50/40-40 присоединение Ду50</v>
      </c>
      <c r="C65" s="234">
        <v>304063</v>
      </c>
      <c r="D65">
        <v>50</v>
      </c>
      <c r="E65" s="2">
        <v>40</v>
      </c>
      <c r="F65" s="4" t="s">
        <v>27</v>
      </c>
      <c r="G65" s="5" t="s">
        <v>26</v>
      </c>
      <c r="H65" s="1" t="s">
        <v>25</v>
      </c>
      <c r="I65" s="1" t="s">
        <v>24</v>
      </c>
      <c r="J65" s="46" t="s">
        <v>2550</v>
      </c>
      <c r="K65" s="12"/>
      <c r="L65" s="46" t="s">
        <v>1666</v>
      </c>
      <c r="O65" s="238">
        <v>3</v>
      </c>
      <c r="P65" s="238">
        <v>1.3</v>
      </c>
      <c r="Q65" s="238">
        <v>2.2999999999999998</v>
      </c>
    </row>
    <row r="66" spans="1:17" ht="15" customHeight="1" x14ac:dyDescent="0.25">
      <c r="A66" t="s">
        <v>17</v>
      </c>
      <c r="B66" s="1" t="str">
        <f t="shared" si="0"/>
        <v>Смесительный узел с горячим резервом СУ3-ТСРФ-50/120-40 присоединение Ду50</v>
      </c>
      <c r="C66" s="234">
        <v>333564</v>
      </c>
      <c r="D66">
        <v>50</v>
      </c>
      <c r="E66" s="2">
        <v>40</v>
      </c>
      <c r="F66" s="4" t="s">
        <v>16</v>
      </c>
      <c r="G66" s="5" t="s">
        <v>15</v>
      </c>
      <c r="H66" s="1" t="s">
        <v>2740</v>
      </c>
      <c r="I66" s="1" t="s">
        <v>13</v>
      </c>
      <c r="J66" s="46" t="s">
        <v>2550</v>
      </c>
      <c r="K66" s="12"/>
      <c r="L66" s="46" t="s">
        <v>1666</v>
      </c>
      <c r="O66" s="238">
        <v>3</v>
      </c>
      <c r="P66" s="238">
        <v>1</v>
      </c>
      <c r="Q66" s="238">
        <v>1.8</v>
      </c>
    </row>
    <row r="67" spans="1:17" ht="15" customHeight="1" x14ac:dyDescent="0.25">
      <c r="A67" s="242" t="s">
        <v>12</v>
      </c>
      <c r="B67" s="1" t="str">
        <f t="shared" si="0"/>
        <v>Смесительный узел с горячим резервом СУ3-ТСРФ-50/190-40 присоединение Ду50</v>
      </c>
      <c r="C67" s="243">
        <v>353792</v>
      </c>
      <c r="D67" s="242">
        <v>50</v>
      </c>
      <c r="E67" s="2">
        <v>40</v>
      </c>
      <c r="F67" s="4" t="s">
        <v>11</v>
      </c>
      <c r="G67" s="5" t="s">
        <v>10</v>
      </c>
      <c r="H67" s="1" t="s">
        <v>9</v>
      </c>
      <c r="I67" s="1" t="s">
        <v>2739</v>
      </c>
      <c r="J67" s="46" t="s">
        <v>2550</v>
      </c>
      <c r="K67" s="12"/>
      <c r="L67" s="46" t="s">
        <v>1666</v>
      </c>
      <c r="O67" s="238">
        <v>3</v>
      </c>
      <c r="P67" s="238">
        <v>1</v>
      </c>
      <c r="Q67" s="238">
        <v>1.8</v>
      </c>
    </row>
    <row r="68" spans="1:17" ht="15" customHeight="1" x14ac:dyDescent="0.25">
      <c r="A68" s="242" t="s">
        <v>2457</v>
      </c>
      <c r="B68" s="1" t="str">
        <f t="shared" si="0"/>
        <v>Смесительный узел с горячим резервом СУ3-ТСРФ-50/120-63LF присоединение Ду50</v>
      </c>
      <c r="C68" s="243">
        <v>377248</v>
      </c>
      <c r="D68" s="242">
        <v>50</v>
      </c>
      <c r="E68" s="2">
        <v>63</v>
      </c>
      <c r="F68" s="4" t="s">
        <v>16</v>
      </c>
      <c r="G68" s="5" t="s">
        <v>2502</v>
      </c>
      <c r="H68" s="6" t="s">
        <v>2741</v>
      </c>
      <c r="I68" s="1" t="s">
        <v>2501</v>
      </c>
      <c r="O68" s="238">
        <v>3</v>
      </c>
      <c r="P68" s="238">
        <v>1.6</v>
      </c>
      <c r="Q68" s="238">
        <v>3</v>
      </c>
    </row>
    <row r="69" spans="1:17" ht="15" customHeight="1" x14ac:dyDescent="0.25">
      <c r="A69" s="242" t="s">
        <v>2458</v>
      </c>
      <c r="B69" s="1" t="str">
        <f t="shared" si="0"/>
        <v>Смесительный узел с горячим резервом СУ3-ТСРФ-50/190-63LF присоединение Ду50</v>
      </c>
      <c r="C69" s="243">
        <v>416560</v>
      </c>
      <c r="D69" s="242">
        <v>50</v>
      </c>
      <c r="E69" s="2">
        <v>63</v>
      </c>
      <c r="F69" s="4" t="s">
        <v>11</v>
      </c>
      <c r="G69" s="5" t="s">
        <v>10</v>
      </c>
      <c r="H69" s="1" t="s">
        <v>9</v>
      </c>
      <c r="I69" s="1" t="s">
        <v>2739</v>
      </c>
      <c r="O69" s="238">
        <v>3</v>
      </c>
      <c r="P69" s="238">
        <v>1.6</v>
      </c>
      <c r="Q69" s="238">
        <v>3</v>
      </c>
    </row>
    <row r="70" spans="1:17" x14ac:dyDescent="0.25">
      <c r="B70" s="1" t="s">
        <v>2769</v>
      </c>
      <c r="C70" s="243"/>
      <c r="D70" s="9">
        <v>65</v>
      </c>
      <c r="E70" s="2">
        <v>90</v>
      </c>
      <c r="F70" s="4" t="s">
        <v>2732</v>
      </c>
      <c r="G70" s="5" t="s">
        <v>2770</v>
      </c>
      <c r="H70" s="1" t="s">
        <v>2738</v>
      </c>
      <c r="I70" s="352" t="s">
        <v>2771</v>
      </c>
      <c r="J70" s="353" t="s">
        <v>2759</v>
      </c>
      <c r="L70" t="s">
        <v>2764</v>
      </c>
    </row>
    <row r="71" spans="1:17" x14ac:dyDescent="0.25">
      <c r="B71" s="1" t="s">
        <v>2769</v>
      </c>
      <c r="C71" s="243"/>
      <c r="D71" s="9">
        <v>65</v>
      </c>
      <c r="E71" s="2">
        <v>90</v>
      </c>
      <c r="F71" s="4" t="s">
        <v>2733</v>
      </c>
      <c r="L71" t="s">
        <v>2764</v>
      </c>
    </row>
    <row r="72" spans="1:17" x14ac:dyDescent="0.25">
      <c r="B72" s="1" t="s">
        <v>2769</v>
      </c>
      <c r="C72" s="243"/>
      <c r="D72" s="9">
        <v>65</v>
      </c>
      <c r="E72" s="2">
        <v>90</v>
      </c>
      <c r="F72" s="4" t="s">
        <v>2734</v>
      </c>
      <c r="L72" t="s">
        <v>2764</v>
      </c>
    </row>
    <row r="73" spans="1:17" x14ac:dyDescent="0.25">
      <c r="B73" s="1" t="s">
        <v>2769</v>
      </c>
      <c r="C73" s="243"/>
      <c r="D73" s="9">
        <v>65</v>
      </c>
      <c r="E73" s="2">
        <v>90</v>
      </c>
      <c r="F73" s="4" t="s">
        <v>2735</v>
      </c>
      <c r="L73" t="s">
        <v>2764</v>
      </c>
    </row>
    <row r="74" spans="1:17" x14ac:dyDescent="0.25">
      <c r="B74" s="1" t="s">
        <v>2769</v>
      </c>
      <c r="C74" s="243"/>
      <c r="D74" s="9">
        <v>80</v>
      </c>
      <c r="E74" s="2">
        <v>150</v>
      </c>
      <c r="F74" s="4" t="s">
        <v>2744</v>
      </c>
      <c r="G74" s="5" t="s">
        <v>2770</v>
      </c>
      <c r="H74" s="1" t="s">
        <v>2738</v>
      </c>
      <c r="I74" s="352" t="s">
        <v>2771</v>
      </c>
      <c r="J74" t="s">
        <v>2760</v>
      </c>
      <c r="L74" t="s">
        <v>2764</v>
      </c>
    </row>
    <row r="75" spans="1:17" x14ac:dyDescent="0.25">
      <c r="B75" s="1" t="s">
        <v>2769</v>
      </c>
      <c r="C75" s="243"/>
      <c r="D75" s="9">
        <v>80</v>
      </c>
      <c r="E75" s="2">
        <v>150</v>
      </c>
      <c r="F75" s="4" t="s">
        <v>2745</v>
      </c>
      <c r="L75" t="s">
        <v>2764</v>
      </c>
    </row>
    <row r="76" spans="1:17" x14ac:dyDescent="0.25">
      <c r="B76" s="1" t="s">
        <v>2769</v>
      </c>
      <c r="C76" s="243"/>
      <c r="D76" s="9">
        <v>80</v>
      </c>
      <c r="E76" s="2">
        <v>150</v>
      </c>
      <c r="F76" s="4" t="s">
        <v>2736</v>
      </c>
      <c r="L76" t="s">
        <v>2764</v>
      </c>
    </row>
    <row r="77" spans="1:17" x14ac:dyDescent="0.25">
      <c r="B77" s="1" t="s">
        <v>2769</v>
      </c>
      <c r="C77" s="243"/>
      <c r="D77" s="9">
        <v>100</v>
      </c>
      <c r="E77" s="2">
        <v>225</v>
      </c>
      <c r="F77" s="4" t="s">
        <v>2743</v>
      </c>
      <c r="G77" s="5" t="s">
        <v>2770</v>
      </c>
      <c r="H77" s="1" t="s">
        <v>2738</v>
      </c>
      <c r="I77" s="352" t="s">
        <v>2771</v>
      </c>
      <c r="J77" t="s">
        <v>2761</v>
      </c>
      <c r="L77" t="s">
        <v>2764</v>
      </c>
    </row>
    <row r="78" spans="1:17" x14ac:dyDescent="0.25">
      <c r="B78" s="1" t="s">
        <v>2769</v>
      </c>
      <c r="C78" s="243"/>
      <c r="D78" s="9">
        <v>100</v>
      </c>
      <c r="E78" s="2">
        <v>225</v>
      </c>
      <c r="F78" s="4" t="s">
        <v>2737</v>
      </c>
      <c r="L78" t="s">
        <v>2764</v>
      </c>
    </row>
    <row r="93" spans="4:9" x14ac:dyDescent="0.25">
      <c r="D93" s="353"/>
      <c r="E93" s="353"/>
      <c r="F93" s="353"/>
      <c r="G93" s="354"/>
      <c r="I93" s="193"/>
    </row>
    <row r="94" spans="4:9" x14ac:dyDescent="0.25">
      <c r="D94" s="353"/>
      <c r="E94" s="353"/>
      <c r="F94" s="353"/>
      <c r="G94" s="354"/>
    </row>
    <row r="95" spans="4:9" x14ac:dyDescent="0.25">
      <c r="D95" s="353"/>
      <c r="E95" s="353"/>
      <c r="F95" s="353"/>
      <c r="G95" s="354"/>
    </row>
    <row r="96" spans="4:9" x14ac:dyDescent="0.25">
      <c r="D96" s="353"/>
      <c r="E96" s="353"/>
      <c r="F96" s="353"/>
      <c r="G96" s="354"/>
    </row>
    <row r="97" spans="4:7" x14ac:dyDescent="0.25">
      <c r="D97" s="353"/>
      <c r="E97" s="353"/>
      <c r="F97" s="353"/>
      <c r="G97" s="354"/>
    </row>
    <row r="98" spans="4:7" x14ac:dyDescent="0.25">
      <c r="D98" s="353"/>
      <c r="E98" s="353"/>
      <c r="F98" s="353"/>
      <c r="G98" s="354"/>
    </row>
  </sheetData>
  <sortState ref="A45:L71">
    <sortCondition ref="C45:C7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I25"/>
  <sheetViews>
    <sheetView zoomScale="85" zoomScaleNormal="85" workbookViewId="0">
      <selection activeCell="C14" sqref="C14"/>
    </sheetView>
  </sheetViews>
  <sheetFormatPr defaultRowHeight="12.75" x14ac:dyDescent="0.25"/>
  <cols>
    <col min="1" max="1" width="19.5703125" style="12" customWidth="1"/>
    <col min="2" max="2" width="59.140625" style="12" customWidth="1"/>
    <col min="3" max="5" width="12.5703125" style="12" customWidth="1"/>
    <col min="6" max="6" width="16.140625" style="12" customWidth="1"/>
    <col min="7" max="7" width="55.28515625" style="12" customWidth="1"/>
    <col min="8" max="8" width="14.7109375" style="12" customWidth="1"/>
    <col min="9" max="16384" width="9.140625" style="12"/>
  </cols>
  <sheetData>
    <row r="2" spans="1:9" ht="15" x14ac:dyDescent="0.25">
      <c r="B2" s="13" t="s">
        <v>143</v>
      </c>
      <c r="C2" s="14">
        <v>24498</v>
      </c>
      <c r="D2" s="15">
        <v>15</v>
      </c>
      <c r="E2" s="2">
        <v>2.5</v>
      </c>
      <c r="F2" s="15"/>
      <c r="G2" s="46" t="s">
        <v>2538</v>
      </c>
      <c r="I2" s="46" t="s">
        <v>1662</v>
      </c>
    </row>
    <row r="3" spans="1:9" ht="15" x14ac:dyDescent="0.25">
      <c r="B3" s="13" t="s">
        <v>144</v>
      </c>
      <c r="C3" s="14">
        <v>24498</v>
      </c>
      <c r="D3" s="15">
        <v>15</v>
      </c>
      <c r="E3" s="2">
        <v>4</v>
      </c>
      <c r="F3" s="15"/>
      <c r="G3" s="46" t="s">
        <v>2540</v>
      </c>
      <c r="I3" s="46" t="s">
        <v>1662</v>
      </c>
    </row>
    <row r="4" spans="1:9" ht="15" x14ac:dyDescent="0.25">
      <c r="B4" s="13" t="s">
        <v>145</v>
      </c>
      <c r="C4" s="14">
        <v>26393</v>
      </c>
      <c r="D4" s="15">
        <v>20</v>
      </c>
      <c r="E4" s="2">
        <v>6.3</v>
      </c>
      <c r="F4" s="15"/>
      <c r="G4" s="46" t="s">
        <v>2542</v>
      </c>
      <c r="I4" s="46" t="s">
        <v>1662</v>
      </c>
    </row>
    <row r="5" spans="1:9" ht="15" x14ac:dyDescent="0.25">
      <c r="B5" s="13" t="s">
        <v>146</v>
      </c>
      <c r="C5" s="14">
        <v>32362</v>
      </c>
      <c r="D5" s="15">
        <v>25</v>
      </c>
      <c r="E5" s="2">
        <v>10</v>
      </c>
      <c r="F5" s="15"/>
      <c r="G5" s="46" t="s">
        <v>2544</v>
      </c>
      <c r="I5" s="46" t="s">
        <v>1666</v>
      </c>
    </row>
    <row r="6" spans="1:9" ht="15" x14ac:dyDescent="0.25">
      <c r="B6" s="13" t="s">
        <v>147</v>
      </c>
      <c r="C6" s="14">
        <v>39772</v>
      </c>
      <c r="D6" s="15">
        <v>32</v>
      </c>
      <c r="E6" s="2">
        <v>16</v>
      </c>
      <c r="F6" s="15"/>
      <c r="G6" s="46" t="s">
        <v>2546</v>
      </c>
      <c r="I6" s="46" t="s">
        <v>1666</v>
      </c>
    </row>
    <row r="7" spans="1:9" ht="15" x14ac:dyDescent="0.25">
      <c r="B7" s="13" t="s">
        <v>148</v>
      </c>
      <c r="C7" s="14">
        <v>49900</v>
      </c>
      <c r="D7" s="15">
        <v>40</v>
      </c>
      <c r="E7" s="2">
        <v>25</v>
      </c>
      <c r="F7" s="15"/>
      <c r="G7" s="46" t="s">
        <v>2548</v>
      </c>
      <c r="I7" s="46" t="s">
        <v>1666</v>
      </c>
    </row>
    <row r="8" spans="1:9" ht="15" x14ac:dyDescent="0.25">
      <c r="B8" s="13" t="s">
        <v>149</v>
      </c>
      <c r="C8" s="14">
        <v>69478</v>
      </c>
      <c r="D8" s="15">
        <v>50</v>
      </c>
      <c r="E8" s="2">
        <v>40</v>
      </c>
      <c r="F8" s="15"/>
      <c r="G8" s="46" t="s">
        <v>2550</v>
      </c>
      <c r="I8" s="46" t="s">
        <v>1666</v>
      </c>
    </row>
    <row r="9" spans="1:9" ht="14.25" customHeight="1" x14ac:dyDescent="0.25">
      <c r="B9" s="13" t="s">
        <v>150</v>
      </c>
      <c r="C9" s="14">
        <v>71911</v>
      </c>
      <c r="D9" s="15">
        <v>50</v>
      </c>
      <c r="E9" s="2">
        <v>63</v>
      </c>
      <c r="F9" s="15"/>
      <c r="G9" s="230" t="s">
        <v>2453</v>
      </c>
      <c r="H9" s="229">
        <v>25185.360000000001</v>
      </c>
    </row>
    <row r="10" spans="1:9" ht="14.25" customHeight="1" x14ac:dyDescent="0.25">
      <c r="A10" s="1"/>
      <c r="B10"/>
      <c r="C10"/>
      <c r="D10"/>
      <c r="G10" s="230" t="s">
        <v>2451</v>
      </c>
      <c r="H10" s="229">
        <v>2112.96</v>
      </c>
    </row>
    <row r="11" spans="1:9" ht="14.25" customHeight="1" x14ac:dyDescent="0.25">
      <c r="A11"/>
      <c r="B11"/>
      <c r="C11"/>
      <c r="D11"/>
      <c r="G11" s="230" t="s">
        <v>2452</v>
      </c>
      <c r="H11" s="229">
        <v>14488.89</v>
      </c>
    </row>
    <row r="12" spans="1:9" ht="14.25" customHeight="1" x14ac:dyDescent="0.25">
      <c r="A12" s="313"/>
      <c r="B12" s="358" t="s">
        <v>2769</v>
      </c>
      <c r="C12" s="313">
        <v>91461</v>
      </c>
      <c r="D12" s="15">
        <v>65</v>
      </c>
      <c r="E12" s="2">
        <v>90</v>
      </c>
      <c r="G12" s="353" t="s">
        <v>2759</v>
      </c>
      <c r="H12"/>
      <c r="I12" t="s">
        <v>2764</v>
      </c>
    </row>
    <row r="13" spans="1:9" ht="14.25" customHeight="1" x14ac:dyDescent="0.25">
      <c r="A13" s="313"/>
      <c r="B13" s="358" t="s">
        <v>2769</v>
      </c>
      <c r="C13" s="313">
        <v>107874</v>
      </c>
      <c r="D13" s="15">
        <v>80</v>
      </c>
      <c r="E13" s="2">
        <v>150</v>
      </c>
      <c r="G13" t="s">
        <v>2760</v>
      </c>
      <c r="H13"/>
      <c r="I13" t="s">
        <v>2764</v>
      </c>
    </row>
    <row r="14" spans="1:9" ht="15" x14ac:dyDescent="0.25">
      <c r="A14" s="313"/>
      <c r="B14" s="358" t="s">
        <v>2769</v>
      </c>
      <c r="C14" s="313">
        <v>123411</v>
      </c>
      <c r="D14" s="15">
        <v>100</v>
      </c>
      <c r="E14" s="2">
        <v>225</v>
      </c>
      <c r="G14" t="s">
        <v>2761</v>
      </c>
      <c r="H14"/>
      <c r="I14" t="s">
        <v>2764</v>
      </c>
    </row>
    <row r="15" spans="1:9" ht="15" x14ac:dyDescent="0.25">
      <c r="A15"/>
      <c r="B15"/>
      <c r="C15" s="8"/>
      <c r="D15"/>
      <c r="E15" s="2"/>
      <c r="G15"/>
      <c r="H15"/>
      <c r="I15"/>
    </row>
    <row r="16" spans="1:9" ht="15" customHeight="1" x14ac:dyDescent="0.25">
      <c r="A16"/>
      <c r="H16"/>
      <c r="I16"/>
    </row>
    <row r="17" spans="1:9" ht="15" x14ac:dyDescent="0.25">
      <c r="A17"/>
      <c r="G17"/>
      <c r="H17"/>
      <c r="I17"/>
    </row>
    <row r="18" spans="1:9" ht="15" x14ac:dyDescent="0.25">
      <c r="A18"/>
      <c r="G18"/>
      <c r="H18"/>
      <c r="I18"/>
    </row>
    <row r="19" spans="1:9" ht="15" x14ac:dyDescent="0.25">
      <c r="A19"/>
      <c r="B19"/>
      <c r="C19" s="8"/>
      <c r="D19"/>
      <c r="H19"/>
      <c r="I19"/>
    </row>
    <row r="20" spans="1:9" ht="15" x14ac:dyDescent="0.25">
      <c r="A20"/>
      <c r="B20"/>
      <c r="C20" s="8"/>
      <c r="D20"/>
    </row>
    <row r="21" spans="1:9" ht="15" x14ac:dyDescent="0.25">
      <c r="A21"/>
      <c r="B21"/>
      <c r="C21" s="8"/>
      <c r="D21"/>
    </row>
    <row r="22" spans="1:9" ht="15" x14ac:dyDescent="0.25">
      <c r="A22"/>
      <c r="B22"/>
      <c r="C22" s="8"/>
      <c r="D22"/>
    </row>
    <row r="23" spans="1:9" ht="15" x14ac:dyDescent="0.25">
      <c r="A23"/>
      <c r="B23"/>
      <c r="C23" s="8"/>
      <c r="D23"/>
    </row>
    <row r="24" spans="1:9" ht="15" x14ac:dyDescent="0.25">
      <c r="A24"/>
      <c r="B24"/>
      <c r="C24" s="8"/>
      <c r="D24"/>
    </row>
    <row r="25" spans="1:9" ht="15" x14ac:dyDescent="0.25">
      <c r="A25"/>
      <c r="B25"/>
      <c r="C25" s="8"/>
      <c r="D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H17"/>
  <sheetViews>
    <sheetView workbookViewId="0">
      <selection activeCell="B13" sqref="B13"/>
    </sheetView>
  </sheetViews>
  <sheetFormatPr defaultRowHeight="15" x14ac:dyDescent="0.25"/>
  <cols>
    <col min="2" max="2" width="38.28515625" customWidth="1"/>
    <col min="3" max="3" width="21.85546875" customWidth="1"/>
    <col min="6" max="6" width="39.140625" customWidth="1"/>
    <col min="7" max="7" width="17" customWidth="1"/>
  </cols>
  <sheetData>
    <row r="2" spans="1:8" x14ac:dyDescent="0.25">
      <c r="A2" s="1" t="s">
        <v>131</v>
      </c>
    </row>
    <row r="5" spans="1:8" x14ac:dyDescent="0.25">
      <c r="B5" t="s">
        <v>132</v>
      </c>
      <c r="C5" s="8">
        <v>843.5</v>
      </c>
      <c r="D5">
        <v>15</v>
      </c>
      <c r="F5" t="s">
        <v>133</v>
      </c>
      <c r="G5" s="8">
        <v>10206.35</v>
      </c>
      <c r="H5">
        <v>15</v>
      </c>
    </row>
    <row r="6" spans="1:8" x14ac:dyDescent="0.25">
      <c r="B6" t="s">
        <v>134</v>
      </c>
      <c r="C6" s="8">
        <v>1371.825</v>
      </c>
      <c r="D6">
        <v>20</v>
      </c>
      <c r="F6" t="s">
        <v>135</v>
      </c>
      <c r="G6" s="8">
        <v>11637.15</v>
      </c>
      <c r="H6">
        <v>20</v>
      </c>
    </row>
    <row r="7" spans="1:8" x14ac:dyDescent="0.25">
      <c r="B7" t="s">
        <v>136</v>
      </c>
      <c r="C7" s="8">
        <v>1833.125</v>
      </c>
      <c r="D7">
        <v>25</v>
      </c>
      <c r="F7" t="s">
        <v>137</v>
      </c>
      <c r="G7" s="8">
        <v>13661.550000000001</v>
      </c>
      <c r="H7">
        <v>25</v>
      </c>
    </row>
    <row r="8" spans="1:8" x14ac:dyDescent="0.25">
      <c r="B8" t="s">
        <v>138</v>
      </c>
      <c r="C8" s="8">
        <v>3398.1499999999996</v>
      </c>
      <c r="D8">
        <v>32</v>
      </c>
      <c r="F8" t="s">
        <v>139</v>
      </c>
      <c r="G8" s="8">
        <v>19033.349999999999</v>
      </c>
      <c r="H8">
        <v>32</v>
      </c>
    </row>
    <row r="9" spans="1:8" x14ac:dyDescent="0.25">
      <c r="B9" t="s">
        <v>140</v>
      </c>
      <c r="C9" s="8">
        <v>5155.5</v>
      </c>
      <c r="D9">
        <v>40</v>
      </c>
      <c r="F9" t="s">
        <v>141</v>
      </c>
      <c r="G9" s="8">
        <v>27679.750000000004</v>
      </c>
      <c r="H9">
        <v>40</v>
      </c>
    </row>
    <row r="10" spans="1:8" x14ac:dyDescent="0.25">
      <c r="C10" s="8"/>
      <c r="F10" t="s">
        <v>142</v>
      </c>
      <c r="G10" s="8">
        <v>42346.15</v>
      </c>
      <c r="H10">
        <v>50</v>
      </c>
    </row>
    <row r="17" spans="3:3" x14ac:dyDescent="0.25">
      <c r="C17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K748"/>
  <sheetViews>
    <sheetView topLeftCell="A532" workbookViewId="0">
      <selection activeCell="B718" sqref="B718:C718"/>
    </sheetView>
  </sheetViews>
  <sheetFormatPr defaultColWidth="9.140625" defaultRowHeight="14.25" x14ac:dyDescent="0.25"/>
  <cols>
    <col min="1" max="1" width="30.140625" style="37" customWidth="1"/>
    <col min="2" max="2" width="77.5703125" style="37" customWidth="1"/>
    <col min="3" max="3" width="12.42578125" style="37" customWidth="1"/>
    <col min="4" max="4" width="15.42578125" style="122" customWidth="1"/>
    <col min="5" max="5" width="8.85546875" style="37" customWidth="1"/>
    <col min="6" max="6" width="23.42578125" style="37" customWidth="1"/>
    <col min="7" max="7" width="131.7109375" style="37" customWidth="1"/>
    <col min="8" max="16384" width="9.140625" style="37"/>
  </cols>
  <sheetData>
    <row r="1" spans="1:7" ht="50.1" customHeight="1" thickBot="1" x14ac:dyDescent="0.3">
      <c r="B1" s="516" t="s">
        <v>2516</v>
      </c>
      <c r="C1" s="516"/>
      <c r="D1" s="516"/>
      <c r="E1" s="516"/>
      <c r="F1" s="516"/>
    </row>
    <row r="2" spans="1:7" ht="15" x14ac:dyDescent="0.25">
      <c r="A2" s="517" t="s">
        <v>153</v>
      </c>
      <c r="B2" s="517" t="s">
        <v>168</v>
      </c>
      <c r="C2" s="38" t="s">
        <v>169</v>
      </c>
      <c r="D2" s="39" t="s">
        <v>170</v>
      </c>
      <c r="E2" s="38" t="s">
        <v>171</v>
      </c>
      <c r="F2" s="517" t="s">
        <v>172</v>
      </c>
      <c r="G2" s="519" t="s">
        <v>154</v>
      </c>
    </row>
    <row r="3" spans="1:7" x14ac:dyDescent="0.25">
      <c r="A3" s="518"/>
      <c r="B3" s="518"/>
      <c r="C3" s="273" t="s">
        <v>173</v>
      </c>
      <c r="D3" s="274" t="s">
        <v>174</v>
      </c>
      <c r="E3" s="273" t="s">
        <v>175</v>
      </c>
      <c r="F3" s="518"/>
      <c r="G3" s="520"/>
    </row>
    <row r="4" spans="1:7" s="45" customFormat="1" ht="15" x14ac:dyDescent="0.25">
      <c r="A4" s="275"/>
      <c r="B4" s="275" t="s">
        <v>176</v>
      </c>
      <c r="C4" s="275"/>
      <c r="D4" s="276"/>
      <c r="E4" s="275"/>
      <c r="F4" s="275"/>
      <c r="G4" s="275"/>
    </row>
    <row r="5" spans="1:7" x14ac:dyDescent="0.2">
      <c r="A5" s="46" t="s">
        <v>177</v>
      </c>
      <c r="B5" s="47" t="s">
        <v>178</v>
      </c>
      <c r="C5" s="79">
        <v>10386</v>
      </c>
      <c r="D5" s="103" t="s">
        <v>179</v>
      </c>
      <c r="E5" s="277">
        <v>1.9</v>
      </c>
      <c r="F5" s="101" t="s">
        <v>180</v>
      </c>
      <c r="G5" s="278" t="s">
        <v>181</v>
      </c>
    </row>
    <row r="6" spans="1:7" x14ac:dyDescent="0.2">
      <c r="A6" s="46" t="s">
        <v>182</v>
      </c>
      <c r="B6" s="47" t="s">
        <v>183</v>
      </c>
      <c r="C6" s="79">
        <v>10386</v>
      </c>
      <c r="D6" s="103" t="s">
        <v>179</v>
      </c>
      <c r="E6" s="277">
        <v>1.9</v>
      </c>
      <c r="F6" s="101" t="s">
        <v>180</v>
      </c>
      <c r="G6" s="278" t="s">
        <v>184</v>
      </c>
    </row>
    <row r="7" spans="1:7" x14ac:dyDescent="0.2">
      <c r="A7" s="46" t="s">
        <v>185</v>
      </c>
      <c r="B7" s="47" t="s">
        <v>186</v>
      </c>
      <c r="C7" s="79">
        <v>10468</v>
      </c>
      <c r="D7" s="103" t="s">
        <v>179</v>
      </c>
      <c r="E7" s="277">
        <v>1.9</v>
      </c>
      <c r="F7" s="101" t="s">
        <v>180</v>
      </c>
      <c r="G7" s="278" t="s">
        <v>187</v>
      </c>
    </row>
    <row r="8" spans="1:7" x14ac:dyDescent="0.2">
      <c r="A8" s="46" t="s">
        <v>188</v>
      </c>
      <c r="B8" s="47" t="s">
        <v>189</v>
      </c>
      <c r="C8" s="79">
        <v>10468</v>
      </c>
      <c r="D8" s="103" t="s">
        <v>179</v>
      </c>
      <c r="E8" s="277">
        <v>1.9</v>
      </c>
      <c r="F8" s="101" t="s">
        <v>180</v>
      </c>
      <c r="G8" s="278" t="s">
        <v>190</v>
      </c>
    </row>
    <row r="9" spans="1:7" x14ac:dyDescent="0.2">
      <c r="A9" s="46" t="s">
        <v>191</v>
      </c>
      <c r="B9" s="47" t="s">
        <v>192</v>
      </c>
      <c r="C9" s="79">
        <v>10468</v>
      </c>
      <c r="D9" s="103" t="s">
        <v>179</v>
      </c>
      <c r="E9" s="277">
        <v>1.9</v>
      </c>
      <c r="F9" s="101" t="s">
        <v>180</v>
      </c>
      <c r="G9" s="278" t="s">
        <v>193</v>
      </c>
    </row>
    <row r="10" spans="1:7" x14ac:dyDescent="0.2">
      <c r="A10" s="46" t="s">
        <v>194</v>
      </c>
      <c r="B10" s="47" t="s">
        <v>195</v>
      </c>
      <c r="C10" s="79">
        <v>10468</v>
      </c>
      <c r="D10" s="103" t="s">
        <v>179</v>
      </c>
      <c r="E10" s="277">
        <v>1.9</v>
      </c>
      <c r="F10" s="101" t="s">
        <v>180</v>
      </c>
      <c r="G10" s="278" t="s">
        <v>196</v>
      </c>
    </row>
    <row r="11" spans="1:7" x14ac:dyDescent="0.2">
      <c r="A11" s="46" t="s">
        <v>197</v>
      </c>
      <c r="B11" s="47" t="s">
        <v>198</v>
      </c>
      <c r="C11" s="79">
        <v>10468</v>
      </c>
      <c r="D11" s="103" t="s">
        <v>179</v>
      </c>
      <c r="E11" s="277">
        <v>1.9</v>
      </c>
      <c r="F11" s="101" t="s">
        <v>180</v>
      </c>
      <c r="G11" s="278" t="s">
        <v>199</v>
      </c>
    </row>
    <row r="12" spans="1:7" x14ac:dyDescent="0.2">
      <c r="A12" s="46" t="s">
        <v>200</v>
      </c>
      <c r="B12" s="47" t="s">
        <v>201</v>
      </c>
      <c r="C12" s="79">
        <v>10468</v>
      </c>
      <c r="D12" s="103" t="s">
        <v>179</v>
      </c>
      <c r="E12" s="277">
        <v>1.9</v>
      </c>
      <c r="F12" s="101" t="s">
        <v>180</v>
      </c>
      <c r="G12" s="278" t="s">
        <v>202</v>
      </c>
    </row>
    <row r="13" spans="1:7" x14ac:dyDescent="0.2">
      <c r="A13" s="46" t="s">
        <v>203</v>
      </c>
      <c r="B13" s="47" t="s">
        <v>204</v>
      </c>
      <c r="C13" s="79">
        <v>10943</v>
      </c>
      <c r="D13" s="103" t="s">
        <v>179</v>
      </c>
      <c r="E13" s="277">
        <v>1.9</v>
      </c>
      <c r="F13" s="101" t="s">
        <v>180</v>
      </c>
      <c r="G13" s="278" t="s">
        <v>205</v>
      </c>
    </row>
    <row r="14" spans="1:7" x14ac:dyDescent="0.2">
      <c r="A14" s="46" t="s">
        <v>206</v>
      </c>
      <c r="B14" s="47" t="s">
        <v>207</v>
      </c>
      <c r="C14" s="79">
        <v>10943</v>
      </c>
      <c r="D14" s="103" t="s">
        <v>179</v>
      </c>
      <c r="E14" s="277">
        <v>1.9</v>
      </c>
      <c r="F14" s="101" t="s">
        <v>180</v>
      </c>
      <c r="G14" s="278" t="s">
        <v>208</v>
      </c>
    </row>
    <row r="15" spans="1:7" x14ac:dyDescent="0.25">
      <c r="A15" s="117"/>
      <c r="B15" s="94"/>
      <c r="C15" s="101"/>
      <c r="D15" s="94"/>
      <c r="E15" s="101"/>
      <c r="F15" s="101"/>
      <c r="G15" s="101"/>
    </row>
    <row r="16" spans="1:7" x14ac:dyDescent="0.2">
      <c r="A16" s="46" t="s">
        <v>209</v>
      </c>
      <c r="B16" s="47" t="s">
        <v>210</v>
      </c>
      <c r="C16" s="79">
        <v>16234</v>
      </c>
      <c r="D16" s="103" t="s">
        <v>211</v>
      </c>
      <c r="E16" s="277">
        <v>3.2</v>
      </c>
      <c r="F16" s="101" t="s">
        <v>180</v>
      </c>
      <c r="G16" s="278" t="s">
        <v>212</v>
      </c>
    </row>
    <row r="17" spans="1:7" x14ac:dyDescent="0.2">
      <c r="A17" s="46" t="s">
        <v>213</v>
      </c>
      <c r="B17" s="47" t="s">
        <v>214</v>
      </c>
      <c r="C17" s="79">
        <v>16250</v>
      </c>
      <c r="D17" s="103" t="s">
        <v>211</v>
      </c>
      <c r="E17" s="277">
        <v>3.2</v>
      </c>
      <c r="F17" s="101" t="s">
        <v>180</v>
      </c>
      <c r="G17" s="278" t="s">
        <v>215</v>
      </c>
    </row>
    <row r="18" spans="1:7" x14ac:dyDescent="0.2">
      <c r="A18" s="46" t="s">
        <v>216</v>
      </c>
      <c r="B18" s="47" t="s">
        <v>217</v>
      </c>
      <c r="C18" s="79">
        <v>16396</v>
      </c>
      <c r="D18" s="103" t="s">
        <v>211</v>
      </c>
      <c r="E18" s="277">
        <v>3.2</v>
      </c>
      <c r="F18" s="101" t="s">
        <v>180</v>
      </c>
      <c r="G18" s="278" t="s">
        <v>218</v>
      </c>
    </row>
    <row r="19" spans="1:7" x14ac:dyDescent="0.2">
      <c r="A19" s="46" t="s">
        <v>219</v>
      </c>
      <c r="B19" s="47" t="s">
        <v>220</v>
      </c>
      <c r="C19" s="79">
        <v>16396</v>
      </c>
      <c r="D19" s="103" t="s">
        <v>211</v>
      </c>
      <c r="E19" s="277">
        <v>3.2</v>
      </c>
      <c r="F19" s="101" t="s">
        <v>180</v>
      </c>
      <c r="G19" s="278" t="s">
        <v>221</v>
      </c>
    </row>
    <row r="20" spans="1:7" x14ac:dyDescent="0.2">
      <c r="A20" s="46" t="s">
        <v>222</v>
      </c>
      <c r="B20" s="47" t="s">
        <v>223</v>
      </c>
      <c r="C20" s="79">
        <v>16399</v>
      </c>
      <c r="D20" s="103" t="s">
        <v>211</v>
      </c>
      <c r="E20" s="277">
        <v>3.2</v>
      </c>
      <c r="F20" s="101" t="s">
        <v>180</v>
      </c>
      <c r="G20" s="278" t="s">
        <v>224</v>
      </c>
    </row>
    <row r="21" spans="1:7" x14ac:dyDescent="0.2">
      <c r="A21" s="46" t="s">
        <v>225</v>
      </c>
      <c r="B21" s="47" t="s">
        <v>226</v>
      </c>
      <c r="C21" s="79">
        <v>16410</v>
      </c>
      <c r="D21" s="103" t="s">
        <v>211</v>
      </c>
      <c r="E21" s="277">
        <v>3.2</v>
      </c>
      <c r="F21" s="101" t="s">
        <v>180</v>
      </c>
      <c r="G21" s="278" t="s">
        <v>227</v>
      </c>
    </row>
    <row r="22" spans="1:7" x14ac:dyDescent="0.2">
      <c r="A22" s="46" t="s">
        <v>228</v>
      </c>
      <c r="B22" s="47" t="s">
        <v>229</v>
      </c>
      <c r="C22" s="79">
        <v>16410</v>
      </c>
      <c r="D22" s="103" t="s">
        <v>211</v>
      </c>
      <c r="E22" s="277">
        <v>3.2</v>
      </c>
      <c r="F22" s="101" t="s">
        <v>180</v>
      </c>
      <c r="G22" s="278" t="s">
        <v>230</v>
      </c>
    </row>
    <row r="23" spans="1:7" x14ac:dyDescent="0.2">
      <c r="A23" s="46" t="s">
        <v>231</v>
      </c>
      <c r="B23" s="47" t="s">
        <v>232</v>
      </c>
      <c r="C23" s="79">
        <v>16426</v>
      </c>
      <c r="D23" s="103" t="s">
        <v>211</v>
      </c>
      <c r="E23" s="277">
        <v>3.2</v>
      </c>
      <c r="F23" s="101" t="s">
        <v>180</v>
      </c>
      <c r="G23" s="278" t="s">
        <v>233</v>
      </c>
    </row>
    <row r="24" spans="1:7" x14ac:dyDescent="0.2">
      <c r="A24" s="46" t="s">
        <v>234</v>
      </c>
      <c r="B24" s="47" t="s">
        <v>235</v>
      </c>
      <c r="C24" s="79">
        <v>16441</v>
      </c>
      <c r="D24" s="103" t="s">
        <v>211</v>
      </c>
      <c r="E24" s="277">
        <v>3.2</v>
      </c>
      <c r="F24" s="101" t="s">
        <v>180</v>
      </c>
      <c r="G24" s="278" t="s">
        <v>236</v>
      </c>
    </row>
    <row r="25" spans="1:7" x14ac:dyDescent="0.2">
      <c r="A25" s="46" t="s">
        <v>237</v>
      </c>
      <c r="B25" s="47" t="s">
        <v>238</v>
      </c>
      <c r="C25" s="79">
        <v>16441</v>
      </c>
      <c r="D25" s="103" t="s">
        <v>211</v>
      </c>
      <c r="E25" s="277">
        <v>3.2</v>
      </c>
      <c r="F25" s="101" t="s">
        <v>180</v>
      </c>
      <c r="G25" s="278" t="s">
        <v>239</v>
      </c>
    </row>
    <row r="26" spans="1:7" x14ac:dyDescent="0.2">
      <c r="A26" s="46" t="s">
        <v>240</v>
      </c>
      <c r="B26" s="47" t="s">
        <v>241</v>
      </c>
      <c r="C26" s="79">
        <v>16578</v>
      </c>
      <c r="D26" s="103" t="s">
        <v>211</v>
      </c>
      <c r="E26" s="277">
        <v>3.2</v>
      </c>
      <c r="F26" s="101" t="s">
        <v>180</v>
      </c>
      <c r="G26" s="278" t="s">
        <v>242</v>
      </c>
    </row>
    <row r="27" spans="1:7" x14ac:dyDescent="0.2">
      <c r="A27" s="46" t="s">
        <v>243</v>
      </c>
      <c r="B27" s="47" t="s">
        <v>244</v>
      </c>
      <c r="C27" s="79">
        <v>16695</v>
      </c>
      <c r="D27" s="103" t="s">
        <v>211</v>
      </c>
      <c r="E27" s="277">
        <v>3.2</v>
      </c>
      <c r="F27" s="101" t="s">
        <v>180</v>
      </c>
      <c r="G27" s="278" t="s">
        <v>245</v>
      </c>
    </row>
    <row r="28" spans="1:7" x14ac:dyDescent="0.2">
      <c r="A28" s="46" t="s">
        <v>246</v>
      </c>
      <c r="B28" s="47" t="s">
        <v>247</v>
      </c>
      <c r="C28" s="79">
        <v>17252</v>
      </c>
      <c r="D28" s="103" t="s">
        <v>248</v>
      </c>
      <c r="E28" s="277">
        <v>3.8</v>
      </c>
      <c r="F28" s="101" t="s">
        <v>180</v>
      </c>
      <c r="G28" s="278" t="s">
        <v>249</v>
      </c>
    </row>
    <row r="29" spans="1:7" x14ac:dyDescent="0.2">
      <c r="A29" s="46" t="s">
        <v>250</v>
      </c>
      <c r="B29" s="47" t="s">
        <v>251</v>
      </c>
      <c r="C29" s="79">
        <v>17792</v>
      </c>
      <c r="D29" s="103" t="s">
        <v>248</v>
      </c>
      <c r="E29" s="277">
        <v>3.9</v>
      </c>
      <c r="F29" s="101" t="s">
        <v>180</v>
      </c>
      <c r="G29" s="278" t="s">
        <v>252</v>
      </c>
    </row>
    <row r="30" spans="1:7" x14ac:dyDescent="0.2">
      <c r="A30" s="46"/>
      <c r="B30" s="47"/>
      <c r="C30" s="79"/>
      <c r="D30" s="103"/>
      <c r="E30" s="277"/>
      <c r="F30" s="101"/>
      <c r="G30" s="278"/>
    </row>
    <row r="31" spans="1:7" x14ac:dyDescent="0.2">
      <c r="A31" s="46" t="s">
        <v>253</v>
      </c>
      <c r="B31" s="47" t="s">
        <v>254</v>
      </c>
      <c r="C31" s="79">
        <v>21167</v>
      </c>
      <c r="D31" s="279" t="s">
        <v>255</v>
      </c>
      <c r="E31" s="280">
        <v>7</v>
      </c>
      <c r="F31" s="92" t="s">
        <v>180</v>
      </c>
      <c r="G31" s="113" t="s">
        <v>256</v>
      </c>
    </row>
    <row r="32" spans="1:7" x14ac:dyDescent="0.2">
      <c r="A32" s="46" t="s">
        <v>257</v>
      </c>
      <c r="B32" s="47" t="s">
        <v>258</v>
      </c>
      <c r="C32" s="79">
        <v>21167</v>
      </c>
      <c r="D32" s="279" t="s">
        <v>255</v>
      </c>
      <c r="E32" s="280">
        <v>7</v>
      </c>
      <c r="F32" s="92" t="s">
        <v>180</v>
      </c>
      <c r="G32" s="113" t="s">
        <v>259</v>
      </c>
    </row>
    <row r="33" spans="1:7" x14ac:dyDescent="0.2">
      <c r="A33" s="46" t="s">
        <v>260</v>
      </c>
      <c r="B33" s="47" t="s">
        <v>261</v>
      </c>
      <c r="C33" s="79">
        <v>21397</v>
      </c>
      <c r="D33" s="279" t="s">
        <v>255</v>
      </c>
      <c r="E33" s="280">
        <v>7</v>
      </c>
      <c r="F33" s="92" t="s">
        <v>180</v>
      </c>
      <c r="G33" s="113" t="s">
        <v>262</v>
      </c>
    </row>
    <row r="34" spans="1:7" x14ac:dyDescent="0.2">
      <c r="A34" s="46" t="s">
        <v>263</v>
      </c>
      <c r="B34" s="47" t="s">
        <v>264</v>
      </c>
      <c r="C34" s="79">
        <v>21397</v>
      </c>
      <c r="D34" s="279" t="s">
        <v>255</v>
      </c>
      <c r="E34" s="280">
        <v>7</v>
      </c>
      <c r="F34" s="92" t="s">
        <v>180</v>
      </c>
      <c r="G34" s="113" t="s">
        <v>265</v>
      </c>
    </row>
    <row r="35" spans="1:7" x14ac:dyDescent="0.2">
      <c r="A35" s="46" t="s">
        <v>266</v>
      </c>
      <c r="B35" s="47" t="s">
        <v>267</v>
      </c>
      <c r="C35" s="79">
        <v>21416</v>
      </c>
      <c r="D35" s="279" t="s">
        <v>255</v>
      </c>
      <c r="E35" s="280">
        <v>7</v>
      </c>
      <c r="F35" s="92" t="s">
        <v>180</v>
      </c>
      <c r="G35" s="113" t="s">
        <v>268</v>
      </c>
    </row>
    <row r="36" spans="1:7" x14ac:dyDescent="0.2">
      <c r="A36" s="46" t="s">
        <v>269</v>
      </c>
      <c r="B36" s="47" t="s">
        <v>270</v>
      </c>
      <c r="C36" s="79">
        <v>21541</v>
      </c>
      <c r="D36" s="279" t="s">
        <v>255</v>
      </c>
      <c r="E36" s="280">
        <v>7</v>
      </c>
      <c r="F36" s="92" t="s">
        <v>180</v>
      </c>
      <c r="G36" s="113" t="s">
        <v>271</v>
      </c>
    </row>
    <row r="37" spans="1:7" x14ac:dyDescent="0.2">
      <c r="A37" s="46" t="s">
        <v>272</v>
      </c>
      <c r="B37" s="47" t="s">
        <v>273</v>
      </c>
      <c r="C37" s="79">
        <v>21541</v>
      </c>
      <c r="D37" s="279" t="s">
        <v>255</v>
      </c>
      <c r="E37" s="280">
        <v>7</v>
      </c>
      <c r="F37" s="92" t="s">
        <v>180</v>
      </c>
      <c r="G37" s="113" t="s">
        <v>274</v>
      </c>
    </row>
    <row r="38" spans="1:7" x14ac:dyDescent="0.2">
      <c r="A38" s="46" t="s">
        <v>275</v>
      </c>
      <c r="B38" s="47" t="s">
        <v>276</v>
      </c>
      <c r="C38" s="79">
        <v>21617</v>
      </c>
      <c r="D38" s="279" t="s">
        <v>255</v>
      </c>
      <c r="E38" s="280">
        <v>7</v>
      </c>
      <c r="F38" s="92" t="s">
        <v>180</v>
      </c>
      <c r="G38" s="113" t="s">
        <v>277</v>
      </c>
    </row>
    <row r="39" spans="1:7" x14ac:dyDescent="0.2">
      <c r="A39" s="46" t="s">
        <v>278</v>
      </c>
      <c r="B39" s="47" t="s">
        <v>279</v>
      </c>
      <c r="C39" s="79">
        <v>21863</v>
      </c>
      <c r="D39" s="279" t="s">
        <v>255</v>
      </c>
      <c r="E39" s="280">
        <v>7</v>
      </c>
      <c r="F39" s="92" t="s">
        <v>180</v>
      </c>
      <c r="G39" s="113" t="s">
        <v>280</v>
      </c>
    </row>
    <row r="40" spans="1:7" x14ac:dyDescent="0.2">
      <c r="A40" s="46" t="s">
        <v>281</v>
      </c>
      <c r="B40" s="47" t="s">
        <v>282</v>
      </c>
      <c r="C40" s="79">
        <v>21863</v>
      </c>
      <c r="D40" s="279" t="s">
        <v>255</v>
      </c>
      <c r="E40" s="280">
        <v>7</v>
      </c>
      <c r="F40" s="92" t="s">
        <v>180</v>
      </c>
      <c r="G40" s="113" t="s">
        <v>283</v>
      </c>
    </row>
    <row r="41" spans="1:7" x14ac:dyDescent="0.2">
      <c r="A41" s="46" t="s">
        <v>284</v>
      </c>
      <c r="B41" s="47" t="s">
        <v>285</v>
      </c>
      <c r="C41" s="79">
        <v>23662</v>
      </c>
      <c r="D41" s="279" t="s">
        <v>255</v>
      </c>
      <c r="E41" s="280">
        <v>7</v>
      </c>
      <c r="F41" s="92" t="s">
        <v>180</v>
      </c>
      <c r="G41" s="113" t="s">
        <v>286</v>
      </c>
    </row>
    <row r="42" spans="1:7" x14ac:dyDescent="0.2">
      <c r="A42" s="46" t="s">
        <v>287</v>
      </c>
      <c r="B42" s="47" t="s">
        <v>288</v>
      </c>
      <c r="C42" s="79">
        <v>24273</v>
      </c>
      <c r="D42" s="279" t="s">
        <v>255</v>
      </c>
      <c r="E42" s="280">
        <v>7</v>
      </c>
      <c r="F42" s="92" t="s">
        <v>180</v>
      </c>
      <c r="G42" s="113" t="s">
        <v>289</v>
      </c>
    </row>
    <row r="43" spans="1:7" x14ac:dyDescent="0.2">
      <c r="A43" s="46" t="s">
        <v>290</v>
      </c>
      <c r="B43" s="47" t="s">
        <v>291</v>
      </c>
      <c r="C43" s="79">
        <v>25399</v>
      </c>
      <c r="D43" s="279" t="s">
        <v>255</v>
      </c>
      <c r="E43" s="280">
        <v>7</v>
      </c>
      <c r="F43" s="92" t="s">
        <v>180</v>
      </c>
      <c r="G43" s="113" t="s">
        <v>292</v>
      </c>
    </row>
    <row r="44" spans="1:7" x14ac:dyDescent="0.2">
      <c r="A44" s="46" t="s">
        <v>293</v>
      </c>
      <c r="B44" s="47" t="s">
        <v>294</v>
      </c>
      <c r="C44" s="79">
        <v>26753</v>
      </c>
      <c r="D44" s="279" t="s">
        <v>255</v>
      </c>
      <c r="E44" s="280">
        <v>7</v>
      </c>
      <c r="F44" s="92" t="s">
        <v>180</v>
      </c>
      <c r="G44" s="113" t="s">
        <v>295</v>
      </c>
    </row>
    <row r="45" spans="1:7" x14ac:dyDescent="0.2">
      <c r="A45" s="46" t="s">
        <v>296</v>
      </c>
      <c r="B45" s="47" t="s">
        <v>297</v>
      </c>
      <c r="C45" s="79">
        <v>29922</v>
      </c>
      <c r="D45" s="279" t="s">
        <v>255</v>
      </c>
      <c r="E45" s="280">
        <v>8</v>
      </c>
      <c r="F45" s="92" t="s">
        <v>180</v>
      </c>
      <c r="G45" s="113" t="s">
        <v>298</v>
      </c>
    </row>
    <row r="46" spans="1:7" x14ac:dyDescent="0.2">
      <c r="A46" s="46" t="s">
        <v>299</v>
      </c>
      <c r="B46" s="47" t="s">
        <v>300</v>
      </c>
      <c r="C46" s="79">
        <v>30814</v>
      </c>
      <c r="D46" s="279" t="s">
        <v>255</v>
      </c>
      <c r="E46" s="280">
        <v>8</v>
      </c>
      <c r="F46" s="92" t="s">
        <v>180</v>
      </c>
      <c r="G46" s="113" t="s">
        <v>301</v>
      </c>
    </row>
    <row r="47" spans="1:7" x14ac:dyDescent="0.2">
      <c r="A47" s="46" t="s">
        <v>302</v>
      </c>
      <c r="B47" s="47" t="s">
        <v>303</v>
      </c>
      <c r="C47" s="79">
        <v>33134</v>
      </c>
      <c r="D47" s="279" t="s">
        <v>255</v>
      </c>
      <c r="E47" s="280">
        <v>8</v>
      </c>
      <c r="F47" s="92" t="s">
        <v>180</v>
      </c>
      <c r="G47" s="113" t="s">
        <v>304</v>
      </c>
    </row>
    <row r="48" spans="1:7" x14ac:dyDescent="0.25">
      <c r="A48" s="117"/>
      <c r="B48" s="90"/>
      <c r="C48" s="281"/>
      <c r="D48" s="103"/>
      <c r="E48" s="277"/>
      <c r="F48" s="101"/>
      <c r="G48" s="101"/>
    </row>
    <row r="49" spans="1:7" x14ac:dyDescent="0.25">
      <c r="A49" s="117" t="s">
        <v>305</v>
      </c>
      <c r="B49" s="282" t="s">
        <v>306</v>
      </c>
      <c r="C49" s="79">
        <v>8511</v>
      </c>
      <c r="D49" s="103" t="s">
        <v>307</v>
      </c>
      <c r="E49" s="277">
        <v>1.3</v>
      </c>
      <c r="F49" s="101" t="s">
        <v>180</v>
      </c>
      <c r="G49" s="278" t="s">
        <v>308</v>
      </c>
    </row>
    <row r="50" spans="1:7" x14ac:dyDescent="0.25">
      <c r="A50" s="117" t="s">
        <v>309</v>
      </c>
      <c r="B50" s="282" t="s">
        <v>310</v>
      </c>
      <c r="C50" s="79">
        <v>8511</v>
      </c>
      <c r="D50" s="103" t="s">
        <v>307</v>
      </c>
      <c r="E50" s="277">
        <v>1.3</v>
      </c>
      <c r="F50" s="101" t="s">
        <v>180</v>
      </c>
      <c r="G50" s="278" t="s">
        <v>311</v>
      </c>
    </row>
    <row r="51" spans="1:7" x14ac:dyDescent="0.25">
      <c r="A51" s="117" t="s">
        <v>312</v>
      </c>
      <c r="B51" s="282" t="s">
        <v>313</v>
      </c>
      <c r="C51" s="79">
        <v>8578</v>
      </c>
      <c r="D51" s="103" t="s">
        <v>307</v>
      </c>
      <c r="E51" s="277">
        <v>1.3</v>
      </c>
      <c r="F51" s="101" t="s">
        <v>180</v>
      </c>
      <c r="G51" s="278" t="s">
        <v>314</v>
      </c>
    </row>
    <row r="52" spans="1:7" x14ac:dyDescent="0.25">
      <c r="A52" s="117" t="s">
        <v>315</v>
      </c>
      <c r="B52" s="282" t="s">
        <v>316</v>
      </c>
      <c r="C52" s="79">
        <v>8578</v>
      </c>
      <c r="D52" s="103" t="s">
        <v>307</v>
      </c>
      <c r="E52" s="277">
        <v>1.3</v>
      </c>
      <c r="F52" s="101" t="s">
        <v>180</v>
      </c>
      <c r="G52" s="278" t="s">
        <v>317</v>
      </c>
    </row>
    <row r="53" spans="1:7" x14ac:dyDescent="0.25">
      <c r="A53" s="117" t="s">
        <v>318</v>
      </c>
      <c r="B53" s="282" t="s">
        <v>319</v>
      </c>
      <c r="C53" s="79">
        <v>8578</v>
      </c>
      <c r="D53" s="103" t="s">
        <v>307</v>
      </c>
      <c r="E53" s="277">
        <v>1.3</v>
      </c>
      <c r="F53" s="101" t="s">
        <v>180</v>
      </c>
      <c r="G53" s="278" t="s">
        <v>320</v>
      </c>
    </row>
    <row r="54" spans="1:7" x14ac:dyDescent="0.25">
      <c r="A54" s="117" t="s">
        <v>321</v>
      </c>
      <c r="B54" s="282" t="s">
        <v>322</v>
      </c>
      <c r="C54" s="79">
        <v>8578</v>
      </c>
      <c r="D54" s="103" t="s">
        <v>307</v>
      </c>
      <c r="E54" s="277">
        <v>1.3</v>
      </c>
      <c r="F54" s="101" t="s">
        <v>180</v>
      </c>
      <c r="G54" s="278" t="s">
        <v>323</v>
      </c>
    </row>
    <row r="55" spans="1:7" x14ac:dyDescent="0.25">
      <c r="A55" s="117" t="s">
        <v>324</v>
      </c>
      <c r="B55" s="282" t="s">
        <v>325</v>
      </c>
      <c r="C55" s="79">
        <v>8578</v>
      </c>
      <c r="D55" s="103" t="s">
        <v>307</v>
      </c>
      <c r="E55" s="277">
        <v>1.3</v>
      </c>
      <c r="F55" s="101" t="s">
        <v>180</v>
      </c>
      <c r="G55" s="278" t="s">
        <v>326</v>
      </c>
    </row>
    <row r="56" spans="1:7" x14ac:dyDescent="0.25">
      <c r="A56" s="117" t="s">
        <v>327</v>
      </c>
      <c r="B56" s="282" t="s">
        <v>328</v>
      </c>
      <c r="C56" s="79">
        <v>8578</v>
      </c>
      <c r="D56" s="103" t="s">
        <v>307</v>
      </c>
      <c r="E56" s="277">
        <v>1.3</v>
      </c>
      <c r="F56" s="101" t="s">
        <v>180</v>
      </c>
      <c r="G56" s="278" t="s">
        <v>329</v>
      </c>
    </row>
    <row r="57" spans="1:7" x14ac:dyDescent="0.25">
      <c r="A57" s="117" t="s">
        <v>330</v>
      </c>
      <c r="B57" s="282" t="s">
        <v>331</v>
      </c>
      <c r="C57" s="79">
        <v>8699</v>
      </c>
      <c r="D57" s="103" t="s">
        <v>307</v>
      </c>
      <c r="E57" s="277">
        <v>1.3</v>
      </c>
      <c r="F57" s="101" t="s">
        <v>180</v>
      </c>
      <c r="G57" s="278" t="s">
        <v>332</v>
      </c>
    </row>
    <row r="58" spans="1:7" x14ac:dyDescent="0.25">
      <c r="A58" s="117" t="s">
        <v>333</v>
      </c>
      <c r="B58" s="282" t="s">
        <v>334</v>
      </c>
      <c r="C58" s="79">
        <v>8699</v>
      </c>
      <c r="D58" s="103" t="s">
        <v>307</v>
      </c>
      <c r="E58" s="277">
        <v>1.3</v>
      </c>
      <c r="F58" s="101" t="s">
        <v>180</v>
      </c>
      <c r="G58" s="278" t="s">
        <v>335</v>
      </c>
    </row>
    <row r="59" spans="1:7" x14ac:dyDescent="0.25">
      <c r="A59" s="117" t="s">
        <v>336</v>
      </c>
      <c r="B59" s="282" t="s">
        <v>337</v>
      </c>
      <c r="C59" s="79">
        <v>8836</v>
      </c>
      <c r="D59" s="103" t="s">
        <v>307</v>
      </c>
      <c r="E59" s="277">
        <v>1.4</v>
      </c>
      <c r="F59" s="101" t="s">
        <v>180</v>
      </c>
      <c r="G59" s="278" t="s">
        <v>338</v>
      </c>
    </row>
    <row r="60" spans="1:7" x14ac:dyDescent="0.25">
      <c r="A60" s="117" t="s">
        <v>339</v>
      </c>
      <c r="B60" s="282" t="s">
        <v>340</v>
      </c>
      <c r="C60" s="79">
        <v>9246</v>
      </c>
      <c r="D60" s="103" t="s">
        <v>307</v>
      </c>
      <c r="E60" s="277">
        <v>1.4</v>
      </c>
      <c r="F60" s="101" t="s">
        <v>180</v>
      </c>
      <c r="G60" s="278" t="s">
        <v>341</v>
      </c>
    </row>
    <row r="61" spans="1:7" x14ac:dyDescent="0.25">
      <c r="A61" s="117"/>
      <c r="B61" s="282"/>
      <c r="C61" s="281"/>
      <c r="D61" s="103"/>
      <c r="E61" s="277"/>
      <c r="F61" s="101"/>
      <c r="G61" s="101"/>
    </row>
    <row r="62" spans="1:7" x14ac:dyDescent="0.2">
      <c r="A62" s="46" t="s">
        <v>342</v>
      </c>
      <c r="B62" s="47" t="s">
        <v>343</v>
      </c>
      <c r="C62" s="79">
        <v>11557</v>
      </c>
      <c r="D62" s="103" t="s">
        <v>344</v>
      </c>
      <c r="E62" s="277">
        <v>0.9</v>
      </c>
      <c r="F62" s="101" t="s">
        <v>180</v>
      </c>
      <c r="G62" s="278" t="s">
        <v>345</v>
      </c>
    </row>
    <row r="63" spans="1:7" x14ac:dyDescent="0.25">
      <c r="A63" s="117"/>
      <c r="B63" s="282"/>
      <c r="C63" s="281"/>
      <c r="D63" s="103"/>
      <c r="E63" s="277"/>
      <c r="F63" s="101"/>
      <c r="G63" s="101"/>
    </row>
    <row r="64" spans="1:7" x14ac:dyDescent="0.2">
      <c r="A64" s="46" t="s">
        <v>346</v>
      </c>
      <c r="B64" s="47" t="s">
        <v>347</v>
      </c>
      <c r="C64" s="79">
        <v>24768</v>
      </c>
      <c r="D64" s="103" t="s">
        <v>179</v>
      </c>
      <c r="E64" s="277">
        <v>2.1</v>
      </c>
      <c r="F64" s="101" t="s">
        <v>180</v>
      </c>
      <c r="G64" s="278" t="s">
        <v>348</v>
      </c>
    </row>
    <row r="65" spans="1:7" x14ac:dyDescent="0.2">
      <c r="A65" s="46" t="s">
        <v>349</v>
      </c>
      <c r="B65" s="47" t="s">
        <v>350</v>
      </c>
      <c r="C65" s="79">
        <v>24768</v>
      </c>
      <c r="D65" s="103" t="s">
        <v>179</v>
      </c>
      <c r="E65" s="277">
        <v>2.1</v>
      </c>
      <c r="F65" s="101" t="s">
        <v>180</v>
      </c>
      <c r="G65" s="278" t="s">
        <v>351</v>
      </c>
    </row>
    <row r="66" spans="1:7" x14ac:dyDescent="0.2">
      <c r="A66" s="46" t="s">
        <v>352</v>
      </c>
      <c r="B66" s="47" t="s">
        <v>353</v>
      </c>
      <c r="C66" s="79">
        <v>24968</v>
      </c>
      <c r="D66" s="103" t="s">
        <v>179</v>
      </c>
      <c r="E66" s="277">
        <v>2.1</v>
      </c>
      <c r="F66" s="101" t="s">
        <v>180</v>
      </c>
      <c r="G66" s="278" t="s">
        <v>354</v>
      </c>
    </row>
    <row r="67" spans="1:7" x14ac:dyDescent="0.2">
      <c r="A67" s="46" t="s">
        <v>355</v>
      </c>
      <c r="B67" s="47" t="s">
        <v>356</v>
      </c>
      <c r="C67" s="79">
        <v>24968</v>
      </c>
      <c r="D67" s="103" t="s">
        <v>179</v>
      </c>
      <c r="E67" s="277">
        <v>2.1</v>
      </c>
      <c r="F67" s="101" t="s">
        <v>180</v>
      </c>
      <c r="G67" s="278" t="s">
        <v>357</v>
      </c>
    </row>
    <row r="68" spans="1:7" x14ac:dyDescent="0.2">
      <c r="A68" s="46" t="s">
        <v>358</v>
      </c>
      <c r="B68" s="47" t="s">
        <v>359</v>
      </c>
      <c r="C68" s="79">
        <v>24968</v>
      </c>
      <c r="D68" s="103" t="s">
        <v>179</v>
      </c>
      <c r="E68" s="277">
        <v>2.1</v>
      </c>
      <c r="F68" s="101" t="s">
        <v>180</v>
      </c>
      <c r="G68" s="278" t="s">
        <v>360</v>
      </c>
    </row>
    <row r="69" spans="1:7" x14ac:dyDescent="0.2">
      <c r="A69" s="46" t="s">
        <v>361</v>
      </c>
      <c r="B69" s="47" t="s">
        <v>362</v>
      </c>
      <c r="C69" s="79">
        <v>24968</v>
      </c>
      <c r="D69" s="103" t="s">
        <v>179</v>
      </c>
      <c r="E69" s="277">
        <v>2.1</v>
      </c>
      <c r="F69" s="101" t="s">
        <v>180</v>
      </c>
      <c r="G69" s="278" t="s">
        <v>363</v>
      </c>
    </row>
    <row r="70" spans="1:7" x14ac:dyDescent="0.2">
      <c r="A70" s="46" t="s">
        <v>364</v>
      </c>
      <c r="B70" s="47" t="s">
        <v>365</v>
      </c>
      <c r="C70" s="79">
        <v>24968</v>
      </c>
      <c r="D70" s="103" t="s">
        <v>179</v>
      </c>
      <c r="E70" s="277">
        <v>2.1</v>
      </c>
      <c r="F70" s="101" t="s">
        <v>180</v>
      </c>
      <c r="G70" s="278" t="s">
        <v>366</v>
      </c>
    </row>
    <row r="71" spans="1:7" x14ac:dyDescent="0.2">
      <c r="A71" s="46" t="s">
        <v>367</v>
      </c>
      <c r="B71" s="47" t="s">
        <v>368</v>
      </c>
      <c r="C71" s="79">
        <v>24968</v>
      </c>
      <c r="D71" s="103" t="s">
        <v>179</v>
      </c>
      <c r="E71" s="277">
        <v>2.1</v>
      </c>
      <c r="F71" s="101" t="s">
        <v>180</v>
      </c>
      <c r="G71" s="278" t="s">
        <v>369</v>
      </c>
    </row>
    <row r="72" spans="1:7" x14ac:dyDescent="0.2">
      <c r="A72" s="46" t="s">
        <v>370</v>
      </c>
      <c r="B72" s="47" t="s">
        <v>371</v>
      </c>
      <c r="C72" s="79">
        <v>25272</v>
      </c>
      <c r="D72" s="103" t="s">
        <v>179</v>
      </c>
      <c r="E72" s="277">
        <v>2.1</v>
      </c>
      <c r="F72" s="101" t="s">
        <v>180</v>
      </c>
      <c r="G72" s="278" t="s">
        <v>372</v>
      </c>
    </row>
    <row r="73" spans="1:7" x14ac:dyDescent="0.2">
      <c r="A73" s="46" t="s">
        <v>373</v>
      </c>
      <c r="B73" s="47" t="s">
        <v>374</v>
      </c>
      <c r="C73" s="79">
        <v>25272</v>
      </c>
      <c r="D73" s="103" t="s">
        <v>179</v>
      </c>
      <c r="E73" s="277">
        <v>2.1</v>
      </c>
      <c r="F73" s="101" t="s">
        <v>180</v>
      </c>
      <c r="G73" s="278" t="s">
        <v>375</v>
      </c>
    </row>
    <row r="74" spans="1:7" x14ac:dyDescent="0.25">
      <c r="A74" s="117"/>
      <c r="B74" s="282"/>
      <c r="C74" s="281"/>
      <c r="D74" s="103"/>
      <c r="E74" s="277"/>
      <c r="F74" s="101"/>
      <c r="G74" s="101"/>
    </row>
    <row r="75" spans="1:7" x14ac:dyDescent="0.2">
      <c r="A75" s="46" t="s">
        <v>376</v>
      </c>
      <c r="B75" s="47" t="s">
        <v>377</v>
      </c>
      <c r="C75" s="79">
        <v>32413</v>
      </c>
      <c r="D75" s="103" t="s">
        <v>248</v>
      </c>
      <c r="E75" s="277">
        <v>3.9</v>
      </c>
      <c r="F75" s="101" t="s">
        <v>180</v>
      </c>
      <c r="G75" s="278" t="s">
        <v>378</v>
      </c>
    </row>
    <row r="76" spans="1:7" x14ac:dyDescent="0.2">
      <c r="A76" s="46" t="s">
        <v>379</v>
      </c>
      <c r="B76" s="47" t="s">
        <v>380</v>
      </c>
      <c r="C76" s="79">
        <v>32413</v>
      </c>
      <c r="D76" s="103" t="s">
        <v>248</v>
      </c>
      <c r="E76" s="277">
        <v>3.9</v>
      </c>
      <c r="F76" s="101" t="s">
        <v>180</v>
      </c>
      <c r="G76" s="278" t="s">
        <v>381</v>
      </c>
    </row>
    <row r="77" spans="1:7" x14ac:dyDescent="0.2">
      <c r="A77" s="46" t="s">
        <v>382</v>
      </c>
      <c r="B77" s="47" t="s">
        <v>383</v>
      </c>
      <c r="C77" s="79">
        <v>32673</v>
      </c>
      <c r="D77" s="103" t="s">
        <v>248</v>
      </c>
      <c r="E77" s="277">
        <v>3.9</v>
      </c>
      <c r="F77" s="101" t="s">
        <v>180</v>
      </c>
      <c r="G77" s="278" t="s">
        <v>384</v>
      </c>
    </row>
    <row r="78" spans="1:7" x14ac:dyDescent="0.2">
      <c r="A78" s="46" t="s">
        <v>385</v>
      </c>
      <c r="B78" s="47" t="s">
        <v>386</v>
      </c>
      <c r="C78" s="79">
        <v>32673</v>
      </c>
      <c r="D78" s="103" t="s">
        <v>248</v>
      </c>
      <c r="E78" s="277">
        <v>3.9</v>
      </c>
      <c r="F78" s="101" t="s">
        <v>180</v>
      </c>
      <c r="G78" s="278" t="s">
        <v>387</v>
      </c>
    </row>
    <row r="79" spans="1:7" x14ac:dyDescent="0.2">
      <c r="A79" s="46" t="s">
        <v>388</v>
      </c>
      <c r="B79" s="47" t="s">
        <v>389</v>
      </c>
      <c r="C79" s="79">
        <v>32673</v>
      </c>
      <c r="D79" s="103" t="s">
        <v>248</v>
      </c>
      <c r="E79" s="277">
        <v>3.9</v>
      </c>
      <c r="F79" s="101" t="s">
        <v>180</v>
      </c>
      <c r="G79" s="278" t="s">
        <v>390</v>
      </c>
    </row>
    <row r="80" spans="1:7" x14ac:dyDescent="0.2">
      <c r="A80" s="46" t="s">
        <v>391</v>
      </c>
      <c r="B80" s="47" t="s">
        <v>392</v>
      </c>
      <c r="C80" s="79">
        <v>32673</v>
      </c>
      <c r="D80" s="103" t="s">
        <v>248</v>
      </c>
      <c r="E80" s="277">
        <v>3.9</v>
      </c>
      <c r="F80" s="101" t="s">
        <v>180</v>
      </c>
      <c r="G80" s="278" t="s">
        <v>393</v>
      </c>
    </row>
    <row r="81" spans="1:7" x14ac:dyDescent="0.2">
      <c r="A81" s="46" t="s">
        <v>394</v>
      </c>
      <c r="B81" s="47" t="s">
        <v>395</v>
      </c>
      <c r="C81" s="79">
        <v>32673</v>
      </c>
      <c r="D81" s="103" t="s">
        <v>248</v>
      </c>
      <c r="E81" s="277">
        <v>3.9</v>
      </c>
      <c r="F81" s="101" t="s">
        <v>180</v>
      </c>
      <c r="G81" s="278" t="s">
        <v>396</v>
      </c>
    </row>
    <row r="82" spans="1:7" s="45" customFormat="1" ht="15" x14ac:dyDescent="0.2">
      <c r="A82" s="46" t="s">
        <v>397</v>
      </c>
      <c r="B82" s="47" t="s">
        <v>398</v>
      </c>
      <c r="C82" s="79">
        <v>32673</v>
      </c>
      <c r="D82" s="103" t="s">
        <v>248</v>
      </c>
      <c r="E82" s="277">
        <v>3.9</v>
      </c>
      <c r="F82" s="101" t="s">
        <v>180</v>
      </c>
      <c r="G82" s="278" t="s">
        <v>399</v>
      </c>
    </row>
    <row r="83" spans="1:7" x14ac:dyDescent="0.2">
      <c r="A83" s="46" t="s">
        <v>400</v>
      </c>
      <c r="B83" s="47" t="s">
        <v>401</v>
      </c>
      <c r="C83" s="79">
        <v>32966</v>
      </c>
      <c r="D83" s="103" t="s">
        <v>248</v>
      </c>
      <c r="E83" s="277">
        <v>3.9</v>
      </c>
      <c r="F83" s="101" t="s">
        <v>180</v>
      </c>
      <c r="G83" s="278" t="s">
        <v>402</v>
      </c>
    </row>
    <row r="84" spans="1:7" x14ac:dyDescent="0.2">
      <c r="A84" s="46" t="s">
        <v>403</v>
      </c>
      <c r="B84" s="47" t="s">
        <v>404</v>
      </c>
      <c r="C84" s="79">
        <v>32966</v>
      </c>
      <c r="D84" s="103" t="s">
        <v>248</v>
      </c>
      <c r="E84" s="277">
        <v>3.9</v>
      </c>
      <c r="F84" s="101" t="s">
        <v>180</v>
      </c>
      <c r="G84" s="278" t="s">
        <v>405</v>
      </c>
    </row>
    <row r="85" spans="1:7" x14ac:dyDescent="0.2">
      <c r="A85" s="46" t="s">
        <v>406</v>
      </c>
      <c r="B85" s="47" t="s">
        <v>407</v>
      </c>
      <c r="C85" s="79">
        <v>33974</v>
      </c>
      <c r="D85" s="103" t="s">
        <v>248</v>
      </c>
      <c r="E85" s="277">
        <v>4.0999999999999996</v>
      </c>
      <c r="F85" s="101" t="s">
        <v>180</v>
      </c>
      <c r="G85" s="278" t="s">
        <v>408</v>
      </c>
    </row>
    <row r="86" spans="1:7" x14ac:dyDescent="0.2">
      <c r="A86" s="46" t="s">
        <v>409</v>
      </c>
      <c r="B86" s="47" t="s">
        <v>410</v>
      </c>
      <c r="C86" s="79">
        <v>35528</v>
      </c>
      <c r="D86" s="103" t="s">
        <v>248</v>
      </c>
      <c r="E86" s="277">
        <v>4.0999999999999996</v>
      </c>
      <c r="F86" s="101" t="s">
        <v>180</v>
      </c>
      <c r="G86" s="278" t="s">
        <v>411</v>
      </c>
    </row>
    <row r="87" spans="1:7" s="45" customFormat="1" ht="15" x14ac:dyDescent="0.25">
      <c r="A87" s="275"/>
      <c r="B87" s="275" t="s">
        <v>412</v>
      </c>
      <c r="C87" s="283"/>
      <c r="D87" s="276"/>
      <c r="E87" s="275"/>
      <c r="F87" s="275"/>
      <c r="G87" s="275"/>
    </row>
    <row r="88" spans="1:7" s="69" customFormat="1" ht="15" x14ac:dyDescent="0.25">
      <c r="A88" s="284"/>
      <c r="B88" s="285" t="s">
        <v>413</v>
      </c>
      <c r="C88" s="286"/>
      <c r="D88" s="287"/>
      <c r="E88" s="284"/>
      <c r="F88" s="284"/>
      <c r="G88" s="284"/>
    </row>
    <row r="89" spans="1:7" x14ac:dyDescent="0.2">
      <c r="A89" s="97" t="s">
        <v>414</v>
      </c>
      <c r="B89" s="71" t="s">
        <v>415</v>
      </c>
      <c r="C89" s="79">
        <v>30594</v>
      </c>
      <c r="D89" s="279" t="s">
        <v>248</v>
      </c>
      <c r="E89" s="288">
        <v>3.5</v>
      </c>
      <c r="F89" s="92" t="s">
        <v>180</v>
      </c>
      <c r="G89" s="113" t="s">
        <v>416</v>
      </c>
    </row>
    <row r="90" spans="1:7" x14ac:dyDescent="0.2">
      <c r="A90" s="97" t="s">
        <v>417</v>
      </c>
      <c r="B90" s="71" t="s">
        <v>418</v>
      </c>
      <c r="C90" s="79">
        <v>30661</v>
      </c>
      <c r="D90" s="279" t="s">
        <v>248</v>
      </c>
      <c r="E90" s="288">
        <v>3.5</v>
      </c>
      <c r="F90" s="92" t="s">
        <v>180</v>
      </c>
      <c r="G90" s="113" t="s">
        <v>419</v>
      </c>
    </row>
    <row r="91" spans="1:7" x14ac:dyDescent="0.2">
      <c r="A91" s="97" t="s">
        <v>420</v>
      </c>
      <c r="B91" s="71" t="s">
        <v>421</v>
      </c>
      <c r="C91" s="79">
        <v>31491</v>
      </c>
      <c r="D91" s="279" t="s">
        <v>248</v>
      </c>
      <c r="E91" s="288">
        <v>3.5</v>
      </c>
      <c r="F91" s="92" t="s">
        <v>180</v>
      </c>
      <c r="G91" s="113" t="s">
        <v>422</v>
      </c>
    </row>
    <row r="92" spans="1:7" x14ac:dyDescent="0.2">
      <c r="A92" s="97" t="s">
        <v>423</v>
      </c>
      <c r="B92" s="71" t="s">
        <v>424</v>
      </c>
      <c r="C92" s="79">
        <v>35207</v>
      </c>
      <c r="D92" s="279" t="s">
        <v>425</v>
      </c>
      <c r="E92" s="288">
        <v>4.8</v>
      </c>
      <c r="F92" s="92" t="s">
        <v>180</v>
      </c>
      <c r="G92" s="113" t="s">
        <v>426</v>
      </c>
    </row>
    <row r="93" spans="1:7" x14ac:dyDescent="0.2">
      <c r="A93" s="97" t="s">
        <v>427</v>
      </c>
      <c r="B93" s="71" t="s">
        <v>428</v>
      </c>
      <c r="C93" s="79">
        <v>37134</v>
      </c>
      <c r="D93" s="279" t="s">
        <v>425</v>
      </c>
      <c r="E93" s="288">
        <v>4.8</v>
      </c>
      <c r="F93" s="92" t="s">
        <v>180</v>
      </c>
      <c r="G93" s="113" t="s">
        <v>429</v>
      </c>
    </row>
    <row r="94" spans="1:7" x14ac:dyDescent="0.2">
      <c r="A94" s="289" t="s">
        <v>430</v>
      </c>
      <c r="B94" s="71" t="s">
        <v>431</v>
      </c>
      <c r="C94" s="79">
        <v>35549</v>
      </c>
      <c r="D94" s="279" t="s">
        <v>432</v>
      </c>
      <c r="E94" s="288">
        <v>7</v>
      </c>
      <c r="F94" s="92" t="s">
        <v>180</v>
      </c>
      <c r="G94" s="113" t="s">
        <v>433</v>
      </c>
    </row>
    <row r="95" spans="1:7" x14ac:dyDescent="0.2">
      <c r="A95" s="289" t="s">
        <v>434</v>
      </c>
      <c r="B95" s="71" t="s">
        <v>435</v>
      </c>
      <c r="C95" s="79">
        <v>35614</v>
      </c>
      <c r="D95" s="279" t="s">
        <v>432</v>
      </c>
      <c r="E95" s="288">
        <v>7</v>
      </c>
      <c r="F95" s="92" t="s">
        <v>180</v>
      </c>
      <c r="G95" s="113" t="s">
        <v>436</v>
      </c>
    </row>
    <row r="96" spans="1:7" x14ac:dyDescent="0.2">
      <c r="A96" s="289" t="s">
        <v>437</v>
      </c>
      <c r="B96" s="71" t="s">
        <v>438</v>
      </c>
      <c r="C96" s="79">
        <v>35912</v>
      </c>
      <c r="D96" s="279" t="s">
        <v>432</v>
      </c>
      <c r="E96" s="288">
        <v>7</v>
      </c>
      <c r="F96" s="92" t="s">
        <v>180</v>
      </c>
      <c r="G96" s="113" t="s">
        <v>439</v>
      </c>
    </row>
    <row r="97" spans="1:7" x14ac:dyDescent="0.2">
      <c r="A97" s="289" t="s">
        <v>440</v>
      </c>
      <c r="B97" s="71" t="s">
        <v>441</v>
      </c>
      <c r="C97" s="79">
        <v>38899</v>
      </c>
      <c r="D97" s="279" t="s">
        <v>432</v>
      </c>
      <c r="E97" s="288">
        <v>7</v>
      </c>
      <c r="F97" s="92" t="s">
        <v>180</v>
      </c>
      <c r="G97" s="113" t="s">
        <v>442</v>
      </c>
    </row>
    <row r="98" spans="1:7" x14ac:dyDescent="0.2">
      <c r="A98" s="289" t="s">
        <v>443</v>
      </c>
      <c r="B98" s="71" t="s">
        <v>444</v>
      </c>
      <c r="C98" s="79">
        <v>40146</v>
      </c>
      <c r="D98" s="279" t="s">
        <v>432</v>
      </c>
      <c r="E98" s="288">
        <v>7</v>
      </c>
      <c r="F98" s="92" t="s">
        <v>180</v>
      </c>
      <c r="G98" s="113" t="s">
        <v>445</v>
      </c>
    </row>
    <row r="99" spans="1:7" x14ac:dyDescent="0.2">
      <c r="A99" s="289" t="s">
        <v>446</v>
      </c>
      <c r="B99" s="71" t="s">
        <v>447</v>
      </c>
      <c r="C99" s="79">
        <v>44779</v>
      </c>
      <c r="D99" s="279" t="s">
        <v>432</v>
      </c>
      <c r="E99" s="288">
        <v>8</v>
      </c>
      <c r="F99" s="92" t="s">
        <v>180</v>
      </c>
      <c r="G99" s="113" t="s">
        <v>448</v>
      </c>
    </row>
    <row r="100" spans="1:7" x14ac:dyDescent="0.2">
      <c r="A100" s="289" t="s">
        <v>449</v>
      </c>
      <c r="B100" s="71" t="s">
        <v>450</v>
      </c>
      <c r="C100" s="79">
        <v>49391</v>
      </c>
      <c r="D100" s="279" t="s">
        <v>432</v>
      </c>
      <c r="E100" s="288">
        <v>8</v>
      </c>
      <c r="F100" s="92" t="s">
        <v>180</v>
      </c>
      <c r="G100" s="113" t="s">
        <v>451</v>
      </c>
    </row>
    <row r="101" spans="1:7" x14ac:dyDescent="0.2">
      <c r="A101" s="289" t="s">
        <v>452</v>
      </c>
      <c r="B101" s="71" t="s">
        <v>453</v>
      </c>
      <c r="C101" s="79">
        <v>52873</v>
      </c>
      <c r="D101" s="279" t="s">
        <v>432</v>
      </c>
      <c r="E101" s="288">
        <v>8</v>
      </c>
      <c r="F101" s="92" t="s">
        <v>180</v>
      </c>
      <c r="G101" s="113" t="s">
        <v>454</v>
      </c>
    </row>
    <row r="102" spans="1:7" x14ac:dyDescent="0.2">
      <c r="A102" s="97" t="s">
        <v>455</v>
      </c>
      <c r="B102" s="71" t="s">
        <v>456</v>
      </c>
      <c r="C102" s="79">
        <v>33850</v>
      </c>
      <c r="D102" s="279" t="s">
        <v>248</v>
      </c>
      <c r="E102" s="288">
        <v>3.5</v>
      </c>
      <c r="F102" s="92" t="s">
        <v>180</v>
      </c>
      <c r="G102" s="113" t="s">
        <v>457</v>
      </c>
    </row>
    <row r="103" spans="1:7" x14ac:dyDescent="0.2">
      <c r="A103" s="97" t="s">
        <v>458</v>
      </c>
      <c r="B103" s="71" t="s">
        <v>459</v>
      </c>
      <c r="C103" s="79">
        <v>33895</v>
      </c>
      <c r="D103" s="279" t="s">
        <v>248</v>
      </c>
      <c r="E103" s="288">
        <v>3.5</v>
      </c>
      <c r="F103" s="92" t="s">
        <v>180</v>
      </c>
      <c r="G103" s="113" t="s">
        <v>457</v>
      </c>
    </row>
    <row r="104" spans="1:7" x14ac:dyDescent="0.2">
      <c r="A104" s="97" t="s">
        <v>460</v>
      </c>
      <c r="B104" s="71" t="s">
        <v>461</v>
      </c>
      <c r="C104" s="79">
        <v>34778</v>
      </c>
      <c r="D104" s="279" t="s">
        <v>248</v>
      </c>
      <c r="E104" s="288">
        <v>3.5</v>
      </c>
      <c r="F104" s="92" t="s">
        <v>180</v>
      </c>
      <c r="G104" s="113" t="s">
        <v>457</v>
      </c>
    </row>
    <row r="105" spans="1:7" x14ac:dyDescent="0.2">
      <c r="A105" s="97" t="s">
        <v>462</v>
      </c>
      <c r="B105" s="71" t="s">
        <v>463</v>
      </c>
      <c r="C105" s="79">
        <v>38546</v>
      </c>
      <c r="D105" s="279" t="s">
        <v>425</v>
      </c>
      <c r="E105" s="288">
        <v>4.8</v>
      </c>
      <c r="F105" s="92" t="s">
        <v>180</v>
      </c>
      <c r="G105" s="113" t="s">
        <v>457</v>
      </c>
    </row>
    <row r="106" spans="1:7" x14ac:dyDescent="0.2">
      <c r="A106" s="97" t="s">
        <v>464</v>
      </c>
      <c r="B106" s="71" t="s">
        <v>465</v>
      </c>
      <c r="C106" s="79">
        <v>40532</v>
      </c>
      <c r="D106" s="279" t="s">
        <v>425</v>
      </c>
      <c r="E106" s="288">
        <v>4.8</v>
      </c>
      <c r="F106" s="92" t="s">
        <v>180</v>
      </c>
      <c r="G106" s="113" t="s">
        <v>457</v>
      </c>
    </row>
    <row r="107" spans="1:7" x14ac:dyDescent="0.2">
      <c r="A107" s="289" t="s">
        <v>466</v>
      </c>
      <c r="B107" s="71" t="s">
        <v>467</v>
      </c>
      <c r="C107" s="79">
        <v>38491</v>
      </c>
      <c r="D107" s="279" t="s">
        <v>432</v>
      </c>
      <c r="E107" s="288">
        <v>7</v>
      </c>
      <c r="F107" s="92" t="s">
        <v>180</v>
      </c>
      <c r="G107" s="113" t="s">
        <v>468</v>
      </c>
    </row>
    <row r="108" spans="1:7" x14ac:dyDescent="0.2">
      <c r="A108" s="289" t="s">
        <v>469</v>
      </c>
      <c r="B108" s="71" t="s">
        <v>470</v>
      </c>
      <c r="C108" s="79">
        <v>38554</v>
      </c>
      <c r="D108" s="279" t="s">
        <v>432</v>
      </c>
      <c r="E108" s="288">
        <v>7</v>
      </c>
      <c r="F108" s="92" t="s">
        <v>180</v>
      </c>
      <c r="G108" s="113" t="s">
        <v>471</v>
      </c>
    </row>
    <row r="109" spans="1:7" x14ac:dyDescent="0.2">
      <c r="A109" s="289" t="s">
        <v>472</v>
      </c>
      <c r="B109" s="71" t="s">
        <v>473</v>
      </c>
      <c r="C109" s="79">
        <v>38854</v>
      </c>
      <c r="D109" s="279" t="s">
        <v>432</v>
      </c>
      <c r="E109" s="288">
        <v>7</v>
      </c>
      <c r="F109" s="92" t="s">
        <v>180</v>
      </c>
      <c r="G109" s="113" t="s">
        <v>474</v>
      </c>
    </row>
    <row r="110" spans="1:7" x14ac:dyDescent="0.2">
      <c r="A110" s="289" t="s">
        <v>475</v>
      </c>
      <c r="B110" s="71" t="s">
        <v>476</v>
      </c>
      <c r="C110" s="79">
        <v>41841</v>
      </c>
      <c r="D110" s="279" t="s">
        <v>432</v>
      </c>
      <c r="E110" s="288">
        <v>7</v>
      </c>
      <c r="F110" s="92" t="s">
        <v>180</v>
      </c>
      <c r="G110" s="113" t="s">
        <v>477</v>
      </c>
    </row>
    <row r="111" spans="1:7" x14ac:dyDescent="0.2">
      <c r="A111" s="289" t="s">
        <v>478</v>
      </c>
      <c r="B111" s="71" t="s">
        <v>479</v>
      </c>
      <c r="C111" s="79">
        <v>43086</v>
      </c>
      <c r="D111" s="279" t="s">
        <v>432</v>
      </c>
      <c r="E111" s="288">
        <v>7</v>
      </c>
      <c r="F111" s="92" t="s">
        <v>180</v>
      </c>
      <c r="G111" s="113" t="s">
        <v>480</v>
      </c>
    </row>
    <row r="112" spans="1:7" x14ac:dyDescent="0.2">
      <c r="A112" s="289" t="s">
        <v>481</v>
      </c>
      <c r="B112" s="71" t="s">
        <v>482</v>
      </c>
      <c r="C112" s="79">
        <v>47794</v>
      </c>
      <c r="D112" s="279" t="s">
        <v>432</v>
      </c>
      <c r="E112" s="288">
        <v>8</v>
      </c>
      <c r="F112" s="92" t="s">
        <v>180</v>
      </c>
      <c r="G112" s="113" t="s">
        <v>483</v>
      </c>
    </row>
    <row r="113" spans="1:7" x14ac:dyDescent="0.2">
      <c r="A113" s="289" t="s">
        <v>484</v>
      </c>
      <c r="B113" s="71" t="s">
        <v>485</v>
      </c>
      <c r="C113" s="79">
        <v>52453</v>
      </c>
      <c r="D113" s="279" t="s">
        <v>432</v>
      </c>
      <c r="E113" s="288">
        <v>8</v>
      </c>
      <c r="F113" s="92" t="s">
        <v>180</v>
      </c>
      <c r="G113" s="113" t="s">
        <v>486</v>
      </c>
    </row>
    <row r="114" spans="1:7" x14ac:dyDescent="0.2">
      <c r="A114" s="289" t="s">
        <v>487</v>
      </c>
      <c r="B114" s="71" t="s">
        <v>488</v>
      </c>
      <c r="C114" s="79">
        <v>55985</v>
      </c>
      <c r="D114" s="279" t="s">
        <v>432</v>
      </c>
      <c r="E114" s="288">
        <v>8</v>
      </c>
      <c r="F114" s="92" t="s">
        <v>180</v>
      </c>
      <c r="G114" s="113" t="s">
        <v>489</v>
      </c>
    </row>
    <row r="115" spans="1:7" x14ac:dyDescent="0.2">
      <c r="A115" s="97" t="s">
        <v>490</v>
      </c>
      <c r="B115" s="71" t="s">
        <v>491</v>
      </c>
      <c r="C115" s="79">
        <v>28751</v>
      </c>
      <c r="D115" s="279" t="s">
        <v>248</v>
      </c>
      <c r="E115" s="288">
        <v>4.0999999999999996</v>
      </c>
      <c r="F115" s="92" t="s">
        <v>180</v>
      </c>
      <c r="G115" s="113" t="s">
        <v>492</v>
      </c>
    </row>
    <row r="116" spans="1:7" x14ac:dyDescent="0.2">
      <c r="A116" s="97" t="s">
        <v>493</v>
      </c>
      <c r="B116" s="71" t="s">
        <v>494</v>
      </c>
      <c r="C116" s="79">
        <v>31182</v>
      </c>
      <c r="D116" s="279" t="s">
        <v>248</v>
      </c>
      <c r="E116" s="288">
        <v>4.0999999999999996</v>
      </c>
      <c r="F116" s="92" t="s">
        <v>180</v>
      </c>
      <c r="G116" s="113" t="s">
        <v>495</v>
      </c>
    </row>
    <row r="117" spans="1:7" x14ac:dyDescent="0.2">
      <c r="A117" s="97" t="s">
        <v>496</v>
      </c>
      <c r="B117" s="71" t="s">
        <v>497</v>
      </c>
      <c r="C117" s="79">
        <v>34791</v>
      </c>
      <c r="D117" s="279" t="s">
        <v>498</v>
      </c>
      <c r="E117" s="288">
        <v>5.6</v>
      </c>
      <c r="F117" s="92" t="s">
        <v>180</v>
      </c>
      <c r="G117" s="113" t="s">
        <v>499</v>
      </c>
    </row>
    <row r="118" spans="1:7" x14ac:dyDescent="0.2">
      <c r="A118" s="97" t="s">
        <v>500</v>
      </c>
      <c r="B118" s="71" t="s">
        <v>501</v>
      </c>
      <c r="C118" s="79">
        <v>39714</v>
      </c>
      <c r="D118" s="279" t="s">
        <v>498</v>
      </c>
      <c r="E118" s="288">
        <v>5.8</v>
      </c>
      <c r="F118" s="92" t="s">
        <v>180</v>
      </c>
      <c r="G118" s="113" t="s">
        <v>502</v>
      </c>
    </row>
    <row r="119" spans="1:7" x14ac:dyDescent="0.2">
      <c r="A119" s="289" t="s">
        <v>503</v>
      </c>
      <c r="B119" s="75" t="s">
        <v>504</v>
      </c>
      <c r="C119" s="79">
        <v>37924</v>
      </c>
      <c r="D119" s="279" t="s">
        <v>432</v>
      </c>
      <c r="E119" s="288">
        <v>7</v>
      </c>
      <c r="F119" s="92" t="s">
        <v>180</v>
      </c>
      <c r="G119" s="113" t="s">
        <v>505</v>
      </c>
    </row>
    <row r="120" spans="1:7" x14ac:dyDescent="0.2">
      <c r="A120" s="289" t="s">
        <v>506</v>
      </c>
      <c r="B120" s="75" t="s">
        <v>507</v>
      </c>
      <c r="C120" s="79">
        <v>38228</v>
      </c>
      <c r="D120" s="279" t="s">
        <v>432</v>
      </c>
      <c r="E120" s="288">
        <v>7</v>
      </c>
      <c r="F120" s="92" t="s">
        <v>180</v>
      </c>
      <c r="G120" s="113" t="s">
        <v>508</v>
      </c>
    </row>
    <row r="121" spans="1:7" x14ac:dyDescent="0.2">
      <c r="A121" s="289" t="s">
        <v>509</v>
      </c>
      <c r="B121" s="75" t="s">
        <v>510</v>
      </c>
      <c r="C121" s="79">
        <v>38836</v>
      </c>
      <c r="D121" s="279" t="s">
        <v>432</v>
      </c>
      <c r="E121" s="288">
        <v>7</v>
      </c>
      <c r="F121" s="92" t="s">
        <v>180</v>
      </c>
      <c r="G121" s="113" t="s">
        <v>511</v>
      </c>
    </row>
    <row r="122" spans="1:7" x14ac:dyDescent="0.2">
      <c r="A122" s="289" t="s">
        <v>512</v>
      </c>
      <c r="B122" s="75" t="s">
        <v>513</v>
      </c>
      <c r="C122" s="79">
        <v>39443</v>
      </c>
      <c r="D122" s="279" t="s">
        <v>432</v>
      </c>
      <c r="E122" s="288">
        <v>7</v>
      </c>
      <c r="F122" s="92" t="s">
        <v>180</v>
      </c>
      <c r="G122" s="113" t="s">
        <v>514</v>
      </c>
    </row>
    <row r="123" spans="1:7" x14ac:dyDescent="0.2">
      <c r="A123" s="289" t="s">
        <v>515</v>
      </c>
      <c r="B123" s="75" t="s">
        <v>516</v>
      </c>
      <c r="C123" s="79">
        <v>43775</v>
      </c>
      <c r="D123" s="279" t="s">
        <v>432</v>
      </c>
      <c r="E123" s="288">
        <v>7</v>
      </c>
      <c r="F123" s="92" t="s">
        <v>180</v>
      </c>
      <c r="G123" s="113" t="s">
        <v>517</v>
      </c>
    </row>
    <row r="124" spans="1:7" x14ac:dyDescent="0.2">
      <c r="A124" s="289" t="s">
        <v>518</v>
      </c>
      <c r="B124" s="75" t="s">
        <v>519</v>
      </c>
      <c r="C124" s="79">
        <v>44899</v>
      </c>
      <c r="D124" s="279" t="s">
        <v>432</v>
      </c>
      <c r="E124" s="288">
        <v>7</v>
      </c>
      <c r="F124" s="92" t="s">
        <v>180</v>
      </c>
      <c r="G124" s="113" t="s">
        <v>520</v>
      </c>
    </row>
    <row r="125" spans="1:7" x14ac:dyDescent="0.2">
      <c r="A125" s="289" t="s">
        <v>521</v>
      </c>
      <c r="B125" s="75" t="s">
        <v>522</v>
      </c>
      <c r="C125" s="79">
        <v>46606</v>
      </c>
      <c r="D125" s="279" t="s">
        <v>432</v>
      </c>
      <c r="E125" s="288">
        <v>7</v>
      </c>
      <c r="F125" s="92" t="s">
        <v>180</v>
      </c>
      <c r="G125" s="113" t="s">
        <v>523</v>
      </c>
    </row>
    <row r="126" spans="1:7" x14ac:dyDescent="0.2">
      <c r="A126" s="289" t="s">
        <v>524</v>
      </c>
      <c r="B126" s="75" t="s">
        <v>525</v>
      </c>
      <c r="C126" s="79">
        <v>47586</v>
      </c>
      <c r="D126" s="279" t="s">
        <v>432</v>
      </c>
      <c r="E126" s="288">
        <v>7</v>
      </c>
      <c r="F126" s="92" t="s">
        <v>180</v>
      </c>
      <c r="G126" s="113" t="s">
        <v>526</v>
      </c>
    </row>
    <row r="127" spans="1:7" x14ac:dyDescent="0.2">
      <c r="A127" s="289" t="s">
        <v>527</v>
      </c>
      <c r="B127" s="75" t="s">
        <v>528</v>
      </c>
      <c r="C127" s="79">
        <v>45900</v>
      </c>
      <c r="D127" s="279" t="s">
        <v>432</v>
      </c>
      <c r="E127" s="288">
        <v>7</v>
      </c>
      <c r="F127" s="92" t="s">
        <v>180</v>
      </c>
      <c r="G127" s="113" t="s">
        <v>529</v>
      </c>
    </row>
    <row r="128" spans="1:7" x14ac:dyDescent="0.2">
      <c r="A128" s="289" t="s">
        <v>530</v>
      </c>
      <c r="B128" s="75" t="s">
        <v>531</v>
      </c>
      <c r="C128" s="79">
        <v>47407</v>
      </c>
      <c r="D128" s="279" t="s">
        <v>432</v>
      </c>
      <c r="E128" s="288">
        <v>8</v>
      </c>
      <c r="F128" s="92" t="s">
        <v>180</v>
      </c>
      <c r="G128" s="113" t="s">
        <v>532</v>
      </c>
    </row>
    <row r="129" spans="1:7" x14ac:dyDescent="0.2">
      <c r="A129" s="289" t="s">
        <v>533</v>
      </c>
      <c r="B129" s="75" t="s">
        <v>534</v>
      </c>
      <c r="C129" s="79">
        <v>49460</v>
      </c>
      <c r="D129" s="279" t="s">
        <v>432</v>
      </c>
      <c r="E129" s="288">
        <v>8</v>
      </c>
      <c r="F129" s="92" t="s">
        <v>180</v>
      </c>
      <c r="G129" s="113" t="s">
        <v>535</v>
      </c>
    </row>
    <row r="130" spans="1:7" x14ac:dyDescent="0.2">
      <c r="A130" s="289" t="s">
        <v>536</v>
      </c>
      <c r="B130" s="75" t="s">
        <v>537</v>
      </c>
      <c r="C130" s="79">
        <v>50536</v>
      </c>
      <c r="D130" s="279" t="s">
        <v>432</v>
      </c>
      <c r="E130" s="288">
        <v>8</v>
      </c>
      <c r="F130" s="92" t="s">
        <v>180</v>
      </c>
      <c r="G130" s="113" t="s">
        <v>538</v>
      </c>
    </row>
    <row r="131" spans="1:7" x14ac:dyDescent="0.2">
      <c r="A131" s="289" t="s">
        <v>539</v>
      </c>
      <c r="B131" s="75" t="s">
        <v>540</v>
      </c>
      <c r="C131" s="79">
        <v>70319</v>
      </c>
      <c r="D131" s="279" t="s">
        <v>541</v>
      </c>
      <c r="E131" s="288">
        <v>11</v>
      </c>
      <c r="F131" s="92" t="s">
        <v>180</v>
      </c>
      <c r="G131" s="113" t="s">
        <v>542</v>
      </c>
    </row>
    <row r="132" spans="1:7" x14ac:dyDescent="0.2">
      <c r="A132" s="289" t="s">
        <v>543</v>
      </c>
      <c r="B132" s="75" t="s">
        <v>544</v>
      </c>
      <c r="C132" s="79">
        <v>73196</v>
      </c>
      <c r="D132" s="279" t="s">
        <v>541</v>
      </c>
      <c r="E132" s="288">
        <v>11</v>
      </c>
      <c r="F132" s="92" t="s">
        <v>180</v>
      </c>
      <c r="G132" s="113" t="s">
        <v>545</v>
      </c>
    </row>
    <row r="133" spans="1:7" x14ac:dyDescent="0.2">
      <c r="A133" s="289" t="s">
        <v>546</v>
      </c>
      <c r="B133" s="75" t="s">
        <v>547</v>
      </c>
      <c r="C133" s="79">
        <v>76337</v>
      </c>
      <c r="D133" s="279" t="s">
        <v>541</v>
      </c>
      <c r="E133" s="288">
        <v>11</v>
      </c>
      <c r="F133" s="92" t="s">
        <v>180</v>
      </c>
      <c r="G133" s="113" t="s">
        <v>548</v>
      </c>
    </row>
    <row r="134" spans="1:7" x14ac:dyDescent="0.2">
      <c r="A134" s="289" t="s">
        <v>549</v>
      </c>
      <c r="B134" s="75" t="s">
        <v>550</v>
      </c>
      <c r="C134" s="79">
        <v>79204</v>
      </c>
      <c r="D134" s="279" t="s">
        <v>541</v>
      </c>
      <c r="E134" s="288">
        <v>11</v>
      </c>
      <c r="F134" s="92" t="s">
        <v>180</v>
      </c>
      <c r="G134" s="113" t="s">
        <v>551</v>
      </c>
    </row>
    <row r="135" spans="1:7" x14ac:dyDescent="0.2">
      <c r="A135" s="289" t="s">
        <v>552</v>
      </c>
      <c r="B135" s="75" t="s">
        <v>553</v>
      </c>
      <c r="C135" s="79">
        <v>70885</v>
      </c>
      <c r="D135" s="279" t="s">
        <v>541</v>
      </c>
      <c r="E135" s="288">
        <v>11</v>
      </c>
      <c r="F135" s="92" t="s">
        <v>180</v>
      </c>
      <c r="G135" s="113" t="s">
        <v>554</v>
      </c>
    </row>
    <row r="136" spans="1:7" x14ac:dyDescent="0.2">
      <c r="A136" s="289" t="s">
        <v>555</v>
      </c>
      <c r="B136" s="75" t="s">
        <v>556</v>
      </c>
      <c r="C136" s="79">
        <v>73804</v>
      </c>
      <c r="D136" s="279" t="s">
        <v>541</v>
      </c>
      <c r="E136" s="288">
        <v>11</v>
      </c>
      <c r="F136" s="92" t="s">
        <v>180</v>
      </c>
      <c r="G136" s="113" t="s">
        <v>557</v>
      </c>
    </row>
    <row r="137" spans="1:7" x14ac:dyDescent="0.2">
      <c r="A137" s="289" t="s">
        <v>558</v>
      </c>
      <c r="B137" s="75" t="s">
        <v>559</v>
      </c>
      <c r="C137" s="79">
        <v>76984</v>
      </c>
      <c r="D137" s="279" t="s">
        <v>541</v>
      </c>
      <c r="E137" s="288">
        <v>11</v>
      </c>
      <c r="F137" s="92" t="s">
        <v>180</v>
      </c>
      <c r="G137" s="113" t="s">
        <v>560</v>
      </c>
    </row>
    <row r="138" spans="1:7" x14ac:dyDescent="0.2">
      <c r="A138" s="289" t="s">
        <v>561</v>
      </c>
      <c r="B138" s="75" t="s">
        <v>562</v>
      </c>
      <c r="C138" s="79">
        <v>80315</v>
      </c>
      <c r="D138" s="279" t="s">
        <v>541</v>
      </c>
      <c r="E138" s="288">
        <v>11</v>
      </c>
      <c r="F138" s="92" t="s">
        <v>180</v>
      </c>
      <c r="G138" s="113" t="s">
        <v>563</v>
      </c>
    </row>
    <row r="139" spans="1:7" x14ac:dyDescent="0.2">
      <c r="A139" s="289" t="s">
        <v>564</v>
      </c>
      <c r="B139" s="75" t="s">
        <v>565</v>
      </c>
      <c r="C139" s="79">
        <v>71400</v>
      </c>
      <c r="D139" s="279" t="s">
        <v>541</v>
      </c>
      <c r="E139" s="288">
        <v>11</v>
      </c>
      <c r="F139" s="92" t="s">
        <v>180</v>
      </c>
      <c r="G139" s="113" t="s">
        <v>566</v>
      </c>
    </row>
    <row r="140" spans="1:7" x14ac:dyDescent="0.2">
      <c r="A140" s="289" t="s">
        <v>567</v>
      </c>
      <c r="B140" s="75" t="s">
        <v>568</v>
      </c>
      <c r="C140" s="79">
        <v>74323</v>
      </c>
      <c r="D140" s="279" t="s">
        <v>541</v>
      </c>
      <c r="E140" s="288">
        <v>11</v>
      </c>
      <c r="F140" s="92" t="s">
        <v>180</v>
      </c>
      <c r="G140" s="113" t="s">
        <v>569</v>
      </c>
    </row>
    <row r="141" spans="1:7" x14ac:dyDescent="0.2">
      <c r="A141" s="289" t="s">
        <v>570</v>
      </c>
      <c r="B141" s="75" t="s">
        <v>571</v>
      </c>
      <c r="C141" s="79">
        <v>77476</v>
      </c>
      <c r="D141" s="279" t="s">
        <v>541</v>
      </c>
      <c r="E141" s="288">
        <v>11</v>
      </c>
      <c r="F141" s="92" t="s">
        <v>180</v>
      </c>
      <c r="G141" s="113" t="s">
        <v>572</v>
      </c>
    </row>
    <row r="142" spans="1:7" x14ac:dyDescent="0.2">
      <c r="A142" s="289" t="s">
        <v>573</v>
      </c>
      <c r="B142" s="75" t="s">
        <v>574</v>
      </c>
      <c r="C142" s="79">
        <v>80838</v>
      </c>
      <c r="D142" s="279" t="s">
        <v>541</v>
      </c>
      <c r="E142" s="288">
        <v>11</v>
      </c>
      <c r="F142" s="92" t="s">
        <v>180</v>
      </c>
      <c r="G142" s="113" t="s">
        <v>575</v>
      </c>
    </row>
    <row r="143" spans="1:7" x14ac:dyDescent="0.2">
      <c r="A143" s="289" t="s">
        <v>576</v>
      </c>
      <c r="B143" s="75" t="s">
        <v>577</v>
      </c>
      <c r="C143" s="79">
        <v>70319</v>
      </c>
      <c r="D143" s="279" t="s">
        <v>578</v>
      </c>
      <c r="E143" s="288">
        <v>21</v>
      </c>
      <c r="F143" s="92" t="s">
        <v>180</v>
      </c>
      <c r="G143" s="113" t="s">
        <v>579</v>
      </c>
    </row>
    <row r="144" spans="1:7" x14ac:dyDescent="0.2">
      <c r="A144" s="289" t="s">
        <v>580</v>
      </c>
      <c r="B144" s="75" t="s">
        <v>581</v>
      </c>
      <c r="C144" s="79">
        <v>70319</v>
      </c>
      <c r="D144" s="279" t="s">
        <v>578</v>
      </c>
      <c r="E144" s="288">
        <v>21</v>
      </c>
      <c r="F144" s="92" t="s">
        <v>180</v>
      </c>
      <c r="G144" s="113" t="s">
        <v>582</v>
      </c>
    </row>
    <row r="145" spans="1:7" x14ac:dyDescent="0.2">
      <c r="A145" s="289" t="s">
        <v>583</v>
      </c>
      <c r="B145" s="75" t="s">
        <v>584</v>
      </c>
      <c r="C145" s="79">
        <v>79170</v>
      </c>
      <c r="D145" s="279" t="s">
        <v>578</v>
      </c>
      <c r="E145" s="288">
        <v>21</v>
      </c>
      <c r="F145" s="92" t="s">
        <v>180</v>
      </c>
      <c r="G145" s="113" t="s">
        <v>585</v>
      </c>
    </row>
    <row r="146" spans="1:7" x14ac:dyDescent="0.2">
      <c r="A146" s="289" t="s">
        <v>586</v>
      </c>
      <c r="B146" s="75" t="s">
        <v>587</v>
      </c>
      <c r="C146" s="79">
        <v>82084</v>
      </c>
      <c r="D146" s="279" t="s">
        <v>578</v>
      </c>
      <c r="E146" s="288">
        <v>21</v>
      </c>
      <c r="F146" s="92" t="s">
        <v>180</v>
      </c>
      <c r="G146" s="113" t="s">
        <v>588</v>
      </c>
    </row>
    <row r="147" spans="1:7" x14ac:dyDescent="0.2">
      <c r="A147" s="289" t="s">
        <v>589</v>
      </c>
      <c r="B147" s="75" t="s">
        <v>590</v>
      </c>
      <c r="C147" s="79">
        <v>75268</v>
      </c>
      <c r="D147" s="279" t="s">
        <v>578</v>
      </c>
      <c r="E147" s="288">
        <v>21</v>
      </c>
      <c r="F147" s="92" t="s">
        <v>180</v>
      </c>
      <c r="G147" s="113" t="s">
        <v>591</v>
      </c>
    </row>
    <row r="148" spans="1:7" x14ac:dyDescent="0.2">
      <c r="A148" s="289" t="s">
        <v>592</v>
      </c>
      <c r="B148" s="75" t="s">
        <v>593</v>
      </c>
      <c r="C148" s="79">
        <v>77819</v>
      </c>
      <c r="D148" s="279" t="s">
        <v>578</v>
      </c>
      <c r="E148" s="288">
        <v>21</v>
      </c>
      <c r="F148" s="92" t="s">
        <v>180</v>
      </c>
      <c r="G148" s="113" t="s">
        <v>594</v>
      </c>
    </row>
    <row r="149" spans="1:7" x14ac:dyDescent="0.2">
      <c r="A149" s="289" t="s">
        <v>595</v>
      </c>
      <c r="B149" s="75" t="s">
        <v>596</v>
      </c>
      <c r="C149" s="79">
        <v>79883</v>
      </c>
      <c r="D149" s="279" t="s">
        <v>578</v>
      </c>
      <c r="E149" s="288">
        <v>21</v>
      </c>
      <c r="F149" s="92" t="s">
        <v>180</v>
      </c>
      <c r="G149" s="113" t="s">
        <v>597</v>
      </c>
    </row>
    <row r="150" spans="1:7" x14ac:dyDescent="0.2">
      <c r="A150" s="289" t="s">
        <v>598</v>
      </c>
      <c r="B150" s="75" t="s">
        <v>599</v>
      </c>
      <c r="C150" s="79">
        <v>82798</v>
      </c>
      <c r="D150" s="279" t="s">
        <v>578</v>
      </c>
      <c r="E150" s="288">
        <v>21</v>
      </c>
      <c r="F150" s="92" t="s">
        <v>180</v>
      </c>
      <c r="G150" s="113" t="s">
        <v>600</v>
      </c>
    </row>
    <row r="151" spans="1:7" x14ac:dyDescent="0.2">
      <c r="A151" s="289" t="s">
        <v>601</v>
      </c>
      <c r="B151" s="75" t="s">
        <v>602</v>
      </c>
      <c r="C151" s="79">
        <v>77042</v>
      </c>
      <c r="D151" s="279" t="s">
        <v>578</v>
      </c>
      <c r="E151" s="288">
        <v>21</v>
      </c>
      <c r="F151" s="92" t="s">
        <v>180</v>
      </c>
      <c r="G151" s="113" t="s">
        <v>603</v>
      </c>
    </row>
    <row r="152" spans="1:7" x14ac:dyDescent="0.2">
      <c r="A152" s="289" t="s">
        <v>604</v>
      </c>
      <c r="B152" s="75" t="s">
        <v>605</v>
      </c>
      <c r="C152" s="79">
        <v>79634</v>
      </c>
      <c r="D152" s="279" t="s">
        <v>578</v>
      </c>
      <c r="E152" s="288">
        <v>21</v>
      </c>
      <c r="F152" s="92" t="s">
        <v>180</v>
      </c>
      <c r="G152" s="113" t="s">
        <v>606</v>
      </c>
    </row>
    <row r="153" spans="1:7" x14ac:dyDescent="0.2">
      <c r="A153" s="289" t="s">
        <v>607</v>
      </c>
      <c r="B153" s="75" t="s">
        <v>608</v>
      </c>
      <c r="C153" s="79">
        <v>82376</v>
      </c>
      <c r="D153" s="279" t="s">
        <v>578</v>
      </c>
      <c r="E153" s="288">
        <v>21</v>
      </c>
      <c r="F153" s="92" t="s">
        <v>180</v>
      </c>
      <c r="G153" s="113" t="s">
        <v>609</v>
      </c>
    </row>
    <row r="154" spans="1:7" x14ac:dyDescent="0.2">
      <c r="A154" s="289" t="s">
        <v>610</v>
      </c>
      <c r="B154" s="75" t="s">
        <v>611</v>
      </c>
      <c r="C154" s="79">
        <v>86058</v>
      </c>
      <c r="D154" s="279" t="s">
        <v>578</v>
      </c>
      <c r="E154" s="288">
        <v>21</v>
      </c>
      <c r="F154" s="92" t="s">
        <v>180</v>
      </c>
      <c r="G154" s="113" t="s">
        <v>612</v>
      </c>
    </row>
    <row r="155" spans="1:7" x14ac:dyDescent="0.2">
      <c r="A155" s="289" t="s">
        <v>613</v>
      </c>
      <c r="B155" s="75" t="s">
        <v>614</v>
      </c>
      <c r="C155" s="79">
        <v>77875</v>
      </c>
      <c r="D155" s="279" t="s">
        <v>578</v>
      </c>
      <c r="E155" s="288">
        <v>21</v>
      </c>
      <c r="F155" s="92" t="s">
        <v>180</v>
      </c>
      <c r="G155" s="113" t="s">
        <v>615</v>
      </c>
    </row>
    <row r="156" spans="1:7" x14ac:dyDescent="0.2">
      <c r="A156" s="289" t="s">
        <v>616</v>
      </c>
      <c r="B156" s="75" t="s">
        <v>617</v>
      </c>
      <c r="C156" s="79">
        <v>80466</v>
      </c>
      <c r="D156" s="279" t="s">
        <v>578</v>
      </c>
      <c r="E156" s="288">
        <v>21</v>
      </c>
      <c r="F156" s="92" t="s">
        <v>180</v>
      </c>
      <c r="G156" s="113" t="s">
        <v>618</v>
      </c>
    </row>
    <row r="157" spans="1:7" x14ac:dyDescent="0.2">
      <c r="A157" s="289" t="s">
        <v>619</v>
      </c>
      <c r="B157" s="75" t="s">
        <v>620</v>
      </c>
      <c r="C157" s="79">
        <v>83525</v>
      </c>
      <c r="D157" s="279" t="s">
        <v>578</v>
      </c>
      <c r="E157" s="288">
        <v>21</v>
      </c>
      <c r="F157" s="92" t="s">
        <v>180</v>
      </c>
      <c r="G157" s="113" t="s">
        <v>621</v>
      </c>
    </row>
    <row r="158" spans="1:7" x14ac:dyDescent="0.2">
      <c r="A158" s="289" t="s">
        <v>622</v>
      </c>
      <c r="B158" s="75" t="s">
        <v>623</v>
      </c>
      <c r="C158" s="79">
        <v>87217</v>
      </c>
      <c r="D158" s="279" t="s">
        <v>578</v>
      </c>
      <c r="E158" s="288">
        <v>21</v>
      </c>
      <c r="F158" s="92" t="s">
        <v>180</v>
      </c>
      <c r="G158" s="113" t="s">
        <v>624</v>
      </c>
    </row>
    <row r="159" spans="1:7" x14ac:dyDescent="0.2">
      <c r="A159" s="289" t="s">
        <v>625</v>
      </c>
      <c r="B159" s="75" t="s">
        <v>626</v>
      </c>
      <c r="C159" s="79">
        <v>77592</v>
      </c>
      <c r="D159" s="279" t="s">
        <v>578</v>
      </c>
      <c r="E159" s="288">
        <v>21</v>
      </c>
      <c r="F159" s="92" t="s">
        <v>180</v>
      </c>
      <c r="G159" s="113" t="s">
        <v>627</v>
      </c>
    </row>
    <row r="160" spans="1:7" x14ac:dyDescent="0.2">
      <c r="A160" s="289" t="s">
        <v>628</v>
      </c>
      <c r="B160" s="75" t="s">
        <v>629</v>
      </c>
      <c r="C160" s="79">
        <v>80144</v>
      </c>
      <c r="D160" s="279" t="s">
        <v>578</v>
      </c>
      <c r="E160" s="288">
        <v>21</v>
      </c>
      <c r="F160" s="92" t="s">
        <v>180</v>
      </c>
      <c r="G160" s="113" t="s">
        <v>630</v>
      </c>
    </row>
    <row r="161" spans="1:7" x14ac:dyDescent="0.2">
      <c r="A161" s="289" t="s">
        <v>631</v>
      </c>
      <c r="B161" s="75" t="s">
        <v>632</v>
      </c>
      <c r="C161" s="79">
        <v>82209</v>
      </c>
      <c r="D161" s="279" t="s">
        <v>578</v>
      </c>
      <c r="E161" s="288">
        <v>21</v>
      </c>
      <c r="F161" s="92" t="s">
        <v>180</v>
      </c>
      <c r="G161" s="113" t="s">
        <v>633</v>
      </c>
    </row>
    <row r="162" spans="1:7" x14ac:dyDescent="0.2">
      <c r="A162" s="289" t="s">
        <v>634</v>
      </c>
      <c r="B162" s="75" t="s">
        <v>635</v>
      </c>
      <c r="C162" s="79">
        <v>88161</v>
      </c>
      <c r="D162" s="279" t="s">
        <v>578</v>
      </c>
      <c r="E162" s="288">
        <v>21</v>
      </c>
      <c r="F162" s="92" t="s">
        <v>180</v>
      </c>
      <c r="G162" s="113" t="s">
        <v>636</v>
      </c>
    </row>
    <row r="163" spans="1:7" x14ac:dyDescent="0.2">
      <c r="A163" s="289" t="s">
        <v>637</v>
      </c>
      <c r="B163" s="75" t="s">
        <v>638</v>
      </c>
      <c r="C163" s="79">
        <v>87422</v>
      </c>
      <c r="D163" s="279" t="s">
        <v>578</v>
      </c>
      <c r="E163" s="288">
        <v>21</v>
      </c>
      <c r="F163" s="92" t="s">
        <v>180</v>
      </c>
      <c r="G163" s="113" t="s">
        <v>639</v>
      </c>
    </row>
    <row r="164" spans="1:7" x14ac:dyDescent="0.2">
      <c r="A164" s="289" t="s">
        <v>640</v>
      </c>
      <c r="B164" s="75" t="s">
        <v>641</v>
      </c>
      <c r="C164" s="79">
        <v>83896</v>
      </c>
      <c r="D164" s="279" t="s">
        <v>578</v>
      </c>
      <c r="E164" s="288">
        <v>21</v>
      </c>
      <c r="F164" s="92" t="s">
        <v>180</v>
      </c>
      <c r="G164" s="113" t="s">
        <v>642</v>
      </c>
    </row>
    <row r="165" spans="1:7" x14ac:dyDescent="0.2">
      <c r="A165" s="289" t="s">
        <v>643</v>
      </c>
      <c r="B165" s="75" t="s">
        <v>644</v>
      </c>
      <c r="C165" s="79">
        <v>85960</v>
      </c>
      <c r="D165" s="279" t="s">
        <v>578</v>
      </c>
      <c r="E165" s="288">
        <v>21</v>
      </c>
      <c r="F165" s="92" t="s">
        <v>180</v>
      </c>
      <c r="G165" s="113" t="s">
        <v>645</v>
      </c>
    </row>
    <row r="166" spans="1:7" x14ac:dyDescent="0.2">
      <c r="A166" s="289" t="s">
        <v>646</v>
      </c>
      <c r="B166" s="75" t="s">
        <v>647</v>
      </c>
      <c r="C166" s="79">
        <v>88875</v>
      </c>
      <c r="D166" s="279" t="s">
        <v>578</v>
      </c>
      <c r="E166" s="288">
        <v>21</v>
      </c>
      <c r="F166" s="92" t="s">
        <v>180</v>
      </c>
      <c r="G166" s="113" t="s">
        <v>648</v>
      </c>
    </row>
    <row r="167" spans="1:7" x14ac:dyDescent="0.2">
      <c r="A167" s="289" t="s">
        <v>649</v>
      </c>
      <c r="B167" s="75" t="s">
        <v>650</v>
      </c>
      <c r="C167" s="79">
        <v>83216</v>
      </c>
      <c r="D167" s="279" t="s">
        <v>578</v>
      </c>
      <c r="E167" s="288">
        <v>21</v>
      </c>
      <c r="F167" s="92" t="s">
        <v>180</v>
      </c>
      <c r="G167" s="113" t="s">
        <v>651</v>
      </c>
    </row>
    <row r="168" spans="1:7" x14ac:dyDescent="0.2">
      <c r="A168" s="289" t="s">
        <v>652</v>
      </c>
      <c r="B168" s="75" t="s">
        <v>653</v>
      </c>
      <c r="C168" s="79">
        <v>85809</v>
      </c>
      <c r="D168" s="279" t="s">
        <v>578</v>
      </c>
      <c r="E168" s="288">
        <v>21</v>
      </c>
      <c r="F168" s="92" t="s">
        <v>180</v>
      </c>
      <c r="G168" s="113" t="s">
        <v>654</v>
      </c>
    </row>
    <row r="169" spans="1:7" x14ac:dyDescent="0.2">
      <c r="A169" s="289" t="s">
        <v>655</v>
      </c>
      <c r="B169" s="75" t="s">
        <v>656</v>
      </c>
      <c r="C169" s="79">
        <v>88599</v>
      </c>
      <c r="D169" s="279" t="s">
        <v>578</v>
      </c>
      <c r="E169" s="288">
        <v>21</v>
      </c>
      <c r="F169" s="92" t="s">
        <v>180</v>
      </c>
      <c r="G169" s="113" t="s">
        <v>657</v>
      </c>
    </row>
    <row r="170" spans="1:7" x14ac:dyDescent="0.2">
      <c r="A170" s="289" t="s">
        <v>658</v>
      </c>
      <c r="B170" s="75" t="s">
        <v>659</v>
      </c>
      <c r="C170" s="79">
        <v>92330</v>
      </c>
      <c r="D170" s="279" t="s">
        <v>578</v>
      </c>
      <c r="E170" s="288">
        <v>21</v>
      </c>
      <c r="F170" s="92" t="s">
        <v>180</v>
      </c>
      <c r="G170" s="113" t="s">
        <v>660</v>
      </c>
    </row>
    <row r="171" spans="1:7" x14ac:dyDescent="0.2">
      <c r="A171" s="289" t="s">
        <v>661</v>
      </c>
      <c r="B171" s="75" t="s">
        <v>662</v>
      </c>
      <c r="C171" s="79">
        <v>84048</v>
      </c>
      <c r="D171" s="279" t="s">
        <v>578</v>
      </c>
      <c r="E171" s="288">
        <v>21</v>
      </c>
      <c r="F171" s="92" t="s">
        <v>180</v>
      </c>
      <c r="G171" s="113" t="s">
        <v>663</v>
      </c>
    </row>
    <row r="172" spans="1:7" x14ac:dyDescent="0.2">
      <c r="A172" s="289" t="s">
        <v>664</v>
      </c>
      <c r="B172" s="75" t="s">
        <v>665</v>
      </c>
      <c r="C172" s="79">
        <v>86641</v>
      </c>
      <c r="D172" s="279" t="s">
        <v>578</v>
      </c>
      <c r="E172" s="288">
        <v>21</v>
      </c>
      <c r="F172" s="92" t="s">
        <v>180</v>
      </c>
      <c r="G172" s="113" t="s">
        <v>666</v>
      </c>
    </row>
    <row r="173" spans="1:7" x14ac:dyDescent="0.2">
      <c r="A173" s="289" t="s">
        <v>667</v>
      </c>
      <c r="B173" s="75" t="s">
        <v>668</v>
      </c>
      <c r="C173" s="79">
        <v>89749</v>
      </c>
      <c r="D173" s="279" t="s">
        <v>578</v>
      </c>
      <c r="E173" s="288">
        <v>21</v>
      </c>
      <c r="F173" s="92" t="s">
        <v>180</v>
      </c>
      <c r="G173" s="113" t="s">
        <v>669</v>
      </c>
    </row>
    <row r="174" spans="1:7" x14ac:dyDescent="0.2">
      <c r="A174" s="289" t="s">
        <v>670</v>
      </c>
      <c r="B174" s="75" t="s">
        <v>671</v>
      </c>
      <c r="C174" s="79">
        <v>93488</v>
      </c>
      <c r="D174" s="279" t="s">
        <v>578</v>
      </c>
      <c r="E174" s="288">
        <v>21</v>
      </c>
      <c r="F174" s="92" t="s">
        <v>180</v>
      </c>
      <c r="G174" s="113" t="s">
        <v>672</v>
      </c>
    </row>
    <row r="175" spans="1:7" x14ac:dyDescent="0.2">
      <c r="A175" s="97" t="s">
        <v>673</v>
      </c>
      <c r="B175" s="71" t="s">
        <v>674</v>
      </c>
      <c r="C175" s="79">
        <v>33774</v>
      </c>
      <c r="D175" s="279" t="s">
        <v>248</v>
      </c>
      <c r="E175" s="288">
        <v>4.0999999999999996</v>
      </c>
      <c r="F175" s="92" t="s">
        <v>180</v>
      </c>
      <c r="G175" s="113" t="s">
        <v>457</v>
      </c>
    </row>
    <row r="176" spans="1:7" x14ac:dyDescent="0.2">
      <c r="A176" s="97" t="s">
        <v>675</v>
      </c>
      <c r="B176" s="71" t="s">
        <v>676</v>
      </c>
      <c r="C176" s="79">
        <v>35937</v>
      </c>
      <c r="D176" s="279" t="s">
        <v>248</v>
      </c>
      <c r="E176" s="288">
        <v>4.2</v>
      </c>
      <c r="F176" s="92" t="s">
        <v>180</v>
      </c>
      <c r="G176" s="113" t="s">
        <v>457</v>
      </c>
    </row>
    <row r="177" spans="1:7" x14ac:dyDescent="0.2">
      <c r="A177" s="97" t="s">
        <v>677</v>
      </c>
      <c r="B177" s="71" t="s">
        <v>678</v>
      </c>
      <c r="C177" s="79">
        <v>41499</v>
      </c>
      <c r="D177" s="279" t="s">
        <v>498</v>
      </c>
      <c r="E177" s="288">
        <v>5.6</v>
      </c>
      <c r="F177" s="92" t="s">
        <v>180</v>
      </c>
      <c r="G177" s="113" t="s">
        <v>457</v>
      </c>
    </row>
    <row r="178" spans="1:7" x14ac:dyDescent="0.2">
      <c r="A178" s="97" t="s">
        <v>679</v>
      </c>
      <c r="B178" s="71" t="s">
        <v>680</v>
      </c>
      <c r="C178" s="79">
        <v>45722</v>
      </c>
      <c r="D178" s="279" t="s">
        <v>498</v>
      </c>
      <c r="E178" s="288">
        <v>5.8</v>
      </c>
      <c r="F178" s="92" t="s">
        <v>180</v>
      </c>
      <c r="G178" s="113" t="s">
        <v>457</v>
      </c>
    </row>
    <row r="179" spans="1:7" x14ac:dyDescent="0.2">
      <c r="A179" s="289" t="s">
        <v>681</v>
      </c>
      <c r="B179" s="75" t="s">
        <v>682</v>
      </c>
      <c r="C179" s="79">
        <v>40963</v>
      </c>
      <c r="D179" s="279" t="s">
        <v>432</v>
      </c>
      <c r="E179" s="288">
        <v>7</v>
      </c>
      <c r="F179" s="92" t="s">
        <v>180</v>
      </c>
      <c r="G179" s="113" t="s">
        <v>683</v>
      </c>
    </row>
    <row r="180" spans="1:7" x14ac:dyDescent="0.2">
      <c r="A180" s="289" t="s">
        <v>684</v>
      </c>
      <c r="B180" s="75" t="s">
        <v>685</v>
      </c>
      <c r="C180" s="79">
        <v>41266</v>
      </c>
      <c r="D180" s="279" t="s">
        <v>432</v>
      </c>
      <c r="E180" s="288">
        <v>7</v>
      </c>
      <c r="F180" s="92" t="s">
        <v>180</v>
      </c>
      <c r="G180" s="113" t="s">
        <v>686</v>
      </c>
    </row>
    <row r="181" spans="1:7" x14ac:dyDescent="0.2">
      <c r="A181" s="289" t="s">
        <v>687</v>
      </c>
      <c r="B181" s="75" t="s">
        <v>688</v>
      </c>
      <c r="C181" s="79">
        <v>41874</v>
      </c>
      <c r="D181" s="279" t="s">
        <v>432</v>
      </c>
      <c r="E181" s="288">
        <v>7</v>
      </c>
      <c r="F181" s="92" t="s">
        <v>180</v>
      </c>
      <c r="G181" s="113" t="s">
        <v>689</v>
      </c>
    </row>
    <row r="182" spans="1:7" x14ac:dyDescent="0.2">
      <c r="A182" s="289" t="s">
        <v>690</v>
      </c>
      <c r="B182" s="75" t="s">
        <v>691</v>
      </c>
      <c r="C182" s="79">
        <v>42482</v>
      </c>
      <c r="D182" s="279" t="s">
        <v>432</v>
      </c>
      <c r="E182" s="288">
        <v>7</v>
      </c>
      <c r="F182" s="92" t="s">
        <v>180</v>
      </c>
      <c r="G182" s="113" t="s">
        <v>692</v>
      </c>
    </row>
    <row r="183" spans="1:7" x14ac:dyDescent="0.2">
      <c r="A183" s="289" t="s">
        <v>693</v>
      </c>
      <c r="B183" s="75" t="s">
        <v>694</v>
      </c>
      <c r="C183" s="79">
        <v>46814</v>
      </c>
      <c r="D183" s="279" t="s">
        <v>432</v>
      </c>
      <c r="E183" s="288">
        <v>7</v>
      </c>
      <c r="F183" s="92" t="s">
        <v>180</v>
      </c>
      <c r="G183" s="113" t="s">
        <v>695</v>
      </c>
    </row>
    <row r="184" spans="1:7" x14ac:dyDescent="0.2">
      <c r="A184" s="289" t="s">
        <v>696</v>
      </c>
      <c r="B184" s="75" t="s">
        <v>697</v>
      </c>
      <c r="C184" s="79">
        <v>47938</v>
      </c>
      <c r="D184" s="279" t="s">
        <v>432</v>
      </c>
      <c r="E184" s="288">
        <v>7</v>
      </c>
      <c r="F184" s="92" t="s">
        <v>180</v>
      </c>
      <c r="G184" s="113" t="s">
        <v>698</v>
      </c>
    </row>
    <row r="185" spans="1:7" x14ac:dyDescent="0.2">
      <c r="A185" s="289" t="s">
        <v>699</v>
      </c>
      <c r="B185" s="75" t="s">
        <v>700</v>
      </c>
      <c r="C185" s="79">
        <v>49669</v>
      </c>
      <c r="D185" s="279" t="s">
        <v>432</v>
      </c>
      <c r="E185" s="288">
        <v>7</v>
      </c>
      <c r="F185" s="92" t="s">
        <v>180</v>
      </c>
      <c r="G185" s="113" t="s">
        <v>701</v>
      </c>
    </row>
    <row r="186" spans="1:7" x14ac:dyDescent="0.2">
      <c r="A186" s="289" t="s">
        <v>702</v>
      </c>
      <c r="B186" s="75" t="s">
        <v>703</v>
      </c>
      <c r="C186" s="79">
        <v>50650</v>
      </c>
      <c r="D186" s="279" t="s">
        <v>432</v>
      </c>
      <c r="E186" s="288">
        <v>7</v>
      </c>
      <c r="F186" s="92" t="s">
        <v>180</v>
      </c>
      <c r="G186" s="113" t="s">
        <v>704</v>
      </c>
    </row>
    <row r="187" spans="1:7" x14ac:dyDescent="0.2">
      <c r="A187" s="289" t="s">
        <v>705</v>
      </c>
      <c r="B187" s="75" t="s">
        <v>706</v>
      </c>
      <c r="C187" s="79">
        <v>48964</v>
      </c>
      <c r="D187" s="279" t="s">
        <v>432</v>
      </c>
      <c r="E187" s="288">
        <v>7</v>
      </c>
      <c r="F187" s="92" t="s">
        <v>180</v>
      </c>
      <c r="G187" s="113" t="s">
        <v>707</v>
      </c>
    </row>
    <row r="188" spans="1:7" x14ac:dyDescent="0.2">
      <c r="A188" s="289" t="s">
        <v>708</v>
      </c>
      <c r="B188" s="75" t="s">
        <v>709</v>
      </c>
      <c r="C188" s="79">
        <v>50494</v>
      </c>
      <c r="D188" s="279" t="s">
        <v>432</v>
      </c>
      <c r="E188" s="288">
        <v>8</v>
      </c>
      <c r="F188" s="92" t="s">
        <v>180</v>
      </c>
      <c r="G188" s="113" t="s">
        <v>710</v>
      </c>
    </row>
    <row r="189" spans="1:7" x14ac:dyDescent="0.2">
      <c r="A189" s="289" t="s">
        <v>711</v>
      </c>
      <c r="B189" s="75" t="s">
        <v>712</v>
      </c>
      <c r="C189" s="79">
        <v>52572</v>
      </c>
      <c r="D189" s="279" t="s">
        <v>432</v>
      </c>
      <c r="E189" s="288">
        <v>8</v>
      </c>
      <c r="F189" s="92" t="s">
        <v>180</v>
      </c>
      <c r="G189" s="113" t="s">
        <v>713</v>
      </c>
    </row>
    <row r="190" spans="1:7" x14ac:dyDescent="0.2">
      <c r="A190" s="289" t="s">
        <v>714</v>
      </c>
      <c r="B190" s="75" t="s">
        <v>715</v>
      </c>
      <c r="C190" s="79">
        <v>53673</v>
      </c>
      <c r="D190" s="279" t="s">
        <v>432</v>
      </c>
      <c r="E190" s="288">
        <v>8</v>
      </c>
      <c r="F190" s="92" t="s">
        <v>180</v>
      </c>
      <c r="G190" s="113" t="s">
        <v>716</v>
      </c>
    </row>
    <row r="191" spans="1:7" s="45" customFormat="1" ht="15" x14ac:dyDescent="0.25">
      <c r="A191" s="275"/>
      <c r="B191" s="275" t="s">
        <v>717</v>
      </c>
      <c r="C191" s="283"/>
      <c r="D191" s="276"/>
      <c r="E191" s="275"/>
      <c r="F191" s="275"/>
      <c r="G191" s="275"/>
    </row>
    <row r="192" spans="1:7" s="78" customFormat="1" x14ac:dyDescent="0.25">
      <c r="A192" s="285"/>
      <c r="B192" s="285" t="s">
        <v>718</v>
      </c>
      <c r="C192" s="290"/>
      <c r="D192" s="291"/>
      <c r="E192" s="292"/>
      <c r="F192" s="292"/>
      <c r="G192" s="285"/>
    </row>
    <row r="193" spans="1:11" x14ac:dyDescent="0.2">
      <c r="A193" s="46" t="s">
        <v>719</v>
      </c>
      <c r="B193" s="71" t="s">
        <v>720</v>
      </c>
      <c r="C193" s="79">
        <v>39039</v>
      </c>
      <c r="D193" s="103" t="s">
        <v>498</v>
      </c>
      <c r="E193" s="104">
        <v>6.3</v>
      </c>
      <c r="F193" s="101" t="s">
        <v>180</v>
      </c>
      <c r="G193" s="278" t="s">
        <v>721</v>
      </c>
    </row>
    <row r="194" spans="1:11" x14ac:dyDescent="0.2">
      <c r="A194" s="46" t="s">
        <v>722</v>
      </c>
      <c r="B194" s="71" t="s">
        <v>723</v>
      </c>
      <c r="C194" s="79">
        <v>40662</v>
      </c>
      <c r="D194" s="103" t="s">
        <v>498</v>
      </c>
      <c r="E194" s="104">
        <v>6.3</v>
      </c>
      <c r="F194" s="101" t="s">
        <v>180</v>
      </c>
      <c r="G194" s="278" t="s">
        <v>724</v>
      </c>
    </row>
    <row r="195" spans="1:11" x14ac:dyDescent="0.2">
      <c r="A195" s="46" t="s">
        <v>725</v>
      </c>
      <c r="B195" s="71" t="s">
        <v>726</v>
      </c>
      <c r="C195" s="79">
        <v>42157</v>
      </c>
      <c r="D195" s="103" t="s">
        <v>498</v>
      </c>
      <c r="E195" s="104">
        <v>6.5</v>
      </c>
      <c r="F195" s="101" t="s">
        <v>180</v>
      </c>
      <c r="G195" s="278" t="s">
        <v>727</v>
      </c>
      <c r="K195" s="78"/>
    </row>
    <row r="196" spans="1:11" x14ac:dyDescent="0.2">
      <c r="A196" s="46" t="s">
        <v>728</v>
      </c>
      <c r="B196" s="71" t="s">
        <v>729</v>
      </c>
      <c r="C196" s="79">
        <v>44944</v>
      </c>
      <c r="D196" s="103" t="s">
        <v>498</v>
      </c>
      <c r="E196" s="104">
        <v>6.5</v>
      </c>
      <c r="F196" s="101" t="s">
        <v>180</v>
      </c>
      <c r="G196" s="278" t="s">
        <v>730</v>
      </c>
    </row>
    <row r="197" spans="1:11" x14ac:dyDescent="0.2">
      <c r="A197" s="46" t="s">
        <v>731</v>
      </c>
      <c r="B197" s="71" t="s">
        <v>732</v>
      </c>
      <c r="C197" s="79">
        <v>41980</v>
      </c>
      <c r="D197" s="103" t="s">
        <v>498</v>
      </c>
      <c r="E197" s="104">
        <v>6.3</v>
      </c>
      <c r="F197" s="101" t="s">
        <v>180</v>
      </c>
      <c r="G197" s="278" t="s">
        <v>457</v>
      </c>
    </row>
    <row r="198" spans="1:11" x14ac:dyDescent="0.2">
      <c r="A198" s="46" t="s">
        <v>733</v>
      </c>
      <c r="B198" s="71" t="s">
        <v>734</v>
      </c>
      <c r="C198" s="79">
        <v>43653</v>
      </c>
      <c r="D198" s="103" t="s">
        <v>498</v>
      </c>
      <c r="E198" s="104">
        <v>6.3</v>
      </c>
      <c r="F198" s="101" t="s">
        <v>180</v>
      </c>
      <c r="G198" s="278" t="s">
        <v>457</v>
      </c>
    </row>
    <row r="199" spans="1:11" x14ac:dyDescent="0.2">
      <c r="A199" s="46" t="s">
        <v>735</v>
      </c>
      <c r="B199" s="71" t="s">
        <v>736</v>
      </c>
      <c r="C199" s="79">
        <v>45198</v>
      </c>
      <c r="D199" s="103" t="s">
        <v>498</v>
      </c>
      <c r="E199" s="104">
        <v>6.5</v>
      </c>
      <c r="F199" s="101" t="s">
        <v>180</v>
      </c>
      <c r="G199" s="278" t="s">
        <v>457</v>
      </c>
    </row>
    <row r="200" spans="1:11" x14ac:dyDescent="0.2">
      <c r="A200" s="46" t="s">
        <v>737</v>
      </c>
      <c r="B200" s="71" t="s">
        <v>738</v>
      </c>
      <c r="C200" s="79">
        <v>48037</v>
      </c>
      <c r="D200" s="103" t="s">
        <v>498</v>
      </c>
      <c r="E200" s="104">
        <v>6.5</v>
      </c>
      <c r="F200" s="101" t="s">
        <v>180</v>
      </c>
      <c r="G200" s="278" t="s">
        <v>457</v>
      </c>
    </row>
    <row r="201" spans="1:11" x14ac:dyDescent="0.2">
      <c r="A201" s="46" t="s">
        <v>739</v>
      </c>
      <c r="B201" s="71" t="s">
        <v>740</v>
      </c>
      <c r="C201" s="79">
        <v>48777</v>
      </c>
      <c r="D201" s="103" t="s">
        <v>498</v>
      </c>
      <c r="E201" s="104">
        <v>6.3</v>
      </c>
      <c r="F201" s="101" t="s">
        <v>180</v>
      </c>
      <c r="G201" s="278" t="s">
        <v>741</v>
      </c>
    </row>
    <row r="202" spans="1:11" x14ac:dyDescent="0.2">
      <c r="A202" s="46" t="s">
        <v>742</v>
      </c>
      <c r="B202" s="71" t="s">
        <v>743</v>
      </c>
      <c r="C202" s="79">
        <v>50564</v>
      </c>
      <c r="D202" s="103" t="s">
        <v>498</v>
      </c>
      <c r="E202" s="104">
        <v>6.3</v>
      </c>
      <c r="F202" s="101" t="s">
        <v>180</v>
      </c>
      <c r="G202" s="278" t="s">
        <v>744</v>
      </c>
    </row>
    <row r="203" spans="1:11" x14ac:dyDescent="0.2">
      <c r="A203" s="46" t="s">
        <v>745</v>
      </c>
      <c r="B203" s="71" t="s">
        <v>746</v>
      </c>
      <c r="C203" s="79">
        <v>52220</v>
      </c>
      <c r="D203" s="103" t="s">
        <v>498</v>
      </c>
      <c r="E203" s="104">
        <v>6.5</v>
      </c>
      <c r="F203" s="101" t="s">
        <v>180</v>
      </c>
      <c r="G203" s="278" t="s">
        <v>747</v>
      </c>
    </row>
    <row r="204" spans="1:11" x14ac:dyDescent="0.2">
      <c r="A204" s="46" t="s">
        <v>748</v>
      </c>
      <c r="B204" s="71" t="s">
        <v>749</v>
      </c>
      <c r="C204" s="79">
        <v>55197</v>
      </c>
      <c r="D204" s="103" t="s">
        <v>498</v>
      </c>
      <c r="E204" s="104">
        <v>6.5</v>
      </c>
      <c r="F204" s="101" t="s">
        <v>180</v>
      </c>
      <c r="G204" s="278" t="s">
        <v>750</v>
      </c>
    </row>
    <row r="205" spans="1:11" x14ac:dyDescent="0.2">
      <c r="A205" s="46" t="s">
        <v>751</v>
      </c>
      <c r="B205" s="71" t="s">
        <v>752</v>
      </c>
      <c r="C205" s="79">
        <v>52298</v>
      </c>
      <c r="D205" s="103" t="s">
        <v>498</v>
      </c>
      <c r="E205" s="104">
        <v>6.3</v>
      </c>
      <c r="F205" s="101" t="s">
        <v>180</v>
      </c>
      <c r="G205" s="278" t="s">
        <v>457</v>
      </c>
    </row>
    <row r="206" spans="1:11" x14ac:dyDescent="0.2">
      <c r="A206" s="46" t="s">
        <v>753</v>
      </c>
      <c r="B206" s="71" t="s">
        <v>754</v>
      </c>
      <c r="C206" s="79">
        <v>54143</v>
      </c>
      <c r="D206" s="103" t="s">
        <v>498</v>
      </c>
      <c r="E206" s="104">
        <v>6.3</v>
      </c>
      <c r="F206" s="101" t="s">
        <v>180</v>
      </c>
      <c r="G206" s="278" t="s">
        <v>457</v>
      </c>
    </row>
    <row r="207" spans="1:11" x14ac:dyDescent="0.2">
      <c r="A207" s="46" t="s">
        <v>755</v>
      </c>
      <c r="B207" s="71" t="s">
        <v>756</v>
      </c>
      <c r="C207" s="79">
        <v>55859</v>
      </c>
      <c r="D207" s="103" t="s">
        <v>498</v>
      </c>
      <c r="E207" s="104">
        <v>6.5</v>
      </c>
      <c r="F207" s="101" t="s">
        <v>180</v>
      </c>
      <c r="G207" s="278" t="s">
        <v>457</v>
      </c>
    </row>
    <row r="208" spans="1:11" x14ac:dyDescent="0.2">
      <c r="A208" s="46" t="s">
        <v>757</v>
      </c>
      <c r="B208" s="71" t="s">
        <v>758</v>
      </c>
      <c r="C208" s="79">
        <v>58895</v>
      </c>
      <c r="D208" s="103" t="s">
        <v>498</v>
      </c>
      <c r="E208" s="104">
        <v>6.5</v>
      </c>
      <c r="F208" s="101" t="s">
        <v>180</v>
      </c>
      <c r="G208" s="278" t="s">
        <v>457</v>
      </c>
    </row>
    <row r="209" spans="1:7" x14ac:dyDescent="0.2">
      <c r="A209" s="46" t="s">
        <v>759</v>
      </c>
      <c r="B209" s="71" t="s">
        <v>760</v>
      </c>
      <c r="C209" s="79">
        <v>57218</v>
      </c>
      <c r="D209" s="94" t="s">
        <v>761</v>
      </c>
      <c r="E209" s="91">
        <v>16.399999999999999</v>
      </c>
      <c r="F209" s="101" t="s">
        <v>180</v>
      </c>
      <c r="G209" s="278" t="s">
        <v>762</v>
      </c>
    </row>
    <row r="210" spans="1:7" x14ac:dyDescent="0.2">
      <c r="A210" s="46" t="s">
        <v>763</v>
      </c>
      <c r="B210" s="71" t="s">
        <v>764</v>
      </c>
      <c r="C210" s="79">
        <v>59148</v>
      </c>
      <c r="D210" s="94" t="s">
        <v>761</v>
      </c>
      <c r="E210" s="91">
        <v>16.399999999999999</v>
      </c>
      <c r="F210" s="101" t="s">
        <v>180</v>
      </c>
      <c r="G210" s="278" t="s">
        <v>765</v>
      </c>
    </row>
    <row r="211" spans="1:7" x14ac:dyDescent="0.2">
      <c r="A211" s="46" t="s">
        <v>766</v>
      </c>
      <c r="B211" s="71" t="s">
        <v>767</v>
      </c>
      <c r="C211" s="79">
        <v>60951</v>
      </c>
      <c r="D211" s="94" t="s">
        <v>761</v>
      </c>
      <c r="E211" s="91">
        <v>16.399999999999999</v>
      </c>
      <c r="F211" s="101" t="s">
        <v>180</v>
      </c>
      <c r="G211" s="278" t="s">
        <v>768</v>
      </c>
    </row>
    <row r="212" spans="1:7" x14ac:dyDescent="0.2">
      <c r="A212" s="46" t="s">
        <v>769</v>
      </c>
      <c r="B212" s="71" t="s">
        <v>770</v>
      </c>
      <c r="C212" s="79">
        <v>64704</v>
      </c>
      <c r="D212" s="94" t="s">
        <v>761</v>
      </c>
      <c r="E212" s="91">
        <v>16.399999999999999</v>
      </c>
      <c r="F212" s="101" t="s">
        <v>180</v>
      </c>
      <c r="G212" s="278" t="s">
        <v>771</v>
      </c>
    </row>
    <row r="213" spans="1:7" x14ac:dyDescent="0.2">
      <c r="A213" s="46" t="s">
        <v>2517</v>
      </c>
      <c r="B213" s="71" t="s">
        <v>2518</v>
      </c>
      <c r="C213" s="79">
        <v>67098</v>
      </c>
      <c r="D213" s="293" t="s">
        <v>761</v>
      </c>
      <c r="E213" s="294">
        <v>16.399999999999999</v>
      </c>
      <c r="F213" s="92" t="s">
        <v>180</v>
      </c>
      <c r="G213" s="113" t="s">
        <v>2519</v>
      </c>
    </row>
    <row r="214" spans="1:7" x14ac:dyDescent="0.2">
      <c r="A214" s="46" t="s">
        <v>2520</v>
      </c>
      <c r="B214" s="71" t="s">
        <v>2521</v>
      </c>
      <c r="C214" s="79">
        <v>69931</v>
      </c>
      <c r="D214" s="293" t="s">
        <v>761</v>
      </c>
      <c r="E214" s="294">
        <v>16.399999999999999</v>
      </c>
      <c r="F214" s="92" t="s">
        <v>180</v>
      </c>
      <c r="G214" s="113" t="s">
        <v>2522</v>
      </c>
    </row>
    <row r="215" spans="1:7" x14ac:dyDescent="0.2">
      <c r="A215" s="46" t="s">
        <v>2523</v>
      </c>
      <c r="B215" s="71" t="s">
        <v>2524</v>
      </c>
      <c r="C215" s="79">
        <v>72624</v>
      </c>
      <c r="D215" s="293" t="s">
        <v>761</v>
      </c>
      <c r="E215" s="294">
        <v>16.399999999999999</v>
      </c>
      <c r="F215" s="92" t="s">
        <v>180</v>
      </c>
      <c r="G215" s="113" t="s">
        <v>2525</v>
      </c>
    </row>
    <row r="216" spans="1:7" x14ac:dyDescent="0.25">
      <c r="A216" s="46" t="s">
        <v>772</v>
      </c>
      <c r="B216" s="82" t="s">
        <v>773</v>
      </c>
      <c r="C216" s="79">
        <v>40891</v>
      </c>
      <c r="D216" s="103" t="s">
        <v>498</v>
      </c>
      <c r="E216" s="104">
        <v>6.6</v>
      </c>
      <c r="F216" s="101" t="s">
        <v>180</v>
      </c>
      <c r="G216" s="278" t="s">
        <v>774</v>
      </c>
    </row>
    <row r="217" spans="1:7" x14ac:dyDescent="0.25">
      <c r="A217" s="46" t="s">
        <v>775</v>
      </c>
      <c r="B217" s="82" t="s">
        <v>776</v>
      </c>
      <c r="C217" s="79">
        <v>42561</v>
      </c>
      <c r="D217" s="103" t="s">
        <v>498</v>
      </c>
      <c r="E217" s="104">
        <v>6.6</v>
      </c>
      <c r="F217" s="101" t="s">
        <v>180</v>
      </c>
      <c r="G217" s="278" t="s">
        <v>777</v>
      </c>
    </row>
    <row r="218" spans="1:7" x14ac:dyDescent="0.25">
      <c r="A218" s="46" t="s">
        <v>778</v>
      </c>
      <c r="B218" s="82" t="s">
        <v>779</v>
      </c>
      <c r="C218" s="79">
        <v>45329</v>
      </c>
      <c r="D218" s="103" t="s">
        <v>498</v>
      </c>
      <c r="E218" s="104">
        <v>6.8</v>
      </c>
      <c r="F218" s="101" t="s">
        <v>180</v>
      </c>
      <c r="G218" s="278" t="s">
        <v>780</v>
      </c>
    </row>
    <row r="219" spans="1:7" x14ac:dyDescent="0.25">
      <c r="A219" s="46" t="s">
        <v>781</v>
      </c>
      <c r="B219" s="82" t="s">
        <v>782</v>
      </c>
      <c r="C219" s="79">
        <v>48978</v>
      </c>
      <c r="D219" s="103" t="s">
        <v>498</v>
      </c>
      <c r="E219" s="104">
        <v>6.8</v>
      </c>
      <c r="F219" s="101" t="s">
        <v>180</v>
      </c>
      <c r="G219" s="278" t="s">
        <v>783</v>
      </c>
    </row>
    <row r="220" spans="1:7" x14ac:dyDescent="0.25">
      <c r="A220" s="46" t="s">
        <v>784</v>
      </c>
      <c r="B220" s="82" t="s">
        <v>785</v>
      </c>
      <c r="C220" s="79">
        <v>43833</v>
      </c>
      <c r="D220" s="103" t="s">
        <v>498</v>
      </c>
      <c r="E220" s="104">
        <v>6.6</v>
      </c>
      <c r="F220" s="101" t="s">
        <v>180</v>
      </c>
      <c r="G220" s="278" t="s">
        <v>786</v>
      </c>
    </row>
    <row r="221" spans="1:7" x14ac:dyDescent="0.25">
      <c r="A221" s="46" t="s">
        <v>787</v>
      </c>
      <c r="B221" s="82" t="s">
        <v>788</v>
      </c>
      <c r="C221" s="79">
        <v>45553</v>
      </c>
      <c r="D221" s="103" t="s">
        <v>498</v>
      </c>
      <c r="E221" s="104">
        <v>6.6</v>
      </c>
      <c r="F221" s="101" t="s">
        <v>180</v>
      </c>
      <c r="G221" s="278" t="s">
        <v>786</v>
      </c>
    </row>
    <row r="222" spans="1:7" x14ac:dyDescent="0.25">
      <c r="A222" s="46" t="s">
        <v>789</v>
      </c>
      <c r="B222" s="82" t="s">
        <v>790</v>
      </c>
      <c r="C222" s="79">
        <v>48372</v>
      </c>
      <c r="D222" s="103" t="s">
        <v>498</v>
      </c>
      <c r="E222" s="104">
        <v>6.8</v>
      </c>
      <c r="F222" s="101" t="s">
        <v>180</v>
      </c>
      <c r="G222" s="278" t="s">
        <v>786</v>
      </c>
    </row>
    <row r="223" spans="1:7" x14ac:dyDescent="0.25">
      <c r="A223" s="46" t="s">
        <v>791</v>
      </c>
      <c r="B223" s="82" t="s">
        <v>792</v>
      </c>
      <c r="C223" s="79">
        <v>52072</v>
      </c>
      <c r="D223" s="103" t="s">
        <v>498</v>
      </c>
      <c r="E223" s="104">
        <v>6.8</v>
      </c>
      <c r="F223" s="101" t="s">
        <v>180</v>
      </c>
      <c r="G223" s="278" t="s">
        <v>786</v>
      </c>
    </row>
    <row r="224" spans="1:7" x14ac:dyDescent="0.25">
      <c r="A224" s="46" t="s">
        <v>793</v>
      </c>
      <c r="B224" s="82" t="s">
        <v>794</v>
      </c>
      <c r="C224" s="79">
        <v>58647</v>
      </c>
      <c r="D224" s="103" t="s">
        <v>795</v>
      </c>
      <c r="E224" s="104">
        <v>8.4</v>
      </c>
      <c r="F224" s="101" t="s">
        <v>180</v>
      </c>
      <c r="G224" s="278" t="s">
        <v>796</v>
      </c>
    </row>
    <row r="225" spans="1:7" x14ac:dyDescent="0.25">
      <c r="A225" s="46" t="s">
        <v>797</v>
      </c>
      <c r="B225" s="82" t="s">
        <v>798</v>
      </c>
      <c r="C225" s="79">
        <v>60622</v>
      </c>
      <c r="D225" s="103" t="s">
        <v>795</v>
      </c>
      <c r="E225" s="104">
        <v>8.4</v>
      </c>
      <c r="F225" s="101" t="s">
        <v>180</v>
      </c>
      <c r="G225" s="278" t="s">
        <v>799</v>
      </c>
    </row>
    <row r="226" spans="1:7" x14ac:dyDescent="0.25">
      <c r="A226" s="46" t="s">
        <v>800</v>
      </c>
      <c r="B226" s="82" t="s">
        <v>801</v>
      </c>
      <c r="C226" s="79">
        <v>65035</v>
      </c>
      <c r="D226" s="103" t="s">
        <v>795</v>
      </c>
      <c r="E226" s="104">
        <v>8.6999999999999993</v>
      </c>
      <c r="F226" s="101" t="s">
        <v>180</v>
      </c>
      <c r="G226" s="278" t="s">
        <v>802</v>
      </c>
    </row>
    <row r="227" spans="1:7" x14ac:dyDescent="0.25">
      <c r="A227" s="46" t="s">
        <v>803</v>
      </c>
      <c r="B227" s="82" t="s">
        <v>804</v>
      </c>
      <c r="C227" s="79">
        <v>68495</v>
      </c>
      <c r="D227" s="103" t="s">
        <v>795</v>
      </c>
      <c r="E227" s="104">
        <v>8.6999999999999993</v>
      </c>
      <c r="F227" s="101" t="s">
        <v>180</v>
      </c>
      <c r="G227" s="278" t="s">
        <v>805</v>
      </c>
    </row>
    <row r="228" spans="1:7" x14ac:dyDescent="0.25">
      <c r="A228" s="46" t="s">
        <v>806</v>
      </c>
      <c r="B228" s="82" t="s">
        <v>807</v>
      </c>
      <c r="C228" s="79">
        <v>62166</v>
      </c>
      <c r="D228" s="103" t="s">
        <v>795</v>
      </c>
      <c r="E228" s="104">
        <v>8.4</v>
      </c>
      <c r="F228" s="101" t="s">
        <v>180</v>
      </c>
      <c r="G228" s="278" t="s">
        <v>786</v>
      </c>
    </row>
    <row r="229" spans="1:7" x14ac:dyDescent="0.25">
      <c r="A229" s="46" t="s">
        <v>808</v>
      </c>
      <c r="B229" s="82" t="s">
        <v>809</v>
      </c>
      <c r="C229" s="79">
        <v>64201</v>
      </c>
      <c r="D229" s="103" t="s">
        <v>795</v>
      </c>
      <c r="E229" s="104">
        <v>8.4</v>
      </c>
      <c r="F229" s="101" t="s">
        <v>180</v>
      </c>
      <c r="G229" s="278" t="s">
        <v>786</v>
      </c>
    </row>
    <row r="230" spans="1:7" x14ac:dyDescent="0.25">
      <c r="A230" s="46" t="s">
        <v>810</v>
      </c>
      <c r="B230" s="82" t="s">
        <v>811</v>
      </c>
      <c r="C230" s="79">
        <v>68673</v>
      </c>
      <c r="D230" s="103" t="s">
        <v>795</v>
      </c>
      <c r="E230" s="104">
        <v>8.6999999999999993</v>
      </c>
      <c r="F230" s="101" t="s">
        <v>180</v>
      </c>
      <c r="G230" s="278" t="s">
        <v>786</v>
      </c>
    </row>
    <row r="231" spans="1:7" x14ac:dyDescent="0.25">
      <c r="A231" s="46" t="s">
        <v>812</v>
      </c>
      <c r="B231" s="82" t="s">
        <v>813</v>
      </c>
      <c r="C231" s="79">
        <v>72193</v>
      </c>
      <c r="D231" s="103" t="s">
        <v>795</v>
      </c>
      <c r="E231" s="104">
        <v>8.6999999999999993</v>
      </c>
      <c r="F231" s="101" t="s">
        <v>180</v>
      </c>
      <c r="G231" s="278" t="s">
        <v>786</v>
      </c>
    </row>
    <row r="232" spans="1:7" x14ac:dyDescent="0.2">
      <c r="A232" s="46" t="s">
        <v>814</v>
      </c>
      <c r="B232" s="71" t="s">
        <v>815</v>
      </c>
      <c r="C232" s="79">
        <v>69454</v>
      </c>
      <c r="D232" s="94" t="s">
        <v>816</v>
      </c>
      <c r="E232" s="91">
        <v>22.5</v>
      </c>
      <c r="F232" s="101" t="s">
        <v>180</v>
      </c>
      <c r="G232" s="278" t="s">
        <v>817</v>
      </c>
    </row>
    <row r="233" spans="1:7" x14ac:dyDescent="0.2">
      <c r="A233" s="46" t="s">
        <v>818</v>
      </c>
      <c r="B233" s="71" t="s">
        <v>819</v>
      </c>
      <c r="C233" s="79">
        <v>71649</v>
      </c>
      <c r="D233" s="94" t="s">
        <v>816</v>
      </c>
      <c r="E233" s="91">
        <v>22.5</v>
      </c>
      <c r="F233" s="101" t="s">
        <v>180</v>
      </c>
      <c r="G233" s="278" t="s">
        <v>820</v>
      </c>
    </row>
    <row r="234" spans="1:7" x14ac:dyDescent="0.2">
      <c r="A234" s="46" t="s">
        <v>821</v>
      </c>
      <c r="B234" s="71" t="s">
        <v>822</v>
      </c>
      <c r="C234" s="79">
        <v>76852</v>
      </c>
      <c r="D234" s="94" t="s">
        <v>816</v>
      </c>
      <c r="E234" s="91">
        <v>22.5</v>
      </c>
      <c r="F234" s="101" t="s">
        <v>180</v>
      </c>
      <c r="G234" s="278" t="s">
        <v>823</v>
      </c>
    </row>
    <row r="235" spans="1:7" x14ac:dyDescent="0.2">
      <c r="A235" s="46" t="s">
        <v>824</v>
      </c>
      <c r="B235" s="71" t="s">
        <v>825</v>
      </c>
      <c r="C235" s="79">
        <v>80571</v>
      </c>
      <c r="D235" s="94" t="s">
        <v>816</v>
      </c>
      <c r="E235" s="91">
        <v>22.5</v>
      </c>
      <c r="F235" s="101" t="s">
        <v>180</v>
      </c>
      <c r="G235" s="278" t="s">
        <v>826</v>
      </c>
    </row>
    <row r="236" spans="1:7" x14ac:dyDescent="0.2">
      <c r="A236" s="46" t="s">
        <v>2526</v>
      </c>
      <c r="B236" s="71" t="s">
        <v>2527</v>
      </c>
      <c r="C236" s="79">
        <v>84574</v>
      </c>
      <c r="D236" s="293" t="s">
        <v>816</v>
      </c>
      <c r="E236" s="294">
        <v>22.5</v>
      </c>
      <c r="F236" s="92" t="s">
        <v>180</v>
      </c>
      <c r="G236" s="113" t="s">
        <v>2528</v>
      </c>
    </row>
    <row r="237" spans="1:7" x14ac:dyDescent="0.2">
      <c r="A237" s="46" t="s">
        <v>2529</v>
      </c>
      <c r="B237" s="71" t="s">
        <v>2530</v>
      </c>
      <c r="C237" s="79">
        <v>87852</v>
      </c>
      <c r="D237" s="293" t="s">
        <v>816</v>
      </c>
      <c r="E237" s="294">
        <v>22.5</v>
      </c>
      <c r="F237" s="92" t="s">
        <v>180</v>
      </c>
      <c r="G237" s="113" t="s">
        <v>2531</v>
      </c>
    </row>
    <row r="238" spans="1:7" x14ac:dyDescent="0.2">
      <c r="A238" s="46" t="s">
        <v>2532</v>
      </c>
      <c r="B238" s="71" t="s">
        <v>2533</v>
      </c>
      <c r="C238" s="79">
        <v>92197</v>
      </c>
      <c r="D238" s="293" t="s">
        <v>816</v>
      </c>
      <c r="E238" s="294">
        <v>22.5</v>
      </c>
      <c r="F238" s="92" t="s">
        <v>180</v>
      </c>
      <c r="G238" s="113" t="s">
        <v>2534</v>
      </c>
    </row>
    <row r="239" spans="1:7" ht="15" x14ac:dyDescent="0.25">
      <c r="A239" s="295"/>
      <c r="B239" s="296" t="s">
        <v>717</v>
      </c>
      <c r="C239" s="283"/>
      <c r="D239" s="276"/>
      <c r="E239" s="275"/>
      <c r="F239" s="275"/>
      <c r="G239" s="297"/>
    </row>
    <row r="240" spans="1:7" x14ac:dyDescent="0.25">
      <c r="A240" s="117"/>
      <c r="B240" s="117" t="s">
        <v>827</v>
      </c>
      <c r="C240" s="281"/>
      <c r="D240" s="94"/>
      <c r="E240" s="91"/>
      <c r="F240" s="101"/>
      <c r="G240" s="278"/>
    </row>
    <row r="241" spans="1:7" x14ac:dyDescent="0.2">
      <c r="A241" s="46" t="s">
        <v>828</v>
      </c>
      <c r="B241" s="71" t="s">
        <v>829</v>
      </c>
      <c r="C241" s="79">
        <v>83511</v>
      </c>
      <c r="D241" s="279" t="s">
        <v>795</v>
      </c>
      <c r="E241" s="288">
        <v>8.6999999999999993</v>
      </c>
      <c r="F241" s="92" t="s">
        <v>180</v>
      </c>
      <c r="G241" s="113" t="s">
        <v>830</v>
      </c>
    </row>
    <row r="242" spans="1:7" x14ac:dyDescent="0.2">
      <c r="A242" s="46" t="s">
        <v>831</v>
      </c>
      <c r="B242" s="71" t="s">
        <v>832</v>
      </c>
      <c r="C242" s="79">
        <v>85375</v>
      </c>
      <c r="D242" s="279" t="s">
        <v>795</v>
      </c>
      <c r="E242" s="288">
        <v>8.6999999999999993</v>
      </c>
      <c r="F242" s="92" t="s">
        <v>180</v>
      </c>
      <c r="G242" s="113" t="s">
        <v>833</v>
      </c>
    </row>
    <row r="243" spans="1:7" x14ac:dyDescent="0.2">
      <c r="A243" s="46" t="s">
        <v>834</v>
      </c>
      <c r="B243" s="71" t="s">
        <v>835</v>
      </c>
      <c r="C243" s="79">
        <v>87393</v>
      </c>
      <c r="D243" s="279" t="s">
        <v>795</v>
      </c>
      <c r="E243" s="288">
        <v>8.9</v>
      </c>
      <c r="F243" s="92" t="s">
        <v>180</v>
      </c>
      <c r="G243" s="113" t="s">
        <v>836</v>
      </c>
    </row>
    <row r="244" spans="1:7" x14ac:dyDescent="0.2">
      <c r="A244" s="46" t="s">
        <v>837</v>
      </c>
      <c r="B244" s="71" t="s">
        <v>838</v>
      </c>
      <c r="C244" s="79">
        <v>92156</v>
      </c>
      <c r="D244" s="279" t="s">
        <v>795</v>
      </c>
      <c r="E244" s="288">
        <v>8.9</v>
      </c>
      <c r="F244" s="92" t="s">
        <v>180</v>
      </c>
      <c r="G244" s="113" t="s">
        <v>839</v>
      </c>
    </row>
    <row r="245" spans="1:7" x14ac:dyDescent="0.2">
      <c r="A245" s="86" t="s">
        <v>840</v>
      </c>
      <c r="B245" s="75" t="s">
        <v>841</v>
      </c>
      <c r="C245" s="79">
        <v>91140</v>
      </c>
      <c r="D245" s="279" t="s">
        <v>795</v>
      </c>
      <c r="E245" s="288">
        <v>8.6999999999999993</v>
      </c>
      <c r="F245" s="92" t="s">
        <v>180</v>
      </c>
      <c r="G245" s="113" t="s">
        <v>842</v>
      </c>
    </row>
    <row r="246" spans="1:7" x14ac:dyDescent="0.2">
      <c r="A246" s="86" t="s">
        <v>843</v>
      </c>
      <c r="B246" s="75" t="s">
        <v>844</v>
      </c>
      <c r="C246" s="79">
        <v>92650</v>
      </c>
      <c r="D246" s="279" t="s">
        <v>795</v>
      </c>
      <c r="E246" s="288">
        <v>8.6999999999999993</v>
      </c>
      <c r="F246" s="92" t="s">
        <v>180</v>
      </c>
      <c r="G246" s="113" t="s">
        <v>845</v>
      </c>
    </row>
    <row r="247" spans="1:7" x14ac:dyDescent="0.2">
      <c r="A247" s="86" t="s">
        <v>846</v>
      </c>
      <c r="B247" s="75" t="s">
        <v>847</v>
      </c>
      <c r="C247" s="79">
        <v>94041</v>
      </c>
      <c r="D247" s="279" t="s">
        <v>795</v>
      </c>
      <c r="E247" s="288">
        <v>8.9</v>
      </c>
      <c r="F247" s="92" t="s">
        <v>180</v>
      </c>
      <c r="G247" s="113" t="s">
        <v>848</v>
      </c>
    </row>
    <row r="248" spans="1:7" x14ac:dyDescent="0.2">
      <c r="A248" s="86" t="s">
        <v>849</v>
      </c>
      <c r="B248" s="75" t="s">
        <v>850</v>
      </c>
      <c r="C248" s="79">
        <v>99313</v>
      </c>
      <c r="D248" s="279" t="s">
        <v>795</v>
      </c>
      <c r="E248" s="288">
        <v>8.9</v>
      </c>
      <c r="F248" s="92" t="s">
        <v>180</v>
      </c>
      <c r="G248" s="113" t="s">
        <v>851</v>
      </c>
    </row>
    <row r="249" spans="1:7" x14ac:dyDescent="0.2">
      <c r="A249" s="86" t="s">
        <v>852</v>
      </c>
      <c r="B249" s="75" t="s">
        <v>853</v>
      </c>
      <c r="C249" s="79">
        <v>94251</v>
      </c>
      <c r="D249" s="279" t="s">
        <v>795</v>
      </c>
      <c r="E249" s="288">
        <v>8.6999999999999993</v>
      </c>
      <c r="F249" s="92" t="s">
        <v>180</v>
      </c>
      <c r="G249" s="113" t="s">
        <v>854</v>
      </c>
    </row>
    <row r="250" spans="1:7" x14ac:dyDescent="0.2">
      <c r="A250" s="86" t="s">
        <v>855</v>
      </c>
      <c r="B250" s="75" t="s">
        <v>856</v>
      </c>
      <c r="C250" s="79">
        <v>95786</v>
      </c>
      <c r="D250" s="279" t="s">
        <v>795</v>
      </c>
      <c r="E250" s="288">
        <v>8.6999999999999993</v>
      </c>
      <c r="F250" s="92" t="s">
        <v>180</v>
      </c>
      <c r="G250" s="113" t="s">
        <v>857</v>
      </c>
    </row>
    <row r="251" spans="1:7" x14ac:dyDescent="0.2">
      <c r="A251" s="86" t="s">
        <v>858</v>
      </c>
      <c r="B251" s="75" t="s">
        <v>859</v>
      </c>
      <c r="C251" s="79">
        <v>97201</v>
      </c>
      <c r="D251" s="279" t="s">
        <v>795</v>
      </c>
      <c r="E251" s="288">
        <v>8.9</v>
      </c>
      <c r="F251" s="92" t="s">
        <v>180</v>
      </c>
      <c r="G251" s="113" t="s">
        <v>860</v>
      </c>
    </row>
    <row r="252" spans="1:7" x14ac:dyDescent="0.2">
      <c r="A252" s="86" t="s">
        <v>861</v>
      </c>
      <c r="B252" s="75" t="s">
        <v>862</v>
      </c>
      <c r="C252" s="79">
        <v>102498</v>
      </c>
      <c r="D252" s="279" t="s">
        <v>795</v>
      </c>
      <c r="E252" s="288">
        <v>8.9</v>
      </c>
      <c r="F252" s="92" t="s">
        <v>180</v>
      </c>
      <c r="G252" s="113" t="s">
        <v>863</v>
      </c>
    </row>
    <row r="253" spans="1:7" x14ac:dyDescent="0.2">
      <c r="A253" s="46" t="s">
        <v>864</v>
      </c>
      <c r="B253" s="71" t="s">
        <v>865</v>
      </c>
      <c r="C253" s="79">
        <v>104694</v>
      </c>
      <c r="D253" s="279" t="s">
        <v>795</v>
      </c>
      <c r="E253" s="288">
        <v>8.9</v>
      </c>
      <c r="F253" s="92" t="s">
        <v>180</v>
      </c>
      <c r="G253" s="113" t="s">
        <v>866</v>
      </c>
    </row>
    <row r="254" spans="1:7" x14ac:dyDescent="0.2">
      <c r="A254" s="46" t="s">
        <v>867</v>
      </c>
      <c r="B254" s="71" t="s">
        <v>868</v>
      </c>
      <c r="C254" s="79">
        <v>108232</v>
      </c>
      <c r="D254" s="279" t="s">
        <v>795</v>
      </c>
      <c r="E254" s="288">
        <v>8.9</v>
      </c>
      <c r="F254" s="92" t="s">
        <v>180</v>
      </c>
      <c r="G254" s="113" t="s">
        <v>869</v>
      </c>
    </row>
    <row r="255" spans="1:7" x14ac:dyDescent="0.2">
      <c r="A255" s="46" t="s">
        <v>870</v>
      </c>
      <c r="B255" s="71" t="s">
        <v>871</v>
      </c>
      <c r="C255" s="79">
        <v>110144</v>
      </c>
      <c r="D255" s="279" t="s">
        <v>795</v>
      </c>
      <c r="E255" s="288">
        <v>9.1</v>
      </c>
      <c r="F255" s="92" t="s">
        <v>180</v>
      </c>
      <c r="G255" s="113" t="s">
        <v>872</v>
      </c>
    </row>
    <row r="256" spans="1:7" x14ac:dyDescent="0.2">
      <c r="A256" s="46" t="s">
        <v>873</v>
      </c>
      <c r="B256" s="71" t="s">
        <v>874</v>
      </c>
      <c r="C256" s="79">
        <v>115266</v>
      </c>
      <c r="D256" s="279" t="s">
        <v>795</v>
      </c>
      <c r="E256" s="288">
        <v>9.1</v>
      </c>
      <c r="F256" s="92" t="s">
        <v>180</v>
      </c>
      <c r="G256" s="113" t="s">
        <v>875</v>
      </c>
    </row>
    <row r="257" spans="1:7" x14ac:dyDescent="0.2">
      <c r="A257" s="86" t="s">
        <v>876</v>
      </c>
      <c r="B257" s="75" t="s">
        <v>877</v>
      </c>
      <c r="C257" s="79">
        <v>112785</v>
      </c>
      <c r="D257" s="279" t="s">
        <v>795</v>
      </c>
      <c r="E257" s="288">
        <v>8.6999999999999993</v>
      </c>
      <c r="F257" s="92" t="s">
        <v>180</v>
      </c>
      <c r="G257" s="113" t="s">
        <v>878</v>
      </c>
    </row>
    <row r="258" spans="1:7" x14ac:dyDescent="0.2">
      <c r="A258" s="86" t="s">
        <v>879</v>
      </c>
      <c r="B258" s="75" t="s">
        <v>880</v>
      </c>
      <c r="C258" s="79">
        <v>115799</v>
      </c>
      <c r="D258" s="279" t="s">
        <v>795</v>
      </c>
      <c r="E258" s="288">
        <v>8.6999999999999993</v>
      </c>
      <c r="F258" s="92" t="s">
        <v>180</v>
      </c>
      <c r="G258" s="113" t="s">
        <v>881</v>
      </c>
    </row>
    <row r="259" spans="1:7" x14ac:dyDescent="0.2">
      <c r="A259" s="86" t="s">
        <v>882</v>
      </c>
      <c r="B259" s="75" t="s">
        <v>883</v>
      </c>
      <c r="C259" s="79">
        <v>116884</v>
      </c>
      <c r="D259" s="279" t="s">
        <v>795</v>
      </c>
      <c r="E259" s="288">
        <v>8.9</v>
      </c>
      <c r="F259" s="92" t="s">
        <v>180</v>
      </c>
      <c r="G259" s="113" t="s">
        <v>884</v>
      </c>
    </row>
    <row r="260" spans="1:7" x14ac:dyDescent="0.2">
      <c r="A260" s="86" t="s">
        <v>885</v>
      </c>
      <c r="B260" s="75" t="s">
        <v>886</v>
      </c>
      <c r="C260" s="79">
        <v>122322</v>
      </c>
      <c r="D260" s="279" t="s">
        <v>795</v>
      </c>
      <c r="E260" s="288">
        <v>8.9</v>
      </c>
      <c r="F260" s="92" t="s">
        <v>180</v>
      </c>
      <c r="G260" s="113" t="s">
        <v>887</v>
      </c>
    </row>
    <row r="261" spans="1:7" x14ac:dyDescent="0.2">
      <c r="A261" s="86" t="s">
        <v>888</v>
      </c>
      <c r="B261" s="75" t="s">
        <v>889</v>
      </c>
      <c r="C261" s="79">
        <v>115897</v>
      </c>
      <c r="D261" s="279" t="s">
        <v>795</v>
      </c>
      <c r="E261" s="288">
        <v>8.6999999999999993</v>
      </c>
      <c r="F261" s="92" t="s">
        <v>180</v>
      </c>
      <c r="G261" s="113" t="s">
        <v>890</v>
      </c>
    </row>
    <row r="262" spans="1:7" x14ac:dyDescent="0.2">
      <c r="A262" s="86" t="s">
        <v>891</v>
      </c>
      <c r="B262" s="75" t="s">
        <v>892</v>
      </c>
      <c r="C262" s="79">
        <v>118935</v>
      </c>
      <c r="D262" s="279" t="s">
        <v>795</v>
      </c>
      <c r="E262" s="288">
        <v>8.6999999999999993</v>
      </c>
      <c r="F262" s="92" t="s">
        <v>180</v>
      </c>
      <c r="G262" s="113" t="s">
        <v>893</v>
      </c>
    </row>
    <row r="263" spans="1:7" x14ac:dyDescent="0.2">
      <c r="A263" s="86" t="s">
        <v>894</v>
      </c>
      <c r="B263" s="75" t="s">
        <v>895</v>
      </c>
      <c r="C263" s="79">
        <v>120044</v>
      </c>
      <c r="D263" s="279" t="s">
        <v>795</v>
      </c>
      <c r="E263" s="288">
        <v>8.9</v>
      </c>
      <c r="F263" s="92" t="s">
        <v>180</v>
      </c>
      <c r="G263" s="113" t="s">
        <v>896</v>
      </c>
    </row>
    <row r="264" spans="1:7" x14ac:dyDescent="0.2">
      <c r="A264" s="86" t="s">
        <v>897</v>
      </c>
      <c r="B264" s="75" t="s">
        <v>898</v>
      </c>
      <c r="C264" s="79">
        <v>125507</v>
      </c>
      <c r="D264" s="279" t="s">
        <v>795</v>
      </c>
      <c r="E264" s="288">
        <v>8.9</v>
      </c>
      <c r="F264" s="92" t="s">
        <v>180</v>
      </c>
      <c r="G264" s="113" t="s">
        <v>899</v>
      </c>
    </row>
    <row r="265" spans="1:7" x14ac:dyDescent="0.2">
      <c r="A265" s="46" t="s">
        <v>900</v>
      </c>
      <c r="B265" s="71" t="s">
        <v>901</v>
      </c>
      <c r="C265" s="79">
        <v>128160</v>
      </c>
      <c r="D265" s="279" t="s">
        <v>902</v>
      </c>
      <c r="E265" s="294">
        <v>10.199999999999999</v>
      </c>
      <c r="F265" s="92" t="s">
        <v>180</v>
      </c>
      <c r="G265" s="113" t="s">
        <v>903</v>
      </c>
    </row>
    <row r="266" spans="1:7" x14ac:dyDescent="0.2">
      <c r="A266" s="46" t="s">
        <v>904</v>
      </c>
      <c r="B266" s="71" t="s">
        <v>905</v>
      </c>
      <c r="C266" s="79">
        <v>131469</v>
      </c>
      <c r="D266" s="279" t="s">
        <v>902</v>
      </c>
      <c r="E266" s="294">
        <v>10.199999999999999</v>
      </c>
      <c r="F266" s="92" t="s">
        <v>180</v>
      </c>
      <c r="G266" s="113" t="s">
        <v>906</v>
      </c>
    </row>
    <row r="267" spans="1:7" x14ac:dyDescent="0.2">
      <c r="A267" s="46" t="s">
        <v>907</v>
      </c>
      <c r="B267" s="71" t="s">
        <v>908</v>
      </c>
      <c r="C267" s="79">
        <v>106675</v>
      </c>
      <c r="D267" s="279" t="s">
        <v>902</v>
      </c>
      <c r="E267" s="294">
        <v>10.4</v>
      </c>
      <c r="F267" s="92" t="s">
        <v>180</v>
      </c>
      <c r="G267" s="113" t="s">
        <v>909</v>
      </c>
    </row>
    <row r="268" spans="1:7" x14ac:dyDescent="0.2">
      <c r="A268" s="46" t="s">
        <v>910</v>
      </c>
      <c r="B268" s="71" t="s">
        <v>911</v>
      </c>
      <c r="C268" s="79">
        <v>109721</v>
      </c>
      <c r="D268" s="279" t="s">
        <v>902</v>
      </c>
      <c r="E268" s="294">
        <v>10.4</v>
      </c>
      <c r="F268" s="92" t="s">
        <v>180</v>
      </c>
      <c r="G268" s="113" t="s">
        <v>912</v>
      </c>
    </row>
    <row r="269" spans="1:7" x14ac:dyDescent="0.2">
      <c r="A269" s="46" t="s">
        <v>913</v>
      </c>
      <c r="B269" s="71" t="s">
        <v>914</v>
      </c>
      <c r="C269" s="79">
        <v>116202</v>
      </c>
      <c r="D269" s="279" t="s">
        <v>902</v>
      </c>
      <c r="E269" s="294">
        <v>10.7</v>
      </c>
      <c r="F269" s="92" t="s">
        <v>180</v>
      </c>
      <c r="G269" s="113" t="s">
        <v>915</v>
      </c>
    </row>
    <row r="270" spans="1:7" x14ac:dyDescent="0.2">
      <c r="A270" s="46" t="s">
        <v>916</v>
      </c>
      <c r="B270" s="71" t="s">
        <v>917</v>
      </c>
      <c r="C270" s="79">
        <v>123496</v>
      </c>
      <c r="D270" s="279" t="s">
        <v>902</v>
      </c>
      <c r="E270" s="294">
        <v>10.7</v>
      </c>
      <c r="F270" s="92" t="s">
        <v>180</v>
      </c>
      <c r="G270" s="113" t="s">
        <v>918</v>
      </c>
    </row>
    <row r="271" spans="1:7" x14ac:dyDescent="0.2">
      <c r="A271" s="46" t="s">
        <v>919</v>
      </c>
      <c r="B271" s="71" t="s">
        <v>920</v>
      </c>
      <c r="C271" s="79">
        <v>133758</v>
      </c>
      <c r="D271" s="279" t="s">
        <v>902</v>
      </c>
      <c r="E271" s="294">
        <v>11.4</v>
      </c>
      <c r="F271" s="92" t="s">
        <v>180</v>
      </c>
      <c r="G271" s="113" t="s">
        <v>921</v>
      </c>
    </row>
    <row r="272" spans="1:7" x14ac:dyDescent="0.2">
      <c r="A272" s="46" t="s">
        <v>922</v>
      </c>
      <c r="B272" s="71" t="s">
        <v>923</v>
      </c>
      <c r="C272" s="79">
        <v>138766</v>
      </c>
      <c r="D272" s="279" t="s">
        <v>902</v>
      </c>
      <c r="E272" s="294">
        <v>11.4</v>
      </c>
      <c r="F272" s="92" t="s">
        <v>180</v>
      </c>
      <c r="G272" s="113" t="s">
        <v>924</v>
      </c>
    </row>
    <row r="273" spans="1:7" x14ac:dyDescent="0.2">
      <c r="A273" s="46" t="s">
        <v>925</v>
      </c>
      <c r="B273" s="71" t="s">
        <v>926</v>
      </c>
      <c r="C273" s="79">
        <v>110189</v>
      </c>
      <c r="D273" s="293" t="s">
        <v>578</v>
      </c>
      <c r="E273" s="89">
        <v>41</v>
      </c>
      <c r="F273" s="92" t="s">
        <v>180</v>
      </c>
      <c r="G273" s="113" t="s">
        <v>927</v>
      </c>
    </row>
    <row r="274" spans="1:7" x14ac:dyDescent="0.2">
      <c r="A274" s="46" t="s">
        <v>928</v>
      </c>
      <c r="B274" s="71" t="s">
        <v>929</v>
      </c>
      <c r="C274" s="79">
        <v>113677</v>
      </c>
      <c r="D274" s="293" t="s">
        <v>578</v>
      </c>
      <c r="E274" s="89">
        <v>41</v>
      </c>
      <c r="F274" s="92" t="s">
        <v>180</v>
      </c>
      <c r="G274" s="113" t="s">
        <v>930</v>
      </c>
    </row>
    <row r="275" spans="1:7" x14ac:dyDescent="0.2">
      <c r="A275" s="46" t="s">
        <v>931</v>
      </c>
      <c r="B275" s="71" t="s">
        <v>932</v>
      </c>
      <c r="C275" s="79">
        <v>117399</v>
      </c>
      <c r="D275" s="293" t="s">
        <v>578</v>
      </c>
      <c r="E275" s="89">
        <v>41</v>
      </c>
      <c r="F275" s="92" t="s">
        <v>180</v>
      </c>
      <c r="G275" s="113" t="s">
        <v>933</v>
      </c>
    </row>
    <row r="276" spans="1:7" x14ac:dyDescent="0.2">
      <c r="A276" s="46" t="s">
        <v>934</v>
      </c>
      <c r="B276" s="71" t="s">
        <v>935</v>
      </c>
      <c r="C276" s="79">
        <v>122160</v>
      </c>
      <c r="D276" s="293" t="s">
        <v>578</v>
      </c>
      <c r="E276" s="89">
        <v>41</v>
      </c>
      <c r="F276" s="92" t="s">
        <v>180</v>
      </c>
      <c r="G276" s="113" t="s">
        <v>936</v>
      </c>
    </row>
    <row r="277" spans="1:7" x14ac:dyDescent="0.2">
      <c r="A277" s="46" t="s">
        <v>937</v>
      </c>
      <c r="B277" s="71" t="s">
        <v>938</v>
      </c>
      <c r="C277" s="79">
        <v>139113</v>
      </c>
      <c r="D277" s="293" t="s">
        <v>578</v>
      </c>
      <c r="E277" s="89">
        <v>43</v>
      </c>
      <c r="F277" s="92" t="s">
        <v>180</v>
      </c>
      <c r="G277" s="113" t="s">
        <v>939</v>
      </c>
    </row>
    <row r="278" spans="1:7" x14ac:dyDescent="0.2">
      <c r="A278" s="46" t="s">
        <v>940</v>
      </c>
      <c r="B278" s="71" t="s">
        <v>941</v>
      </c>
      <c r="C278" s="79">
        <v>145472</v>
      </c>
      <c r="D278" s="293" t="s">
        <v>578</v>
      </c>
      <c r="E278" s="89">
        <v>43</v>
      </c>
      <c r="F278" s="92" t="s">
        <v>180</v>
      </c>
      <c r="G278" s="113" t="s">
        <v>942</v>
      </c>
    </row>
    <row r="279" spans="1:7" x14ac:dyDescent="0.2">
      <c r="A279" s="46" t="s">
        <v>943</v>
      </c>
      <c r="B279" s="71" t="s">
        <v>944</v>
      </c>
      <c r="C279" s="79">
        <v>144826</v>
      </c>
      <c r="D279" s="293" t="s">
        <v>578</v>
      </c>
      <c r="E279" s="89">
        <v>43</v>
      </c>
      <c r="F279" s="92" t="s">
        <v>180</v>
      </c>
      <c r="G279" s="113" t="s">
        <v>945</v>
      </c>
    </row>
    <row r="280" spans="1:7" x14ac:dyDescent="0.2">
      <c r="A280" s="86" t="s">
        <v>946</v>
      </c>
      <c r="B280" s="75" t="s">
        <v>947</v>
      </c>
      <c r="C280" s="79">
        <v>113949</v>
      </c>
      <c r="D280" s="293" t="s">
        <v>578</v>
      </c>
      <c r="E280" s="89">
        <v>41</v>
      </c>
      <c r="F280" s="92" t="s">
        <v>180</v>
      </c>
      <c r="G280" s="113" t="s">
        <v>948</v>
      </c>
    </row>
    <row r="281" spans="1:7" x14ac:dyDescent="0.2">
      <c r="A281" s="86" t="s">
        <v>949</v>
      </c>
      <c r="B281" s="75" t="s">
        <v>950</v>
      </c>
      <c r="C281" s="79">
        <v>117281</v>
      </c>
      <c r="D281" s="293" t="s">
        <v>578</v>
      </c>
      <c r="E281" s="89">
        <v>41</v>
      </c>
      <c r="F281" s="92" t="s">
        <v>180</v>
      </c>
      <c r="G281" s="113" t="s">
        <v>951</v>
      </c>
    </row>
    <row r="282" spans="1:7" x14ac:dyDescent="0.2">
      <c r="A282" s="86" t="s">
        <v>952</v>
      </c>
      <c r="B282" s="75" t="s">
        <v>953</v>
      </c>
      <c r="C282" s="79">
        <v>119639</v>
      </c>
      <c r="D282" s="293" t="s">
        <v>578</v>
      </c>
      <c r="E282" s="89">
        <v>41</v>
      </c>
      <c r="F282" s="92" t="s">
        <v>180</v>
      </c>
      <c r="G282" s="113" t="s">
        <v>954</v>
      </c>
    </row>
    <row r="283" spans="1:7" x14ac:dyDescent="0.2">
      <c r="A283" s="86" t="s">
        <v>955</v>
      </c>
      <c r="B283" s="75" t="s">
        <v>956</v>
      </c>
      <c r="C283" s="79">
        <v>123588</v>
      </c>
      <c r="D283" s="293" t="s">
        <v>578</v>
      </c>
      <c r="E283" s="89">
        <v>41</v>
      </c>
      <c r="F283" s="92" t="s">
        <v>180</v>
      </c>
      <c r="G283" s="113" t="s">
        <v>957</v>
      </c>
    </row>
    <row r="284" spans="1:7" x14ac:dyDescent="0.2">
      <c r="A284" s="86" t="s">
        <v>958</v>
      </c>
      <c r="B284" s="75" t="s">
        <v>959</v>
      </c>
      <c r="C284" s="79">
        <v>140873</v>
      </c>
      <c r="D284" s="293" t="s">
        <v>578</v>
      </c>
      <c r="E284" s="89">
        <v>43</v>
      </c>
      <c r="F284" s="92" t="s">
        <v>180</v>
      </c>
      <c r="G284" s="113" t="s">
        <v>960</v>
      </c>
    </row>
    <row r="285" spans="1:7" x14ac:dyDescent="0.2">
      <c r="A285" s="86" t="s">
        <v>961</v>
      </c>
      <c r="B285" s="75" t="s">
        <v>962</v>
      </c>
      <c r="C285" s="79">
        <v>151804</v>
      </c>
      <c r="D285" s="293" t="s">
        <v>578</v>
      </c>
      <c r="E285" s="89">
        <v>43</v>
      </c>
      <c r="F285" s="92" t="s">
        <v>180</v>
      </c>
      <c r="G285" s="113" t="s">
        <v>963</v>
      </c>
    </row>
    <row r="286" spans="1:7" x14ac:dyDescent="0.2">
      <c r="A286" s="86" t="s">
        <v>964</v>
      </c>
      <c r="B286" s="75" t="s">
        <v>965</v>
      </c>
      <c r="C286" s="79">
        <v>154514</v>
      </c>
      <c r="D286" s="293" t="s">
        <v>578</v>
      </c>
      <c r="E286" s="89">
        <v>43</v>
      </c>
      <c r="F286" s="92" t="s">
        <v>180</v>
      </c>
      <c r="G286" s="113" t="s">
        <v>966</v>
      </c>
    </row>
    <row r="287" spans="1:7" x14ac:dyDescent="0.2">
      <c r="A287" s="86" t="s">
        <v>967</v>
      </c>
      <c r="B287" s="75" t="s">
        <v>968</v>
      </c>
      <c r="C287" s="79">
        <v>117013</v>
      </c>
      <c r="D287" s="293" t="s">
        <v>578</v>
      </c>
      <c r="E287" s="89">
        <v>41</v>
      </c>
      <c r="F287" s="92" t="s">
        <v>180</v>
      </c>
      <c r="G287" s="113" t="s">
        <v>969</v>
      </c>
    </row>
    <row r="288" spans="1:7" x14ac:dyDescent="0.2">
      <c r="A288" s="86" t="s">
        <v>970</v>
      </c>
      <c r="B288" s="75" t="s">
        <v>971</v>
      </c>
      <c r="C288" s="79">
        <v>120344</v>
      </c>
      <c r="D288" s="293" t="s">
        <v>578</v>
      </c>
      <c r="E288" s="89">
        <v>41</v>
      </c>
      <c r="F288" s="92" t="s">
        <v>180</v>
      </c>
      <c r="G288" s="113" t="s">
        <v>972</v>
      </c>
    </row>
    <row r="289" spans="1:7" x14ac:dyDescent="0.2">
      <c r="A289" s="86" t="s">
        <v>973</v>
      </c>
      <c r="B289" s="75" t="s">
        <v>974</v>
      </c>
      <c r="C289" s="79">
        <v>122702</v>
      </c>
      <c r="D289" s="293" t="s">
        <v>578</v>
      </c>
      <c r="E289" s="89">
        <v>41</v>
      </c>
      <c r="F289" s="92" t="s">
        <v>180</v>
      </c>
      <c r="G289" s="113" t="s">
        <v>975</v>
      </c>
    </row>
    <row r="290" spans="1:7" x14ac:dyDescent="0.2">
      <c r="A290" s="86" t="s">
        <v>976</v>
      </c>
      <c r="B290" s="75" t="s">
        <v>977</v>
      </c>
      <c r="C290" s="79">
        <v>126676</v>
      </c>
      <c r="D290" s="293" t="s">
        <v>578</v>
      </c>
      <c r="E290" s="89">
        <v>41</v>
      </c>
      <c r="F290" s="92" t="s">
        <v>180</v>
      </c>
      <c r="G290" s="113" t="s">
        <v>978</v>
      </c>
    </row>
    <row r="291" spans="1:7" x14ac:dyDescent="0.2">
      <c r="A291" s="86" t="s">
        <v>979</v>
      </c>
      <c r="B291" s="75" t="s">
        <v>980</v>
      </c>
      <c r="C291" s="79">
        <v>143959</v>
      </c>
      <c r="D291" s="293" t="s">
        <v>578</v>
      </c>
      <c r="E291" s="89">
        <v>43</v>
      </c>
      <c r="F291" s="92" t="s">
        <v>180</v>
      </c>
      <c r="G291" s="113" t="s">
        <v>981</v>
      </c>
    </row>
    <row r="292" spans="1:7" x14ac:dyDescent="0.2">
      <c r="A292" s="86" t="s">
        <v>982</v>
      </c>
      <c r="B292" s="75" t="s">
        <v>983</v>
      </c>
      <c r="C292" s="79">
        <v>154916</v>
      </c>
      <c r="D292" s="293" t="s">
        <v>578</v>
      </c>
      <c r="E292" s="89">
        <v>43</v>
      </c>
      <c r="F292" s="92" t="s">
        <v>180</v>
      </c>
      <c r="G292" s="113" t="s">
        <v>984</v>
      </c>
    </row>
    <row r="293" spans="1:7" x14ac:dyDescent="0.2">
      <c r="A293" s="86" t="s">
        <v>985</v>
      </c>
      <c r="B293" s="75" t="s">
        <v>986</v>
      </c>
      <c r="C293" s="79">
        <v>157650</v>
      </c>
      <c r="D293" s="293" t="s">
        <v>578</v>
      </c>
      <c r="E293" s="89">
        <v>43</v>
      </c>
      <c r="F293" s="92" t="s">
        <v>180</v>
      </c>
      <c r="G293" s="113" t="s">
        <v>987</v>
      </c>
    </row>
    <row r="294" spans="1:7" x14ac:dyDescent="0.2">
      <c r="A294" s="46" t="s">
        <v>988</v>
      </c>
      <c r="B294" s="71" t="s">
        <v>989</v>
      </c>
      <c r="C294" s="79">
        <v>133724</v>
      </c>
      <c r="D294" s="293" t="s">
        <v>578</v>
      </c>
      <c r="E294" s="89">
        <v>42</v>
      </c>
      <c r="F294" s="92" t="s">
        <v>180</v>
      </c>
      <c r="G294" s="113" t="s">
        <v>990</v>
      </c>
    </row>
    <row r="295" spans="1:7" x14ac:dyDescent="0.2">
      <c r="A295" s="46" t="s">
        <v>991</v>
      </c>
      <c r="B295" s="71" t="s">
        <v>992</v>
      </c>
      <c r="C295" s="79">
        <v>139426</v>
      </c>
      <c r="D295" s="293" t="s">
        <v>578</v>
      </c>
      <c r="E295" s="89">
        <v>42</v>
      </c>
      <c r="F295" s="92" t="s">
        <v>180</v>
      </c>
      <c r="G295" s="113" t="s">
        <v>993</v>
      </c>
    </row>
    <row r="296" spans="1:7" x14ac:dyDescent="0.2">
      <c r="A296" s="46" t="s">
        <v>994</v>
      </c>
      <c r="B296" s="71" t="s">
        <v>995</v>
      </c>
      <c r="C296" s="79">
        <v>141978</v>
      </c>
      <c r="D296" s="293" t="s">
        <v>578</v>
      </c>
      <c r="E296" s="89">
        <v>42</v>
      </c>
      <c r="F296" s="92" t="s">
        <v>180</v>
      </c>
      <c r="G296" s="113" t="s">
        <v>996</v>
      </c>
    </row>
    <row r="297" spans="1:7" x14ac:dyDescent="0.2">
      <c r="A297" s="46" t="s">
        <v>997</v>
      </c>
      <c r="B297" s="71" t="s">
        <v>998</v>
      </c>
      <c r="C297" s="79">
        <v>152122</v>
      </c>
      <c r="D297" s="293" t="s">
        <v>578</v>
      </c>
      <c r="E297" s="89">
        <v>42</v>
      </c>
      <c r="F297" s="92" t="s">
        <v>180</v>
      </c>
      <c r="G297" s="113" t="s">
        <v>999</v>
      </c>
    </row>
    <row r="298" spans="1:7" x14ac:dyDescent="0.2">
      <c r="A298" s="46" t="s">
        <v>1000</v>
      </c>
      <c r="B298" s="71" t="s">
        <v>1001</v>
      </c>
      <c r="C298" s="79">
        <v>174707</v>
      </c>
      <c r="D298" s="293" t="s">
        <v>1002</v>
      </c>
      <c r="E298" s="89">
        <v>51</v>
      </c>
      <c r="F298" s="92" t="s">
        <v>180</v>
      </c>
      <c r="G298" s="113" t="s">
        <v>1003</v>
      </c>
    </row>
    <row r="299" spans="1:7" x14ac:dyDescent="0.2">
      <c r="A299" s="46" t="s">
        <v>1004</v>
      </c>
      <c r="B299" s="71" t="s">
        <v>1005</v>
      </c>
      <c r="C299" s="79">
        <v>174936</v>
      </c>
      <c r="D299" s="293" t="s">
        <v>1002</v>
      </c>
      <c r="E299" s="89">
        <v>51</v>
      </c>
      <c r="F299" s="92" t="s">
        <v>180</v>
      </c>
      <c r="G299" s="113" t="s">
        <v>1006</v>
      </c>
    </row>
    <row r="300" spans="1:7" x14ac:dyDescent="0.2">
      <c r="A300" s="46" t="s">
        <v>1007</v>
      </c>
      <c r="B300" s="71" t="s">
        <v>1008</v>
      </c>
      <c r="C300" s="79">
        <v>183490</v>
      </c>
      <c r="D300" s="293" t="s">
        <v>1002</v>
      </c>
      <c r="E300" s="89">
        <v>51</v>
      </c>
      <c r="F300" s="92" t="s">
        <v>180</v>
      </c>
      <c r="G300" s="113" t="s">
        <v>1009</v>
      </c>
    </row>
    <row r="301" spans="1:7" x14ac:dyDescent="0.2">
      <c r="A301" s="86" t="s">
        <v>1010</v>
      </c>
      <c r="B301" s="75" t="s">
        <v>1011</v>
      </c>
      <c r="C301" s="79">
        <v>142816</v>
      </c>
      <c r="D301" s="293" t="s">
        <v>578</v>
      </c>
      <c r="E301" s="89">
        <v>42</v>
      </c>
      <c r="F301" s="92" t="s">
        <v>180</v>
      </c>
      <c r="G301" s="113" t="s">
        <v>1012</v>
      </c>
    </row>
    <row r="302" spans="1:7" x14ac:dyDescent="0.2">
      <c r="A302" s="86" t="s">
        <v>1013</v>
      </c>
      <c r="B302" s="75" t="s">
        <v>1014</v>
      </c>
      <c r="C302" s="79">
        <v>140239</v>
      </c>
      <c r="D302" s="293" t="s">
        <v>578</v>
      </c>
      <c r="E302" s="89">
        <v>42</v>
      </c>
      <c r="F302" s="92" t="s">
        <v>180</v>
      </c>
      <c r="G302" s="113" t="s">
        <v>1015</v>
      </c>
    </row>
    <row r="303" spans="1:7" x14ac:dyDescent="0.2">
      <c r="A303" s="86" t="s">
        <v>1016</v>
      </c>
      <c r="B303" s="75" t="s">
        <v>1017</v>
      </c>
      <c r="C303" s="79">
        <v>140757</v>
      </c>
      <c r="D303" s="293" t="s">
        <v>578</v>
      </c>
      <c r="E303" s="89">
        <v>42</v>
      </c>
      <c r="F303" s="92" t="s">
        <v>180</v>
      </c>
      <c r="G303" s="113" t="s">
        <v>1018</v>
      </c>
    </row>
    <row r="304" spans="1:7" x14ac:dyDescent="0.2">
      <c r="A304" s="86" t="s">
        <v>1019</v>
      </c>
      <c r="B304" s="75" t="s">
        <v>1020</v>
      </c>
      <c r="C304" s="79">
        <v>149721</v>
      </c>
      <c r="D304" s="293" t="s">
        <v>578</v>
      </c>
      <c r="E304" s="89">
        <v>42</v>
      </c>
      <c r="F304" s="92" t="s">
        <v>180</v>
      </c>
      <c r="G304" s="113" t="s">
        <v>1021</v>
      </c>
    </row>
    <row r="305" spans="1:7" x14ac:dyDescent="0.2">
      <c r="A305" s="86" t="s">
        <v>1022</v>
      </c>
      <c r="B305" s="75" t="s">
        <v>1023</v>
      </c>
      <c r="C305" s="79">
        <v>174828</v>
      </c>
      <c r="D305" s="293" t="s">
        <v>1002</v>
      </c>
      <c r="E305" s="89">
        <v>51</v>
      </c>
      <c r="F305" s="92" t="s">
        <v>180</v>
      </c>
      <c r="G305" s="113" t="s">
        <v>1024</v>
      </c>
    </row>
    <row r="306" spans="1:7" x14ac:dyDescent="0.2">
      <c r="A306" s="86" t="s">
        <v>1025</v>
      </c>
      <c r="B306" s="75" t="s">
        <v>1026</v>
      </c>
      <c r="C306" s="79">
        <v>179489</v>
      </c>
      <c r="D306" s="293" t="s">
        <v>1002</v>
      </c>
      <c r="E306" s="89">
        <v>51</v>
      </c>
      <c r="F306" s="92" t="s">
        <v>180</v>
      </c>
      <c r="G306" s="113" t="s">
        <v>1027</v>
      </c>
    </row>
    <row r="307" spans="1:7" x14ac:dyDescent="0.2">
      <c r="A307" s="86" t="s">
        <v>1028</v>
      </c>
      <c r="B307" s="75" t="s">
        <v>1029</v>
      </c>
      <c r="C307" s="79">
        <v>191491</v>
      </c>
      <c r="D307" s="293" t="s">
        <v>1002</v>
      </c>
      <c r="E307" s="89">
        <v>51</v>
      </c>
      <c r="F307" s="92" t="s">
        <v>180</v>
      </c>
      <c r="G307" s="113" t="s">
        <v>1030</v>
      </c>
    </row>
    <row r="308" spans="1:7" x14ac:dyDescent="0.2">
      <c r="A308" s="86" t="s">
        <v>1031</v>
      </c>
      <c r="B308" s="75" t="s">
        <v>1032</v>
      </c>
      <c r="C308" s="79">
        <v>145879</v>
      </c>
      <c r="D308" s="293" t="s">
        <v>578</v>
      </c>
      <c r="E308" s="89">
        <v>42</v>
      </c>
      <c r="F308" s="92" t="s">
        <v>180</v>
      </c>
      <c r="G308" s="113" t="s">
        <v>1033</v>
      </c>
    </row>
    <row r="309" spans="1:7" x14ac:dyDescent="0.2">
      <c r="A309" s="86" t="s">
        <v>1034</v>
      </c>
      <c r="B309" s="75" t="s">
        <v>1035</v>
      </c>
      <c r="C309" s="79">
        <v>143302</v>
      </c>
      <c r="D309" s="293" t="s">
        <v>578</v>
      </c>
      <c r="E309" s="89">
        <v>42</v>
      </c>
      <c r="F309" s="92" t="s">
        <v>180</v>
      </c>
      <c r="G309" s="113" t="s">
        <v>1036</v>
      </c>
    </row>
    <row r="310" spans="1:7" x14ac:dyDescent="0.2">
      <c r="A310" s="86" t="s">
        <v>1037</v>
      </c>
      <c r="B310" s="75" t="s">
        <v>1038</v>
      </c>
      <c r="C310" s="79">
        <v>143819</v>
      </c>
      <c r="D310" s="293" t="s">
        <v>578</v>
      </c>
      <c r="E310" s="89">
        <v>42</v>
      </c>
      <c r="F310" s="92" t="s">
        <v>180</v>
      </c>
      <c r="G310" s="113" t="s">
        <v>1039</v>
      </c>
    </row>
    <row r="311" spans="1:7" x14ac:dyDescent="0.2">
      <c r="A311" s="86" t="s">
        <v>1040</v>
      </c>
      <c r="B311" s="75" t="s">
        <v>1041</v>
      </c>
      <c r="C311" s="79">
        <v>152809</v>
      </c>
      <c r="D311" s="293" t="s">
        <v>578</v>
      </c>
      <c r="E311" s="89">
        <v>42</v>
      </c>
      <c r="F311" s="92" t="s">
        <v>180</v>
      </c>
      <c r="G311" s="113" t="s">
        <v>1042</v>
      </c>
    </row>
    <row r="312" spans="1:7" x14ac:dyDescent="0.2">
      <c r="A312" s="86" t="s">
        <v>1043</v>
      </c>
      <c r="B312" s="75" t="s">
        <v>1044</v>
      </c>
      <c r="C312" s="79">
        <v>177915</v>
      </c>
      <c r="D312" s="293" t="s">
        <v>1002</v>
      </c>
      <c r="E312" s="89">
        <v>51</v>
      </c>
      <c r="F312" s="92" t="s">
        <v>180</v>
      </c>
      <c r="G312" s="113" t="s">
        <v>1045</v>
      </c>
    </row>
    <row r="313" spans="1:7" x14ac:dyDescent="0.2">
      <c r="A313" s="86" t="s">
        <v>1046</v>
      </c>
      <c r="B313" s="75" t="s">
        <v>1047</v>
      </c>
      <c r="C313" s="79">
        <v>182601</v>
      </c>
      <c r="D313" s="293" t="s">
        <v>1002</v>
      </c>
      <c r="E313" s="89">
        <v>51</v>
      </c>
      <c r="F313" s="92" t="s">
        <v>180</v>
      </c>
      <c r="G313" s="113" t="s">
        <v>1048</v>
      </c>
    </row>
    <row r="314" spans="1:7" x14ac:dyDescent="0.2">
      <c r="A314" s="86" t="s">
        <v>1049</v>
      </c>
      <c r="B314" s="75" t="s">
        <v>1050</v>
      </c>
      <c r="C314" s="79">
        <v>194627</v>
      </c>
      <c r="D314" s="293" t="s">
        <v>1002</v>
      </c>
      <c r="E314" s="89">
        <v>51</v>
      </c>
      <c r="F314" s="92" t="s">
        <v>180</v>
      </c>
      <c r="G314" s="113" t="s">
        <v>1051</v>
      </c>
    </row>
    <row r="315" spans="1:7" x14ac:dyDescent="0.2">
      <c r="A315" s="46" t="s">
        <v>1052</v>
      </c>
      <c r="B315" s="71" t="s">
        <v>1053</v>
      </c>
      <c r="C315" s="79">
        <v>157816</v>
      </c>
      <c r="D315" s="293" t="s">
        <v>578</v>
      </c>
      <c r="E315" s="89">
        <v>43</v>
      </c>
      <c r="F315" s="92" t="s">
        <v>180</v>
      </c>
      <c r="G315" s="113" t="s">
        <v>1054</v>
      </c>
    </row>
    <row r="316" spans="1:7" x14ac:dyDescent="0.2">
      <c r="A316" s="46" t="s">
        <v>1055</v>
      </c>
      <c r="B316" s="71" t="s">
        <v>1056</v>
      </c>
      <c r="C316" s="79">
        <v>162083</v>
      </c>
      <c r="D316" s="293" t="s">
        <v>578</v>
      </c>
      <c r="E316" s="89">
        <v>43</v>
      </c>
      <c r="F316" s="92" t="s">
        <v>180</v>
      </c>
      <c r="G316" s="113" t="s">
        <v>1057</v>
      </c>
    </row>
    <row r="317" spans="1:7" x14ac:dyDescent="0.2">
      <c r="A317" s="46" t="s">
        <v>1058</v>
      </c>
      <c r="B317" s="71" t="s">
        <v>1059</v>
      </c>
      <c r="C317" s="79">
        <v>169892</v>
      </c>
      <c r="D317" s="293" t="s">
        <v>578</v>
      </c>
      <c r="E317" s="89">
        <v>43</v>
      </c>
      <c r="F317" s="92" t="s">
        <v>180</v>
      </c>
      <c r="G317" s="113" t="s">
        <v>1060</v>
      </c>
    </row>
    <row r="318" spans="1:7" x14ac:dyDescent="0.2">
      <c r="A318" s="46" t="s">
        <v>1061</v>
      </c>
      <c r="B318" s="71" t="s">
        <v>1062</v>
      </c>
      <c r="C318" s="79">
        <v>189670</v>
      </c>
      <c r="D318" s="293" t="s">
        <v>1002</v>
      </c>
      <c r="E318" s="89">
        <v>53</v>
      </c>
      <c r="F318" s="92" t="s">
        <v>180</v>
      </c>
      <c r="G318" s="113" t="s">
        <v>1063</v>
      </c>
    </row>
    <row r="319" spans="1:7" x14ac:dyDescent="0.2">
      <c r="A319" s="46" t="s">
        <v>1064</v>
      </c>
      <c r="B319" s="71" t="s">
        <v>1065</v>
      </c>
      <c r="C319" s="79">
        <v>198884</v>
      </c>
      <c r="D319" s="293" t="s">
        <v>1002</v>
      </c>
      <c r="E319" s="89">
        <v>53</v>
      </c>
      <c r="F319" s="92" t="s">
        <v>180</v>
      </c>
      <c r="G319" s="113" t="s">
        <v>1066</v>
      </c>
    </row>
    <row r="320" spans="1:7" x14ac:dyDescent="0.2">
      <c r="A320" s="46" t="s">
        <v>1067</v>
      </c>
      <c r="B320" s="71" t="s">
        <v>1068</v>
      </c>
      <c r="C320" s="79">
        <v>207049</v>
      </c>
      <c r="D320" s="293" t="s">
        <v>1002</v>
      </c>
      <c r="E320" s="89">
        <v>54</v>
      </c>
      <c r="F320" s="92" t="s">
        <v>180</v>
      </c>
      <c r="G320" s="113" t="s">
        <v>1069</v>
      </c>
    </row>
    <row r="321" spans="1:7" x14ac:dyDescent="0.2">
      <c r="A321" s="46" t="s">
        <v>1070</v>
      </c>
      <c r="B321" s="71" t="s">
        <v>1071</v>
      </c>
      <c r="C321" s="79">
        <v>212613</v>
      </c>
      <c r="D321" s="293" t="s">
        <v>1002</v>
      </c>
      <c r="E321" s="89">
        <v>55</v>
      </c>
      <c r="F321" s="92" t="s">
        <v>180</v>
      </c>
      <c r="G321" s="113" t="s">
        <v>1072</v>
      </c>
    </row>
    <row r="322" spans="1:7" x14ac:dyDescent="0.2">
      <c r="A322" s="86" t="s">
        <v>1073</v>
      </c>
      <c r="B322" s="75" t="s">
        <v>1074</v>
      </c>
      <c r="C322" s="79">
        <v>168464</v>
      </c>
      <c r="D322" s="293" t="s">
        <v>578</v>
      </c>
      <c r="E322" s="89">
        <v>43</v>
      </c>
      <c r="F322" s="92" t="s">
        <v>180</v>
      </c>
      <c r="G322" s="113" t="s">
        <v>1075</v>
      </c>
    </row>
    <row r="323" spans="1:7" x14ac:dyDescent="0.2">
      <c r="A323" s="86" t="s">
        <v>1076</v>
      </c>
      <c r="B323" s="75" t="s">
        <v>1077</v>
      </c>
      <c r="C323" s="79">
        <v>165541</v>
      </c>
      <c r="D323" s="293" t="s">
        <v>578</v>
      </c>
      <c r="E323" s="89">
        <v>43</v>
      </c>
      <c r="F323" s="92" t="s">
        <v>180</v>
      </c>
      <c r="G323" s="113" t="s">
        <v>1078</v>
      </c>
    </row>
    <row r="324" spans="1:7" x14ac:dyDescent="0.2">
      <c r="A324" s="86" t="s">
        <v>1079</v>
      </c>
      <c r="B324" s="75" t="s">
        <v>1080</v>
      </c>
      <c r="C324" s="79">
        <v>173303</v>
      </c>
      <c r="D324" s="293" t="s">
        <v>578</v>
      </c>
      <c r="E324" s="89">
        <v>43</v>
      </c>
      <c r="F324" s="92" t="s">
        <v>180</v>
      </c>
      <c r="G324" s="113" t="s">
        <v>1081</v>
      </c>
    </row>
    <row r="325" spans="1:7" x14ac:dyDescent="0.2">
      <c r="A325" s="86" t="s">
        <v>1082</v>
      </c>
      <c r="B325" s="75" t="s">
        <v>1083</v>
      </c>
      <c r="C325" s="79">
        <v>192608</v>
      </c>
      <c r="D325" s="293" t="s">
        <v>1002</v>
      </c>
      <c r="E325" s="89">
        <v>53</v>
      </c>
      <c r="F325" s="92" t="s">
        <v>180</v>
      </c>
      <c r="G325" s="113" t="s">
        <v>1084</v>
      </c>
    </row>
    <row r="326" spans="1:7" x14ac:dyDescent="0.2">
      <c r="A326" s="86" t="s">
        <v>1085</v>
      </c>
      <c r="B326" s="75" t="s">
        <v>1086</v>
      </c>
      <c r="C326" s="79">
        <v>202039</v>
      </c>
      <c r="D326" s="293" t="s">
        <v>1002</v>
      </c>
      <c r="E326" s="89">
        <v>53</v>
      </c>
      <c r="F326" s="92" t="s">
        <v>180</v>
      </c>
      <c r="G326" s="113" t="s">
        <v>1087</v>
      </c>
    </row>
    <row r="327" spans="1:7" x14ac:dyDescent="0.2">
      <c r="A327" s="86" t="s">
        <v>1088</v>
      </c>
      <c r="B327" s="75" t="s">
        <v>1089</v>
      </c>
      <c r="C327" s="79">
        <v>209753</v>
      </c>
      <c r="D327" s="293" t="s">
        <v>1002</v>
      </c>
      <c r="E327" s="89">
        <v>54</v>
      </c>
      <c r="F327" s="92" t="s">
        <v>180</v>
      </c>
      <c r="G327" s="113" t="s">
        <v>1090</v>
      </c>
    </row>
    <row r="328" spans="1:7" x14ac:dyDescent="0.2">
      <c r="A328" s="86" t="s">
        <v>1091</v>
      </c>
      <c r="B328" s="75" t="s">
        <v>1092</v>
      </c>
      <c r="C328" s="79">
        <v>215483</v>
      </c>
      <c r="D328" s="293" t="s">
        <v>1002</v>
      </c>
      <c r="E328" s="89">
        <v>55</v>
      </c>
      <c r="F328" s="92" t="s">
        <v>180</v>
      </c>
      <c r="G328" s="113" t="s">
        <v>1093</v>
      </c>
    </row>
    <row r="329" spans="1:7" x14ac:dyDescent="0.2">
      <c r="A329" s="86" t="s">
        <v>1094</v>
      </c>
      <c r="B329" s="75" t="s">
        <v>1095</v>
      </c>
      <c r="C329" s="79">
        <v>171356</v>
      </c>
      <c r="D329" s="293" t="s">
        <v>578</v>
      </c>
      <c r="E329" s="89">
        <v>43</v>
      </c>
      <c r="F329" s="92" t="s">
        <v>180</v>
      </c>
      <c r="G329" s="113" t="s">
        <v>1096</v>
      </c>
    </row>
    <row r="330" spans="1:7" x14ac:dyDescent="0.2">
      <c r="A330" s="86" t="s">
        <v>1097</v>
      </c>
      <c r="B330" s="75" t="s">
        <v>1098</v>
      </c>
      <c r="C330" s="79">
        <v>168483</v>
      </c>
      <c r="D330" s="293" t="s">
        <v>578</v>
      </c>
      <c r="E330" s="89">
        <v>43</v>
      </c>
      <c r="F330" s="92" t="s">
        <v>180</v>
      </c>
      <c r="G330" s="113" t="s">
        <v>1099</v>
      </c>
    </row>
    <row r="331" spans="1:7" x14ac:dyDescent="0.2">
      <c r="A331" s="86" t="s">
        <v>1100</v>
      </c>
      <c r="B331" s="75" t="s">
        <v>1101</v>
      </c>
      <c r="C331" s="79">
        <v>176293</v>
      </c>
      <c r="D331" s="293" t="s">
        <v>578</v>
      </c>
      <c r="E331" s="89">
        <v>43</v>
      </c>
      <c r="F331" s="92" t="s">
        <v>180</v>
      </c>
      <c r="G331" s="113" t="s">
        <v>1102</v>
      </c>
    </row>
    <row r="332" spans="1:7" x14ac:dyDescent="0.2">
      <c r="A332" s="86" t="s">
        <v>1103</v>
      </c>
      <c r="B332" s="75" t="s">
        <v>1104</v>
      </c>
      <c r="C332" s="79">
        <v>198685</v>
      </c>
      <c r="D332" s="293" t="s">
        <v>1002</v>
      </c>
      <c r="E332" s="89">
        <v>53</v>
      </c>
      <c r="F332" s="92" t="s">
        <v>180</v>
      </c>
      <c r="G332" s="113" t="s">
        <v>1105</v>
      </c>
    </row>
    <row r="333" spans="1:7" x14ac:dyDescent="0.2">
      <c r="A333" s="86" t="s">
        <v>1106</v>
      </c>
      <c r="B333" s="75" t="s">
        <v>1107</v>
      </c>
      <c r="C333" s="79">
        <v>208116</v>
      </c>
      <c r="D333" s="293" t="s">
        <v>1002</v>
      </c>
      <c r="E333" s="89">
        <v>53</v>
      </c>
      <c r="F333" s="92" t="s">
        <v>180</v>
      </c>
      <c r="G333" s="113" t="s">
        <v>1108</v>
      </c>
    </row>
    <row r="334" spans="1:7" x14ac:dyDescent="0.2">
      <c r="A334" s="86" t="s">
        <v>1109</v>
      </c>
      <c r="B334" s="75" t="s">
        <v>1110</v>
      </c>
      <c r="C334" s="79">
        <v>215830</v>
      </c>
      <c r="D334" s="293" t="s">
        <v>1002</v>
      </c>
      <c r="E334" s="89">
        <v>54</v>
      </c>
      <c r="F334" s="92" t="s">
        <v>180</v>
      </c>
      <c r="G334" s="113" t="s">
        <v>1111</v>
      </c>
    </row>
    <row r="335" spans="1:7" x14ac:dyDescent="0.2">
      <c r="A335" s="86" t="s">
        <v>1112</v>
      </c>
      <c r="B335" s="75" t="s">
        <v>1113</v>
      </c>
      <c r="C335" s="79">
        <v>221560</v>
      </c>
      <c r="D335" s="293" t="s">
        <v>1002</v>
      </c>
      <c r="E335" s="89">
        <v>55</v>
      </c>
      <c r="F335" s="92" t="s">
        <v>180</v>
      </c>
      <c r="G335" s="113" t="s">
        <v>1114</v>
      </c>
    </row>
    <row r="336" spans="1:7" x14ac:dyDescent="0.2">
      <c r="A336" s="46" t="s">
        <v>1115</v>
      </c>
      <c r="B336" s="71" t="s">
        <v>1116</v>
      </c>
      <c r="C336" s="79">
        <v>127496</v>
      </c>
      <c r="D336" s="293" t="s">
        <v>578</v>
      </c>
      <c r="E336" s="89">
        <v>44</v>
      </c>
      <c r="F336" s="92" t="s">
        <v>180</v>
      </c>
      <c r="G336" s="113" t="s">
        <v>1117</v>
      </c>
    </row>
    <row r="337" spans="1:7" x14ac:dyDescent="0.2">
      <c r="A337" s="46" t="s">
        <v>1118</v>
      </c>
      <c r="B337" s="71" t="s">
        <v>1119</v>
      </c>
      <c r="C337" s="79">
        <v>132087</v>
      </c>
      <c r="D337" s="293" t="s">
        <v>578</v>
      </c>
      <c r="E337" s="89">
        <v>44</v>
      </c>
      <c r="F337" s="92" t="s">
        <v>180</v>
      </c>
      <c r="G337" s="113" t="s">
        <v>1120</v>
      </c>
    </row>
    <row r="338" spans="1:7" x14ac:dyDescent="0.2">
      <c r="A338" s="46" t="s">
        <v>1121</v>
      </c>
      <c r="B338" s="71" t="s">
        <v>1122</v>
      </c>
      <c r="C338" s="79">
        <v>145425</v>
      </c>
      <c r="D338" s="293" t="s">
        <v>1002</v>
      </c>
      <c r="E338" s="89">
        <v>56</v>
      </c>
      <c r="F338" s="92" t="s">
        <v>180</v>
      </c>
      <c r="G338" s="113" t="s">
        <v>1123</v>
      </c>
    </row>
    <row r="339" spans="1:7" x14ac:dyDescent="0.2">
      <c r="A339" s="46" t="s">
        <v>1124</v>
      </c>
      <c r="B339" s="71" t="s">
        <v>1125</v>
      </c>
      <c r="C339" s="79">
        <v>169257</v>
      </c>
      <c r="D339" s="293" t="s">
        <v>1002</v>
      </c>
      <c r="E339" s="89">
        <v>56</v>
      </c>
      <c r="F339" s="92" t="s">
        <v>180</v>
      </c>
      <c r="G339" s="113" t="s">
        <v>1126</v>
      </c>
    </row>
    <row r="340" spans="1:7" x14ac:dyDescent="0.2">
      <c r="A340" s="46" t="s">
        <v>1127</v>
      </c>
      <c r="B340" s="71" t="s">
        <v>1128</v>
      </c>
      <c r="C340" s="79">
        <v>181755</v>
      </c>
      <c r="D340" s="293" t="s">
        <v>1002</v>
      </c>
      <c r="E340" s="89">
        <v>56</v>
      </c>
      <c r="F340" s="92" t="s">
        <v>180</v>
      </c>
      <c r="G340" s="113" t="s">
        <v>1129</v>
      </c>
    </row>
    <row r="341" spans="1:7" x14ac:dyDescent="0.2">
      <c r="A341" s="46" t="s">
        <v>1130</v>
      </c>
      <c r="B341" s="71" t="s">
        <v>1131</v>
      </c>
      <c r="C341" s="79">
        <v>192952</v>
      </c>
      <c r="D341" s="293" t="s">
        <v>1002</v>
      </c>
      <c r="E341" s="89">
        <v>58</v>
      </c>
      <c r="F341" s="92" t="s">
        <v>180</v>
      </c>
      <c r="G341" s="113" t="s">
        <v>1132</v>
      </c>
    </row>
    <row r="342" spans="1:7" x14ac:dyDescent="0.2">
      <c r="A342" s="46" t="s">
        <v>1133</v>
      </c>
      <c r="B342" s="71" t="s">
        <v>1134</v>
      </c>
      <c r="C342" s="79">
        <v>286277</v>
      </c>
      <c r="D342" s="293" t="s">
        <v>1135</v>
      </c>
      <c r="E342" s="89">
        <v>109</v>
      </c>
      <c r="F342" s="92" t="s">
        <v>180</v>
      </c>
      <c r="G342" s="113" t="s">
        <v>1136</v>
      </c>
    </row>
    <row r="343" spans="1:7" x14ac:dyDescent="0.2">
      <c r="A343" s="46" t="s">
        <v>1137</v>
      </c>
      <c r="B343" s="71" t="s">
        <v>1138</v>
      </c>
      <c r="C343" s="79">
        <v>162512</v>
      </c>
      <c r="D343" s="293" t="s">
        <v>1002</v>
      </c>
      <c r="E343" s="89">
        <v>61</v>
      </c>
      <c r="F343" s="92" t="s">
        <v>180</v>
      </c>
      <c r="G343" s="113" t="s">
        <v>1139</v>
      </c>
    </row>
    <row r="344" spans="1:7" x14ac:dyDescent="0.2">
      <c r="A344" s="46" t="s">
        <v>1140</v>
      </c>
      <c r="B344" s="71" t="s">
        <v>1141</v>
      </c>
      <c r="C344" s="79">
        <v>166774</v>
      </c>
      <c r="D344" s="293" t="s">
        <v>1002</v>
      </c>
      <c r="E344" s="89">
        <v>61</v>
      </c>
      <c r="F344" s="92" t="s">
        <v>180</v>
      </c>
      <c r="G344" s="113" t="s">
        <v>1142</v>
      </c>
    </row>
    <row r="345" spans="1:7" x14ac:dyDescent="0.2">
      <c r="A345" s="46" t="s">
        <v>1143</v>
      </c>
      <c r="B345" s="71" t="s">
        <v>1144</v>
      </c>
      <c r="C345" s="79">
        <v>193140</v>
      </c>
      <c r="D345" s="293" t="s">
        <v>1002</v>
      </c>
      <c r="E345" s="89">
        <v>61</v>
      </c>
      <c r="F345" s="92" t="s">
        <v>180</v>
      </c>
      <c r="G345" s="113" t="s">
        <v>1145</v>
      </c>
    </row>
    <row r="346" spans="1:7" x14ac:dyDescent="0.2">
      <c r="A346" s="46" t="s">
        <v>1146</v>
      </c>
      <c r="B346" s="71" t="s">
        <v>1147</v>
      </c>
      <c r="C346" s="79">
        <v>203990</v>
      </c>
      <c r="D346" s="293" t="s">
        <v>1002</v>
      </c>
      <c r="E346" s="89">
        <v>63</v>
      </c>
      <c r="F346" s="92" t="s">
        <v>180</v>
      </c>
      <c r="G346" s="113" t="s">
        <v>1148</v>
      </c>
    </row>
    <row r="347" spans="1:7" x14ac:dyDescent="0.2">
      <c r="A347" s="46" t="s">
        <v>1149</v>
      </c>
      <c r="B347" s="71" t="s">
        <v>1150</v>
      </c>
      <c r="C347" s="79">
        <v>222651</v>
      </c>
      <c r="D347" s="293" t="s">
        <v>1002</v>
      </c>
      <c r="E347" s="89">
        <v>65</v>
      </c>
      <c r="F347" s="92" t="s">
        <v>180</v>
      </c>
      <c r="G347" s="113" t="s">
        <v>1151</v>
      </c>
    </row>
    <row r="348" spans="1:7" x14ac:dyDescent="0.2">
      <c r="A348" s="46" t="s">
        <v>1152</v>
      </c>
      <c r="B348" s="71" t="s">
        <v>1153</v>
      </c>
      <c r="C348" s="79">
        <v>313948</v>
      </c>
      <c r="D348" s="293" t="s">
        <v>1135</v>
      </c>
      <c r="E348" s="89">
        <v>113</v>
      </c>
      <c r="F348" s="92" t="s">
        <v>180</v>
      </c>
      <c r="G348" s="113" t="s">
        <v>1154</v>
      </c>
    </row>
    <row r="349" spans="1:7" x14ac:dyDescent="0.2">
      <c r="A349" s="46" t="s">
        <v>1155</v>
      </c>
      <c r="B349" s="71" t="s">
        <v>1156</v>
      </c>
      <c r="C349" s="79">
        <v>328899</v>
      </c>
      <c r="D349" s="293" t="s">
        <v>1135</v>
      </c>
      <c r="E349" s="89">
        <v>115</v>
      </c>
      <c r="F349" s="92" t="s">
        <v>180</v>
      </c>
      <c r="G349" s="113" t="s">
        <v>1157</v>
      </c>
    </row>
    <row r="350" spans="1:7" x14ac:dyDescent="0.2">
      <c r="A350" s="46" t="s">
        <v>1158</v>
      </c>
      <c r="B350" s="71" t="s">
        <v>1159</v>
      </c>
      <c r="C350" s="79">
        <v>194682</v>
      </c>
      <c r="D350" s="293" t="s">
        <v>1002</v>
      </c>
      <c r="E350" s="89">
        <v>69</v>
      </c>
      <c r="F350" s="92" t="s">
        <v>180</v>
      </c>
      <c r="G350" s="113" t="s">
        <v>1160</v>
      </c>
    </row>
    <row r="351" spans="1:7" x14ac:dyDescent="0.2">
      <c r="A351" s="46" t="s">
        <v>1161</v>
      </c>
      <c r="B351" s="71" t="s">
        <v>1162</v>
      </c>
      <c r="C351" s="79">
        <v>214810</v>
      </c>
      <c r="D351" s="293" t="s">
        <v>1163</v>
      </c>
      <c r="E351" s="89">
        <v>75</v>
      </c>
      <c r="F351" s="92" t="s">
        <v>180</v>
      </c>
      <c r="G351" s="113" t="s">
        <v>1164</v>
      </c>
    </row>
    <row r="352" spans="1:7" x14ac:dyDescent="0.2">
      <c r="A352" s="46" t="s">
        <v>1165</v>
      </c>
      <c r="B352" s="71" t="s">
        <v>1166</v>
      </c>
      <c r="C352" s="79">
        <v>226226</v>
      </c>
      <c r="D352" s="293" t="s">
        <v>1163</v>
      </c>
      <c r="E352" s="89">
        <v>79</v>
      </c>
      <c r="F352" s="92" t="s">
        <v>180</v>
      </c>
      <c r="G352" s="113" t="s">
        <v>1167</v>
      </c>
    </row>
    <row r="353" spans="1:7" x14ac:dyDescent="0.2">
      <c r="A353" s="46" t="s">
        <v>1168</v>
      </c>
      <c r="B353" s="71" t="s">
        <v>1169</v>
      </c>
      <c r="C353" s="79">
        <v>239174</v>
      </c>
      <c r="D353" s="293" t="s">
        <v>1163</v>
      </c>
      <c r="E353" s="89">
        <v>77</v>
      </c>
      <c r="F353" s="92" t="s">
        <v>180</v>
      </c>
      <c r="G353" s="113" t="s">
        <v>1170</v>
      </c>
    </row>
    <row r="354" spans="1:7" x14ac:dyDescent="0.2">
      <c r="A354" s="46" t="s">
        <v>1171</v>
      </c>
      <c r="B354" s="71" t="s">
        <v>1172</v>
      </c>
      <c r="C354" s="79">
        <v>260264</v>
      </c>
      <c r="D354" s="293" t="s">
        <v>1163</v>
      </c>
      <c r="E354" s="89">
        <v>79</v>
      </c>
      <c r="F354" s="92" t="s">
        <v>180</v>
      </c>
      <c r="G354" s="113" t="s">
        <v>1173</v>
      </c>
    </row>
    <row r="355" spans="1:7" x14ac:dyDescent="0.2">
      <c r="A355" s="46" t="s">
        <v>1174</v>
      </c>
      <c r="B355" s="71" t="s">
        <v>1175</v>
      </c>
      <c r="C355" s="79">
        <v>374231</v>
      </c>
      <c r="D355" s="293" t="s">
        <v>1176</v>
      </c>
      <c r="E355" s="89">
        <v>122</v>
      </c>
      <c r="F355" s="92" t="s">
        <v>180</v>
      </c>
      <c r="G355" s="113" t="s">
        <v>1177</v>
      </c>
    </row>
    <row r="356" spans="1:7" x14ac:dyDescent="0.2">
      <c r="A356" s="46" t="s">
        <v>1178</v>
      </c>
      <c r="B356" s="71" t="s">
        <v>1179</v>
      </c>
      <c r="C356" s="79">
        <v>395096</v>
      </c>
      <c r="D356" s="293" t="s">
        <v>1176</v>
      </c>
      <c r="E356" s="89">
        <v>123</v>
      </c>
      <c r="F356" s="92" t="s">
        <v>180</v>
      </c>
      <c r="G356" s="113" t="s">
        <v>1180</v>
      </c>
    </row>
    <row r="357" spans="1:7" ht="15" x14ac:dyDescent="0.25">
      <c r="A357" s="295"/>
      <c r="B357" s="296" t="s">
        <v>1181</v>
      </c>
      <c r="C357" s="283"/>
      <c r="D357" s="276"/>
      <c r="E357" s="275"/>
      <c r="F357" s="275"/>
      <c r="G357" s="297"/>
    </row>
    <row r="358" spans="1:7" x14ac:dyDescent="0.2">
      <c r="A358" s="46" t="s">
        <v>1182</v>
      </c>
      <c r="B358" s="47" t="s">
        <v>1183</v>
      </c>
      <c r="C358" s="79">
        <v>1415</v>
      </c>
      <c r="D358" s="90" t="s">
        <v>1184</v>
      </c>
      <c r="E358" s="91">
        <v>0.3</v>
      </c>
      <c r="F358" s="92" t="s">
        <v>180</v>
      </c>
      <c r="G358" s="93" t="s">
        <v>1185</v>
      </c>
    </row>
    <row r="359" spans="1:7" x14ac:dyDescent="0.2">
      <c r="A359" s="46" t="s">
        <v>1186</v>
      </c>
      <c r="B359" s="47" t="s">
        <v>1187</v>
      </c>
      <c r="C359" s="79">
        <v>1527</v>
      </c>
      <c r="D359" s="94" t="s">
        <v>1188</v>
      </c>
      <c r="E359" s="91">
        <v>0.42</v>
      </c>
      <c r="F359" s="92" t="s">
        <v>180</v>
      </c>
      <c r="G359" s="93" t="s">
        <v>1189</v>
      </c>
    </row>
    <row r="360" spans="1:7" x14ac:dyDescent="0.2">
      <c r="A360" s="46" t="s">
        <v>1190</v>
      </c>
      <c r="B360" s="47" t="s">
        <v>1191</v>
      </c>
      <c r="C360" s="79">
        <v>2186</v>
      </c>
      <c r="D360" s="94" t="s">
        <v>1192</v>
      </c>
      <c r="E360" s="91">
        <v>0.6</v>
      </c>
      <c r="F360" s="92" t="s">
        <v>180</v>
      </c>
      <c r="G360" s="93" t="s">
        <v>1193</v>
      </c>
    </row>
    <row r="361" spans="1:7" x14ac:dyDescent="0.2">
      <c r="A361" s="46" t="s">
        <v>1194</v>
      </c>
      <c r="B361" s="47" t="s">
        <v>1195</v>
      </c>
      <c r="C361" s="79">
        <v>1896</v>
      </c>
      <c r="D361" s="94" t="s">
        <v>1192</v>
      </c>
      <c r="E361" s="91">
        <v>0.6</v>
      </c>
      <c r="F361" s="92" t="s">
        <v>180</v>
      </c>
      <c r="G361" s="93" t="s">
        <v>1196</v>
      </c>
    </row>
    <row r="362" spans="1:7" s="45" customFormat="1" ht="15" x14ac:dyDescent="0.25">
      <c r="A362" s="275"/>
      <c r="B362" s="275" t="s">
        <v>1197</v>
      </c>
      <c r="C362" s="283"/>
      <c r="D362" s="276"/>
      <c r="E362" s="275"/>
      <c r="F362" s="275"/>
      <c r="G362" s="275"/>
    </row>
    <row r="363" spans="1:7" x14ac:dyDescent="0.2">
      <c r="A363" s="46" t="s">
        <v>1198</v>
      </c>
      <c r="B363" s="47" t="s">
        <v>1199</v>
      </c>
      <c r="C363" s="298">
        <v>10857</v>
      </c>
      <c r="D363" s="94" t="s">
        <v>1200</v>
      </c>
      <c r="E363" s="104">
        <v>0.9</v>
      </c>
      <c r="F363" s="101" t="s">
        <v>1201</v>
      </c>
      <c r="G363" s="278" t="s">
        <v>1202</v>
      </c>
    </row>
    <row r="364" spans="1:7" x14ac:dyDescent="0.2">
      <c r="A364" s="46" t="s">
        <v>1203</v>
      </c>
      <c r="B364" s="47" t="s">
        <v>1204</v>
      </c>
      <c r="C364" s="298">
        <v>11295</v>
      </c>
      <c r="D364" s="94" t="s">
        <v>1205</v>
      </c>
      <c r="E364" s="104">
        <v>1.04</v>
      </c>
      <c r="F364" s="101" t="s">
        <v>1201</v>
      </c>
      <c r="G364" s="278" t="s">
        <v>1206</v>
      </c>
    </row>
    <row r="365" spans="1:7" x14ac:dyDescent="0.2">
      <c r="A365" s="46" t="s">
        <v>1207</v>
      </c>
      <c r="B365" s="47" t="s">
        <v>1208</v>
      </c>
      <c r="C365" s="298">
        <v>11732</v>
      </c>
      <c r="D365" s="94" t="s">
        <v>1209</v>
      </c>
      <c r="E365" s="104">
        <v>1.1399999999999999</v>
      </c>
      <c r="F365" s="101" t="s">
        <v>1201</v>
      </c>
      <c r="G365" s="278" t="s">
        <v>1206</v>
      </c>
    </row>
    <row r="366" spans="1:7" x14ac:dyDescent="0.2">
      <c r="A366" s="46" t="s">
        <v>1210</v>
      </c>
      <c r="B366" s="47" t="s">
        <v>1211</v>
      </c>
      <c r="C366" s="298">
        <v>12499</v>
      </c>
      <c r="D366" s="94" t="s">
        <v>1209</v>
      </c>
      <c r="E366" s="104">
        <v>1.1399999999999999</v>
      </c>
      <c r="F366" s="101" t="s">
        <v>1201</v>
      </c>
      <c r="G366" s="278" t="s">
        <v>1206</v>
      </c>
    </row>
    <row r="367" spans="1:7" x14ac:dyDescent="0.2">
      <c r="A367" s="46" t="s">
        <v>1212</v>
      </c>
      <c r="B367" s="47" t="s">
        <v>1213</v>
      </c>
      <c r="C367" s="298">
        <v>16447</v>
      </c>
      <c r="D367" s="94" t="s">
        <v>1214</v>
      </c>
      <c r="E367" s="104">
        <v>1.74</v>
      </c>
      <c r="F367" s="101" t="s">
        <v>1201</v>
      </c>
      <c r="G367" s="278" t="s">
        <v>1206</v>
      </c>
    </row>
    <row r="368" spans="1:7" x14ac:dyDescent="0.2">
      <c r="A368" s="46" t="s">
        <v>1215</v>
      </c>
      <c r="B368" s="47" t="s">
        <v>1216</v>
      </c>
      <c r="C368" s="298">
        <v>17980</v>
      </c>
      <c r="D368" s="94" t="s">
        <v>1214</v>
      </c>
      <c r="E368" s="104">
        <v>1.79</v>
      </c>
      <c r="F368" s="101" t="s">
        <v>1201</v>
      </c>
      <c r="G368" s="278" t="s">
        <v>1206</v>
      </c>
    </row>
    <row r="369" spans="1:7" x14ac:dyDescent="0.2">
      <c r="A369" s="97" t="s">
        <v>1217</v>
      </c>
      <c r="B369" s="47" t="s">
        <v>1218</v>
      </c>
      <c r="C369" s="298">
        <v>17843</v>
      </c>
      <c r="D369" s="94" t="s">
        <v>1219</v>
      </c>
      <c r="E369" s="91">
        <v>1.94</v>
      </c>
      <c r="F369" s="101" t="s">
        <v>1201</v>
      </c>
      <c r="G369" s="278" t="s">
        <v>1220</v>
      </c>
    </row>
    <row r="370" spans="1:7" x14ac:dyDescent="0.2">
      <c r="A370" s="46" t="s">
        <v>1221</v>
      </c>
      <c r="B370" s="47" t="s">
        <v>1222</v>
      </c>
      <c r="C370" s="298">
        <v>20061</v>
      </c>
      <c r="D370" s="94" t="s">
        <v>1219</v>
      </c>
      <c r="E370" s="104">
        <v>1.94</v>
      </c>
      <c r="F370" s="101" t="s">
        <v>1201</v>
      </c>
      <c r="G370" s="278" t="s">
        <v>1223</v>
      </c>
    </row>
    <row r="371" spans="1:7" x14ac:dyDescent="0.2">
      <c r="A371" s="46" t="s">
        <v>1224</v>
      </c>
      <c r="B371" s="47" t="s">
        <v>1225</v>
      </c>
      <c r="C371" s="298">
        <v>21728</v>
      </c>
      <c r="D371" s="94" t="s">
        <v>1219</v>
      </c>
      <c r="E371" s="91">
        <v>1.95</v>
      </c>
      <c r="F371" s="101" t="s">
        <v>1201</v>
      </c>
      <c r="G371" s="278" t="s">
        <v>1223</v>
      </c>
    </row>
    <row r="372" spans="1:7" x14ac:dyDescent="0.2">
      <c r="A372" s="46" t="s">
        <v>1226</v>
      </c>
      <c r="B372" s="47" t="s">
        <v>1227</v>
      </c>
      <c r="C372" s="298">
        <v>24795</v>
      </c>
      <c r="D372" s="94" t="s">
        <v>1228</v>
      </c>
      <c r="E372" s="104">
        <v>3.04</v>
      </c>
      <c r="F372" s="101" t="s">
        <v>1201</v>
      </c>
      <c r="G372" s="278" t="s">
        <v>1223</v>
      </c>
    </row>
    <row r="373" spans="1:7" x14ac:dyDescent="0.2">
      <c r="A373" s="46" t="s">
        <v>1229</v>
      </c>
      <c r="B373" s="47" t="s">
        <v>1230</v>
      </c>
      <c r="C373" s="298">
        <v>27361</v>
      </c>
      <c r="D373" s="94" t="s">
        <v>1228</v>
      </c>
      <c r="E373" s="104">
        <v>3.06</v>
      </c>
      <c r="F373" s="101" t="s">
        <v>1201</v>
      </c>
      <c r="G373" s="278" t="s">
        <v>1223</v>
      </c>
    </row>
    <row r="374" spans="1:7" x14ac:dyDescent="0.2">
      <c r="A374" s="46" t="s">
        <v>1231</v>
      </c>
      <c r="B374" s="47" t="s">
        <v>1232</v>
      </c>
      <c r="C374" s="298">
        <v>33659</v>
      </c>
      <c r="D374" s="94" t="s">
        <v>1228</v>
      </c>
      <c r="E374" s="104">
        <v>3.04</v>
      </c>
      <c r="F374" s="101" t="s">
        <v>1201</v>
      </c>
      <c r="G374" s="278" t="s">
        <v>1223</v>
      </c>
    </row>
    <row r="375" spans="1:7" x14ac:dyDescent="0.2">
      <c r="A375" s="46" t="s">
        <v>1233</v>
      </c>
      <c r="B375" s="47" t="s">
        <v>1234</v>
      </c>
      <c r="C375" s="298">
        <v>38955</v>
      </c>
      <c r="D375" s="103" t="s">
        <v>1235</v>
      </c>
      <c r="E375" s="104">
        <v>6.16</v>
      </c>
      <c r="F375" s="101" t="s">
        <v>1201</v>
      </c>
      <c r="G375" s="278" t="s">
        <v>1223</v>
      </c>
    </row>
    <row r="376" spans="1:7" x14ac:dyDescent="0.2">
      <c r="A376" s="46" t="s">
        <v>1236</v>
      </c>
      <c r="B376" s="47" t="s">
        <v>1237</v>
      </c>
      <c r="C376" s="298">
        <v>50919</v>
      </c>
      <c r="D376" s="103" t="s">
        <v>1235</v>
      </c>
      <c r="E376" s="104">
        <v>6.12</v>
      </c>
      <c r="F376" s="101" t="s">
        <v>1201</v>
      </c>
      <c r="G376" s="278" t="s">
        <v>1223</v>
      </c>
    </row>
    <row r="377" spans="1:7" x14ac:dyDescent="0.2">
      <c r="A377" s="46" t="s">
        <v>1238</v>
      </c>
      <c r="B377" s="47" t="s">
        <v>1239</v>
      </c>
      <c r="C377" s="298">
        <v>66875</v>
      </c>
      <c r="D377" s="103" t="s">
        <v>1240</v>
      </c>
      <c r="E377" s="104">
        <v>11.54</v>
      </c>
      <c r="F377" s="101" t="s">
        <v>1201</v>
      </c>
      <c r="G377" s="278" t="s">
        <v>1223</v>
      </c>
    </row>
    <row r="378" spans="1:7" x14ac:dyDescent="0.2">
      <c r="A378" s="46" t="s">
        <v>1241</v>
      </c>
      <c r="B378" s="47" t="s">
        <v>1242</v>
      </c>
      <c r="C378" s="298">
        <v>82789</v>
      </c>
      <c r="D378" s="103" t="s">
        <v>1240</v>
      </c>
      <c r="E378" s="104">
        <v>11.59</v>
      </c>
      <c r="F378" s="101" t="s">
        <v>1201</v>
      </c>
      <c r="G378" s="278" t="s">
        <v>1223</v>
      </c>
    </row>
    <row r="379" spans="1:7" x14ac:dyDescent="0.2">
      <c r="A379" s="46" t="s">
        <v>1243</v>
      </c>
      <c r="B379" s="47" t="s">
        <v>1244</v>
      </c>
      <c r="C379" s="298">
        <v>113152</v>
      </c>
      <c r="D379" s="103" t="s">
        <v>1240</v>
      </c>
      <c r="E379" s="104">
        <v>11.65</v>
      </c>
      <c r="F379" s="101" t="s">
        <v>1201</v>
      </c>
      <c r="G379" s="278" t="s">
        <v>1245</v>
      </c>
    </row>
    <row r="380" spans="1:7" x14ac:dyDescent="0.2">
      <c r="A380" s="46" t="s">
        <v>1246</v>
      </c>
      <c r="B380" s="47" t="s">
        <v>1247</v>
      </c>
      <c r="C380" s="298">
        <v>144979</v>
      </c>
      <c r="D380" s="103" t="s">
        <v>1248</v>
      </c>
      <c r="E380" s="104">
        <v>23.8</v>
      </c>
      <c r="F380" s="101" t="s">
        <v>1201</v>
      </c>
      <c r="G380" s="278" t="s">
        <v>1223</v>
      </c>
    </row>
    <row r="381" spans="1:7" x14ac:dyDescent="0.2">
      <c r="A381" s="46" t="s">
        <v>1249</v>
      </c>
      <c r="B381" s="47" t="s">
        <v>1250</v>
      </c>
      <c r="C381" s="298">
        <v>185645</v>
      </c>
      <c r="D381" s="103" t="s">
        <v>1251</v>
      </c>
      <c r="E381" s="104">
        <v>31</v>
      </c>
      <c r="F381" s="101" t="s">
        <v>1201</v>
      </c>
      <c r="G381" s="278" t="s">
        <v>1223</v>
      </c>
    </row>
    <row r="382" spans="1:7" x14ac:dyDescent="0.2">
      <c r="A382" s="46" t="s">
        <v>1252</v>
      </c>
      <c r="B382" s="47" t="s">
        <v>1253</v>
      </c>
      <c r="C382" s="298">
        <v>224739</v>
      </c>
      <c r="D382" s="103" t="s">
        <v>1251</v>
      </c>
      <c r="E382" s="104">
        <v>40</v>
      </c>
      <c r="F382" s="101" t="s">
        <v>1201</v>
      </c>
      <c r="G382" s="278" t="s">
        <v>1223</v>
      </c>
    </row>
    <row r="383" spans="1:7" x14ac:dyDescent="0.2">
      <c r="A383" s="46" t="s">
        <v>1254</v>
      </c>
      <c r="B383" s="47" t="s">
        <v>1255</v>
      </c>
      <c r="C383" s="298">
        <v>269164</v>
      </c>
      <c r="D383" s="103" t="s">
        <v>1256</v>
      </c>
      <c r="E383" s="104">
        <v>40</v>
      </c>
      <c r="F383" s="101" t="s">
        <v>1201</v>
      </c>
      <c r="G383" s="278" t="s">
        <v>1223</v>
      </c>
    </row>
    <row r="384" spans="1:7" x14ac:dyDescent="0.2">
      <c r="A384" s="46" t="s">
        <v>1257</v>
      </c>
      <c r="B384" s="47" t="s">
        <v>1258</v>
      </c>
      <c r="C384" s="298">
        <v>315942</v>
      </c>
      <c r="D384" s="103" t="s">
        <v>1256</v>
      </c>
      <c r="E384" s="104">
        <v>48</v>
      </c>
      <c r="F384" s="101" t="s">
        <v>1201</v>
      </c>
      <c r="G384" s="278" t="s">
        <v>1223</v>
      </c>
    </row>
    <row r="385" spans="1:7" x14ac:dyDescent="0.25">
      <c r="A385" s="117"/>
      <c r="B385" s="282"/>
      <c r="C385" s="299"/>
      <c r="D385" s="103"/>
      <c r="E385" s="104"/>
      <c r="F385" s="101"/>
      <c r="G385" s="278"/>
    </row>
    <row r="386" spans="1:7" x14ac:dyDescent="0.2">
      <c r="A386" s="46" t="s">
        <v>1259</v>
      </c>
      <c r="B386" s="47" t="s">
        <v>1260</v>
      </c>
      <c r="C386" s="298">
        <v>8063</v>
      </c>
      <c r="D386" s="103" t="s">
        <v>1261</v>
      </c>
      <c r="E386" s="104">
        <v>1.1000000000000001</v>
      </c>
      <c r="F386" s="101" t="s">
        <v>1262</v>
      </c>
      <c r="G386" s="278" t="s">
        <v>1263</v>
      </c>
    </row>
    <row r="387" spans="1:7" x14ac:dyDescent="0.2">
      <c r="A387" s="46" t="s">
        <v>1264</v>
      </c>
      <c r="B387" s="47" t="s">
        <v>1265</v>
      </c>
      <c r="C387" s="298">
        <v>8417</v>
      </c>
      <c r="D387" s="103" t="s">
        <v>1261</v>
      </c>
      <c r="E387" s="104">
        <v>1.1000000000000001</v>
      </c>
      <c r="F387" s="101" t="s">
        <v>1262</v>
      </c>
      <c r="G387" s="278" t="s">
        <v>1263</v>
      </c>
    </row>
    <row r="388" spans="1:7" x14ac:dyDescent="0.2">
      <c r="A388" s="46" t="s">
        <v>1266</v>
      </c>
      <c r="B388" s="47" t="s">
        <v>1267</v>
      </c>
      <c r="C388" s="298">
        <v>9846</v>
      </c>
      <c r="D388" s="103" t="s">
        <v>1261</v>
      </c>
      <c r="E388" s="104">
        <v>1.1000000000000001</v>
      </c>
      <c r="F388" s="101" t="s">
        <v>1262</v>
      </c>
      <c r="G388" s="278" t="s">
        <v>1263</v>
      </c>
    </row>
    <row r="389" spans="1:7" x14ac:dyDescent="0.2">
      <c r="A389" s="46" t="s">
        <v>1268</v>
      </c>
      <c r="B389" s="47" t="s">
        <v>1269</v>
      </c>
      <c r="C389" s="298">
        <v>12002</v>
      </c>
      <c r="D389" s="103" t="s">
        <v>1270</v>
      </c>
      <c r="E389" s="104">
        <v>1.6</v>
      </c>
      <c r="F389" s="101" t="s">
        <v>1262</v>
      </c>
      <c r="G389" s="278" t="s">
        <v>1263</v>
      </c>
    </row>
    <row r="390" spans="1:7" x14ac:dyDescent="0.2">
      <c r="A390" s="46" t="s">
        <v>1271</v>
      </c>
      <c r="B390" s="47" t="s">
        <v>1272</v>
      </c>
      <c r="C390" s="298">
        <v>16114</v>
      </c>
      <c r="D390" s="103" t="s">
        <v>1273</v>
      </c>
      <c r="E390" s="104">
        <v>3</v>
      </c>
      <c r="F390" s="101" t="s">
        <v>1262</v>
      </c>
      <c r="G390" s="278" t="s">
        <v>1263</v>
      </c>
    </row>
    <row r="391" spans="1:7" x14ac:dyDescent="0.2">
      <c r="A391" s="46" t="s">
        <v>1274</v>
      </c>
      <c r="B391" s="47" t="s">
        <v>1275</v>
      </c>
      <c r="C391" s="298">
        <v>12962</v>
      </c>
      <c r="D391" s="103" t="s">
        <v>1261</v>
      </c>
      <c r="E391" s="104">
        <v>1.1000000000000001</v>
      </c>
      <c r="F391" s="101" t="s">
        <v>1262</v>
      </c>
      <c r="G391" s="278" t="s">
        <v>1276</v>
      </c>
    </row>
    <row r="392" spans="1:7" x14ac:dyDescent="0.2">
      <c r="A392" s="46" t="s">
        <v>1277</v>
      </c>
      <c r="B392" s="47" t="s">
        <v>1278</v>
      </c>
      <c r="C392" s="298">
        <v>14448</v>
      </c>
      <c r="D392" s="103" t="s">
        <v>1261</v>
      </c>
      <c r="E392" s="104">
        <v>1.1000000000000001</v>
      </c>
      <c r="F392" s="101" t="s">
        <v>1262</v>
      </c>
      <c r="G392" s="278" t="s">
        <v>1276</v>
      </c>
    </row>
    <row r="393" spans="1:7" x14ac:dyDescent="0.2">
      <c r="A393" s="46" t="s">
        <v>1279</v>
      </c>
      <c r="B393" s="47" t="s">
        <v>1280</v>
      </c>
      <c r="C393" s="298">
        <v>17119</v>
      </c>
      <c r="D393" s="103" t="s">
        <v>1270</v>
      </c>
      <c r="E393" s="104">
        <v>1.6</v>
      </c>
      <c r="F393" s="101" t="s">
        <v>1262</v>
      </c>
      <c r="G393" s="278" t="s">
        <v>1276</v>
      </c>
    </row>
    <row r="394" spans="1:7" x14ac:dyDescent="0.2">
      <c r="A394" s="46" t="s">
        <v>1281</v>
      </c>
      <c r="B394" s="47" t="s">
        <v>1282</v>
      </c>
      <c r="C394" s="298">
        <v>16965</v>
      </c>
      <c r="D394" s="103" t="s">
        <v>1270</v>
      </c>
      <c r="E394" s="104">
        <v>1.6</v>
      </c>
      <c r="F394" s="101" t="s">
        <v>1262</v>
      </c>
      <c r="G394" s="278" t="s">
        <v>1276</v>
      </c>
    </row>
    <row r="395" spans="1:7" x14ac:dyDescent="0.2">
      <c r="A395" s="46" t="s">
        <v>1283</v>
      </c>
      <c r="B395" s="47" t="s">
        <v>1284</v>
      </c>
      <c r="C395" s="298">
        <v>19278</v>
      </c>
      <c r="D395" s="103" t="s">
        <v>1273</v>
      </c>
      <c r="E395" s="104">
        <v>3</v>
      </c>
      <c r="F395" s="101" t="s">
        <v>1262</v>
      </c>
      <c r="G395" s="278" t="s">
        <v>1276</v>
      </c>
    </row>
    <row r="396" spans="1:7" x14ac:dyDescent="0.2">
      <c r="A396" s="46" t="s">
        <v>1285</v>
      </c>
      <c r="B396" s="47" t="s">
        <v>1286</v>
      </c>
      <c r="C396" s="298">
        <v>22518</v>
      </c>
      <c r="D396" s="103" t="s">
        <v>1273</v>
      </c>
      <c r="E396" s="104">
        <v>3</v>
      </c>
      <c r="F396" s="101" t="s">
        <v>1262</v>
      </c>
      <c r="G396" s="278" t="s">
        <v>1276</v>
      </c>
    </row>
    <row r="397" spans="1:7" x14ac:dyDescent="0.2">
      <c r="A397" s="46" t="s">
        <v>1287</v>
      </c>
      <c r="B397" s="47" t="s">
        <v>1288</v>
      </c>
      <c r="C397" s="298">
        <v>28509</v>
      </c>
      <c r="D397" s="103" t="s">
        <v>1273</v>
      </c>
      <c r="E397" s="104">
        <v>3</v>
      </c>
      <c r="F397" s="101" t="s">
        <v>1262</v>
      </c>
      <c r="G397" s="278" t="s">
        <v>1276</v>
      </c>
    </row>
    <row r="398" spans="1:7" x14ac:dyDescent="0.2">
      <c r="A398" s="46" t="s">
        <v>1289</v>
      </c>
      <c r="B398" s="47" t="s">
        <v>1290</v>
      </c>
      <c r="C398" s="298">
        <v>34238</v>
      </c>
      <c r="D398" s="103" t="s">
        <v>1273</v>
      </c>
      <c r="E398" s="104">
        <v>3</v>
      </c>
      <c r="F398" s="101" t="s">
        <v>1262</v>
      </c>
      <c r="G398" s="278" t="s">
        <v>1276</v>
      </c>
    </row>
    <row r="399" spans="1:7" x14ac:dyDescent="0.2">
      <c r="A399" s="46" t="s">
        <v>1291</v>
      </c>
      <c r="B399" s="47" t="s">
        <v>1292</v>
      </c>
      <c r="C399" s="298">
        <v>47419</v>
      </c>
      <c r="D399" s="103" t="s">
        <v>1293</v>
      </c>
      <c r="E399" s="104">
        <v>6</v>
      </c>
      <c r="F399" s="101" t="s">
        <v>1262</v>
      </c>
      <c r="G399" s="278" t="s">
        <v>1276</v>
      </c>
    </row>
    <row r="400" spans="1:7" x14ac:dyDescent="0.2">
      <c r="A400" s="46" t="s">
        <v>1294</v>
      </c>
      <c r="B400" s="47" t="s">
        <v>2535</v>
      </c>
      <c r="C400" s="298">
        <v>57179</v>
      </c>
      <c r="D400" s="103" t="s">
        <v>1293</v>
      </c>
      <c r="E400" s="104">
        <v>6</v>
      </c>
      <c r="F400" s="101" t="s">
        <v>1262</v>
      </c>
      <c r="G400" s="278" t="s">
        <v>1276</v>
      </c>
    </row>
    <row r="401" spans="1:7" x14ac:dyDescent="0.2">
      <c r="A401" s="46" t="s">
        <v>1296</v>
      </c>
      <c r="B401" s="47" t="s">
        <v>2536</v>
      </c>
      <c r="C401" s="298">
        <v>66349</v>
      </c>
      <c r="D401" s="103" t="s">
        <v>1298</v>
      </c>
      <c r="E401" s="104">
        <v>9.5</v>
      </c>
      <c r="F401" s="101" t="s">
        <v>1262</v>
      </c>
      <c r="G401" s="278" t="s">
        <v>1276</v>
      </c>
    </row>
    <row r="402" spans="1:7" x14ac:dyDescent="0.2">
      <c r="A402" s="46" t="s">
        <v>1299</v>
      </c>
      <c r="B402" s="47" t="s">
        <v>2537</v>
      </c>
      <c r="C402" s="298">
        <v>92281</v>
      </c>
      <c r="D402" s="103" t="s">
        <v>1298</v>
      </c>
      <c r="E402" s="104">
        <v>9.5</v>
      </c>
      <c r="F402" s="101" t="s">
        <v>1262</v>
      </c>
      <c r="G402" s="278" t="s">
        <v>1276</v>
      </c>
    </row>
    <row r="403" spans="1:7" x14ac:dyDescent="0.2">
      <c r="A403" s="46" t="s">
        <v>1301</v>
      </c>
      <c r="B403" s="47" t="s">
        <v>1302</v>
      </c>
      <c r="C403" s="298">
        <v>1305</v>
      </c>
      <c r="D403" s="103" t="s">
        <v>1303</v>
      </c>
      <c r="E403" s="104">
        <v>0.2</v>
      </c>
      <c r="F403" s="101" t="s">
        <v>1262</v>
      </c>
      <c r="G403" s="278"/>
    </row>
    <row r="404" spans="1:7" x14ac:dyDescent="0.2">
      <c r="A404" s="46" t="s">
        <v>1304</v>
      </c>
      <c r="B404" s="47" t="s">
        <v>1305</v>
      </c>
      <c r="C404" s="298">
        <v>1807</v>
      </c>
      <c r="D404" s="103" t="s">
        <v>1303</v>
      </c>
      <c r="E404" s="104">
        <v>0.3</v>
      </c>
      <c r="F404" s="101" t="s">
        <v>1262</v>
      </c>
      <c r="G404" s="278"/>
    </row>
    <row r="405" spans="1:7" x14ac:dyDescent="0.25">
      <c r="A405" s="117"/>
      <c r="B405" s="282"/>
      <c r="C405" s="299"/>
      <c r="D405" s="103"/>
      <c r="E405" s="104"/>
      <c r="F405" s="101"/>
      <c r="G405" s="278"/>
    </row>
    <row r="406" spans="1:7" x14ac:dyDescent="0.2">
      <c r="A406" s="46" t="s">
        <v>1306</v>
      </c>
      <c r="B406" s="300" t="s">
        <v>1307</v>
      </c>
      <c r="C406" s="301">
        <v>10829</v>
      </c>
      <c r="D406" s="94" t="s">
        <v>1308</v>
      </c>
      <c r="E406" s="104">
        <v>0.7</v>
      </c>
      <c r="F406" s="101" t="s">
        <v>1201</v>
      </c>
      <c r="G406" s="278" t="s">
        <v>1220</v>
      </c>
    </row>
    <row r="407" spans="1:7" x14ac:dyDescent="0.2">
      <c r="A407" s="82" t="s">
        <v>1309</v>
      </c>
      <c r="B407" s="300" t="s">
        <v>1310</v>
      </c>
      <c r="C407" s="301">
        <v>12145</v>
      </c>
      <c r="D407" s="94" t="s">
        <v>1308</v>
      </c>
      <c r="E407" s="104">
        <v>1</v>
      </c>
      <c r="F407" s="101" t="s">
        <v>1201</v>
      </c>
      <c r="G407" s="278" t="s">
        <v>1220</v>
      </c>
    </row>
    <row r="408" spans="1:7" x14ac:dyDescent="0.2">
      <c r="A408" s="82" t="s">
        <v>1311</v>
      </c>
      <c r="B408" s="300" t="s">
        <v>1312</v>
      </c>
      <c r="C408" s="302">
        <v>15259</v>
      </c>
      <c r="D408" s="103" t="s">
        <v>1313</v>
      </c>
      <c r="E408" s="104">
        <v>1.4</v>
      </c>
      <c r="F408" s="101" t="s">
        <v>1201</v>
      </c>
      <c r="G408" s="278" t="s">
        <v>1220</v>
      </c>
    </row>
    <row r="409" spans="1:7" x14ac:dyDescent="0.2">
      <c r="A409" s="82" t="s">
        <v>1314</v>
      </c>
      <c r="B409" s="300" t="s">
        <v>1315</v>
      </c>
      <c r="C409" s="302">
        <v>16307</v>
      </c>
      <c r="D409" s="103" t="s">
        <v>1313</v>
      </c>
      <c r="E409" s="104">
        <v>1.4</v>
      </c>
      <c r="F409" s="101" t="s">
        <v>1201</v>
      </c>
      <c r="G409" s="278" t="s">
        <v>1220</v>
      </c>
    </row>
    <row r="410" spans="1:7" x14ac:dyDescent="0.2">
      <c r="A410" s="82" t="s">
        <v>1316</v>
      </c>
      <c r="B410" s="300" t="s">
        <v>1317</v>
      </c>
      <c r="C410" s="302">
        <v>18629</v>
      </c>
      <c r="D410" s="103" t="s">
        <v>1318</v>
      </c>
      <c r="E410" s="104">
        <v>2.2000000000000002</v>
      </c>
      <c r="F410" s="101" t="s">
        <v>1201</v>
      </c>
      <c r="G410" s="278" t="s">
        <v>1220</v>
      </c>
    </row>
    <row r="411" spans="1:7" x14ac:dyDescent="0.2">
      <c r="A411" s="82" t="s">
        <v>1319</v>
      </c>
      <c r="B411" s="300" t="s">
        <v>1320</v>
      </c>
      <c r="C411" s="302">
        <v>20865</v>
      </c>
      <c r="D411" s="103" t="s">
        <v>1318</v>
      </c>
      <c r="E411" s="104">
        <v>2.2000000000000002</v>
      </c>
      <c r="F411" s="101" t="s">
        <v>1201</v>
      </c>
      <c r="G411" s="278" t="s">
        <v>1220</v>
      </c>
    </row>
    <row r="412" spans="1:7" x14ac:dyDescent="0.2">
      <c r="A412" s="82" t="s">
        <v>1321</v>
      </c>
      <c r="B412" s="300" t="s">
        <v>1322</v>
      </c>
      <c r="C412" s="302">
        <v>25541</v>
      </c>
      <c r="D412" s="103" t="s">
        <v>1318</v>
      </c>
      <c r="E412" s="104">
        <v>2.2999999999999998</v>
      </c>
      <c r="F412" s="101" t="s">
        <v>1201</v>
      </c>
      <c r="G412" s="278" t="s">
        <v>1220</v>
      </c>
    </row>
    <row r="413" spans="1:7" x14ac:dyDescent="0.2">
      <c r="A413" s="82" t="s">
        <v>1323</v>
      </c>
      <c r="B413" s="300" t="s">
        <v>1324</v>
      </c>
      <c r="C413" s="302">
        <v>29853</v>
      </c>
      <c r="D413" s="103" t="s">
        <v>1325</v>
      </c>
      <c r="E413" s="104">
        <v>4.0999999999999996</v>
      </c>
      <c r="F413" s="101" t="s">
        <v>1201</v>
      </c>
      <c r="G413" s="278" t="s">
        <v>1220</v>
      </c>
    </row>
    <row r="414" spans="1:7" x14ac:dyDescent="0.2">
      <c r="A414" s="82" t="s">
        <v>1326</v>
      </c>
      <c r="B414" s="300" t="s">
        <v>1327</v>
      </c>
      <c r="C414" s="302">
        <v>38349</v>
      </c>
      <c r="D414" s="103" t="s">
        <v>1325</v>
      </c>
      <c r="E414" s="104">
        <v>4.2</v>
      </c>
      <c r="F414" s="101" t="s">
        <v>1201</v>
      </c>
      <c r="G414" s="278" t="s">
        <v>1220</v>
      </c>
    </row>
    <row r="415" spans="1:7" s="45" customFormat="1" ht="15" x14ac:dyDescent="0.25">
      <c r="A415" s="275"/>
      <c r="B415" s="275" t="s">
        <v>1328</v>
      </c>
      <c r="C415" s="283"/>
      <c r="D415" s="276"/>
      <c r="E415" s="275"/>
      <c r="F415" s="275"/>
      <c r="G415" s="275"/>
    </row>
    <row r="416" spans="1:7" x14ac:dyDescent="0.2">
      <c r="A416" s="46" t="s">
        <v>1329</v>
      </c>
      <c r="B416" s="47" t="s">
        <v>1330</v>
      </c>
      <c r="C416" s="298">
        <v>2203</v>
      </c>
      <c r="D416" s="94" t="s">
        <v>1331</v>
      </c>
      <c r="E416" s="91">
        <v>0.3</v>
      </c>
      <c r="F416" s="101" t="s">
        <v>1201</v>
      </c>
      <c r="G416" s="278" t="s">
        <v>1332</v>
      </c>
    </row>
    <row r="417" spans="1:7" x14ac:dyDescent="0.2">
      <c r="A417" s="46" t="s">
        <v>1333</v>
      </c>
      <c r="B417" s="47" t="s">
        <v>1334</v>
      </c>
      <c r="C417" s="298">
        <v>2216</v>
      </c>
      <c r="D417" s="94" t="s">
        <v>1331</v>
      </c>
      <c r="E417" s="91">
        <v>0.3</v>
      </c>
      <c r="F417" s="101" t="s">
        <v>1201</v>
      </c>
      <c r="G417" s="278" t="s">
        <v>1335</v>
      </c>
    </row>
    <row r="418" spans="1:7" x14ac:dyDescent="0.2">
      <c r="A418" s="46" t="s">
        <v>1336</v>
      </c>
      <c r="B418" s="47" t="s">
        <v>1337</v>
      </c>
      <c r="C418" s="298">
        <v>2228</v>
      </c>
      <c r="D418" s="94" t="s">
        <v>1331</v>
      </c>
      <c r="E418" s="91">
        <v>0.3</v>
      </c>
      <c r="F418" s="101" t="s">
        <v>1201</v>
      </c>
      <c r="G418" s="278" t="s">
        <v>1338</v>
      </c>
    </row>
    <row r="419" spans="1:7" x14ac:dyDescent="0.2">
      <c r="A419" s="46" t="s">
        <v>1339</v>
      </c>
      <c r="B419" s="47" t="s">
        <v>1340</v>
      </c>
      <c r="C419" s="298">
        <v>2231</v>
      </c>
      <c r="D419" s="94" t="s">
        <v>1331</v>
      </c>
      <c r="E419" s="91">
        <v>0.3</v>
      </c>
      <c r="F419" s="101" t="s">
        <v>1201</v>
      </c>
      <c r="G419" s="278" t="s">
        <v>1341</v>
      </c>
    </row>
    <row r="420" spans="1:7" x14ac:dyDescent="0.2">
      <c r="A420" s="46" t="s">
        <v>1342</v>
      </c>
      <c r="B420" s="47" t="s">
        <v>1343</v>
      </c>
      <c r="C420" s="298">
        <v>2241</v>
      </c>
      <c r="D420" s="94" t="s">
        <v>1331</v>
      </c>
      <c r="E420" s="91">
        <v>0.3</v>
      </c>
      <c r="F420" s="101" t="s">
        <v>1201</v>
      </c>
      <c r="G420" s="278" t="s">
        <v>1344</v>
      </c>
    </row>
    <row r="421" spans="1:7" x14ac:dyDescent="0.2">
      <c r="A421" s="46" t="s">
        <v>1345</v>
      </c>
      <c r="B421" s="47" t="s">
        <v>1346</v>
      </c>
      <c r="C421" s="298">
        <v>2254</v>
      </c>
      <c r="D421" s="94" t="s">
        <v>1331</v>
      </c>
      <c r="E421" s="91">
        <v>0.3</v>
      </c>
      <c r="F421" s="101" t="s">
        <v>1201</v>
      </c>
      <c r="G421" s="278" t="s">
        <v>1347</v>
      </c>
    </row>
    <row r="422" spans="1:7" x14ac:dyDescent="0.2">
      <c r="A422" s="46" t="s">
        <v>1348</v>
      </c>
      <c r="B422" s="47" t="s">
        <v>1349</v>
      </c>
      <c r="C422" s="298">
        <v>2267</v>
      </c>
      <c r="D422" s="94" t="s">
        <v>1331</v>
      </c>
      <c r="E422" s="91">
        <v>0.3</v>
      </c>
      <c r="F422" s="101" t="s">
        <v>1201</v>
      </c>
      <c r="G422" s="278" t="s">
        <v>1350</v>
      </c>
    </row>
    <row r="423" spans="1:7" x14ac:dyDescent="0.2">
      <c r="A423" s="46" t="s">
        <v>1351</v>
      </c>
      <c r="B423" s="47" t="s">
        <v>1352</v>
      </c>
      <c r="C423" s="298">
        <v>2273</v>
      </c>
      <c r="D423" s="94" t="s">
        <v>1331</v>
      </c>
      <c r="E423" s="91">
        <v>0.3</v>
      </c>
      <c r="F423" s="101" t="s">
        <v>1201</v>
      </c>
      <c r="G423" s="278" t="s">
        <v>1353</v>
      </c>
    </row>
    <row r="424" spans="1:7" x14ac:dyDescent="0.2">
      <c r="A424" s="46" t="s">
        <v>1354</v>
      </c>
      <c r="B424" s="47" t="s">
        <v>1355</v>
      </c>
      <c r="C424" s="298">
        <v>2342</v>
      </c>
      <c r="D424" s="94" t="s">
        <v>1331</v>
      </c>
      <c r="E424" s="91">
        <v>0.3</v>
      </c>
      <c r="F424" s="101" t="s">
        <v>1201</v>
      </c>
      <c r="G424" s="278" t="s">
        <v>1356</v>
      </c>
    </row>
    <row r="425" spans="1:7" x14ac:dyDescent="0.2">
      <c r="A425" s="46" t="s">
        <v>1357</v>
      </c>
      <c r="B425" s="47" t="s">
        <v>1358</v>
      </c>
      <c r="C425" s="298">
        <v>2346</v>
      </c>
      <c r="D425" s="94" t="s">
        <v>1331</v>
      </c>
      <c r="E425" s="91">
        <v>0.3</v>
      </c>
      <c r="F425" s="101" t="s">
        <v>1201</v>
      </c>
      <c r="G425" s="278" t="s">
        <v>1359</v>
      </c>
    </row>
    <row r="426" spans="1:7" x14ac:dyDescent="0.2">
      <c r="A426" s="46" t="s">
        <v>1360</v>
      </c>
      <c r="B426" s="47" t="s">
        <v>1361</v>
      </c>
      <c r="C426" s="298">
        <v>2348</v>
      </c>
      <c r="D426" s="94" t="s">
        <v>1331</v>
      </c>
      <c r="E426" s="91">
        <v>0.3</v>
      </c>
      <c r="F426" s="101" t="s">
        <v>1201</v>
      </c>
      <c r="G426" s="278" t="s">
        <v>1362</v>
      </c>
    </row>
    <row r="427" spans="1:7" x14ac:dyDescent="0.2">
      <c r="A427" s="46" t="s">
        <v>1363</v>
      </c>
      <c r="B427" s="47" t="s">
        <v>1364</v>
      </c>
      <c r="C427" s="298">
        <v>2348</v>
      </c>
      <c r="D427" s="94" t="s">
        <v>1331</v>
      </c>
      <c r="E427" s="91">
        <v>0.3</v>
      </c>
      <c r="F427" s="101" t="s">
        <v>1201</v>
      </c>
      <c r="G427" s="278" t="s">
        <v>1365</v>
      </c>
    </row>
    <row r="428" spans="1:7" s="45" customFormat="1" ht="15" x14ac:dyDescent="0.25">
      <c r="A428" s="275"/>
      <c r="B428" s="275" t="s">
        <v>1366</v>
      </c>
      <c r="C428" s="283"/>
      <c r="D428" s="276"/>
      <c r="E428" s="275"/>
      <c r="F428" s="275"/>
      <c r="G428" s="275"/>
    </row>
    <row r="429" spans="1:7" x14ac:dyDescent="0.2">
      <c r="A429" s="46" t="s">
        <v>1367</v>
      </c>
      <c r="B429" s="47" t="s">
        <v>1368</v>
      </c>
      <c r="C429" s="298">
        <v>17987</v>
      </c>
      <c r="D429" s="94" t="s">
        <v>1369</v>
      </c>
      <c r="E429" s="91">
        <v>0.98</v>
      </c>
      <c r="F429" s="101" t="s">
        <v>1201</v>
      </c>
      <c r="G429" s="278" t="s">
        <v>1370</v>
      </c>
    </row>
    <row r="430" spans="1:7" x14ac:dyDescent="0.2">
      <c r="A430" s="46" t="s">
        <v>1371</v>
      </c>
      <c r="B430" s="47" t="s">
        <v>1372</v>
      </c>
      <c r="C430" s="298">
        <v>19799</v>
      </c>
      <c r="D430" s="94" t="s">
        <v>1369</v>
      </c>
      <c r="E430" s="91">
        <v>1.03</v>
      </c>
      <c r="F430" s="101" t="s">
        <v>1201</v>
      </c>
      <c r="G430" s="278" t="s">
        <v>1373</v>
      </c>
    </row>
    <row r="431" spans="1:7" x14ac:dyDescent="0.2">
      <c r="A431" s="46" t="s">
        <v>1374</v>
      </c>
      <c r="B431" s="47" t="s">
        <v>1375</v>
      </c>
      <c r="C431" s="298">
        <v>21138</v>
      </c>
      <c r="D431" s="94" t="s">
        <v>1369</v>
      </c>
      <c r="E431" s="91">
        <v>1.03</v>
      </c>
      <c r="F431" s="101" t="s">
        <v>1201</v>
      </c>
      <c r="G431" s="278" t="s">
        <v>1376</v>
      </c>
    </row>
    <row r="432" spans="1:7" s="45" customFormat="1" ht="15" x14ac:dyDescent="0.25">
      <c r="A432" s="275"/>
      <c r="B432" s="275" t="s">
        <v>1377</v>
      </c>
      <c r="C432" s="283"/>
      <c r="D432" s="276"/>
      <c r="E432" s="275"/>
      <c r="F432" s="275"/>
      <c r="G432" s="275"/>
    </row>
    <row r="433" spans="1:7" x14ac:dyDescent="0.2">
      <c r="A433" s="46" t="s">
        <v>1378</v>
      </c>
      <c r="B433" s="47" t="s">
        <v>1379</v>
      </c>
      <c r="C433" s="298">
        <v>11589</v>
      </c>
      <c r="D433" s="103" t="s">
        <v>1380</v>
      </c>
      <c r="E433" s="104">
        <v>0.53500000000000003</v>
      </c>
      <c r="F433" s="101" t="s">
        <v>1201</v>
      </c>
      <c r="G433" s="278" t="s">
        <v>1381</v>
      </c>
    </row>
    <row r="434" spans="1:7" x14ac:dyDescent="0.2">
      <c r="A434" s="46" t="s">
        <v>1382</v>
      </c>
      <c r="B434" s="47" t="s">
        <v>1383</v>
      </c>
      <c r="C434" s="298">
        <v>12390</v>
      </c>
      <c r="D434" s="103" t="s">
        <v>1380</v>
      </c>
      <c r="E434" s="104">
        <v>0.53500000000000003</v>
      </c>
      <c r="F434" s="101" t="s">
        <v>1201</v>
      </c>
      <c r="G434" s="278" t="s">
        <v>1384</v>
      </c>
    </row>
    <row r="435" spans="1:7" x14ac:dyDescent="0.2">
      <c r="A435" s="46" t="s">
        <v>1385</v>
      </c>
      <c r="B435" s="47" t="s">
        <v>1386</v>
      </c>
      <c r="C435" s="298">
        <v>15883</v>
      </c>
      <c r="D435" s="103" t="s">
        <v>1387</v>
      </c>
      <c r="E435" s="104">
        <v>0.68200000000000005</v>
      </c>
      <c r="F435" s="101" t="s">
        <v>1201</v>
      </c>
      <c r="G435" s="278" t="s">
        <v>1388</v>
      </c>
    </row>
    <row r="436" spans="1:7" x14ac:dyDescent="0.2">
      <c r="A436" s="46" t="s">
        <v>1389</v>
      </c>
      <c r="B436" s="47" t="s">
        <v>1390</v>
      </c>
      <c r="C436" s="298">
        <v>20043</v>
      </c>
      <c r="D436" s="103" t="s">
        <v>1387</v>
      </c>
      <c r="E436" s="104">
        <v>0.69299999999999995</v>
      </c>
      <c r="F436" s="101" t="s">
        <v>1201</v>
      </c>
      <c r="G436" s="278" t="s">
        <v>1391</v>
      </c>
    </row>
    <row r="437" spans="1:7" x14ac:dyDescent="0.2">
      <c r="A437" s="46" t="s">
        <v>1392</v>
      </c>
      <c r="B437" s="47" t="s">
        <v>1393</v>
      </c>
      <c r="C437" s="298">
        <v>49412</v>
      </c>
      <c r="D437" s="103" t="s">
        <v>1394</v>
      </c>
      <c r="E437" s="104">
        <v>5.5</v>
      </c>
      <c r="F437" s="101" t="s">
        <v>1201</v>
      </c>
      <c r="G437" s="278" t="s">
        <v>1395</v>
      </c>
    </row>
    <row r="438" spans="1:7" x14ac:dyDescent="0.2">
      <c r="A438" s="46" t="s">
        <v>1396</v>
      </c>
      <c r="B438" s="47" t="s">
        <v>1397</v>
      </c>
      <c r="C438" s="298">
        <v>57039</v>
      </c>
      <c r="D438" s="103" t="s">
        <v>1398</v>
      </c>
      <c r="E438" s="104">
        <v>8.1859999999999999</v>
      </c>
      <c r="F438" s="101" t="s">
        <v>1201</v>
      </c>
      <c r="G438" s="278" t="s">
        <v>1399</v>
      </c>
    </row>
    <row r="439" spans="1:7" x14ac:dyDescent="0.2">
      <c r="A439" s="46" t="s">
        <v>1400</v>
      </c>
      <c r="B439" s="47" t="s">
        <v>1401</v>
      </c>
      <c r="C439" s="298">
        <v>71707</v>
      </c>
      <c r="D439" s="103" t="s">
        <v>1398</v>
      </c>
      <c r="E439" s="104">
        <v>8.1959999999999997</v>
      </c>
      <c r="F439" s="101" t="s">
        <v>1201</v>
      </c>
      <c r="G439" s="278" t="s">
        <v>1402</v>
      </c>
    </row>
    <row r="440" spans="1:7" x14ac:dyDescent="0.2">
      <c r="A440" s="46" t="s">
        <v>1403</v>
      </c>
      <c r="B440" s="47" t="s">
        <v>1404</v>
      </c>
      <c r="C440" s="298">
        <v>87193</v>
      </c>
      <c r="D440" s="103" t="s">
        <v>1398</v>
      </c>
      <c r="E440" s="104">
        <v>8.4</v>
      </c>
      <c r="F440" s="101" t="s">
        <v>1201</v>
      </c>
      <c r="G440" s="278" t="s">
        <v>1405</v>
      </c>
    </row>
    <row r="441" spans="1:7" s="45" customFormat="1" ht="15" x14ac:dyDescent="0.25">
      <c r="A441" s="275"/>
      <c r="B441" s="275" t="s">
        <v>1406</v>
      </c>
      <c r="C441" s="283"/>
      <c r="D441" s="276"/>
      <c r="E441" s="275"/>
      <c r="F441" s="275"/>
      <c r="G441" s="275"/>
    </row>
    <row r="442" spans="1:7" x14ac:dyDescent="0.2">
      <c r="A442" s="86" t="s">
        <v>1407</v>
      </c>
      <c r="B442" s="109" t="s">
        <v>1408</v>
      </c>
      <c r="C442" s="298">
        <v>3614</v>
      </c>
      <c r="D442" s="279" t="s">
        <v>1409</v>
      </c>
      <c r="E442" s="288">
        <v>0.53500000000000003</v>
      </c>
      <c r="F442" s="101" t="s">
        <v>1201</v>
      </c>
      <c r="G442" s="113" t="s">
        <v>1410</v>
      </c>
    </row>
    <row r="443" spans="1:7" x14ac:dyDescent="0.2">
      <c r="A443" s="86" t="s">
        <v>1411</v>
      </c>
      <c r="B443" s="109" t="s">
        <v>1412</v>
      </c>
      <c r="C443" s="298">
        <v>5475</v>
      </c>
      <c r="D443" s="279" t="s">
        <v>1380</v>
      </c>
      <c r="E443" s="288">
        <v>0.53500000000000003</v>
      </c>
      <c r="F443" s="101" t="s">
        <v>1201</v>
      </c>
      <c r="G443" s="93" t="s">
        <v>1413</v>
      </c>
    </row>
    <row r="444" spans="1:7" x14ac:dyDescent="0.2">
      <c r="A444" s="86" t="s">
        <v>1414</v>
      </c>
      <c r="B444" s="109" t="s">
        <v>1415</v>
      </c>
      <c r="C444" s="298">
        <v>5520</v>
      </c>
      <c r="D444" s="279" t="s">
        <v>1387</v>
      </c>
      <c r="E444" s="288">
        <v>0.68200000000000005</v>
      </c>
      <c r="F444" s="101" t="s">
        <v>1201</v>
      </c>
      <c r="G444" s="113" t="s">
        <v>1416</v>
      </c>
    </row>
    <row r="445" spans="1:7" x14ac:dyDescent="0.2">
      <c r="A445" s="86" t="s">
        <v>1417</v>
      </c>
      <c r="B445" s="109" t="s">
        <v>1418</v>
      </c>
      <c r="C445" s="298">
        <v>12552</v>
      </c>
      <c r="D445" s="279" t="s">
        <v>1419</v>
      </c>
      <c r="E445" s="288">
        <v>0.9</v>
      </c>
      <c r="F445" s="101" t="s">
        <v>1201</v>
      </c>
      <c r="G445" s="113" t="s">
        <v>1420</v>
      </c>
    </row>
    <row r="446" spans="1:7" x14ac:dyDescent="0.2">
      <c r="A446" s="86" t="s">
        <v>1421</v>
      </c>
      <c r="B446" s="109" t="s">
        <v>1422</v>
      </c>
      <c r="C446" s="298">
        <v>12666</v>
      </c>
      <c r="D446" s="279" t="s">
        <v>1419</v>
      </c>
      <c r="E446" s="288">
        <v>0.9</v>
      </c>
      <c r="F446" s="101" t="s">
        <v>1201</v>
      </c>
      <c r="G446" s="113" t="s">
        <v>1423</v>
      </c>
    </row>
    <row r="447" spans="1:7" s="45" customFormat="1" ht="15" x14ac:dyDescent="0.25">
      <c r="A447" s="275"/>
      <c r="B447" s="275" t="s">
        <v>1424</v>
      </c>
      <c r="C447" s="283"/>
      <c r="D447" s="276"/>
      <c r="E447" s="275"/>
      <c r="F447" s="275"/>
      <c r="G447" s="275"/>
    </row>
    <row r="448" spans="1:7" x14ac:dyDescent="0.2">
      <c r="A448" s="46" t="s">
        <v>1425</v>
      </c>
      <c r="B448" s="111" t="s">
        <v>1426</v>
      </c>
      <c r="C448" s="298">
        <v>672</v>
      </c>
      <c r="D448" s="103" t="s">
        <v>1427</v>
      </c>
      <c r="E448" s="104">
        <v>0.125</v>
      </c>
      <c r="F448" s="101" t="s">
        <v>1201</v>
      </c>
      <c r="G448" s="113" t="s">
        <v>1428</v>
      </c>
    </row>
    <row r="449" spans="1:7" x14ac:dyDescent="0.2">
      <c r="A449" s="46" t="s">
        <v>1429</v>
      </c>
      <c r="B449" s="111" t="s">
        <v>1430</v>
      </c>
      <c r="C449" s="298">
        <v>2963</v>
      </c>
      <c r="D449" s="103" t="s">
        <v>1431</v>
      </c>
      <c r="E449" s="104">
        <v>0.05</v>
      </c>
      <c r="F449" s="101" t="s">
        <v>1201</v>
      </c>
      <c r="G449" s="113" t="s">
        <v>1432</v>
      </c>
    </row>
    <row r="450" spans="1:7" x14ac:dyDescent="0.2">
      <c r="A450" s="46" t="s">
        <v>1433</v>
      </c>
      <c r="B450" s="111" t="s">
        <v>1434</v>
      </c>
      <c r="C450" s="298">
        <v>2172</v>
      </c>
      <c r="D450" s="103" t="s">
        <v>1431</v>
      </c>
      <c r="E450" s="104">
        <v>0.05</v>
      </c>
      <c r="F450" s="101" t="s">
        <v>1201</v>
      </c>
      <c r="G450" s="113" t="s">
        <v>1435</v>
      </c>
    </row>
    <row r="451" spans="1:7" x14ac:dyDescent="0.2">
      <c r="A451" s="46" t="s">
        <v>1436</v>
      </c>
      <c r="B451" s="111" t="s">
        <v>1437</v>
      </c>
      <c r="C451" s="298">
        <v>1056</v>
      </c>
      <c r="D451" s="103" t="s">
        <v>1438</v>
      </c>
      <c r="E451" s="104">
        <v>0.17499999999999999</v>
      </c>
      <c r="F451" s="101" t="s">
        <v>1201</v>
      </c>
      <c r="G451" s="113" t="s">
        <v>1439</v>
      </c>
    </row>
    <row r="452" spans="1:7" x14ac:dyDescent="0.2">
      <c r="A452" s="46" t="s">
        <v>1440</v>
      </c>
      <c r="B452" s="111" t="s">
        <v>1441</v>
      </c>
      <c r="C452" s="298">
        <v>1606</v>
      </c>
      <c r="D452" s="103" t="s">
        <v>1427</v>
      </c>
      <c r="E452" s="104">
        <v>0.17499999999999999</v>
      </c>
      <c r="F452" s="101" t="s">
        <v>1201</v>
      </c>
      <c r="G452" s="113" t="s">
        <v>1442</v>
      </c>
    </row>
    <row r="453" spans="1:7" x14ac:dyDescent="0.2">
      <c r="A453" s="46" t="s">
        <v>1440</v>
      </c>
      <c r="B453" s="111" t="s">
        <v>1443</v>
      </c>
      <c r="C453" s="298">
        <v>1691</v>
      </c>
      <c r="D453" s="103" t="s">
        <v>1438</v>
      </c>
      <c r="E453" s="104">
        <v>0.17499999999999999</v>
      </c>
      <c r="F453" s="101" t="s">
        <v>1201</v>
      </c>
      <c r="G453" s="113" t="s">
        <v>1444</v>
      </c>
    </row>
    <row r="454" spans="1:7" x14ac:dyDescent="0.2">
      <c r="A454" s="46" t="s">
        <v>1445</v>
      </c>
      <c r="B454" s="111" t="s">
        <v>1446</v>
      </c>
      <c r="C454" s="298">
        <v>1902</v>
      </c>
      <c r="D454" s="103" t="s">
        <v>1447</v>
      </c>
      <c r="E454" s="104">
        <v>0.3</v>
      </c>
      <c r="F454" s="101" t="s">
        <v>180</v>
      </c>
      <c r="G454" s="113" t="s">
        <v>1448</v>
      </c>
    </row>
    <row r="455" spans="1:7" x14ac:dyDescent="0.2">
      <c r="A455" s="46" t="s">
        <v>1449</v>
      </c>
      <c r="B455" s="111" t="s">
        <v>1450</v>
      </c>
      <c r="C455" s="298">
        <v>1902</v>
      </c>
      <c r="D455" s="103" t="s">
        <v>1447</v>
      </c>
      <c r="E455" s="104">
        <v>0.3</v>
      </c>
      <c r="F455" s="101" t="s">
        <v>180</v>
      </c>
      <c r="G455" s="113" t="s">
        <v>1451</v>
      </c>
    </row>
    <row r="456" spans="1:7" x14ac:dyDescent="0.2">
      <c r="A456" s="46" t="s">
        <v>1452</v>
      </c>
      <c r="B456" s="111" t="s">
        <v>1453</v>
      </c>
      <c r="C456" s="298">
        <v>7861</v>
      </c>
      <c r="D456" s="103" t="s">
        <v>1454</v>
      </c>
      <c r="E456" s="104">
        <v>0.13800000000000001</v>
      </c>
      <c r="F456" s="101" t="s">
        <v>1201</v>
      </c>
      <c r="G456" s="113" t="s">
        <v>1455</v>
      </c>
    </row>
    <row r="457" spans="1:7" x14ac:dyDescent="0.2">
      <c r="A457" s="46" t="s">
        <v>1456</v>
      </c>
      <c r="B457" s="111" t="s">
        <v>1457</v>
      </c>
      <c r="C457" s="298">
        <v>13984</v>
      </c>
      <c r="D457" s="103" t="s">
        <v>1458</v>
      </c>
      <c r="E457" s="104">
        <v>0.17</v>
      </c>
      <c r="F457" s="101" t="s">
        <v>1201</v>
      </c>
      <c r="G457" s="113" t="s">
        <v>1459</v>
      </c>
    </row>
    <row r="458" spans="1:7" x14ac:dyDescent="0.2">
      <c r="A458" s="46" t="s">
        <v>1460</v>
      </c>
      <c r="B458" s="111" t="s">
        <v>1461</v>
      </c>
      <c r="C458" s="298">
        <v>2216</v>
      </c>
      <c r="D458" s="103" t="s">
        <v>1462</v>
      </c>
      <c r="E458" s="104">
        <v>0.35</v>
      </c>
      <c r="F458" s="101" t="s">
        <v>1463</v>
      </c>
      <c r="G458" s="113" t="s">
        <v>1464</v>
      </c>
    </row>
    <row r="459" spans="1:7" x14ac:dyDescent="0.2">
      <c r="A459" s="46" t="s">
        <v>1465</v>
      </c>
      <c r="B459" s="111" t="s">
        <v>1466</v>
      </c>
      <c r="C459" s="298">
        <v>2216</v>
      </c>
      <c r="D459" s="103" t="s">
        <v>1462</v>
      </c>
      <c r="E459" s="104">
        <v>0.35</v>
      </c>
      <c r="F459" s="101" t="s">
        <v>1463</v>
      </c>
      <c r="G459" s="113" t="s">
        <v>1467</v>
      </c>
    </row>
    <row r="460" spans="1:7" x14ac:dyDescent="0.2">
      <c r="A460" s="46" t="s">
        <v>1468</v>
      </c>
      <c r="B460" s="111" t="s">
        <v>1469</v>
      </c>
      <c r="C460" s="298">
        <v>6696</v>
      </c>
      <c r="D460" s="103" t="s">
        <v>1470</v>
      </c>
      <c r="E460" s="104">
        <v>0.32</v>
      </c>
      <c r="F460" s="101" t="s">
        <v>1471</v>
      </c>
      <c r="G460" s="113" t="s">
        <v>1472</v>
      </c>
    </row>
    <row r="461" spans="1:7" x14ac:dyDescent="0.2">
      <c r="A461" s="46" t="s">
        <v>1473</v>
      </c>
      <c r="B461" s="111" t="s">
        <v>1474</v>
      </c>
      <c r="C461" s="298">
        <v>532</v>
      </c>
      <c r="D461" s="103" t="s">
        <v>1475</v>
      </c>
      <c r="E461" s="104">
        <v>7.0000000000000007E-2</v>
      </c>
      <c r="F461" s="101" t="s">
        <v>1471</v>
      </c>
      <c r="G461" s="113" t="s">
        <v>1476</v>
      </c>
    </row>
    <row r="462" spans="1:7" x14ac:dyDescent="0.2">
      <c r="A462" s="46" t="s">
        <v>1477</v>
      </c>
      <c r="B462" s="111" t="s">
        <v>1478</v>
      </c>
      <c r="C462" s="298">
        <v>7336</v>
      </c>
      <c r="D462" s="103" t="s">
        <v>1479</v>
      </c>
      <c r="E462" s="104">
        <v>0.3</v>
      </c>
      <c r="F462" s="101" t="s">
        <v>1262</v>
      </c>
      <c r="G462" s="113" t="s">
        <v>1480</v>
      </c>
    </row>
    <row r="463" spans="1:7" s="45" customFormat="1" ht="15" x14ac:dyDescent="0.25">
      <c r="A463" s="275"/>
      <c r="B463" s="275" t="s">
        <v>1481</v>
      </c>
      <c r="C463" s="283"/>
      <c r="D463" s="276"/>
      <c r="E463" s="275"/>
      <c r="F463" s="275"/>
      <c r="G463" s="275"/>
    </row>
    <row r="464" spans="1:7" x14ac:dyDescent="0.2">
      <c r="A464" s="46" t="s">
        <v>1482</v>
      </c>
      <c r="B464" s="114" t="s">
        <v>1483</v>
      </c>
      <c r="C464" s="298">
        <v>10536</v>
      </c>
      <c r="D464" s="103" t="s">
        <v>1484</v>
      </c>
      <c r="E464" s="104">
        <v>0.19</v>
      </c>
      <c r="F464" s="94" t="s">
        <v>1201</v>
      </c>
      <c r="G464" s="278" t="s">
        <v>1485</v>
      </c>
    </row>
    <row r="465" spans="1:7" x14ac:dyDescent="0.2">
      <c r="A465" s="46" t="s">
        <v>1486</v>
      </c>
      <c r="B465" s="114" t="s">
        <v>1487</v>
      </c>
      <c r="C465" s="298">
        <v>13009</v>
      </c>
      <c r="D465" s="103" t="s">
        <v>1484</v>
      </c>
      <c r="E465" s="104">
        <v>0.19</v>
      </c>
      <c r="F465" s="94" t="s">
        <v>1201</v>
      </c>
      <c r="G465" s="278" t="s">
        <v>1488</v>
      </c>
    </row>
    <row r="466" spans="1:7" x14ac:dyDescent="0.2">
      <c r="A466" s="46" t="s">
        <v>1489</v>
      </c>
      <c r="B466" s="114" t="s">
        <v>1490</v>
      </c>
      <c r="C466" s="298">
        <v>12420</v>
      </c>
      <c r="D466" s="103" t="s">
        <v>1484</v>
      </c>
      <c r="E466" s="104">
        <v>0.19</v>
      </c>
      <c r="F466" s="94" t="s">
        <v>1201</v>
      </c>
      <c r="G466" s="278" t="s">
        <v>1491</v>
      </c>
    </row>
    <row r="467" spans="1:7" x14ac:dyDescent="0.2">
      <c r="A467" s="46" t="s">
        <v>1492</v>
      </c>
      <c r="B467" s="114" t="s">
        <v>1493</v>
      </c>
      <c r="C467" s="298">
        <v>15378</v>
      </c>
      <c r="D467" s="103" t="s">
        <v>1484</v>
      </c>
      <c r="E467" s="104">
        <v>0.19</v>
      </c>
      <c r="F467" s="94" t="s">
        <v>1201</v>
      </c>
      <c r="G467" s="278" t="s">
        <v>1488</v>
      </c>
    </row>
    <row r="468" spans="1:7" x14ac:dyDescent="0.2">
      <c r="A468" s="46" t="s">
        <v>1494</v>
      </c>
      <c r="B468" s="114" t="s">
        <v>1495</v>
      </c>
      <c r="C468" s="298">
        <v>15211</v>
      </c>
      <c r="D468" s="103" t="s">
        <v>1484</v>
      </c>
      <c r="E468" s="104">
        <v>0.23499999999999999</v>
      </c>
      <c r="F468" s="94" t="s">
        <v>1201</v>
      </c>
      <c r="G468" s="278" t="s">
        <v>1496</v>
      </c>
    </row>
    <row r="469" spans="1:7" x14ac:dyDescent="0.2">
      <c r="A469" s="46" t="s">
        <v>1497</v>
      </c>
      <c r="B469" s="114" t="s">
        <v>1498</v>
      </c>
      <c r="C469" s="298">
        <v>8091</v>
      </c>
      <c r="D469" s="103" t="s">
        <v>1484</v>
      </c>
      <c r="E469" s="104">
        <v>0.19</v>
      </c>
      <c r="F469" s="94" t="s">
        <v>1201</v>
      </c>
      <c r="G469" s="278" t="s">
        <v>1499</v>
      </c>
    </row>
    <row r="470" spans="1:7" x14ac:dyDescent="0.2">
      <c r="A470" s="46" t="s">
        <v>1500</v>
      </c>
      <c r="B470" s="114" t="s">
        <v>1501</v>
      </c>
      <c r="C470" s="298">
        <v>5262</v>
      </c>
      <c r="D470" s="103" t="s">
        <v>1502</v>
      </c>
      <c r="E470" s="104">
        <v>0.15</v>
      </c>
      <c r="F470" s="94" t="s">
        <v>1201</v>
      </c>
      <c r="G470" s="278" t="s">
        <v>1503</v>
      </c>
    </row>
    <row r="471" spans="1:7" x14ac:dyDescent="0.2">
      <c r="A471" s="46" t="s">
        <v>1504</v>
      </c>
      <c r="B471" s="114" t="s">
        <v>1505</v>
      </c>
      <c r="C471" s="298">
        <v>1353</v>
      </c>
      <c r="D471" s="103" t="s">
        <v>1506</v>
      </c>
      <c r="E471" s="104">
        <v>0.05</v>
      </c>
      <c r="F471" s="94" t="s">
        <v>1201</v>
      </c>
      <c r="G471" s="278" t="s">
        <v>1507</v>
      </c>
    </row>
    <row r="472" spans="1:7" x14ac:dyDescent="0.2">
      <c r="A472" s="46" t="s">
        <v>1508</v>
      </c>
      <c r="B472" s="114" t="s">
        <v>1509</v>
      </c>
      <c r="C472" s="298">
        <v>1197</v>
      </c>
      <c r="D472" s="103" t="s">
        <v>1510</v>
      </c>
      <c r="E472" s="104">
        <v>0.5</v>
      </c>
      <c r="F472" s="94" t="s">
        <v>1201</v>
      </c>
      <c r="G472" s="278" t="s">
        <v>1511</v>
      </c>
    </row>
    <row r="473" spans="1:7" x14ac:dyDescent="0.2">
      <c r="A473" s="46" t="s">
        <v>1512</v>
      </c>
      <c r="B473" s="114" t="s">
        <v>1513</v>
      </c>
      <c r="C473" s="298">
        <v>764</v>
      </c>
      <c r="D473" s="103" t="s">
        <v>1514</v>
      </c>
      <c r="E473" s="104">
        <v>0.08</v>
      </c>
      <c r="F473" s="94" t="s">
        <v>1201</v>
      </c>
      <c r="G473" s="278" t="s">
        <v>1511</v>
      </c>
    </row>
    <row r="474" spans="1:7" x14ac:dyDescent="0.2">
      <c r="A474" s="46" t="s">
        <v>1515</v>
      </c>
      <c r="B474" s="114" t="s">
        <v>1516</v>
      </c>
      <c r="C474" s="298">
        <v>29270</v>
      </c>
      <c r="D474" s="103" t="s">
        <v>1517</v>
      </c>
      <c r="E474" s="104">
        <v>0.38</v>
      </c>
      <c r="F474" s="94" t="s">
        <v>1201</v>
      </c>
      <c r="G474" s="278" t="s">
        <v>1518</v>
      </c>
    </row>
    <row r="475" spans="1:7" x14ac:dyDescent="0.2">
      <c r="A475" s="46" t="s">
        <v>1519</v>
      </c>
      <c r="B475" s="114" t="s">
        <v>1520</v>
      </c>
      <c r="C475" s="298">
        <v>40969</v>
      </c>
      <c r="D475" s="103" t="s">
        <v>1517</v>
      </c>
      <c r="E475" s="104">
        <v>0.39</v>
      </c>
      <c r="F475" s="94" t="s">
        <v>1201</v>
      </c>
      <c r="G475" s="278" t="s">
        <v>1518</v>
      </c>
    </row>
    <row r="476" spans="1:7" x14ac:dyDescent="0.2">
      <c r="A476" s="46" t="s">
        <v>1521</v>
      </c>
      <c r="B476" s="114" t="s">
        <v>1522</v>
      </c>
      <c r="C476" s="298">
        <v>19545</v>
      </c>
      <c r="D476" s="103" t="s">
        <v>1523</v>
      </c>
      <c r="E476" s="104">
        <v>0.17</v>
      </c>
      <c r="F476" s="94" t="s">
        <v>1201</v>
      </c>
      <c r="G476" s="278" t="s">
        <v>1524</v>
      </c>
    </row>
    <row r="477" spans="1:7" x14ac:dyDescent="0.2">
      <c r="A477" s="46" t="s">
        <v>1525</v>
      </c>
      <c r="B477" s="114" t="s">
        <v>1526</v>
      </c>
      <c r="C477" s="298">
        <v>846</v>
      </c>
      <c r="D477" s="103" t="s">
        <v>1527</v>
      </c>
      <c r="E477" s="104">
        <v>6.8000000000000005E-2</v>
      </c>
      <c r="F477" s="94" t="s">
        <v>1201</v>
      </c>
      <c r="G477" s="278" t="s">
        <v>1528</v>
      </c>
    </row>
    <row r="478" spans="1:7" x14ac:dyDescent="0.2">
      <c r="A478" s="46" t="s">
        <v>1529</v>
      </c>
      <c r="B478" s="114" t="s">
        <v>1530</v>
      </c>
      <c r="C478" s="298">
        <v>1503</v>
      </c>
      <c r="D478" s="103" t="s">
        <v>1531</v>
      </c>
      <c r="E478" s="104">
        <v>0.1</v>
      </c>
      <c r="F478" s="94" t="s">
        <v>1201</v>
      </c>
      <c r="G478" s="278" t="s">
        <v>1532</v>
      </c>
    </row>
    <row r="479" spans="1:7" x14ac:dyDescent="0.2">
      <c r="A479" s="46" t="s">
        <v>1533</v>
      </c>
      <c r="B479" s="114" t="s">
        <v>1534</v>
      </c>
      <c r="C479" s="298">
        <v>1762</v>
      </c>
      <c r="D479" s="103" t="s">
        <v>1531</v>
      </c>
      <c r="E479" s="104">
        <v>0.15</v>
      </c>
      <c r="F479" s="94" t="s">
        <v>1201</v>
      </c>
      <c r="G479" s="278" t="s">
        <v>1535</v>
      </c>
    </row>
    <row r="480" spans="1:7" x14ac:dyDescent="0.2">
      <c r="A480" s="46" t="s">
        <v>1536</v>
      </c>
      <c r="B480" s="114" t="s">
        <v>1537</v>
      </c>
      <c r="C480" s="298">
        <v>10608</v>
      </c>
      <c r="D480" s="103" t="s">
        <v>1538</v>
      </c>
      <c r="E480" s="104">
        <v>0.24</v>
      </c>
      <c r="F480" s="94" t="s">
        <v>1201</v>
      </c>
      <c r="G480" s="278" t="s">
        <v>1539</v>
      </c>
    </row>
    <row r="481" spans="1:7" s="45" customFormat="1" ht="15" x14ac:dyDescent="0.25">
      <c r="A481" s="275"/>
      <c r="B481" s="275" t="s">
        <v>1540</v>
      </c>
      <c r="C481" s="283"/>
      <c r="D481" s="276"/>
      <c r="E481" s="275"/>
      <c r="F481" s="275"/>
      <c r="G481" s="275"/>
    </row>
    <row r="482" spans="1:7" x14ac:dyDescent="0.2">
      <c r="A482" s="46" t="s">
        <v>1541</v>
      </c>
      <c r="B482" s="114" t="s">
        <v>1542</v>
      </c>
      <c r="C482" s="298">
        <v>2307</v>
      </c>
      <c r="D482" s="103" t="s">
        <v>1543</v>
      </c>
      <c r="E482" s="104">
        <v>0.13</v>
      </c>
      <c r="F482" s="94" t="s">
        <v>1201</v>
      </c>
      <c r="G482" s="278" t="s">
        <v>1544</v>
      </c>
    </row>
    <row r="483" spans="1:7" x14ac:dyDescent="0.2">
      <c r="A483" s="46" t="s">
        <v>1545</v>
      </c>
      <c r="B483" s="114" t="s">
        <v>1546</v>
      </c>
      <c r="C483" s="298">
        <v>2816</v>
      </c>
      <c r="D483" s="103" t="s">
        <v>1543</v>
      </c>
      <c r="E483" s="104">
        <v>0.13</v>
      </c>
      <c r="F483" s="94" t="s">
        <v>1201</v>
      </c>
      <c r="G483" s="278" t="s">
        <v>1547</v>
      </c>
    </row>
    <row r="484" spans="1:7" x14ac:dyDescent="0.2">
      <c r="A484" s="46" t="s">
        <v>1548</v>
      </c>
      <c r="B484" s="114" t="s">
        <v>1549</v>
      </c>
      <c r="C484" s="298">
        <v>3420</v>
      </c>
      <c r="D484" s="103" t="s">
        <v>1550</v>
      </c>
      <c r="E484" s="104">
        <v>0.23</v>
      </c>
      <c r="F484" s="94" t="s">
        <v>1201</v>
      </c>
      <c r="G484" s="278" t="s">
        <v>1551</v>
      </c>
    </row>
    <row r="485" spans="1:7" x14ac:dyDescent="0.2">
      <c r="A485" s="46" t="s">
        <v>1552</v>
      </c>
      <c r="B485" s="114" t="s">
        <v>1553</v>
      </c>
      <c r="C485" s="298">
        <v>9114</v>
      </c>
      <c r="D485" s="103" t="s">
        <v>1554</v>
      </c>
      <c r="E485" s="104">
        <v>1.18</v>
      </c>
      <c r="F485" s="94" t="s">
        <v>1201</v>
      </c>
      <c r="G485" s="278" t="s">
        <v>1555</v>
      </c>
    </row>
    <row r="486" spans="1:7" x14ac:dyDescent="0.2">
      <c r="A486" s="46" t="s">
        <v>1556</v>
      </c>
      <c r="B486" s="114" t="s">
        <v>1557</v>
      </c>
      <c r="C486" s="298">
        <v>10575</v>
      </c>
      <c r="D486" s="103" t="s">
        <v>1554</v>
      </c>
      <c r="E486" s="104">
        <v>1.3</v>
      </c>
      <c r="F486" s="94" t="s">
        <v>1201</v>
      </c>
      <c r="G486" s="278" t="s">
        <v>1555</v>
      </c>
    </row>
    <row r="487" spans="1:7" s="45" customFormat="1" ht="15" x14ac:dyDescent="0.25">
      <c r="A487" s="275"/>
      <c r="B487" s="275" t="s">
        <v>1558</v>
      </c>
      <c r="C487" s="283"/>
      <c r="D487" s="276"/>
      <c r="E487" s="275"/>
      <c r="F487" s="275"/>
      <c r="G487" s="275"/>
    </row>
    <row r="488" spans="1:7" x14ac:dyDescent="0.25">
      <c r="A488" s="46" t="s">
        <v>1559</v>
      </c>
      <c r="B488" s="114" t="s">
        <v>1560</v>
      </c>
      <c r="C488" s="79">
        <v>29007</v>
      </c>
      <c r="D488" s="103" t="s">
        <v>1561</v>
      </c>
      <c r="E488" s="104">
        <v>0.54</v>
      </c>
      <c r="F488" s="94" t="s">
        <v>1201</v>
      </c>
      <c r="G488" s="278" t="s">
        <v>1562</v>
      </c>
    </row>
    <row r="489" spans="1:7" x14ac:dyDescent="0.25">
      <c r="A489" s="46" t="s">
        <v>1563</v>
      </c>
      <c r="B489" s="114" t="s">
        <v>1564</v>
      </c>
      <c r="C489" s="79">
        <v>35103</v>
      </c>
      <c r="D489" s="103" t="s">
        <v>1565</v>
      </c>
      <c r="E489" s="104">
        <v>0.89</v>
      </c>
      <c r="F489" s="94" t="s">
        <v>1201</v>
      </c>
      <c r="G489" s="278" t="s">
        <v>1562</v>
      </c>
    </row>
    <row r="490" spans="1:7" x14ac:dyDescent="0.25">
      <c r="A490" s="46" t="s">
        <v>1566</v>
      </c>
      <c r="B490" s="114" t="s">
        <v>1567</v>
      </c>
      <c r="C490" s="79">
        <v>32471</v>
      </c>
      <c r="D490" s="103" t="s">
        <v>1568</v>
      </c>
      <c r="E490" s="104">
        <v>0.56000000000000005</v>
      </c>
      <c r="F490" s="94" t="s">
        <v>1201</v>
      </c>
      <c r="G490" s="278" t="s">
        <v>1569</v>
      </c>
    </row>
    <row r="491" spans="1:7" x14ac:dyDescent="0.25">
      <c r="A491" s="46" t="s">
        <v>1570</v>
      </c>
      <c r="B491" s="114" t="s">
        <v>1571</v>
      </c>
      <c r="C491" s="79">
        <v>54235</v>
      </c>
      <c r="D491" s="103" t="s">
        <v>1572</v>
      </c>
      <c r="E491" s="104">
        <v>1.06</v>
      </c>
      <c r="F491" s="94" t="s">
        <v>1201</v>
      </c>
      <c r="G491" s="278" t="s">
        <v>1569</v>
      </c>
    </row>
    <row r="492" spans="1:7" s="45" customFormat="1" ht="15" x14ac:dyDescent="0.25">
      <c r="A492" s="275"/>
      <c r="B492" s="275" t="s">
        <v>1573</v>
      </c>
      <c r="C492" s="275"/>
      <c r="D492" s="276"/>
      <c r="E492" s="275"/>
      <c r="F492" s="275"/>
      <c r="G492" s="275"/>
    </row>
    <row r="493" spans="1:7" x14ac:dyDescent="0.2">
      <c r="A493" s="46" t="s">
        <v>1574</v>
      </c>
      <c r="B493" s="47" t="s">
        <v>1575</v>
      </c>
      <c r="C493" s="79">
        <v>3441</v>
      </c>
      <c r="D493" s="293" t="s">
        <v>1576</v>
      </c>
      <c r="E493" s="294">
        <v>0.2</v>
      </c>
      <c r="F493" s="293" t="s">
        <v>1577</v>
      </c>
      <c r="G493" s="113" t="s">
        <v>1578</v>
      </c>
    </row>
    <row r="494" spans="1:7" x14ac:dyDescent="0.2">
      <c r="A494" s="46" t="s">
        <v>1579</v>
      </c>
      <c r="B494" s="47" t="s">
        <v>1580</v>
      </c>
      <c r="C494" s="79">
        <v>3614</v>
      </c>
      <c r="D494" s="293" t="s">
        <v>1576</v>
      </c>
      <c r="E494" s="294">
        <v>0.2</v>
      </c>
      <c r="F494" s="293" t="s">
        <v>1577</v>
      </c>
      <c r="G494" s="113" t="s">
        <v>1581</v>
      </c>
    </row>
    <row r="495" spans="1:7" x14ac:dyDescent="0.2">
      <c r="A495" s="46" t="s">
        <v>1582</v>
      </c>
      <c r="B495" s="47" t="s">
        <v>1583</v>
      </c>
      <c r="C495" s="79">
        <v>3308</v>
      </c>
      <c r="D495" s="293" t="s">
        <v>1584</v>
      </c>
      <c r="E495" s="294">
        <v>0.15</v>
      </c>
      <c r="F495" s="293" t="s">
        <v>1577</v>
      </c>
      <c r="G495" s="113" t="s">
        <v>1585</v>
      </c>
    </row>
    <row r="496" spans="1:7" x14ac:dyDescent="0.2">
      <c r="A496" s="46" t="s">
        <v>1586</v>
      </c>
      <c r="B496" s="47" t="s">
        <v>1587</v>
      </c>
      <c r="C496" s="79">
        <v>3474</v>
      </c>
      <c r="D496" s="293" t="s">
        <v>1584</v>
      </c>
      <c r="E496" s="294">
        <v>0.15</v>
      </c>
      <c r="F496" s="293" t="s">
        <v>1577</v>
      </c>
      <c r="G496" s="113" t="s">
        <v>1588</v>
      </c>
    </row>
    <row r="497" spans="1:7" x14ac:dyDescent="0.2">
      <c r="A497" s="46" t="s">
        <v>1589</v>
      </c>
      <c r="B497" s="47" t="s">
        <v>1590</v>
      </c>
      <c r="C497" s="79">
        <v>3867</v>
      </c>
      <c r="D497" s="293" t="s">
        <v>1591</v>
      </c>
      <c r="E497" s="294">
        <v>0.2</v>
      </c>
      <c r="F497" s="293" t="s">
        <v>1577</v>
      </c>
      <c r="G497" s="113" t="s">
        <v>1592</v>
      </c>
    </row>
    <row r="498" spans="1:7" x14ac:dyDescent="0.2">
      <c r="A498" s="46" t="s">
        <v>1593</v>
      </c>
      <c r="B498" s="47" t="s">
        <v>1594</v>
      </c>
      <c r="C498" s="79">
        <v>4062</v>
      </c>
      <c r="D498" s="293" t="s">
        <v>1591</v>
      </c>
      <c r="E498" s="294">
        <v>0.2</v>
      </c>
      <c r="F498" s="293" t="s">
        <v>1577</v>
      </c>
      <c r="G498" s="113" t="s">
        <v>1595</v>
      </c>
    </row>
    <row r="499" spans="1:7" x14ac:dyDescent="0.2">
      <c r="A499" s="46" t="s">
        <v>1596</v>
      </c>
      <c r="B499" s="47" t="s">
        <v>1597</v>
      </c>
      <c r="C499" s="79">
        <v>8351</v>
      </c>
      <c r="D499" s="293" t="s">
        <v>1598</v>
      </c>
      <c r="E499" s="294">
        <v>0.4</v>
      </c>
      <c r="F499" s="293" t="s">
        <v>1577</v>
      </c>
      <c r="G499" s="113" t="s">
        <v>1599</v>
      </c>
    </row>
    <row r="500" spans="1:7" x14ac:dyDescent="0.2">
      <c r="A500" s="46" t="s">
        <v>1600</v>
      </c>
      <c r="B500" s="47" t="s">
        <v>1601</v>
      </c>
      <c r="C500" s="79">
        <v>8892</v>
      </c>
      <c r="D500" s="293" t="s">
        <v>1598</v>
      </c>
      <c r="E500" s="294">
        <v>0.4</v>
      </c>
      <c r="F500" s="293" t="s">
        <v>1577</v>
      </c>
      <c r="G500" s="113" t="s">
        <v>1602</v>
      </c>
    </row>
    <row r="501" spans="1:7" x14ac:dyDescent="0.2">
      <c r="A501" s="46" t="s">
        <v>1603</v>
      </c>
      <c r="B501" s="47" t="s">
        <v>1604</v>
      </c>
      <c r="C501" s="79">
        <v>5309</v>
      </c>
      <c r="D501" s="293" t="s">
        <v>1605</v>
      </c>
      <c r="E501" s="294">
        <v>0.16</v>
      </c>
      <c r="F501" s="293" t="s">
        <v>1577</v>
      </c>
      <c r="G501" s="113" t="s">
        <v>1606</v>
      </c>
    </row>
    <row r="502" spans="1:7" x14ac:dyDescent="0.2">
      <c r="A502" s="46" t="s">
        <v>1607</v>
      </c>
      <c r="B502" s="47" t="s">
        <v>1608</v>
      </c>
      <c r="C502" s="79">
        <v>4722</v>
      </c>
      <c r="D502" s="293" t="s">
        <v>1605</v>
      </c>
      <c r="E502" s="294">
        <v>0.2</v>
      </c>
      <c r="F502" s="293" t="s">
        <v>1577</v>
      </c>
      <c r="G502" s="113" t="s">
        <v>1609</v>
      </c>
    </row>
    <row r="503" spans="1:7" x14ac:dyDescent="0.2">
      <c r="A503" s="46" t="s">
        <v>1610</v>
      </c>
      <c r="B503" s="47" t="s">
        <v>1611</v>
      </c>
      <c r="C503" s="79">
        <v>10077</v>
      </c>
      <c r="D503" s="293" t="s">
        <v>1612</v>
      </c>
      <c r="E503" s="294">
        <v>0.6</v>
      </c>
      <c r="F503" s="293" t="s">
        <v>1577</v>
      </c>
      <c r="G503" s="113" t="s">
        <v>1613</v>
      </c>
    </row>
    <row r="504" spans="1:7" x14ac:dyDescent="0.2">
      <c r="A504" s="46" t="s">
        <v>1614</v>
      </c>
      <c r="B504" s="116" t="s">
        <v>1615</v>
      </c>
      <c r="C504" s="79">
        <v>8797</v>
      </c>
      <c r="D504" s="293" t="s">
        <v>1612</v>
      </c>
      <c r="E504" s="294">
        <v>0.6</v>
      </c>
      <c r="F504" s="293" t="s">
        <v>1577</v>
      </c>
      <c r="G504" s="113" t="s">
        <v>1616</v>
      </c>
    </row>
    <row r="505" spans="1:7" x14ac:dyDescent="0.2">
      <c r="A505" s="46" t="s">
        <v>1617</v>
      </c>
      <c r="B505" s="47" t="s">
        <v>1618</v>
      </c>
      <c r="C505" s="79">
        <v>12980</v>
      </c>
      <c r="D505" s="293" t="s">
        <v>1612</v>
      </c>
      <c r="E505" s="294">
        <v>0.6</v>
      </c>
      <c r="F505" s="293" t="s">
        <v>1577</v>
      </c>
      <c r="G505" s="113" t="s">
        <v>1619</v>
      </c>
    </row>
    <row r="506" spans="1:7" x14ac:dyDescent="0.2">
      <c r="A506" s="46" t="s">
        <v>1620</v>
      </c>
      <c r="B506" s="47" t="s">
        <v>1621</v>
      </c>
      <c r="C506" s="79">
        <v>16040</v>
      </c>
      <c r="D506" s="293" t="s">
        <v>1622</v>
      </c>
      <c r="E506" s="294">
        <v>1.4</v>
      </c>
      <c r="F506" s="293" t="s">
        <v>1577</v>
      </c>
      <c r="G506" s="113" t="s">
        <v>1623</v>
      </c>
    </row>
    <row r="507" spans="1:7" x14ac:dyDescent="0.2">
      <c r="A507" s="46" t="s">
        <v>1624</v>
      </c>
      <c r="B507" s="47" t="s">
        <v>1625</v>
      </c>
      <c r="C507" s="79">
        <v>17314</v>
      </c>
      <c r="D507" s="293" t="s">
        <v>1626</v>
      </c>
      <c r="E507" s="294">
        <v>1.8</v>
      </c>
      <c r="F507" s="293" t="s">
        <v>1577</v>
      </c>
      <c r="G507" s="113" t="s">
        <v>1627</v>
      </c>
    </row>
    <row r="508" spans="1:7" x14ac:dyDescent="0.2">
      <c r="A508" s="46" t="s">
        <v>1628</v>
      </c>
      <c r="B508" s="47" t="s">
        <v>1629</v>
      </c>
      <c r="C508" s="79">
        <v>9158</v>
      </c>
      <c r="D508" s="293" t="s">
        <v>1622</v>
      </c>
      <c r="E508" s="294">
        <v>1.1000000000000001</v>
      </c>
      <c r="F508" s="293" t="s">
        <v>1577</v>
      </c>
      <c r="G508" s="113" t="s">
        <v>1630</v>
      </c>
    </row>
    <row r="509" spans="1:7" x14ac:dyDescent="0.2">
      <c r="A509" s="46" t="s">
        <v>1631</v>
      </c>
      <c r="B509" s="47" t="s">
        <v>1632</v>
      </c>
      <c r="C509" s="79">
        <v>10176</v>
      </c>
      <c r="D509" s="293" t="s">
        <v>1626</v>
      </c>
      <c r="E509" s="294">
        <v>1.4</v>
      </c>
      <c r="F509" s="293" t="s">
        <v>1577</v>
      </c>
      <c r="G509" s="113" t="s">
        <v>1633</v>
      </c>
    </row>
    <row r="510" spans="1:7" x14ac:dyDescent="0.2">
      <c r="A510" s="46" t="s">
        <v>1634</v>
      </c>
      <c r="B510" s="47" t="s">
        <v>1635</v>
      </c>
      <c r="C510" s="79">
        <v>1382</v>
      </c>
      <c r="D510" s="293" t="s">
        <v>1636</v>
      </c>
      <c r="E510" s="294">
        <v>0.2</v>
      </c>
      <c r="F510" s="293" t="s">
        <v>1577</v>
      </c>
      <c r="G510" s="113" t="s">
        <v>1637</v>
      </c>
    </row>
    <row r="511" spans="1:7" x14ac:dyDescent="0.2">
      <c r="A511" s="117" t="s">
        <v>1638</v>
      </c>
      <c r="B511" s="47" t="s">
        <v>1639</v>
      </c>
      <c r="C511" s="79">
        <v>1765</v>
      </c>
      <c r="D511" s="293" t="s">
        <v>1636</v>
      </c>
      <c r="E511" s="294">
        <v>0.3</v>
      </c>
      <c r="F511" s="293" t="s">
        <v>1577</v>
      </c>
      <c r="G511" s="113" t="s">
        <v>1640</v>
      </c>
    </row>
    <row r="512" spans="1:7" x14ac:dyDescent="0.2">
      <c r="A512" s="46" t="s">
        <v>1641</v>
      </c>
      <c r="B512" s="47" t="s">
        <v>1642</v>
      </c>
      <c r="C512" s="79">
        <v>4567</v>
      </c>
      <c r="D512" s="293" t="s">
        <v>1576</v>
      </c>
      <c r="E512" s="294">
        <v>0.2</v>
      </c>
      <c r="F512" s="293" t="s">
        <v>1577</v>
      </c>
      <c r="G512" s="113" t="s">
        <v>1643</v>
      </c>
    </row>
    <row r="513" spans="1:7" x14ac:dyDescent="0.2">
      <c r="A513" s="46" t="s">
        <v>1644</v>
      </c>
      <c r="B513" s="47" t="s">
        <v>1645</v>
      </c>
      <c r="C513" s="79">
        <v>4567</v>
      </c>
      <c r="D513" s="293" t="s">
        <v>1584</v>
      </c>
      <c r="E513" s="294">
        <v>0.15</v>
      </c>
      <c r="F513" s="293" t="s">
        <v>1577</v>
      </c>
      <c r="G513" s="113" t="s">
        <v>1646</v>
      </c>
    </row>
    <row r="514" spans="1:7" s="45" customFormat="1" ht="15" x14ac:dyDescent="0.25">
      <c r="A514" s="275"/>
      <c r="B514" s="275" t="s">
        <v>1647</v>
      </c>
      <c r="C514" s="275"/>
      <c r="D514" s="276"/>
      <c r="E514" s="275"/>
      <c r="F514" s="275"/>
      <c r="G514" s="275"/>
    </row>
    <row r="515" spans="1:7" x14ac:dyDescent="0.2">
      <c r="A515" s="46" t="s">
        <v>2538</v>
      </c>
      <c r="B515" s="47" t="s">
        <v>2539</v>
      </c>
      <c r="C515" s="48">
        <v>5459</v>
      </c>
      <c r="D515" s="94" t="s">
        <v>1648</v>
      </c>
      <c r="E515" s="91">
        <v>0.33</v>
      </c>
      <c r="F515" s="94" t="s">
        <v>1649</v>
      </c>
      <c r="G515" s="278" t="s">
        <v>1650</v>
      </c>
    </row>
    <row r="516" spans="1:7" x14ac:dyDescent="0.2">
      <c r="A516" s="46" t="s">
        <v>2540</v>
      </c>
      <c r="B516" s="47" t="s">
        <v>2541</v>
      </c>
      <c r="C516" s="48">
        <v>5459</v>
      </c>
      <c r="D516" s="94" t="s">
        <v>1648</v>
      </c>
      <c r="E516" s="91">
        <v>0.33</v>
      </c>
      <c r="F516" s="94" t="s">
        <v>1649</v>
      </c>
      <c r="G516" s="278" t="s">
        <v>1651</v>
      </c>
    </row>
    <row r="517" spans="1:7" x14ac:dyDescent="0.2">
      <c r="A517" s="46" t="s">
        <v>2542</v>
      </c>
      <c r="B517" s="47" t="s">
        <v>2543</v>
      </c>
      <c r="C517" s="48">
        <v>6064</v>
      </c>
      <c r="D517" s="94" t="s">
        <v>1652</v>
      </c>
      <c r="E517" s="91">
        <v>0.4</v>
      </c>
      <c r="F517" s="94" t="s">
        <v>1649</v>
      </c>
      <c r="G517" s="278" t="s">
        <v>1653</v>
      </c>
    </row>
    <row r="518" spans="1:7" x14ac:dyDescent="0.2">
      <c r="A518" s="46" t="s">
        <v>2544</v>
      </c>
      <c r="B518" s="47" t="s">
        <v>2545</v>
      </c>
      <c r="C518" s="48">
        <v>6962</v>
      </c>
      <c r="D518" s="94" t="s">
        <v>1654</v>
      </c>
      <c r="E518" s="91">
        <v>0.6</v>
      </c>
      <c r="F518" s="94" t="s">
        <v>1649</v>
      </c>
      <c r="G518" s="278" t="s">
        <v>1655</v>
      </c>
    </row>
    <row r="519" spans="1:7" x14ac:dyDescent="0.2">
      <c r="A519" s="46" t="s">
        <v>2546</v>
      </c>
      <c r="B519" s="47" t="s">
        <v>2547</v>
      </c>
      <c r="C519" s="48">
        <v>9323</v>
      </c>
      <c r="D519" s="94" t="s">
        <v>1656</v>
      </c>
      <c r="E519" s="91">
        <v>1.04</v>
      </c>
      <c r="F519" s="94" t="s">
        <v>1649</v>
      </c>
      <c r="G519" s="278" t="s">
        <v>1657</v>
      </c>
    </row>
    <row r="520" spans="1:7" x14ac:dyDescent="0.2">
      <c r="A520" s="46" t="s">
        <v>2548</v>
      </c>
      <c r="B520" s="47" t="s">
        <v>2549</v>
      </c>
      <c r="C520" s="48">
        <v>14549</v>
      </c>
      <c r="D520" s="94" t="s">
        <v>1658</v>
      </c>
      <c r="E520" s="91">
        <v>1.3</v>
      </c>
      <c r="F520" s="94" t="s">
        <v>1649</v>
      </c>
      <c r="G520" s="278" t="s">
        <v>1659</v>
      </c>
    </row>
    <row r="521" spans="1:7" x14ac:dyDescent="0.2">
      <c r="A521" s="46" t="s">
        <v>2550</v>
      </c>
      <c r="B521" s="47" t="s">
        <v>2551</v>
      </c>
      <c r="C521" s="48">
        <v>23498</v>
      </c>
      <c r="D521" s="94" t="s">
        <v>1660</v>
      </c>
      <c r="E521" s="91">
        <v>2.35</v>
      </c>
      <c r="F521" s="94" t="s">
        <v>1649</v>
      </c>
      <c r="G521" s="278" t="s">
        <v>1661</v>
      </c>
    </row>
    <row r="522" spans="1:7" x14ac:dyDescent="0.2">
      <c r="A522" s="46" t="s">
        <v>1662</v>
      </c>
      <c r="B522" s="47" t="s">
        <v>1663</v>
      </c>
      <c r="C522" s="48">
        <v>11522</v>
      </c>
      <c r="D522" s="94" t="s">
        <v>1664</v>
      </c>
      <c r="E522" s="91">
        <v>0.71</v>
      </c>
      <c r="F522" s="94" t="s">
        <v>1649</v>
      </c>
      <c r="G522" s="278" t="s">
        <v>1665</v>
      </c>
    </row>
    <row r="523" spans="1:7" x14ac:dyDescent="0.2">
      <c r="A523" s="46" t="s">
        <v>1666</v>
      </c>
      <c r="B523" s="47" t="s">
        <v>1667</v>
      </c>
      <c r="C523" s="48">
        <v>13883</v>
      </c>
      <c r="D523" s="94" t="s">
        <v>1664</v>
      </c>
      <c r="E523" s="91">
        <v>0.72</v>
      </c>
      <c r="F523" s="94" t="s">
        <v>1649</v>
      </c>
      <c r="G523" s="278" t="s">
        <v>1668</v>
      </c>
    </row>
    <row r="524" spans="1:7" s="45" customFormat="1" ht="15" x14ac:dyDescent="0.25">
      <c r="A524" s="275"/>
      <c r="B524" s="275" t="s">
        <v>2746</v>
      </c>
      <c r="C524" s="275"/>
      <c r="D524" s="276"/>
      <c r="E524" s="275"/>
      <c r="F524" s="275"/>
      <c r="G524" s="275"/>
    </row>
    <row r="525" spans="1:7" s="356" customFormat="1" ht="15" x14ac:dyDescent="0.2">
      <c r="A525" s="46" t="s">
        <v>2758</v>
      </c>
      <c r="B525" s="47" t="s">
        <v>2752</v>
      </c>
      <c r="C525" s="313">
        <v>36156</v>
      </c>
      <c r="D525" s="94"/>
      <c r="E525" s="355"/>
      <c r="F525" s="94" t="s">
        <v>2747</v>
      </c>
      <c r="G525" s="278" t="s">
        <v>2750</v>
      </c>
    </row>
    <row r="526" spans="1:7" s="356" customFormat="1" ht="15" x14ac:dyDescent="0.2">
      <c r="A526" s="46" t="s">
        <v>2759</v>
      </c>
      <c r="B526" s="47" t="s">
        <v>2753</v>
      </c>
      <c r="C526" s="313">
        <v>41961</v>
      </c>
      <c r="D526" s="94"/>
      <c r="E526" s="355"/>
      <c r="F526" s="94" t="s">
        <v>2747</v>
      </c>
      <c r="G526" s="278" t="s">
        <v>2751</v>
      </c>
    </row>
    <row r="527" spans="1:7" s="356" customFormat="1" ht="15" x14ac:dyDescent="0.2">
      <c r="A527" s="46" t="s">
        <v>2760</v>
      </c>
      <c r="B527" s="47" t="s">
        <v>2754</v>
      </c>
      <c r="C527" s="313">
        <v>58374</v>
      </c>
      <c r="D527" s="94"/>
      <c r="E527" s="355"/>
      <c r="F527" s="94" t="s">
        <v>2747</v>
      </c>
      <c r="G527" s="278" t="s">
        <v>2765</v>
      </c>
    </row>
    <row r="528" spans="1:7" s="356" customFormat="1" ht="15" x14ac:dyDescent="0.2">
      <c r="A528" s="46" t="s">
        <v>2761</v>
      </c>
      <c r="B528" s="47" t="s">
        <v>2755</v>
      </c>
      <c r="C528" s="313">
        <v>73911</v>
      </c>
      <c r="D528" s="94"/>
      <c r="E528" s="355"/>
      <c r="F528" s="94" t="s">
        <v>2747</v>
      </c>
      <c r="G528" s="278" t="s">
        <v>2766</v>
      </c>
    </row>
    <row r="529" spans="1:7" s="356" customFormat="1" ht="15" x14ac:dyDescent="0.2">
      <c r="A529" s="46" t="s">
        <v>2762</v>
      </c>
      <c r="B529" s="47" t="s">
        <v>2756</v>
      </c>
      <c r="C529" s="313">
        <v>98592</v>
      </c>
      <c r="D529" s="94"/>
      <c r="E529" s="355"/>
      <c r="F529" s="94" t="s">
        <v>2747</v>
      </c>
      <c r="G529" s="278" t="s">
        <v>2767</v>
      </c>
    </row>
    <row r="530" spans="1:7" s="356" customFormat="1" ht="15" x14ac:dyDescent="0.2">
      <c r="A530" s="46" t="s">
        <v>2763</v>
      </c>
      <c r="B530" s="47" t="s">
        <v>2757</v>
      </c>
      <c r="C530" s="313">
        <v>133299</v>
      </c>
      <c r="D530" s="94"/>
      <c r="E530" s="355"/>
      <c r="F530" s="94" t="s">
        <v>2747</v>
      </c>
      <c r="G530" s="278" t="s">
        <v>2768</v>
      </c>
    </row>
    <row r="531" spans="1:7" s="310" customFormat="1" x14ac:dyDescent="0.2">
      <c r="A531" s="46" t="s">
        <v>2764</v>
      </c>
      <c r="B531" s="47" t="s">
        <v>2748</v>
      </c>
      <c r="C531" s="313">
        <v>49500</v>
      </c>
      <c r="D531" s="94"/>
      <c r="E531" s="91"/>
      <c r="F531" s="94" t="s">
        <v>2747</v>
      </c>
      <c r="G531" s="278" t="s">
        <v>2749</v>
      </c>
    </row>
    <row r="532" spans="1:7" s="45" customFormat="1" ht="15" x14ac:dyDescent="0.25">
      <c r="A532" s="275"/>
      <c r="B532" s="275" t="s">
        <v>1669</v>
      </c>
      <c r="C532" s="275"/>
      <c r="D532" s="276"/>
      <c r="E532" s="275"/>
      <c r="F532" s="275"/>
      <c r="G532" s="275"/>
    </row>
    <row r="533" spans="1:7" x14ac:dyDescent="0.2">
      <c r="A533" s="46" t="s">
        <v>71</v>
      </c>
      <c r="B533" s="47" t="s">
        <v>1670</v>
      </c>
      <c r="C533" s="48">
        <v>8026</v>
      </c>
      <c r="D533" s="94" t="s">
        <v>1671</v>
      </c>
      <c r="E533" s="91">
        <v>2.2000000000000002</v>
      </c>
      <c r="F533" s="92" t="s">
        <v>1672</v>
      </c>
      <c r="G533" s="113" t="s">
        <v>1673</v>
      </c>
    </row>
    <row r="534" spans="1:7" x14ac:dyDescent="0.2">
      <c r="A534" s="46" t="s">
        <v>65</v>
      </c>
      <c r="B534" s="47" t="s">
        <v>1674</v>
      </c>
      <c r="C534" s="48">
        <v>8180</v>
      </c>
      <c r="D534" s="94" t="s">
        <v>1671</v>
      </c>
      <c r="E534" s="91">
        <v>2.4</v>
      </c>
      <c r="F534" s="92" t="s">
        <v>1672</v>
      </c>
      <c r="G534" s="113" t="s">
        <v>1675</v>
      </c>
    </row>
    <row r="535" spans="1:7" x14ac:dyDescent="0.2">
      <c r="A535" s="46" t="s">
        <v>1676</v>
      </c>
      <c r="B535" s="47" t="s">
        <v>1677</v>
      </c>
      <c r="C535" s="48">
        <v>8180</v>
      </c>
      <c r="D535" s="94" t="s">
        <v>1671</v>
      </c>
      <c r="E535" s="91">
        <v>2.4</v>
      </c>
      <c r="F535" s="92" t="s">
        <v>1672</v>
      </c>
      <c r="G535" s="113" t="s">
        <v>1678</v>
      </c>
    </row>
    <row r="536" spans="1:7" x14ac:dyDescent="0.2">
      <c r="A536" s="46" t="s">
        <v>58</v>
      </c>
      <c r="B536" s="47" t="s">
        <v>1679</v>
      </c>
      <c r="C536" s="48">
        <v>11112</v>
      </c>
      <c r="D536" s="94" t="s">
        <v>1680</v>
      </c>
      <c r="E536" s="91">
        <v>3.2</v>
      </c>
      <c r="F536" s="92" t="s">
        <v>1672</v>
      </c>
      <c r="G536" s="113" t="s">
        <v>1681</v>
      </c>
    </row>
    <row r="537" spans="1:7" x14ac:dyDescent="0.2">
      <c r="A537" s="46" t="s">
        <v>53</v>
      </c>
      <c r="B537" s="47" t="s">
        <v>1682</v>
      </c>
      <c r="C537" s="48">
        <v>22335</v>
      </c>
      <c r="D537" s="94" t="s">
        <v>1683</v>
      </c>
      <c r="E537" s="91">
        <v>4.7</v>
      </c>
      <c r="F537" s="92" t="s">
        <v>1672</v>
      </c>
      <c r="G537" s="113" t="s">
        <v>1684</v>
      </c>
    </row>
    <row r="538" spans="1:7" x14ac:dyDescent="0.2">
      <c r="A538" s="46" t="s">
        <v>1685</v>
      </c>
      <c r="B538" s="47" t="s">
        <v>1686</v>
      </c>
      <c r="C538" s="48">
        <v>11112</v>
      </c>
      <c r="D538" s="94" t="s">
        <v>1680</v>
      </c>
      <c r="E538" s="91">
        <v>3.2</v>
      </c>
      <c r="F538" s="92" t="s">
        <v>1672</v>
      </c>
      <c r="G538" s="113" t="s">
        <v>1687</v>
      </c>
    </row>
    <row r="539" spans="1:7" x14ac:dyDescent="0.2">
      <c r="A539" s="46" t="s">
        <v>51</v>
      </c>
      <c r="B539" s="47" t="s">
        <v>1688</v>
      </c>
      <c r="C539" s="48">
        <v>22335</v>
      </c>
      <c r="D539" s="94" t="s">
        <v>1689</v>
      </c>
      <c r="E539" s="91">
        <v>4.8</v>
      </c>
      <c r="F539" s="92" t="s">
        <v>1672</v>
      </c>
      <c r="G539" s="113" t="s">
        <v>1690</v>
      </c>
    </row>
    <row r="540" spans="1:7" x14ac:dyDescent="0.2">
      <c r="A540" s="46" t="s">
        <v>44</v>
      </c>
      <c r="B540" s="47" t="s">
        <v>1691</v>
      </c>
      <c r="C540" s="48">
        <v>22183</v>
      </c>
      <c r="D540" s="94" t="s">
        <v>1692</v>
      </c>
      <c r="E540" s="91">
        <v>5.5</v>
      </c>
      <c r="F540" s="92" t="s">
        <v>1672</v>
      </c>
      <c r="G540" s="113" t="s">
        <v>1693</v>
      </c>
    </row>
    <row r="541" spans="1:7" x14ac:dyDescent="0.2">
      <c r="A541" s="46" t="s">
        <v>38</v>
      </c>
      <c r="B541" s="47" t="s">
        <v>1694</v>
      </c>
      <c r="C541" s="48">
        <v>44365</v>
      </c>
      <c r="D541" s="94" t="s">
        <v>1695</v>
      </c>
      <c r="E541" s="91">
        <v>9.1999999999999993</v>
      </c>
      <c r="F541" s="92" t="s">
        <v>1672</v>
      </c>
      <c r="G541" s="113" t="s">
        <v>1696</v>
      </c>
    </row>
    <row r="542" spans="1:7" x14ac:dyDescent="0.2">
      <c r="A542" s="46" t="s">
        <v>1697</v>
      </c>
      <c r="B542" s="47" t="s">
        <v>1698</v>
      </c>
      <c r="C542" s="48">
        <v>60427</v>
      </c>
      <c r="D542" s="94" t="s">
        <v>1699</v>
      </c>
      <c r="E542" s="91">
        <v>10</v>
      </c>
      <c r="F542" s="92" t="s">
        <v>1672</v>
      </c>
      <c r="G542" s="113" t="s">
        <v>1700</v>
      </c>
    </row>
    <row r="543" spans="1:7" x14ac:dyDescent="0.2">
      <c r="A543" s="46" t="s">
        <v>32</v>
      </c>
      <c r="B543" s="47" t="s">
        <v>1701</v>
      </c>
      <c r="C543" s="48">
        <v>48495</v>
      </c>
      <c r="D543" s="94" t="s">
        <v>1702</v>
      </c>
      <c r="E543" s="91">
        <v>20</v>
      </c>
      <c r="F543" s="92" t="s">
        <v>1672</v>
      </c>
      <c r="G543" s="113" t="s">
        <v>1703</v>
      </c>
    </row>
    <row r="544" spans="1:7" x14ac:dyDescent="0.2">
      <c r="A544" s="46" t="s">
        <v>20</v>
      </c>
      <c r="B544" s="47" t="s">
        <v>1704</v>
      </c>
      <c r="C544" s="48">
        <v>68076</v>
      </c>
      <c r="D544" s="94" t="s">
        <v>1705</v>
      </c>
      <c r="E544" s="91">
        <v>22.5</v>
      </c>
      <c r="F544" s="92" t="s">
        <v>1672</v>
      </c>
      <c r="G544" s="113" t="s">
        <v>1706</v>
      </c>
    </row>
    <row r="545" spans="1:7" x14ac:dyDescent="0.2">
      <c r="A545" s="46" t="s">
        <v>27</v>
      </c>
      <c r="B545" s="47" t="s">
        <v>1707</v>
      </c>
      <c r="C545" s="48">
        <v>52778</v>
      </c>
      <c r="D545" s="94" t="s">
        <v>1708</v>
      </c>
      <c r="E545" s="91">
        <v>23</v>
      </c>
      <c r="F545" s="92" t="s">
        <v>1672</v>
      </c>
      <c r="G545" s="113" t="s">
        <v>1709</v>
      </c>
    </row>
    <row r="546" spans="1:7" x14ac:dyDescent="0.2">
      <c r="A546" s="46" t="s">
        <v>1710</v>
      </c>
      <c r="B546" s="47" t="s">
        <v>1711</v>
      </c>
      <c r="C546" s="48">
        <v>58592</v>
      </c>
      <c r="D546" s="94" t="s">
        <v>1708</v>
      </c>
      <c r="E546" s="91">
        <v>19</v>
      </c>
      <c r="F546" s="92" t="s">
        <v>1672</v>
      </c>
      <c r="G546" s="113" t="s">
        <v>1712</v>
      </c>
    </row>
    <row r="547" spans="1:7" x14ac:dyDescent="0.2">
      <c r="A547" s="46" t="s">
        <v>16</v>
      </c>
      <c r="B547" s="47" t="s">
        <v>1713</v>
      </c>
      <c r="C547" s="48">
        <v>61192</v>
      </c>
      <c r="D547" s="94" t="s">
        <v>1708</v>
      </c>
      <c r="E547" s="91">
        <v>25</v>
      </c>
      <c r="F547" s="92" t="s">
        <v>1672</v>
      </c>
      <c r="G547" s="113" t="s">
        <v>1714</v>
      </c>
    </row>
    <row r="548" spans="1:7" x14ac:dyDescent="0.2">
      <c r="A548" s="46" t="s">
        <v>11</v>
      </c>
      <c r="B548" s="47" t="s">
        <v>1715</v>
      </c>
      <c r="C548" s="48">
        <v>77255</v>
      </c>
      <c r="D548" s="94" t="s">
        <v>1708</v>
      </c>
      <c r="E548" s="91">
        <v>26</v>
      </c>
      <c r="F548" s="92" t="s">
        <v>1672</v>
      </c>
      <c r="G548" s="113" t="s">
        <v>1716</v>
      </c>
    </row>
    <row r="549" spans="1:7" s="310" customFormat="1" x14ac:dyDescent="0.2">
      <c r="A549" s="46" t="s">
        <v>2732</v>
      </c>
      <c r="B549" s="357" t="str">
        <f>"Насос "  &amp; A549</f>
        <v>Насос GHN Basic  65-190 F</v>
      </c>
      <c r="C549" s="313">
        <v>106335</v>
      </c>
      <c r="D549" s="94"/>
      <c r="E549" s="91"/>
      <c r="F549" s="92"/>
      <c r="G549" s="113"/>
    </row>
    <row r="550" spans="1:7" s="310" customFormat="1" x14ac:dyDescent="0.2">
      <c r="A550" s="46" t="s">
        <v>2744</v>
      </c>
      <c r="B550" s="357" t="str">
        <f>"Насос "  &amp; A550</f>
        <v>Насос GHN Basic  80-190 F</v>
      </c>
      <c r="C550" s="313">
        <v>123687</v>
      </c>
      <c r="D550" s="94"/>
      <c r="E550" s="91"/>
      <c r="F550" s="92"/>
      <c r="G550" s="113"/>
    </row>
    <row r="551" spans="1:7" s="310" customFormat="1" x14ac:dyDescent="0.2">
      <c r="A551" s="46" t="s">
        <v>2743</v>
      </c>
      <c r="B551" s="357" t="str">
        <f>"Насос "  &amp; A551</f>
        <v xml:space="preserve">Насос GHN Basic  100-190  F </v>
      </c>
      <c r="C551" s="313">
        <v>125466</v>
      </c>
      <c r="D551" s="94"/>
      <c r="E551" s="91"/>
      <c r="F551" s="92"/>
      <c r="G551" s="113"/>
    </row>
    <row r="552" spans="1:7" x14ac:dyDescent="0.2">
      <c r="A552" s="46" t="s">
        <v>1717</v>
      </c>
      <c r="B552" s="47" t="s">
        <v>1718</v>
      </c>
      <c r="C552" s="48">
        <v>649</v>
      </c>
      <c r="D552" s="94" t="s">
        <v>1719</v>
      </c>
      <c r="E552" s="91">
        <v>0.18</v>
      </c>
      <c r="F552" s="92" t="s">
        <v>1672</v>
      </c>
      <c r="G552" s="113" t="s">
        <v>1720</v>
      </c>
    </row>
    <row r="553" spans="1:7" x14ac:dyDescent="0.2">
      <c r="A553" s="46" t="s">
        <v>1721</v>
      </c>
      <c r="B553" s="47" t="s">
        <v>1722</v>
      </c>
      <c r="C553" s="48">
        <v>726</v>
      </c>
      <c r="D553" s="94" t="s">
        <v>1723</v>
      </c>
      <c r="E553" s="91">
        <v>0.26</v>
      </c>
      <c r="F553" s="92" t="s">
        <v>1672</v>
      </c>
      <c r="G553" s="113" t="s">
        <v>1720</v>
      </c>
    </row>
    <row r="554" spans="1:7" x14ac:dyDescent="0.2">
      <c r="A554" s="46" t="s">
        <v>1724</v>
      </c>
      <c r="B554" s="47" t="s">
        <v>1725</v>
      </c>
      <c r="C554" s="48">
        <v>803</v>
      </c>
      <c r="D554" s="94" t="s">
        <v>1723</v>
      </c>
      <c r="E554" s="91">
        <v>0.26</v>
      </c>
      <c r="F554" s="92" t="s">
        <v>1672</v>
      </c>
      <c r="G554" s="113" t="s">
        <v>1720</v>
      </c>
    </row>
    <row r="555" spans="1:7" s="45" customFormat="1" ht="15" x14ac:dyDescent="0.25">
      <c r="A555" s="275"/>
      <c r="B555" s="275" t="s">
        <v>1726</v>
      </c>
      <c r="C555" s="275"/>
      <c r="D555" s="276"/>
      <c r="E555" s="275"/>
      <c r="F555" s="275"/>
      <c r="G555" s="275"/>
    </row>
    <row r="556" spans="1:7" x14ac:dyDescent="0.2">
      <c r="A556" s="46" t="s">
        <v>1727</v>
      </c>
      <c r="B556" s="47" t="s">
        <v>1728</v>
      </c>
      <c r="C556" s="48">
        <v>30640</v>
      </c>
      <c r="D556" s="94"/>
      <c r="E556" s="91">
        <v>4.8</v>
      </c>
      <c r="F556" s="92" t="s">
        <v>180</v>
      </c>
      <c r="G556" s="113" t="s">
        <v>1729</v>
      </c>
    </row>
    <row r="557" spans="1:7" x14ac:dyDescent="0.2">
      <c r="A557" s="46" t="s">
        <v>1730</v>
      </c>
      <c r="B557" s="47" t="s">
        <v>1731</v>
      </c>
      <c r="C557" s="48">
        <v>30640</v>
      </c>
      <c r="D557" s="94"/>
      <c r="E557" s="91">
        <v>4.8</v>
      </c>
      <c r="F557" s="92" t="s">
        <v>180</v>
      </c>
      <c r="G557" s="113" t="s">
        <v>1732</v>
      </c>
    </row>
    <row r="558" spans="1:7" x14ac:dyDescent="0.2">
      <c r="A558" s="46" t="s">
        <v>1733</v>
      </c>
      <c r="B558" s="47" t="s">
        <v>1734</v>
      </c>
      <c r="C558" s="48">
        <v>33307</v>
      </c>
      <c r="D558" s="94"/>
      <c r="E558" s="91">
        <v>4.8</v>
      </c>
      <c r="F558" s="92" t="s">
        <v>180</v>
      </c>
      <c r="G558" s="113" t="s">
        <v>1735</v>
      </c>
    </row>
    <row r="559" spans="1:7" x14ac:dyDescent="0.2">
      <c r="A559" s="46" t="s">
        <v>1736</v>
      </c>
      <c r="B559" s="47" t="s">
        <v>1737</v>
      </c>
      <c r="C559" s="48">
        <v>34228</v>
      </c>
      <c r="D559" s="94"/>
      <c r="E559" s="91">
        <v>5.6</v>
      </c>
      <c r="F559" s="92" t="s">
        <v>180</v>
      </c>
      <c r="G559" s="113" t="s">
        <v>1738</v>
      </c>
    </row>
    <row r="560" spans="1:7" x14ac:dyDescent="0.2">
      <c r="A560" s="46" t="s">
        <v>1739</v>
      </c>
      <c r="B560" s="47" t="s">
        <v>1740</v>
      </c>
      <c r="C560" s="48">
        <v>37311</v>
      </c>
      <c r="D560" s="94"/>
      <c r="E560" s="91">
        <v>6.1</v>
      </c>
      <c r="F560" s="92" t="s">
        <v>180</v>
      </c>
      <c r="G560" s="113" t="s">
        <v>1741</v>
      </c>
    </row>
    <row r="561" spans="1:7" x14ac:dyDescent="0.2">
      <c r="A561" s="46" t="s">
        <v>1742</v>
      </c>
      <c r="B561" s="47" t="s">
        <v>1743</v>
      </c>
      <c r="C561" s="48">
        <v>41379</v>
      </c>
      <c r="D561" s="94"/>
      <c r="E561" s="91">
        <v>6.4</v>
      </c>
      <c r="F561" s="92" t="s">
        <v>180</v>
      </c>
      <c r="G561" s="113" t="s">
        <v>1744</v>
      </c>
    </row>
    <row r="562" spans="1:7" x14ac:dyDescent="0.2">
      <c r="A562" s="46" t="s">
        <v>1745</v>
      </c>
      <c r="B562" s="47" t="s">
        <v>1746</v>
      </c>
      <c r="C562" s="48">
        <v>52713</v>
      </c>
      <c r="D562" s="94"/>
      <c r="E562" s="91">
        <v>8.3000000000000007</v>
      </c>
      <c r="F562" s="92" t="s">
        <v>180</v>
      </c>
      <c r="G562" s="113" t="s">
        <v>1747</v>
      </c>
    </row>
    <row r="563" spans="1:7" x14ac:dyDescent="0.2">
      <c r="A563" s="46" t="s">
        <v>1748</v>
      </c>
      <c r="B563" s="47" t="s">
        <v>1749</v>
      </c>
      <c r="C563" s="48">
        <v>60806</v>
      </c>
      <c r="D563" s="94"/>
      <c r="E563" s="91">
        <v>10.6</v>
      </c>
      <c r="F563" s="92" t="s">
        <v>180</v>
      </c>
      <c r="G563" s="113" t="s">
        <v>1750</v>
      </c>
    </row>
    <row r="564" spans="1:7" x14ac:dyDescent="0.2">
      <c r="A564" s="46"/>
      <c r="B564" s="47"/>
      <c r="C564" s="48"/>
      <c r="D564" s="94"/>
      <c r="E564" s="91"/>
      <c r="F564" s="92"/>
      <c r="G564" s="113"/>
    </row>
    <row r="565" spans="1:7" x14ac:dyDescent="0.2">
      <c r="A565" s="46" t="s">
        <v>1751</v>
      </c>
      <c r="B565" s="47" t="s">
        <v>1752</v>
      </c>
      <c r="C565" s="48">
        <v>22661</v>
      </c>
      <c r="D565" s="94"/>
      <c r="E565" s="91"/>
      <c r="F565" s="92" t="s">
        <v>180</v>
      </c>
      <c r="G565" s="113" t="s">
        <v>2578</v>
      </c>
    </row>
    <row r="566" spans="1:7" x14ac:dyDescent="0.2">
      <c r="A566" s="46" t="s">
        <v>1753</v>
      </c>
      <c r="B566" s="47" t="s">
        <v>1754</v>
      </c>
      <c r="C566" s="48">
        <v>22661</v>
      </c>
      <c r="D566" s="94"/>
      <c r="E566" s="91"/>
      <c r="F566" s="92" t="s">
        <v>180</v>
      </c>
      <c r="G566" s="113" t="s">
        <v>2579</v>
      </c>
    </row>
    <row r="567" spans="1:7" x14ac:dyDescent="0.2">
      <c r="A567" s="46" t="s">
        <v>1755</v>
      </c>
      <c r="B567" s="47" t="s">
        <v>1756</v>
      </c>
      <c r="C567" s="48">
        <v>24848</v>
      </c>
      <c r="D567" s="94"/>
      <c r="E567" s="91"/>
      <c r="F567" s="92" t="s">
        <v>180</v>
      </c>
      <c r="G567" s="113" t="s">
        <v>2580</v>
      </c>
    </row>
    <row r="568" spans="1:7" x14ac:dyDescent="0.2">
      <c r="A568" s="46" t="s">
        <v>1757</v>
      </c>
      <c r="B568" s="47" t="s">
        <v>1758</v>
      </c>
      <c r="C568" s="48">
        <v>30932</v>
      </c>
      <c r="D568" s="94"/>
      <c r="E568" s="91"/>
      <c r="F568" s="92" t="s">
        <v>180</v>
      </c>
      <c r="G568" s="113" t="s">
        <v>2581</v>
      </c>
    </row>
    <row r="569" spans="1:7" x14ac:dyDescent="0.2">
      <c r="A569" s="46" t="s">
        <v>1759</v>
      </c>
      <c r="B569" s="47" t="s">
        <v>1760</v>
      </c>
      <c r="C569" s="48">
        <v>38092</v>
      </c>
      <c r="D569" s="94"/>
      <c r="E569" s="91"/>
      <c r="F569" s="92" t="s">
        <v>180</v>
      </c>
      <c r="G569" s="113" t="s">
        <v>2582</v>
      </c>
    </row>
    <row r="570" spans="1:7" x14ac:dyDescent="0.2">
      <c r="A570" s="46" t="s">
        <v>1761</v>
      </c>
      <c r="B570" s="47" t="s">
        <v>1762</v>
      </c>
      <c r="C570" s="48">
        <v>48007</v>
      </c>
      <c r="D570" s="94"/>
      <c r="E570" s="91"/>
      <c r="F570" s="92" t="s">
        <v>180</v>
      </c>
      <c r="G570" s="113" t="s">
        <v>2583</v>
      </c>
    </row>
    <row r="571" spans="1:7" x14ac:dyDescent="0.2">
      <c r="A571" s="46" t="s">
        <v>1763</v>
      </c>
      <c r="B571" s="47" t="s">
        <v>1764</v>
      </c>
      <c r="C571" s="48">
        <v>67815</v>
      </c>
      <c r="D571" s="94"/>
      <c r="E571" s="91"/>
      <c r="F571" s="92" t="s">
        <v>180</v>
      </c>
      <c r="G571" s="113" t="s">
        <v>2584</v>
      </c>
    </row>
    <row r="572" spans="1:7" x14ac:dyDescent="0.2">
      <c r="A572" s="46" t="s">
        <v>1765</v>
      </c>
      <c r="B572" s="47" t="s">
        <v>1766</v>
      </c>
      <c r="C572" s="48">
        <v>60198</v>
      </c>
      <c r="D572" s="94"/>
      <c r="E572" s="91"/>
      <c r="F572" s="92" t="s">
        <v>180</v>
      </c>
      <c r="G572" s="113" t="s">
        <v>1767</v>
      </c>
    </row>
    <row r="573" spans="1:7" x14ac:dyDescent="0.2">
      <c r="A573" s="46"/>
      <c r="B573" s="47"/>
      <c r="C573" s="48"/>
      <c r="D573" s="94"/>
      <c r="E573" s="91"/>
      <c r="F573" s="92"/>
      <c r="G573" s="113"/>
    </row>
    <row r="574" spans="1:7" x14ac:dyDescent="0.2">
      <c r="A574" s="46" t="s">
        <v>128</v>
      </c>
      <c r="B574" s="47" t="s">
        <v>1768</v>
      </c>
      <c r="C574" s="48">
        <v>38263</v>
      </c>
      <c r="D574" s="94"/>
      <c r="E574" s="91"/>
      <c r="F574" s="92" t="s">
        <v>180</v>
      </c>
      <c r="G574" s="113" t="s">
        <v>2585</v>
      </c>
    </row>
    <row r="575" spans="1:7" x14ac:dyDescent="0.2">
      <c r="A575" s="46" t="s">
        <v>126</v>
      </c>
      <c r="B575" s="47" t="s">
        <v>1769</v>
      </c>
      <c r="C575" s="48">
        <v>38263</v>
      </c>
      <c r="D575" s="94"/>
      <c r="E575" s="91"/>
      <c r="F575" s="92" t="s">
        <v>180</v>
      </c>
      <c r="G575" s="113" t="s">
        <v>2586</v>
      </c>
    </row>
    <row r="576" spans="1:7" x14ac:dyDescent="0.2">
      <c r="A576" s="46" t="s">
        <v>124</v>
      </c>
      <c r="B576" s="47" t="s">
        <v>1770</v>
      </c>
      <c r="C576" s="48">
        <v>38472</v>
      </c>
      <c r="D576" s="94"/>
      <c r="E576" s="91"/>
      <c r="F576" s="92" t="s">
        <v>180</v>
      </c>
      <c r="G576" s="113" t="s">
        <v>2587</v>
      </c>
    </row>
    <row r="577" spans="1:7" x14ac:dyDescent="0.2">
      <c r="A577" s="46" t="s">
        <v>122</v>
      </c>
      <c r="B577" s="47" t="s">
        <v>1771</v>
      </c>
      <c r="C577" s="48">
        <v>38455</v>
      </c>
      <c r="D577" s="94"/>
      <c r="E577" s="91"/>
      <c r="F577" s="92" t="s">
        <v>180</v>
      </c>
      <c r="G577" s="113" t="s">
        <v>2588</v>
      </c>
    </row>
    <row r="578" spans="1:7" x14ac:dyDescent="0.2">
      <c r="A578" s="46" t="s">
        <v>120</v>
      </c>
      <c r="B578" s="47" t="s">
        <v>1772</v>
      </c>
      <c r="C578" s="48">
        <v>38455</v>
      </c>
      <c r="D578" s="94"/>
      <c r="E578" s="91"/>
      <c r="F578" s="92" t="s">
        <v>180</v>
      </c>
      <c r="G578" s="113" t="s">
        <v>2589</v>
      </c>
    </row>
    <row r="579" spans="1:7" x14ac:dyDescent="0.2">
      <c r="A579" s="46" t="s">
        <v>118</v>
      </c>
      <c r="B579" s="47" t="s">
        <v>1773</v>
      </c>
      <c r="C579" s="48">
        <v>38655</v>
      </c>
      <c r="D579" s="94"/>
      <c r="E579" s="91"/>
      <c r="F579" s="92" t="s">
        <v>180</v>
      </c>
      <c r="G579" s="113" t="s">
        <v>2590</v>
      </c>
    </row>
    <row r="580" spans="1:7" x14ac:dyDescent="0.2">
      <c r="A580" s="46" t="s">
        <v>116</v>
      </c>
      <c r="B580" s="47" t="s">
        <v>1774</v>
      </c>
      <c r="C580" s="48">
        <v>47895</v>
      </c>
      <c r="D580" s="94"/>
      <c r="E580" s="91"/>
      <c r="F580" s="92" t="s">
        <v>180</v>
      </c>
      <c r="G580" s="113" t="s">
        <v>2591</v>
      </c>
    </row>
    <row r="581" spans="1:7" x14ac:dyDescent="0.2">
      <c r="A581" s="46" t="s">
        <v>114</v>
      </c>
      <c r="B581" s="47" t="s">
        <v>1775</v>
      </c>
      <c r="C581" s="48">
        <v>50927</v>
      </c>
      <c r="D581" s="94"/>
      <c r="E581" s="91"/>
      <c r="F581" s="92" t="s">
        <v>180</v>
      </c>
      <c r="G581" s="113" t="s">
        <v>2592</v>
      </c>
    </row>
    <row r="582" spans="1:7" x14ac:dyDescent="0.2">
      <c r="A582" s="46" t="s">
        <v>112</v>
      </c>
      <c r="B582" s="47" t="s">
        <v>1776</v>
      </c>
      <c r="C582" s="48">
        <v>54842</v>
      </c>
      <c r="D582" s="94"/>
      <c r="E582" s="91"/>
      <c r="F582" s="92" t="s">
        <v>180</v>
      </c>
      <c r="G582" s="113" t="s">
        <v>2593</v>
      </c>
    </row>
    <row r="583" spans="1:7" x14ac:dyDescent="0.2">
      <c r="A583" s="46" t="s">
        <v>110</v>
      </c>
      <c r="B583" s="47" t="s">
        <v>1777</v>
      </c>
      <c r="C583" s="48">
        <v>61391</v>
      </c>
      <c r="D583" s="94"/>
      <c r="E583" s="91"/>
      <c r="F583" s="92" t="s">
        <v>180</v>
      </c>
      <c r="G583" s="113" t="s">
        <v>2594</v>
      </c>
    </row>
    <row r="584" spans="1:7" x14ac:dyDescent="0.2">
      <c r="A584" s="46" t="s">
        <v>108</v>
      </c>
      <c r="B584" s="47" t="s">
        <v>1778</v>
      </c>
      <c r="C584" s="48">
        <v>64422</v>
      </c>
      <c r="D584" s="94"/>
      <c r="E584" s="91"/>
      <c r="F584" s="92" t="s">
        <v>180</v>
      </c>
      <c r="G584" s="113" t="s">
        <v>2595</v>
      </c>
    </row>
    <row r="585" spans="1:7" x14ac:dyDescent="0.2">
      <c r="A585" s="46" t="s">
        <v>106</v>
      </c>
      <c r="B585" s="47" t="s">
        <v>1779</v>
      </c>
      <c r="C585" s="48">
        <v>77266</v>
      </c>
      <c r="D585" s="94"/>
      <c r="E585" s="91"/>
      <c r="F585" s="92" t="s">
        <v>180</v>
      </c>
      <c r="G585" s="113" t="s">
        <v>2596</v>
      </c>
    </row>
    <row r="586" spans="1:7" x14ac:dyDescent="0.2">
      <c r="A586" s="46" t="s">
        <v>104</v>
      </c>
      <c r="B586" s="47" t="s">
        <v>1780</v>
      </c>
      <c r="C586" s="48">
        <v>74902</v>
      </c>
      <c r="D586" s="94"/>
      <c r="E586" s="91"/>
      <c r="F586" s="92" t="s">
        <v>180</v>
      </c>
      <c r="G586" s="113" t="s">
        <v>2597</v>
      </c>
    </row>
    <row r="587" spans="1:7" x14ac:dyDescent="0.2">
      <c r="A587" s="46" t="s">
        <v>102</v>
      </c>
      <c r="B587" s="47" t="s">
        <v>1781</v>
      </c>
      <c r="C587" s="48">
        <v>77073</v>
      </c>
      <c r="D587" s="94"/>
      <c r="E587" s="91"/>
      <c r="F587" s="92" t="s">
        <v>180</v>
      </c>
      <c r="G587" s="113" t="s">
        <v>2598</v>
      </c>
    </row>
    <row r="588" spans="1:7" x14ac:dyDescent="0.2">
      <c r="A588" s="46" t="s">
        <v>100</v>
      </c>
      <c r="B588" s="47" t="s">
        <v>1782</v>
      </c>
      <c r="C588" s="48">
        <v>86049</v>
      </c>
      <c r="D588" s="94"/>
      <c r="E588" s="91"/>
      <c r="F588" s="92" t="s">
        <v>180</v>
      </c>
      <c r="G588" s="113" t="s">
        <v>2599</v>
      </c>
    </row>
    <row r="589" spans="1:7" x14ac:dyDescent="0.2">
      <c r="A589" s="46" t="s">
        <v>98</v>
      </c>
      <c r="B589" s="47" t="s">
        <v>1783</v>
      </c>
      <c r="C589" s="48">
        <v>105028</v>
      </c>
      <c r="D589" s="94"/>
      <c r="E589" s="91"/>
      <c r="F589" s="92" t="s">
        <v>180</v>
      </c>
      <c r="G589" s="113" t="s">
        <v>2600</v>
      </c>
    </row>
    <row r="590" spans="1:7" x14ac:dyDescent="0.2">
      <c r="A590" s="46" t="s">
        <v>96</v>
      </c>
      <c r="B590" s="47" t="s">
        <v>1784</v>
      </c>
      <c r="C590" s="48">
        <v>114005</v>
      </c>
      <c r="D590" s="94"/>
      <c r="E590" s="91"/>
      <c r="F590" s="92" t="s">
        <v>180</v>
      </c>
      <c r="G590" s="113" t="s">
        <v>2601</v>
      </c>
    </row>
    <row r="591" spans="1:7" x14ac:dyDescent="0.2">
      <c r="A591" s="46" t="s">
        <v>94</v>
      </c>
      <c r="B591" s="47" t="s">
        <v>1785</v>
      </c>
      <c r="C591" s="48">
        <v>135731</v>
      </c>
      <c r="D591" s="94"/>
      <c r="E591" s="91"/>
      <c r="F591" s="92" t="s">
        <v>180</v>
      </c>
      <c r="G591" s="113" t="s">
        <v>2602</v>
      </c>
    </row>
    <row r="592" spans="1:7" x14ac:dyDescent="0.2">
      <c r="A592" s="46" t="s">
        <v>92</v>
      </c>
      <c r="B592" s="47" t="s">
        <v>1786</v>
      </c>
      <c r="C592" s="48">
        <v>135602</v>
      </c>
      <c r="D592" s="94"/>
      <c r="E592" s="91"/>
      <c r="F592" s="92" t="s">
        <v>180</v>
      </c>
      <c r="G592" s="113" t="s">
        <v>2603</v>
      </c>
    </row>
    <row r="593" spans="1:7" x14ac:dyDescent="0.2">
      <c r="A593" s="46" t="s">
        <v>90</v>
      </c>
      <c r="B593" s="47" t="s">
        <v>1787</v>
      </c>
      <c r="C593" s="48">
        <v>167849</v>
      </c>
      <c r="D593" s="94"/>
      <c r="E593" s="91"/>
      <c r="F593" s="92" t="s">
        <v>180</v>
      </c>
      <c r="G593" s="113" t="s">
        <v>2604</v>
      </c>
    </row>
    <row r="594" spans="1:7" x14ac:dyDescent="0.2">
      <c r="A594" s="46" t="s">
        <v>88</v>
      </c>
      <c r="B594" s="47" t="s">
        <v>1788</v>
      </c>
      <c r="C594" s="48">
        <v>157903</v>
      </c>
      <c r="D594" s="94"/>
      <c r="E594" s="91"/>
      <c r="F594" s="92" t="s">
        <v>180</v>
      </c>
      <c r="G594" s="113" t="s">
        <v>2605</v>
      </c>
    </row>
    <row r="595" spans="1:7" x14ac:dyDescent="0.2">
      <c r="A595" s="46" t="s">
        <v>86</v>
      </c>
      <c r="B595" s="47" t="s">
        <v>1789</v>
      </c>
      <c r="C595" s="48">
        <v>157775</v>
      </c>
      <c r="D595" s="94"/>
      <c r="E595" s="91"/>
      <c r="F595" s="92" t="s">
        <v>180</v>
      </c>
      <c r="G595" s="113" t="s">
        <v>2606</v>
      </c>
    </row>
    <row r="596" spans="1:7" x14ac:dyDescent="0.2">
      <c r="A596" s="46" t="s">
        <v>84</v>
      </c>
      <c r="B596" s="47" t="s">
        <v>1790</v>
      </c>
      <c r="C596" s="48">
        <v>171025</v>
      </c>
      <c r="D596" s="94"/>
      <c r="E596" s="91"/>
      <c r="F596" s="92" t="s">
        <v>180</v>
      </c>
      <c r="G596" s="113" t="s">
        <v>2607</v>
      </c>
    </row>
    <row r="597" spans="1:7" x14ac:dyDescent="0.2">
      <c r="A597" s="46" t="s">
        <v>82</v>
      </c>
      <c r="B597" s="47" t="s">
        <v>1791</v>
      </c>
      <c r="C597" s="48">
        <v>182308</v>
      </c>
      <c r="D597" s="94"/>
      <c r="E597" s="91"/>
      <c r="F597" s="92" t="s">
        <v>180</v>
      </c>
      <c r="G597" s="113" t="s">
        <v>2608</v>
      </c>
    </row>
    <row r="598" spans="1:7" x14ac:dyDescent="0.2">
      <c r="A598" s="46" t="s">
        <v>2552</v>
      </c>
      <c r="B598" s="47" t="s">
        <v>2553</v>
      </c>
      <c r="C598" s="48">
        <v>177335</v>
      </c>
      <c r="D598" s="94"/>
      <c r="E598" s="91"/>
      <c r="F598" s="92" t="s">
        <v>180</v>
      </c>
      <c r="G598" s="113" t="s">
        <v>1792</v>
      </c>
    </row>
    <row r="599" spans="1:7" x14ac:dyDescent="0.2">
      <c r="A599" s="46" t="s">
        <v>79</v>
      </c>
      <c r="B599" s="47" t="s">
        <v>1793</v>
      </c>
      <c r="C599" s="48">
        <v>199660</v>
      </c>
      <c r="D599" s="94"/>
      <c r="E599" s="91"/>
      <c r="F599" s="92" t="s">
        <v>180</v>
      </c>
      <c r="G599" s="113" t="s">
        <v>2609</v>
      </c>
    </row>
    <row r="600" spans="1:7" x14ac:dyDescent="0.2">
      <c r="A600" s="46"/>
      <c r="B600" s="47"/>
      <c r="C600" s="48"/>
      <c r="D600" s="94"/>
      <c r="E600" s="91"/>
      <c r="F600" s="92"/>
      <c r="G600" s="113"/>
    </row>
    <row r="601" spans="1:7" x14ac:dyDescent="0.2">
      <c r="A601" s="46" t="s">
        <v>77</v>
      </c>
      <c r="B601" s="47" t="s">
        <v>1794</v>
      </c>
      <c r="C601" s="48">
        <v>59705</v>
      </c>
      <c r="D601" s="94"/>
      <c r="E601" s="91"/>
      <c r="F601" s="92" t="s">
        <v>180</v>
      </c>
      <c r="G601" s="113" t="s">
        <v>2610</v>
      </c>
    </row>
    <row r="602" spans="1:7" x14ac:dyDescent="0.2">
      <c r="A602" s="46" t="s">
        <v>73</v>
      </c>
      <c r="B602" s="47" t="s">
        <v>1795</v>
      </c>
      <c r="C602" s="48">
        <v>59705</v>
      </c>
      <c r="D602" s="94"/>
      <c r="E602" s="91"/>
      <c r="F602" s="92" t="s">
        <v>180</v>
      </c>
      <c r="G602" s="113" t="s">
        <v>2611</v>
      </c>
    </row>
    <row r="603" spans="1:7" x14ac:dyDescent="0.2">
      <c r="A603" s="46" t="s">
        <v>72</v>
      </c>
      <c r="B603" s="47" t="s">
        <v>1796</v>
      </c>
      <c r="C603" s="48">
        <v>59914</v>
      </c>
      <c r="D603" s="94"/>
      <c r="E603" s="91"/>
      <c r="F603" s="92" t="s">
        <v>180</v>
      </c>
      <c r="G603" s="113" t="s">
        <v>2612</v>
      </c>
    </row>
    <row r="604" spans="1:7" x14ac:dyDescent="0.2">
      <c r="A604" s="46" t="s">
        <v>70</v>
      </c>
      <c r="B604" s="47" t="s">
        <v>1797</v>
      </c>
      <c r="C604" s="48">
        <v>60090</v>
      </c>
      <c r="D604" s="94"/>
      <c r="E604" s="91"/>
      <c r="F604" s="92" t="s">
        <v>180</v>
      </c>
      <c r="G604" s="113" t="s">
        <v>2613</v>
      </c>
    </row>
    <row r="605" spans="1:7" x14ac:dyDescent="0.2">
      <c r="A605" s="46" t="s">
        <v>67</v>
      </c>
      <c r="B605" s="47" t="s">
        <v>1798</v>
      </c>
      <c r="C605" s="48">
        <v>60090</v>
      </c>
      <c r="D605" s="94"/>
      <c r="E605" s="91"/>
      <c r="F605" s="92" t="s">
        <v>180</v>
      </c>
      <c r="G605" s="113" t="s">
        <v>2614</v>
      </c>
    </row>
    <row r="606" spans="1:7" x14ac:dyDescent="0.2">
      <c r="A606" s="46" t="s">
        <v>66</v>
      </c>
      <c r="B606" s="47" t="s">
        <v>1799</v>
      </c>
      <c r="C606" s="48">
        <v>60300</v>
      </c>
      <c r="D606" s="94"/>
      <c r="E606" s="91"/>
      <c r="F606" s="92" t="s">
        <v>180</v>
      </c>
      <c r="G606" s="113" t="s">
        <v>2615</v>
      </c>
    </row>
    <row r="607" spans="1:7" x14ac:dyDescent="0.2">
      <c r="A607" s="46" t="s">
        <v>64</v>
      </c>
      <c r="B607" s="47" t="s">
        <v>1800</v>
      </c>
      <c r="C607" s="48">
        <v>78703</v>
      </c>
      <c r="D607" s="94"/>
      <c r="E607" s="91"/>
      <c r="F607" s="92" t="s">
        <v>180</v>
      </c>
      <c r="G607" s="113" t="s">
        <v>2616</v>
      </c>
    </row>
    <row r="608" spans="1:7" x14ac:dyDescent="0.2">
      <c r="A608" s="46" t="s">
        <v>60</v>
      </c>
      <c r="B608" s="47" t="s">
        <v>1801</v>
      </c>
      <c r="C608" s="48">
        <v>85760</v>
      </c>
      <c r="D608" s="94"/>
      <c r="E608" s="91"/>
      <c r="F608" s="92" t="s">
        <v>180</v>
      </c>
      <c r="G608" s="113" t="s">
        <v>2617</v>
      </c>
    </row>
    <row r="609" spans="1:7" x14ac:dyDescent="0.2">
      <c r="A609" s="46" t="s">
        <v>59</v>
      </c>
      <c r="B609" s="47" t="s">
        <v>1802</v>
      </c>
      <c r="C609" s="48">
        <v>85500</v>
      </c>
      <c r="D609" s="94"/>
      <c r="E609" s="91"/>
      <c r="F609" s="92" t="s">
        <v>180</v>
      </c>
      <c r="G609" s="113" t="s">
        <v>2618</v>
      </c>
    </row>
    <row r="610" spans="1:7" x14ac:dyDescent="0.2">
      <c r="A610" s="46" t="s">
        <v>2554</v>
      </c>
      <c r="B610" s="47" t="s">
        <v>2555</v>
      </c>
      <c r="C610" s="48">
        <v>133221</v>
      </c>
      <c r="D610" s="94"/>
      <c r="E610" s="91"/>
      <c r="F610" s="92" t="s">
        <v>180</v>
      </c>
      <c r="G610" s="113" t="s">
        <v>2619</v>
      </c>
    </row>
    <row r="611" spans="1:7" x14ac:dyDescent="0.2">
      <c r="A611" s="46" t="s">
        <v>2556</v>
      </c>
      <c r="B611" s="47" t="s">
        <v>2557</v>
      </c>
      <c r="C611" s="48">
        <v>135392</v>
      </c>
      <c r="D611" s="94"/>
      <c r="E611" s="91"/>
      <c r="F611" s="92" t="s">
        <v>180</v>
      </c>
      <c r="G611" s="113" t="s">
        <v>2620</v>
      </c>
    </row>
    <row r="612" spans="1:7" x14ac:dyDescent="0.2">
      <c r="A612" s="46" t="s">
        <v>2558</v>
      </c>
      <c r="B612" s="47" t="s">
        <v>2559</v>
      </c>
      <c r="C612" s="48">
        <v>144369</v>
      </c>
      <c r="D612" s="94"/>
      <c r="E612" s="91"/>
      <c r="F612" s="92" t="s">
        <v>180</v>
      </c>
      <c r="G612" s="113" t="s">
        <v>2621</v>
      </c>
    </row>
    <row r="613" spans="1:7" x14ac:dyDescent="0.2">
      <c r="A613" s="46" t="s">
        <v>50</v>
      </c>
      <c r="B613" s="47" t="s">
        <v>1803</v>
      </c>
      <c r="C613" s="48">
        <v>131138</v>
      </c>
      <c r="D613" s="94"/>
      <c r="E613" s="91"/>
      <c r="F613" s="92" t="s">
        <v>180</v>
      </c>
      <c r="G613" s="113" t="s">
        <v>2622</v>
      </c>
    </row>
    <row r="614" spans="1:7" x14ac:dyDescent="0.2">
      <c r="A614" s="46" t="s">
        <v>46</v>
      </c>
      <c r="B614" s="47" t="s">
        <v>1804</v>
      </c>
      <c r="C614" s="48">
        <v>133607</v>
      </c>
      <c r="D614" s="94"/>
      <c r="E614" s="91"/>
      <c r="F614" s="92" t="s">
        <v>180</v>
      </c>
      <c r="G614" s="113" t="s">
        <v>2597</v>
      </c>
    </row>
    <row r="615" spans="1:7" x14ac:dyDescent="0.2">
      <c r="A615" s="46" t="s">
        <v>45</v>
      </c>
      <c r="B615" s="47" t="s">
        <v>1805</v>
      </c>
      <c r="C615" s="48">
        <v>135778</v>
      </c>
      <c r="D615" s="94"/>
      <c r="E615" s="91"/>
      <c r="F615" s="92" t="s">
        <v>180</v>
      </c>
      <c r="G615" s="113" t="s">
        <v>2598</v>
      </c>
    </row>
    <row r="616" spans="1:7" x14ac:dyDescent="0.2">
      <c r="A616" s="46" t="s">
        <v>2560</v>
      </c>
      <c r="B616" s="47" t="s">
        <v>2561</v>
      </c>
      <c r="C616" s="48">
        <v>191303</v>
      </c>
      <c r="D616" s="94"/>
      <c r="E616" s="91"/>
      <c r="F616" s="92" t="s">
        <v>180</v>
      </c>
      <c r="G616" s="113" t="s">
        <v>2623</v>
      </c>
    </row>
    <row r="617" spans="1:7" x14ac:dyDescent="0.2">
      <c r="A617" s="46" t="s">
        <v>2562</v>
      </c>
      <c r="B617" s="47" t="s">
        <v>2563</v>
      </c>
      <c r="C617" s="48">
        <v>200280</v>
      </c>
      <c r="D617" s="94"/>
      <c r="E617" s="91"/>
      <c r="F617" s="92" t="s">
        <v>180</v>
      </c>
      <c r="G617" s="113" t="s">
        <v>2624</v>
      </c>
    </row>
    <row r="618" spans="1:7" x14ac:dyDescent="0.2">
      <c r="A618" s="46" t="s">
        <v>2564</v>
      </c>
      <c r="B618" s="47" t="s">
        <v>2565</v>
      </c>
      <c r="C618" s="48">
        <v>247306</v>
      </c>
      <c r="D618" s="94"/>
      <c r="E618" s="91"/>
      <c r="F618" s="92" t="s">
        <v>180</v>
      </c>
      <c r="G618" s="113" t="s">
        <v>2625</v>
      </c>
    </row>
    <row r="619" spans="1:7" x14ac:dyDescent="0.2">
      <c r="A619" s="46" t="s">
        <v>2566</v>
      </c>
      <c r="B619" s="47" t="s">
        <v>2567</v>
      </c>
      <c r="C619" s="48">
        <v>248343</v>
      </c>
      <c r="D619" s="94"/>
      <c r="E619" s="91"/>
      <c r="F619" s="92" t="s">
        <v>180</v>
      </c>
      <c r="G619" s="113" t="s">
        <v>2626</v>
      </c>
    </row>
    <row r="620" spans="1:7" x14ac:dyDescent="0.2">
      <c r="A620" s="46" t="s">
        <v>28</v>
      </c>
      <c r="B620" s="47" t="s">
        <v>1806</v>
      </c>
      <c r="C620" s="48">
        <v>312155</v>
      </c>
      <c r="D620" s="94"/>
      <c r="E620" s="91"/>
      <c r="F620" s="92" t="s">
        <v>180</v>
      </c>
      <c r="G620" s="113" t="s">
        <v>2627</v>
      </c>
    </row>
    <row r="621" spans="1:7" x14ac:dyDescent="0.2">
      <c r="A621" s="46" t="s">
        <v>1807</v>
      </c>
      <c r="B621" s="47" t="s">
        <v>1808</v>
      </c>
      <c r="C621" s="48">
        <v>339046</v>
      </c>
      <c r="D621" s="94"/>
      <c r="E621" s="91"/>
      <c r="F621" s="92" t="s">
        <v>180</v>
      </c>
      <c r="G621" s="113" t="s">
        <v>2628</v>
      </c>
    </row>
    <row r="622" spans="1:7" x14ac:dyDescent="0.2">
      <c r="A622" s="46" t="s">
        <v>2568</v>
      </c>
      <c r="B622" s="47" t="s">
        <v>2569</v>
      </c>
      <c r="C622" s="48">
        <v>290710</v>
      </c>
      <c r="D622" s="94"/>
      <c r="E622" s="91"/>
      <c r="F622" s="92" t="s">
        <v>180</v>
      </c>
      <c r="G622" s="113" t="s">
        <v>2629</v>
      </c>
    </row>
    <row r="623" spans="1:7" x14ac:dyDescent="0.2">
      <c r="A623" s="46" t="s">
        <v>2570</v>
      </c>
      <c r="B623" s="47" t="s">
        <v>2571</v>
      </c>
      <c r="C623" s="48">
        <v>292720</v>
      </c>
      <c r="D623" s="94"/>
      <c r="E623" s="91"/>
      <c r="F623" s="92" t="s">
        <v>180</v>
      </c>
      <c r="G623" s="113" t="s">
        <v>2630</v>
      </c>
    </row>
    <row r="624" spans="1:7" x14ac:dyDescent="0.2">
      <c r="A624" s="46" t="s">
        <v>2572</v>
      </c>
      <c r="B624" s="47" t="s">
        <v>2573</v>
      </c>
      <c r="C624" s="48">
        <v>305767</v>
      </c>
      <c r="D624" s="94"/>
      <c r="E624" s="91"/>
      <c r="F624" s="92" t="s">
        <v>180</v>
      </c>
      <c r="G624" s="113" t="s">
        <v>2631</v>
      </c>
    </row>
    <row r="625" spans="1:7" x14ac:dyDescent="0.2">
      <c r="A625" s="46" t="s">
        <v>17</v>
      </c>
      <c r="B625" s="47" t="s">
        <v>1809</v>
      </c>
      <c r="C625" s="48">
        <v>341734</v>
      </c>
      <c r="D625" s="94"/>
      <c r="E625" s="91"/>
      <c r="F625" s="92" t="s">
        <v>180</v>
      </c>
      <c r="G625" s="113" t="s">
        <v>1810</v>
      </c>
    </row>
    <row r="626" spans="1:7" x14ac:dyDescent="0.2">
      <c r="A626" s="46" t="s">
        <v>2574</v>
      </c>
      <c r="B626" s="47" t="s">
        <v>2575</v>
      </c>
      <c r="C626" s="48">
        <v>336101</v>
      </c>
      <c r="D626" s="94"/>
      <c r="E626" s="91"/>
      <c r="F626" s="92" t="s">
        <v>180</v>
      </c>
      <c r="G626" s="113" t="s">
        <v>2632</v>
      </c>
    </row>
    <row r="627" spans="1:7" x14ac:dyDescent="0.2">
      <c r="A627" s="46" t="s">
        <v>1811</v>
      </c>
      <c r="B627" s="47" t="s">
        <v>1812</v>
      </c>
      <c r="C627" s="48">
        <v>365192</v>
      </c>
      <c r="D627" s="94"/>
      <c r="E627" s="91"/>
      <c r="F627" s="92" t="s">
        <v>180</v>
      </c>
      <c r="G627" s="113" t="s">
        <v>2633</v>
      </c>
    </row>
    <row r="628" spans="1:7" x14ac:dyDescent="0.2">
      <c r="A628" s="46" t="s">
        <v>12</v>
      </c>
      <c r="B628" s="47" t="s">
        <v>1813</v>
      </c>
      <c r="C628" s="48">
        <v>375778</v>
      </c>
      <c r="D628" s="94"/>
      <c r="E628" s="91"/>
      <c r="F628" s="92" t="s">
        <v>180</v>
      </c>
      <c r="G628" s="113" t="s">
        <v>2634</v>
      </c>
    </row>
    <row r="629" spans="1:7" x14ac:dyDescent="0.2">
      <c r="A629" s="46"/>
      <c r="B629" s="47"/>
      <c r="C629" s="48"/>
      <c r="D629" s="94"/>
      <c r="E629" s="91"/>
      <c r="F629" s="92"/>
      <c r="G629" s="113"/>
    </row>
    <row r="630" spans="1:7" x14ac:dyDescent="0.2">
      <c r="A630" s="46"/>
      <c r="B630" s="47" t="s">
        <v>1814</v>
      </c>
      <c r="C630" s="48"/>
      <c r="D630" s="94"/>
      <c r="E630" s="91"/>
      <c r="F630" s="92"/>
      <c r="G630" s="113"/>
    </row>
    <row r="631" spans="1:7" x14ac:dyDescent="0.2">
      <c r="A631" s="46" t="s">
        <v>1815</v>
      </c>
      <c r="B631" s="47" t="s">
        <v>1816</v>
      </c>
      <c r="C631" s="48">
        <v>32261</v>
      </c>
      <c r="D631" s="94"/>
      <c r="E631" s="91"/>
      <c r="F631" s="92" t="s">
        <v>180</v>
      </c>
      <c r="G631" s="113" t="s">
        <v>2585</v>
      </c>
    </row>
    <row r="632" spans="1:7" x14ac:dyDescent="0.2">
      <c r="A632" s="46" t="s">
        <v>1817</v>
      </c>
      <c r="B632" s="47" t="s">
        <v>1818</v>
      </c>
      <c r="C632" s="48">
        <v>32261</v>
      </c>
      <c r="D632" s="94"/>
      <c r="E632" s="91"/>
      <c r="F632" s="92" t="s">
        <v>180</v>
      </c>
      <c r="G632" s="113" t="s">
        <v>2586</v>
      </c>
    </row>
    <row r="633" spans="1:7" x14ac:dyDescent="0.2">
      <c r="A633" s="46" t="s">
        <v>1819</v>
      </c>
      <c r="B633" s="47" t="s">
        <v>1820</v>
      </c>
      <c r="C633" s="48">
        <v>32454</v>
      </c>
      <c r="D633" s="94"/>
      <c r="E633" s="91"/>
      <c r="F633" s="92" t="s">
        <v>180</v>
      </c>
      <c r="G633" s="113" t="s">
        <v>2587</v>
      </c>
    </row>
    <row r="634" spans="1:7" x14ac:dyDescent="0.2">
      <c r="A634" s="46" t="s">
        <v>1821</v>
      </c>
      <c r="B634" s="47" t="s">
        <v>1822</v>
      </c>
      <c r="C634" s="48">
        <v>32439</v>
      </c>
      <c r="D634" s="94"/>
      <c r="E634" s="91"/>
      <c r="F634" s="92" t="s">
        <v>180</v>
      </c>
      <c r="G634" s="113" t="s">
        <v>2588</v>
      </c>
    </row>
    <row r="635" spans="1:7" x14ac:dyDescent="0.2">
      <c r="A635" s="46" t="s">
        <v>1823</v>
      </c>
      <c r="B635" s="47" t="s">
        <v>1824</v>
      </c>
      <c r="C635" s="48">
        <v>32439</v>
      </c>
      <c r="D635" s="94"/>
      <c r="E635" s="91"/>
      <c r="F635" s="92" t="s">
        <v>180</v>
      </c>
      <c r="G635" s="113" t="s">
        <v>2589</v>
      </c>
    </row>
    <row r="636" spans="1:7" x14ac:dyDescent="0.2">
      <c r="A636" s="46" t="s">
        <v>1825</v>
      </c>
      <c r="B636" s="47" t="s">
        <v>1826</v>
      </c>
      <c r="C636" s="48">
        <v>32632</v>
      </c>
      <c r="D636" s="94"/>
      <c r="E636" s="91"/>
      <c r="F636" s="92" t="s">
        <v>180</v>
      </c>
      <c r="G636" s="113" t="s">
        <v>2590</v>
      </c>
    </row>
    <row r="637" spans="1:7" x14ac:dyDescent="0.2">
      <c r="A637" s="46" t="s">
        <v>1827</v>
      </c>
      <c r="B637" s="47" t="s">
        <v>1828</v>
      </c>
      <c r="C637" s="48">
        <v>39060</v>
      </c>
      <c r="D637" s="94"/>
      <c r="E637" s="91"/>
      <c r="F637" s="92" t="s">
        <v>180</v>
      </c>
      <c r="G637" s="113" t="s">
        <v>2591</v>
      </c>
    </row>
    <row r="638" spans="1:7" x14ac:dyDescent="0.2">
      <c r="A638" s="46" t="s">
        <v>1829</v>
      </c>
      <c r="B638" s="47" t="s">
        <v>1830</v>
      </c>
      <c r="C638" s="48">
        <v>41858</v>
      </c>
      <c r="D638" s="94"/>
      <c r="E638" s="91"/>
      <c r="F638" s="92" t="s">
        <v>180</v>
      </c>
      <c r="G638" s="113" t="s">
        <v>2592</v>
      </c>
    </row>
    <row r="639" spans="1:7" x14ac:dyDescent="0.2">
      <c r="A639" s="46" t="s">
        <v>1831</v>
      </c>
      <c r="B639" s="47" t="s">
        <v>1832</v>
      </c>
      <c r="C639" s="48">
        <v>45471</v>
      </c>
      <c r="D639" s="94"/>
      <c r="E639" s="91"/>
      <c r="F639" s="92" t="s">
        <v>180</v>
      </c>
      <c r="G639" s="113" t="s">
        <v>2593</v>
      </c>
    </row>
    <row r="640" spans="1:7" x14ac:dyDescent="0.2">
      <c r="A640" s="46" t="s">
        <v>1833</v>
      </c>
      <c r="B640" s="47" t="s">
        <v>1834</v>
      </c>
      <c r="C640" s="48">
        <v>59712</v>
      </c>
      <c r="D640" s="94"/>
      <c r="E640" s="91"/>
      <c r="F640" s="92" t="s">
        <v>180</v>
      </c>
      <c r="G640" s="113" t="s">
        <v>2598</v>
      </c>
    </row>
    <row r="641" spans="1:7" x14ac:dyDescent="0.2">
      <c r="A641" s="46" t="s">
        <v>1835</v>
      </c>
      <c r="B641" s="47" t="s">
        <v>1836</v>
      </c>
      <c r="C641" s="48">
        <v>51515</v>
      </c>
      <c r="D641" s="94"/>
      <c r="E641" s="91"/>
      <c r="F641" s="92" t="s">
        <v>180</v>
      </c>
      <c r="G641" s="113" t="s">
        <v>2594</v>
      </c>
    </row>
    <row r="642" spans="1:7" x14ac:dyDescent="0.2">
      <c r="A642" s="46" t="s">
        <v>1837</v>
      </c>
      <c r="B642" s="47" t="s">
        <v>1838</v>
      </c>
      <c r="C642" s="48">
        <v>54312</v>
      </c>
      <c r="D642" s="94"/>
      <c r="E642" s="91"/>
      <c r="F642" s="92" t="s">
        <v>180</v>
      </c>
      <c r="G642" s="113" t="s">
        <v>2595</v>
      </c>
    </row>
    <row r="643" spans="1:7" x14ac:dyDescent="0.2">
      <c r="A643" s="46" t="s">
        <v>1839</v>
      </c>
      <c r="B643" s="47" t="s">
        <v>1840</v>
      </c>
      <c r="C643" s="48">
        <v>61893</v>
      </c>
      <c r="D643" s="94"/>
      <c r="E643" s="91"/>
      <c r="F643" s="92" t="s">
        <v>180</v>
      </c>
      <c r="G643" s="113" t="s">
        <v>2596</v>
      </c>
    </row>
    <row r="644" spans="1:7" x14ac:dyDescent="0.2">
      <c r="A644" s="46"/>
      <c r="B644" s="47"/>
      <c r="C644" s="48"/>
      <c r="D644" s="94"/>
      <c r="E644" s="91"/>
      <c r="F644" s="92"/>
      <c r="G644" s="113"/>
    </row>
    <row r="645" spans="1:7" x14ac:dyDescent="0.2">
      <c r="A645" s="289"/>
      <c r="B645" s="289" t="s">
        <v>1841</v>
      </c>
      <c r="C645" s="303"/>
      <c r="D645" s="92"/>
      <c r="E645" s="304"/>
      <c r="F645" s="75"/>
      <c r="G645" s="75"/>
    </row>
    <row r="646" spans="1:7" x14ac:dyDescent="0.2">
      <c r="A646" s="46" t="s">
        <v>1842</v>
      </c>
      <c r="B646" s="47" t="s">
        <v>1843</v>
      </c>
      <c r="C646" s="48">
        <v>33486</v>
      </c>
      <c r="D646" s="94"/>
      <c r="E646" s="91"/>
      <c r="F646" s="92" t="s">
        <v>180</v>
      </c>
      <c r="G646" s="113" t="s">
        <v>2585</v>
      </c>
    </row>
    <row r="647" spans="1:7" x14ac:dyDescent="0.2">
      <c r="A647" s="46" t="s">
        <v>1844</v>
      </c>
      <c r="B647" s="47" t="s">
        <v>1845</v>
      </c>
      <c r="C647" s="48">
        <v>33486</v>
      </c>
      <c r="D647" s="94"/>
      <c r="E647" s="91"/>
      <c r="F647" s="92" t="s">
        <v>180</v>
      </c>
      <c r="G647" s="113" t="s">
        <v>2586</v>
      </c>
    </row>
    <row r="648" spans="1:7" x14ac:dyDescent="0.2">
      <c r="A648" s="46" t="s">
        <v>1846</v>
      </c>
      <c r="B648" s="47" t="s">
        <v>1847</v>
      </c>
      <c r="C648" s="48">
        <v>33679</v>
      </c>
      <c r="D648" s="94"/>
      <c r="E648" s="91"/>
      <c r="F648" s="92" t="s">
        <v>180</v>
      </c>
      <c r="G648" s="113" t="s">
        <v>2587</v>
      </c>
    </row>
    <row r="649" spans="1:7" x14ac:dyDescent="0.2">
      <c r="A649" s="46" t="s">
        <v>1848</v>
      </c>
      <c r="B649" s="47" t="s">
        <v>1849</v>
      </c>
      <c r="C649" s="48">
        <v>33664</v>
      </c>
      <c r="D649" s="94"/>
      <c r="E649" s="91"/>
      <c r="F649" s="92" t="s">
        <v>180</v>
      </c>
      <c r="G649" s="113" t="s">
        <v>2588</v>
      </c>
    </row>
    <row r="650" spans="1:7" x14ac:dyDescent="0.2">
      <c r="A650" s="46" t="s">
        <v>1850</v>
      </c>
      <c r="B650" s="47" t="s">
        <v>1851</v>
      </c>
      <c r="C650" s="48">
        <v>33664</v>
      </c>
      <c r="D650" s="94"/>
      <c r="E650" s="91"/>
      <c r="F650" s="92" t="s">
        <v>180</v>
      </c>
      <c r="G650" s="113" t="s">
        <v>2589</v>
      </c>
    </row>
    <row r="651" spans="1:7" x14ac:dyDescent="0.2">
      <c r="A651" s="46" t="s">
        <v>1852</v>
      </c>
      <c r="B651" s="47" t="s">
        <v>1853</v>
      </c>
      <c r="C651" s="48">
        <v>33857</v>
      </c>
      <c r="D651" s="94"/>
      <c r="E651" s="91"/>
      <c r="F651" s="92" t="s">
        <v>180</v>
      </c>
      <c r="G651" s="113" t="s">
        <v>2590</v>
      </c>
    </row>
    <row r="652" spans="1:7" x14ac:dyDescent="0.2">
      <c r="A652" s="46" t="s">
        <v>1854</v>
      </c>
      <c r="B652" s="47" t="s">
        <v>1855</v>
      </c>
      <c r="C652" s="48">
        <v>40774</v>
      </c>
      <c r="D652" s="94"/>
      <c r="E652" s="91"/>
      <c r="F652" s="92" t="s">
        <v>180</v>
      </c>
      <c r="G652" s="113" t="s">
        <v>2591</v>
      </c>
    </row>
    <row r="653" spans="1:7" x14ac:dyDescent="0.2">
      <c r="A653" s="46" t="s">
        <v>1856</v>
      </c>
      <c r="B653" s="47" t="s">
        <v>1857</v>
      </c>
      <c r="C653" s="48">
        <v>43571</v>
      </c>
      <c r="D653" s="94"/>
      <c r="E653" s="91"/>
      <c r="F653" s="92" t="s">
        <v>180</v>
      </c>
      <c r="G653" s="113" t="s">
        <v>2592</v>
      </c>
    </row>
    <row r="654" spans="1:7" x14ac:dyDescent="0.2">
      <c r="A654" s="46" t="s">
        <v>1858</v>
      </c>
      <c r="B654" s="47" t="s">
        <v>1859</v>
      </c>
      <c r="C654" s="48">
        <v>47185</v>
      </c>
      <c r="D654" s="94"/>
      <c r="E654" s="91"/>
      <c r="F654" s="92" t="s">
        <v>180</v>
      </c>
      <c r="G654" s="113" t="s">
        <v>2593</v>
      </c>
    </row>
    <row r="655" spans="1:7" x14ac:dyDescent="0.2">
      <c r="A655" s="46" t="s">
        <v>1860</v>
      </c>
      <c r="B655" s="47" t="s">
        <v>1861</v>
      </c>
      <c r="C655" s="48">
        <v>53132</v>
      </c>
      <c r="D655" s="94"/>
      <c r="E655" s="91"/>
      <c r="F655" s="92" t="s">
        <v>180</v>
      </c>
      <c r="G655" s="113" t="s">
        <v>2594</v>
      </c>
    </row>
    <row r="656" spans="1:7" x14ac:dyDescent="0.2">
      <c r="A656" s="46" t="s">
        <v>1862</v>
      </c>
      <c r="B656" s="47" t="s">
        <v>1863</v>
      </c>
      <c r="C656" s="48">
        <v>55930</v>
      </c>
      <c r="D656" s="94"/>
      <c r="E656" s="91"/>
      <c r="F656" s="92" t="s">
        <v>180</v>
      </c>
      <c r="G656" s="113" t="s">
        <v>2595</v>
      </c>
    </row>
    <row r="657" spans="1:7" x14ac:dyDescent="0.2">
      <c r="A657" s="46" t="s">
        <v>1864</v>
      </c>
      <c r="B657" s="47" t="s">
        <v>1865</v>
      </c>
      <c r="C657" s="48">
        <v>65052</v>
      </c>
      <c r="D657" s="94"/>
      <c r="E657" s="91"/>
      <c r="F657" s="92" t="s">
        <v>180</v>
      </c>
      <c r="G657" s="113" t="s">
        <v>2596</v>
      </c>
    </row>
    <row r="658" spans="1:7" x14ac:dyDescent="0.2">
      <c r="A658" s="46" t="s">
        <v>1866</v>
      </c>
      <c r="B658" s="47" t="s">
        <v>1867</v>
      </c>
      <c r="C658" s="48">
        <v>62871</v>
      </c>
      <c r="D658" s="94"/>
      <c r="E658" s="91"/>
      <c r="F658" s="92" t="s">
        <v>180</v>
      </c>
      <c r="G658" s="113" t="s">
        <v>2597</v>
      </c>
    </row>
    <row r="659" spans="1:7" x14ac:dyDescent="0.2">
      <c r="A659" s="46" t="s">
        <v>1868</v>
      </c>
      <c r="B659" s="47" t="s">
        <v>1869</v>
      </c>
      <c r="C659" s="48">
        <v>64874</v>
      </c>
      <c r="D659" s="94"/>
      <c r="E659" s="91"/>
      <c r="F659" s="92" t="s">
        <v>180</v>
      </c>
      <c r="G659" s="113" t="s">
        <v>2598</v>
      </c>
    </row>
    <row r="660" spans="1:7" x14ac:dyDescent="0.2">
      <c r="A660" s="46" t="s">
        <v>1870</v>
      </c>
      <c r="B660" s="47" t="s">
        <v>1871</v>
      </c>
      <c r="C660" s="48">
        <v>73158</v>
      </c>
      <c r="D660" s="94"/>
      <c r="E660" s="91"/>
      <c r="F660" s="92" t="s">
        <v>180</v>
      </c>
      <c r="G660" s="113" t="s">
        <v>2599</v>
      </c>
    </row>
    <row r="661" spans="1:7" x14ac:dyDescent="0.2">
      <c r="A661" s="46" t="s">
        <v>1872</v>
      </c>
      <c r="B661" s="47" t="s">
        <v>1873</v>
      </c>
      <c r="C661" s="48">
        <v>90673</v>
      </c>
      <c r="D661" s="94"/>
      <c r="E661" s="91"/>
      <c r="F661" s="92" t="s">
        <v>180</v>
      </c>
      <c r="G661" s="113" t="s">
        <v>2600</v>
      </c>
    </row>
    <row r="662" spans="1:7" x14ac:dyDescent="0.2">
      <c r="A662" s="46" t="s">
        <v>1874</v>
      </c>
      <c r="B662" s="47" t="s">
        <v>1875</v>
      </c>
      <c r="C662" s="48">
        <v>98957</v>
      </c>
      <c r="D662" s="94"/>
      <c r="E662" s="91"/>
      <c r="F662" s="92" t="s">
        <v>180</v>
      </c>
      <c r="G662" s="113" t="s">
        <v>2601</v>
      </c>
    </row>
    <row r="663" spans="1:7" x14ac:dyDescent="0.2">
      <c r="A663" s="46" t="s">
        <v>1876</v>
      </c>
      <c r="B663" s="47" t="s">
        <v>1877</v>
      </c>
      <c r="C663" s="48">
        <v>121512</v>
      </c>
      <c r="D663" s="94"/>
      <c r="E663" s="91"/>
      <c r="F663" s="92" t="s">
        <v>180</v>
      </c>
      <c r="G663" s="113" t="s">
        <v>2602</v>
      </c>
    </row>
    <row r="664" spans="1:7" x14ac:dyDescent="0.2">
      <c r="A664" s="46" t="s">
        <v>1878</v>
      </c>
      <c r="B664" s="47" t="s">
        <v>1879</v>
      </c>
      <c r="C664" s="48">
        <v>121394</v>
      </c>
      <c r="D664" s="94"/>
      <c r="E664" s="91"/>
      <c r="F664" s="92" t="s">
        <v>180</v>
      </c>
      <c r="G664" s="113" t="s">
        <v>2603</v>
      </c>
    </row>
    <row r="665" spans="1:7" x14ac:dyDescent="0.2">
      <c r="A665" s="46" t="s">
        <v>1880</v>
      </c>
      <c r="B665" s="47" t="s">
        <v>1881</v>
      </c>
      <c r="C665" s="48">
        <v>140137</v>
      </c>
      <c r="D665" s="94"/>
      <c r="E665" s="91"/>
      <c r="F665" s="92" t="s">
        <v>180</v>
      </c>
      <c r="G665" s="113" t="s">
        <v>2604</v>
      </c>
    </row>
    <row r="666" spans="1:7" x14ac:dyDescent="0.2">
      <c r="A666" s="46" t="s">
        <v>1882</v>
      </c>
      <c r="B666" s="47" t="s">
        <v>1883</v>
      </c>
      <c r="C666" s="48">
        <v>141973</v>
      </c>
      <c r="D666" s="94"/>
      <c r="E666" s="91"/>
      <c r="F666" s="92" t="s">
        <v>180</v>
      </c>
      <c r="G666" s="113" t="s">
        <v>2605</v>
      </c>
    </row>
    <row r="667" spans="1:7" x14ac:dyDescent="0.2">
      <c r="A667" s="46" t="s">
        <v>1884</v>
      </c>
      <c r="B667" s="47" t="s">
        <v>1885</v>
      </c>
      <c r="C667" s="48">
        <v>146571</v>
      </c>
      <c r="D667" s="94"/>
      <c r="E667" s="91"/>
      <c r="F667" s="92" t="s">
        <v>180</v>
      </c>
      <c r="G667" s="113" t="s">
        <v>2606</v>
      </c>
    </row>
    <row r="668" spans="1:7" x14ac:dyDescent="0.2">
      <c r="A668" s="46" t="s">
        <v>1886</v>
      </c>
      <c r="B668" s="47" t="s">
        <v>1887</v>
      </c>
      <c r="C668" s="48">
        <v>154083</v>
      </c>
      <c r="D668" s="94"/>
      <c r="E668" s="91"/>
      <c r="F668" s="92" t="s">
        <v>180</v>
      </c>
      <c r="G668" s="113" t="s">
        <v>2607</v>
      </c>
    </row>
    <row r="669" spans="1:7" x14ac:dyDescent="0.2">
      <c r="A669" s="46" t="s">
        <v>1888</v>
      </c>
      <c r="B669" s="47" t="s">
        <v>1889</v>
      </c>
      <c r="C669" s="48">
        <v>152545</v>
      </c>
      <c r="D669" s="94"/>
      <c r="E669" s="91"/>
      <c r="F669" s="92" t="s">
        <v>180</v>
      </c>
      <c r="G669" s="113" t="s">
        <v>2608</v>
      </c>
    </row>
    <row r="670" spans="1:7" x14ac:dyDescent="0.2">
      <c r="A670" s="46" t="s">
        <v>1890</v>
      </c>
      <c r="B670" s="47" t="s">
        <v>1891</v>
      </c>
      <c r="C670" s="48">
        <v>153481</v>
      </c>
      <c r="D670" s="94"/>
      <c r="E670" s="91"/>
      <c r="F670" s="92" t="s">
        <v>180</v>
      </c>
      <c r="G670" s="113" t="s">
        <v>2608</v>
      </c>
    </row>
    <row r="671" spans="1:7" x14ac:dyDescent="0.2">
      <c r="A671" s="46" t="s">
        <v>2576</v>
      </c>
      <c r="B671" s="47" t="s">
        <v>2577</v>
      </c>
      <c r="C671" s="48">
        <v>148890</v>
      </c>
      <c r="D671" s="94"/>
      <c r="E671" s="91"/>
      <c r="F671" s="92" t="s">
        <v>180</v>
      </c>
      <c r="G671" s="113" t="s">
        <v>1792</v>
      </c>
    </row>
    <row r="672" spans="1:7" x14ac:dyDescent="0.2">
      <c r="A672" s="46" t="s">
        <v>1892</v>
      </c>
      <c r="B672" s="47" t="s">
        <v>1893</v>
      </c>
      <c r="C672" s="48">
        <v>169494</v>
      </c>
      <c r="D672" s="94"/>
      <c r="E672" s="91"/>
      <c r="F672" s="92" t="s">
        <v>180</v>
      </c>
      <c r="G672" s="113" t="s">
        <v>2609</v>
      </c>
    </row>
    <row r="673" spans="1:7" x14ac:dyDescent="0.2">
      <c r="A673" s="46" t="s">
        <v>1894</v>
      </c>
      <c r="B673" s="47" t="s">
        <v>1895</v>
      </c>
      <c r="C673" s="48">
        <v>159817</v>
      </c>
      <c r="D673" s="94"/>
      <c r="E673" s="91"/>
      <c r="F673" s="92" t="s">
        <v>180</v>
      </c>
      <c r="G673" s="113" t="s">
        <v>2609</v>
      </c>
    </row>
    <row r="674" spans="1:7" x14ac:dyDescent="0.2">
      <c r="A674" s="46"/>
      <c r="B674" s="47"/>
      <c r="C674" s="48"/>
      <c r="D674" s="94"/>
      <c r="E674" s="91"/>
      <c r="F674" s="92"/>
      <c r="G674" s="113"/>
    </row>
    <row r="675" spans="1:7" x14ac:dyDescent="0.2">
      <c r="A675" s="47" t="s">
        <v>1896</v>
      </c>
      <c r="B675" s="47" t="s">
        <v>1897</v>
      </c>
      <c r="C675" s="48">
        <v>844</v>
      </c>
      <c r="D675" s="94"/>
      <c r="E675" s="91"/>
      <c r="F675" s="92" t="s">
        <v>180</v>
      </c>
      <c r="G675" s="113" t="s">
        <v>1898</v>
      </c>
    </row>
    <row r="676" spans="1:7" x14ac:dyDescent="0.2">
      <c r="A676" s="47" t="s">
        <v>1899</v>
      </c>
      <c r="B676" s="47" t="s">
        <v>1900</v>
      </c>
      <c r="C676" s="48">
        <v>1371</v>
      </c>
      <c r="D676" s="94"/>
      <c r="E676" s="91"/>
      <c r="F676" s="92" t="s">
        <v>180</v>
      </c>
      <c r="G676" s="113" t="s">
        <v>1901</v>
      </c>
    </row>
    <row r="677" spans="1:7" x14ac:dyDescent="0.2">
      <c r="A677" s="47" t="s">
        <v>1902</v>
      </c>
      <c r="B677" s="47" t="s">
        <v>1903</v>
      </c>
      <c r="C677" s="48">
        <v>1833</v>
      </c>
      <c r="D677" s="94"/>
      <c r="E677" s="91"/>
      <c r="F677" s="92" t="s">
        <v>180</v>
      </c>
      <c r="G677" s="113" t="s">
        <v>1904</v>
      </c>
    </row>
    <row r="678" spans="1:7" x14ac:dyDescent="0.2">
      <c r="A678" s="47" t="s">
        <v>1905</v>
      </c>
      <c r="B678" s="47" t="s">
        <v>1906</v>
      </c>
      <c r="C678" s="48">
        <v>3398</v>
      </c>
      <c r="D678" s="94"/>
      <c r="E678" s="91"/>
      <c r="F678" s="92" t="s">
        <v>180</v>
      </c>
      <c r="G678" s="113" t="s">
        <v>1907</v>
      </c>
    </row>
    <row r="679" spans="1:7" x14ac:dyDescent="0.2">
      <c r="A679" s="47" t="s">
        <v>1908</v>
      </c>
      <c r="B679" s="47" t="s">
        <v>1909</v>
      </c>
      <c r="C679" s="48">
        <v>15673</v>
      </c>
      <c r="D679" s="94"/>
      <c r="E679" s="91"/>
      <c r="F679" s="92" t="s">
        <v>180</v>
      </c>
      <c r="G679" s="113" t="s">
        <v>1910</v>
      </c>
    </row>
    <row r="680" spans="1:7" x14ac:dyDescent="0.2">
      <c r="A680" s="46"/>
      <c r="B680" s="47"/>
      <c r="C680" s="48"/>
      <c r="D680" s="94"/>
      <c r="E680" s="91"/>
      <c r="F680" s="92"/>
      <c r="G680" s="113"/>
    </row>
    <row r="681" spans="1:7" x14ac:dyDescent="0.2">
      <c r="A681" s="47" t="s">
        <v>1911</v>
      </c>
      <c r="B681" s="47" t="s">
        <v>1912</v>
      </c>
      <c r="C681" s="48">
        <v>4182</v>
      </c>
      <c r="D681" s="94"/>
      <c r="E681" s="91"/>
      <c r="F681" s="92" t="s">
        <v>180</v>
      </c>
      <c r="G681" s="113" t="s">
        <v>1913</v>
      </c>
    </row>
    <row r="682" spans="1:7" x14ac:dyDescent="0.2">
      <c r="A682" s="47" t="s">
        <v>1914</v>
      </c>
      <c r="B682" s="47" t="s">
        <v>1915</v>
      </c>
      <c r="C682" s="48">
        <v>10206</v>
      </c>
      <c r="D682" s="94"/>
      <c r="E682" s="91"/>
      <c r="F682" s="92" t="s">
        <v>180</v>
      </c>
      <c r="G682" s="113" t="s">
        <v>1916</v>
      </c>
    </row>
    <row r="683" spans="1:7" x14ac:dyDescent="0.2">
      <c r="A683" s="47" t="s">
        <v>1917</v>
      </c>
      <c r="B683" s="47" t="s">
        <v>1918</v>
      </c>
      <c r="C683" s="48">
        <v>11506</v>
      </c>
      <c r="D683" s="94"/>
      <c r="E683" s="91"/>
      <c r="F683" s="92" t="s">
        <v>180</v>
      </c>
      <c r="G683" s="113" t="s">
        <v>1916</v>
      </c>
    </row>
    <row r="684" spans="1:7" x14ac:dyDescent="0.2">
      <c r="A684" s="47" t="s">
        <v>1919</v>
      </c>
      <c r="B684" s="47" t="s">
        <v>1920</v>
      </c>
      <c r="C684" s="48">
        <v>13530</v>
      </c>
      <c r="D684" s="94"/>
      <c r="E684" s="91"/>
      <c r="F684" s="92" t="s">
        <v>180</v>
      </c>
      <c r="G684" s="113" t="s">
        <v>1916</v>
      </c>
    </row>
    <row r="685" spans="1:7" x14ac:dyDescent="0.2">
      <c r="A685" s="47" t="s">
        <v>1921</v>
      </c>
      <c r="B685" s="47" t="s">
        <v>1922</v>
      </c>
      <c r="C685" s="48">
        <v>18902</v>
      </c>
      <c r="D685" s="94"/>
      <c r="E685" s="91"/>
      <c r="F685" s="92" t="s">
        <v>180</v>
      </c>
      <c r="G685" s="113" t="s">
        <v>1916</v>
      </c>
    </row>
    <row r="686" spans="1:7" x14ac:dyDescent="0.2">
      <c r="A686" s="47" t="s">
        <v>1923</v>
      </c>
      <c r="B686" s="47" t="s">
        <v>1924</v>
      </c>
      <c r="C686" s="48">
        <v>27549</v>
      </c>
      <c r="D686" s="94"/>
      <c r="E686" s="91"/>
      <c r="F686" s="92" t="s">
        <v>180</v>
      </c>
      <c r="G686" s="113" t="s">
        <v>1916</v>
      </c>
    </row>
    <row r="687" spans="1:7" x14ac:dyDescent="0.2">
      <c r="A687" s="47" t="s">
        <v>1925</v>
      </c>
      <c r="B687" s="47" t="s">
        <v>1926</v>
      </c>
      <c r="C687" s="48">
        <v>42215</v>
      </c>
      <c r="D687" s="94"/>
      <c r="E687" s="91"/>
      <c r="F687" s="92" t="s">
        <v>180</v>
      </c>
      <c r="G687" s="113" t="s">
        <v>1916</v>
      </c>
    </row>
    <row r="688" spans="1:7" x14ac:dyDescent="0.2">
      <c r="A688" s="46"/>
      <c r="B688" s="47"/>
      <c r="C688" s="48"/>
      <c r="D688" s="94"/>
      <c r="E688" s="91"/>
      <c r="F688" s="92"/>
      <c r="G688" s="113"/>
    </row>
    <row r="689" spans="1:7" x14ac:dyDescent="0.2">
      <c r="A689" s="47" t="s">
        <v>1927</v>
      </c>
      <c r="B689" s="47" t="s">
        <v>1928</v>
      </c>
      <c r="C689" s="48">
        <v>4182</v>
      </c>
      <c r="D689" s="94"/>
      <c r="E689" s="91"/>
      <c r="F689" s="92" t="s">
        <v>180</v>
      </c>
      <c r="G689" s="113" t="s">
        <v>1929</v>
      </c>
    </row>
    <row r="690" spans="1:7" x14ac:dyDescent="0.2">
      <c r="A690" s="47" t="s">
        <v>1930</v>
      </c>
      <c r="B690" s="47" t="s">
        <v>1931</v>
      </c>
      <c r="C690" s="48">
        <v>5419</v>
      </c>
      <c r="D690" s="94"/>
      <c r="E690" s="91"/>
      <c r="F690" s="92" t="s">
        <v>180</v>
      </c>
      <c r="G690" s="113" t="s">
        <v>1932</v>
      </c>
    </row>
    <row r="691" spans="1:7" x14ac:dyDescent="0.2">
      <c r="A691" s="47" t="s">
        <v>1933</v>
      </c>
      <c r="B691" s="47" t="s">
        <v>1934</v>
      </c>
      <c r="C691" s="48">
        <v>6373</v>
      </c>
      <c r="D691" s="94"/>
      <c r="E691" s="91"/>
      <c r="F691" s="92" t="s">
        <v>180</v>
      </c>
      <c r="G691" s="113" t="s">
        <v>1935</v>
      </c>
    </row>
    <row r="692" spans="1:7" x14ac:dyDescent="0.2">
      <c r="A692" s="47" t="s">
        <v>1936</v>
      </c>
      <c r="B692" s="47" t="s">
        <v>1937</v>
      </c>
      <c r="C692" s="48">
        <v>5283</v>
      </c>
      <c r="D692" s="94"/>
      <c r="E692" s="91"/>
      <c r="F692" s="92" t="s">
        <v>180</v>
      </c>
      <c r="G692" s="113" t="s">
        <v>1938</v>
      </c>
    </row>
    <row r="693" spans="1:7" x14ac:dyDescent="0.2">
      <c r="A693" s="47" t="s">
        <v>1939</v>
      </c>
      <c r="B693" s="47" t="s">
        <v>1940</v>
      </c>
      <c r="C693" s="48">
        <v>9663</v>
      </c>
      <c r="D693" s="94"/>
      <c r="E693" s="91"/>
      <c r="F693" s="92" t="s">
        <v>180</v>
      </c>
      <c r="G693" s="113" t="s">
        <v>1941</v>
      </c>
    </row>
    <row r="694" spans="1:7" x14ac:dyDescent="0.2">
      <c r="A694" s="47" t="s">
        <v>1942</v>
      </c>
      <c r="B694" s="47" t="s">
        <v>1943</v>
      </c>
      <c r="C694" s="48">
        <v>8910</v>
      </c>
      <c r="D694" s="94"/>
      <c r="E694" s="91"/>
      <c r="F694" s="92" t="s">
        <v>180</v>
      </c>
      <c r="G694" s="113" t="s">
        <v>1944</v>
      </c>
    </row>
    <row r="695" spans="1:7" x14ac:dyDescent="0.2">
      <c r="A695" s="47" t="s">
        <v>1945</v>
      </c>
      <c r="B695" s="47" t="s">
        <v>1946</v>
      </c>
      <c r="C695" s="48">
        <v>6113</v>
      </c>
      <c r="D695" s="94"/>
      <c r="E695" s="91"/>
      <c r="F695" s="92" t="s">
        <v>180</v>
      </c>
      <c r="G695" s="113" t="s">
        <v>1947</v>
      </c>
    </row>
    <row r="696" spans="1:7" x14ac:dyDescent="0.2">
      <c r="A696" s="47" t="s">
        <v>1948</v>
      </c>
      <c r="B696" s="47" t="s">
        <v>1949</v>
      </c>
      <c r="C696" s="48">
        <v>9571</v>
      </c>
      <c r="D696" s="94"/>
      <c r="E696" s="91"/>
      <c r="F696" s="92" t="s">
        <v>180</v>
      </c>
      <c r="G696" s="113" t="s">
        <v>1947</v>
      </c>
    </row>
    <row r="697" spans="1:7" x14ac:dyDescent="0.2">
      <c r="A697" s="47" t="s">
        <v>1950</v>
      </c>
      <c r="B697" s="47" t="s">
        <v>1951</v>
      </c>
      <c r="C697" s="48">
        <v>9573</v>
      </c>
      <c r="D697" s="94"/>
      <c r="E697" s="91"/>
      <c r="F697" s="92" t="s">
        <v>180</v>
      </c>
      <c r="G697" s="113" t="s">
        <v>1952</v>
      </c>
    </row>
    <row r="698" spans="1:7" x14ac:dyDescent="0.2">
      <c r="A698" s="47" t="s">
        <v>1953</v>
      </c>
      <c r="B698" s="47" t="s">
        <v>1954</v>
      </c>
      <c r="C698" s="48">
        <v>12083</v>
      </c>
      <c r="D698" s="94"/>
      <c r="E698" s="91"/>
      <c r="F698" s="92" t="s">
        <v>180</v>
      </c>
      <c r="G698" s="113" t="s">
        <v>1955</v>
      </c>
    </row>
    <row r="699" spans="1:7" x14ac:dyDescent="0.2">
      <c r="A699" s="47" t="s">
        <v>1956</v>
      </c>
      <c r="B699" s="47" t="s">
        <v>1957</v>
      </c>
      <c r="C699" s="48">
        <v>10969</v>
      </c>
      <c r="D699" s="94"/>
      <c r="E699" s="91"/>
      <c r="F699" s="92" t="s">
        <v>180</v>
      </c>
      <c r="G699" s="113" t="s">
        <v>1958</v>
      </c>
    </row>
    <row r="700" spans="1:7" x14ac:dyDescent="0.2">
      <c r="A700" s="47" t="s">
        <v>1959</v>
      </c>
      <c r="B700" s="47" t="s">
        <v>1960</v>
      </c>
      <c r="C700" s="48">
        <v>17615</v>
      </c>
      <c r="D700" s="94"/>
      <c r="E700" s="91"/>
      <c r="F700" s="92" t="s">
        <v>180</v>
      </c>
      <c r="G700" s="113" t="s">
        <v>1961</v>
      </c>
    </row>
    <row r="701" spans="1:7" x14ac:dyDescent="0.2">
      <c r="A701" s="47" t="s">
        <v>1962</v>
      </c>
      <c r="B701" s="47" t="s">
        <v>1963</v>
      </c>
      <c r="C701" s="48">
        <v>16413</v>
      </c>
      <c r="D701" s="94"/>
      <c r="E701" s="91"/>
      <c r="F701" s="92" t="s">
        <v>180</v>
      </c>
      <c r="G701" s="113" t="s">
        <v>1964</v>
      </c>
    </row>
    <row r="702" spans="1:7" x14ac:dyDescent="0.2">
      <c r="A702" s="47"/>
      <c r="B702" s="47"/>
      <c r="C702" s="48"/>
      <c r="D702" s="94"/>
      <c r="E702" s="91"/>
      <c r="F702" s="92"/>
      <c r="G702" s="113"/>
    </row>
    <row r="703" spans="1:7" x14ac:dyDescent="0.2">
      <c r="A703" s="47" t="s">
        <v>1965</v>
      </c>
      <c r="B703" s="47" t="s">
        <v>1966</v>
      </c>
      <c r="C703" s="48">
        <v>6807</v>
      </c>
      <c r="D703" s="94"/>
      <c r="E703" s="91"/>
      <c r="F703" s="92" t="s">
        <v>180</v>
      </c>
      <c r="G703" s="113" t="s">
        <v>1967</v>
      </c>
    </row>
    <row r="704" spans="1:7" x14ac:dyDescent="0.2">
      <c r="A704" s="47" t="s">
        <v>1968</v>
      </c>
      <c r="B704" s="47" t="s">
        <v>1969</v>
      </c>
      <c r="C704" s="48">
        <v>7743</v>
      </c>
      <c r="D704" s="94"/>
      <c r="E704" s="91"/>
      <c r="F704" s="92" t="s">
        <v>180</v>
      </c>
      <c r="G704" s="113" t="s">
        <v>1970</v>
      </c>
    </row>
    <row r="705" spans="1:7" x14ac:dyDescent="0.2">
      <c r="A705" s="47" t="s">
        <v>1971</v>
      </c>
      <c r="B705" s="47" t="s">
        <v>1972</v>
      </c>
      <c r="C705" s="48">
        <v>9767</v>
      </c>
      <c r="D705" s="94"/>
      <c r="E705" s="91"/>
      <c r="F705" s="92" t="s">
        <v>180</v>
      </c>
      <c r="G705" s="113" t="s">
        <v>1973</v>
      </c>
    </row>
    <row r="706" spans="1:7" x14ac:dyDescent="0.2">
      <c r="A706" s="47" t="s">
        <v>1974</v>
      </c>
      <c r="B706" s="47" t="s">
        <v>1975</v>
      </c>
      <c r="C706" s="48">
        <v>7607</v>
      </c>
      <c r="D706" s="94"/>
      <c r="E706" s="91"/>
      <c r="F706" s="92" t="s">
        <v>180</v>
      </c>
      <c r="G706" s="113" t="s">
        <v>1976</v>
      </c>
    </row>
    <row r="707" spans="1:7" x14ac:dyDescent="0.2">
      <c r="A707" s="47" t="s">
        <v>1977</v>
      </c>
      <c r="B707" s="47" t="s">
        <v>1978</v>
      </c>
      <c r="C707" s="48">
        <v>9685</v>
      </c>
      <c r="D707" s="94"/>
      <c r="E707" s="91"/>
      <c r="F707" s="92" t="s">
        <v>180</v>
      </c>
      <c r="G707" s="113" t="s">
        <v>1979</v>
      </c>
    </row>
    <row r="708" spans="1:7" x14ac:dyDescent="0.2">
      <c r="A708" s="47" t="s">
        <v>1980</v>
      </c>
      <c r="B708" s="47" t="s">
        <v>1981</v>
      </c>
      <c r="C708" s="48">
        <v>12936</v>
      </c>
      <c r="D708" s="94"/>
      <c r="E708" s="91"/>
      <c r="F708" s="92" t="s">
        <v>180</v>
      </c>
      <c r="G708" s="113" t="s">
        <v>1982</v>
      </c>
    </row>
    <row r="709" spans="1:7" x14ac:dyDescent="0.2">
      <c r="A709" s="47" t="s">
        <v>1983</v>
      </c>
      <c r="B709" s="47" t="s">
        <v>1984</v>
      </c>
      <c r="C709" s="48">
        <v>6113</v>
      </c>
      <c r="D709" s="94"/>
      <c r="E709" s="91"/>
      <c r="F709" s="92" t="s">
        <v>180</v>
      </c>
      <c r="G709" s="113" t="s">
        <v>1985</v>
      </c>
    </row>
    <row r="710" spans="1:7" x14ac:dyDescent="0.2">
      <c r="A710" s="47" t="s">
        <v>1986</v>
      </c>
      <c r="B710" s="47" t="s">
        <v>1987</v>
      </c>
      <c r="C710" s="48">
        <v>12977</v>
      </c>
      <c r="D710" s="94"/>
      <c r="E710" s="91"/>
      <c r="F710" s="92" t="s">
        <v>180</v>
      </c>
      <c r="G710" s="113" t="s">
        <v>1988</v>
      </c>
    </row>
    <row r="711" spans="1:7" x14ac:dyDescent="0.2">
      <c r="A711" s="47" t="s">
        <v>1989</v>
      </c>
      <c r="B711" s="47" t="s">
        <v>1990</v>
      </c>
      <c r="C711" s="48">
        <v>9572</v>
      </c>
      <c r="D711" s="94"/>
      <c r="E711" s="91"/>
      <c r="F711" s="92" t="s">
        <v>180</v>
      </c>
      <c r="G711" s="113" t="s">
        <v>1991</v>
      </c>
    </row>
    <row r="712" spans="1:7" x14ac:dyDescent="0.2">
      <c r="A712" s="47" t="s">
        <v>1992</v>
      </c>
      <c r="B712" s="47" t="s">
        <v>1993</v>
      </c>
      <c r="C712" s="48">
        <v>16401</v>
      </c>
      <c r="D712" s="94"/>
      <c r="E712" s="91"/>
      <c r="F712" s="92" t="s">
        <v>180</v>
      </c>
      <c r="G712" s="113" t="s">
        <v>1994</v>
      </c>
    </row>
    <row r="713" spans="1:7" x14ac:dyDescent="0.2">
      <c r="A713" s="47" t="s">
        <v>1995</v>
      </c>
      <c r="B713" s="47" t="s">
        <v>1996</v>
      </c>
      <c r="C713" s="48">
        <v>15286</v>
      </c>
      <c r="D713" s="94"/>
      <c r="E713" s="91"/>
      <c r="F713" s="92" t="s">
        <v>180</v>
      </c>
      <c r="G713" s="113" t="s">
        <v>1997</v>
      </c>
    </row>
    <row r="714" spans="1:7" x14ac:dyDescent="0.2">
      <c r="A714" s="47" t="s">
        <v>1998</v>
      </c>
      <c r="B714" s="47" t="s">
        <v>1999</v>
      </c>
      <c r="C714" s="48">
        <v>21745</v>
      </c>
      <c r="D714" s="94"/>
      <c r="E714" s="91"/>
      <c r="F714" s="92" t="s">
        <v>180</v>
      </c>
      <c r="G714" s="113" t="s">
        <v>2000</v>
      </c>
    </row>
    <row r="715" spans="1:7" x14ac:dyDescent="0.2">
      <c r="A715" s="47" t="s">
        <v>2001</v>
      </c>
      <c r="B715" s="47" t="s">
        <v>2002</v>
      </c>
      <c r="C715" s="48">
        <v>20543</v>
      </c>
      <c r="D715" s="94"/>
      <c r="E715" s="91"/>
      <c r="F715" s="92" t="s">
        <v>180</v>
      </c>
      <c r="G715" s="113" t="s">
        <v>2003</v>
      </c>
    </row>
    <row r="716" spans="1:7" x14ac:dyDescent="0.2">
      <c r="A716" s="47"/>
      <c r="B716" s="47"/>
      <c r="C716" s="48"/>
      <c r="D716" s="94"/>
      <c r="E716" s="91"/>
      <c r="F716" s="92"/>
      <c r="G716" s="113"/>
    </row>
    <row r="717" spans="1:7" x14ac:dyDescent="0.2">
      <c r="A717" s="47" t="s">
        <v>2004</v>
      </c>
      <c r="B717" s="47" t="s">
        <v>2005</v>
      </c>
      <c r="C717" s="48">
        <v>10457</v>
      </c>
      <c r="D717" s="94"/>
      <c r="E717" s="91"/>
      <c r="F717" s="92" t="s">
        <v>180</v>
      </c>
      <c r="G717" s="113" t="s">
        <v>2006</v>
      </c>
    </row>
    <row r="718" spans="1:7" x14ac:dyDescent="0.2">
      <c r="A718" s="47" t="s">
        <v>2007</v>
      </c>
      <c r="B718" s="47" t="s">
        <v>2008</v>
      </c>
      <c r="C718" s="48">
        <v>10963</v>
      </c>
      <c r="D718" s="94"/>
      <c r="E718" s="91"/>
      <c r="F718" s="92" t="s">
        <v>180</v>
      </c>
      <c r="G718" s="113" t="s">
        <v>2009</v>
      </c>
    </row>
    <row r="719" spans="1:7" x14ac:dyDescent="0.2">
      <c r="A719" s="47" t="s">
        <v>2010</v>
      </c>
      <c r="B719" s="47" t="s">
        <v>2011</v>
      </c>
      <c r="C719" s="48">
        <v>12306</v>
      </c>
      <c r="D719" s="94"/>
      <c r="E719" s="91"/>
      <c r="F719" s="92" t="s">
        <v>180</v>
      </c>
      <c r="G719" s="113" t="s">
        <v>2012</v>
      </c>
    </row>
    <row r="720" spans="1:7" x14ac:dyDescent="0.2">
      <c r="A720" s="47" t="s">
        <v>2013</v>
      </c>
      <c r="B720" s="47" t="s">
        <v>2014</v>
      </c>
      <c r="C720" s="48">
        <v>14467</v>
      </c>
      <c r="D720" s="94"/>
      <c r="E720" s="91"/>
      <c r="F720" s="92" t="s">
        <v>180</v>
      </c>
      <c r="G720" s="113" t="s">
        <v>2015</v>
      </c>
    </row>
    <row r="721" spans="1:7" x14ac:dyDescent="0.2">
      <c r="A721" s="47" t="s">
        <v>2016</v>
      </c>
      <c r="B721" s="47" t="s">
        <v>2017</v>
      </c>
      <c r="C721" s="48">
        <v>18135</v>
      </c>
      <c r="D721" s="94"/>
      <c r="E721" s="91"/>
      <c r="F721" s="92" t="s">
        <v>180</v>
      </c>
      <c r="G721" s="113" t="s">
        <v>2018</v>
      </c>
    </row>
    <row r="725" spans="1:7" x14ac:dyDescent="0.2">
      <c r="B725" s="305" t="s">
        <v>2637</v>
      </c>
      <c r="C725" s="306">
        <v>41300</v>
      </c>
    </row>
    <row r="726" spans="1:7" x14ac:dyDescent="0.2">
      <c r="B726" s="305" t="s">
        <v>2638</v>
      </c>
      <c r="C726" s="306">
        <v>41300</v>
      </c>
    </row>
    <row r="727" spans="1:7" x14ac:dyDescent="0.2">
      <c r="B727" s="305" t="s">
        <v>2640</v>
      </c>
      <c r="C727" s="306">
        <v>35800</v>
      </c>
      <c r="G727" s="102" t="s">
        <v>2639</v>
      </c>
    </row>
    <row r="729" spans="1:7" x14ac:dyDescent="0.25">
      <c r="B729" s="312" t="s">
        <v>2641</v>
      </c>
      <c r="C729" s="313">
        <v>9129</v>
      </c>
      <c r="D729" s="310" t="s">
        <v>2642</v>
      </c>
      <c r="E729" s="310">
        <v>2</v>
      </c>
      <c r="F729" s="311" t="s">
        <v>2643</v>
      </c>
      <c r="G729" s="312" t="s">
        <v>2644</v>
      </c>
    </row>
    <row r="730" spans="1:7" x14ac:dyDescent="0.25">
      <c r="B730" s="312" t="s">
        <v>2645</v>
      </c>
      <c r="C730" s="313">
        <v>11383</v>
      </c>
      <c r="D730" s="310" t="s">
        <v>2646</v>
      </c>
      <c r="E730" s="310">
        <v>2.2000000000000002</v>
      </c>
      <c r="F730" s="311" t="s">
        <v>2643</v>
      </c>
      <c r="G730" s="312" t="s">
        <v>2644</v>
      </c>
    </row>
    <row r="731" spans="1:7" x14ac:dyDescent="0.25">
      <c r="B731" s="312" t="s">
        <v>2647</v>
      </c>
      <c r="C731" s="313">
        <v>12510</v>
      </c>
      <c r="D731" s="310" t="s">
        <v>2646</v>
      </c>
      <c r="E731" s="310">
        <v>3.5</v>
      </c>
      <c r="F731" s="311" t="s">
        <v>2643</v>
      </c>
      <c r="G731" s="312" t="s">
        <v>2644</v>
      </c>
    </row>
    <row r="732" spans="1:7" x14ac:dyDescent="0.25">
      <c r="B732" s="312" t="s">
        <v>2648</v>
      </c>
      <c r="C732" s="313">
        <v>14539</v>
      </c>
      <c r="D732" s="310" t="s">
        <v>2646</v>
      </c>
      <c r="E732" s="310">
        <v>5</v>
      </c>
      <c r="F732" s="311" t="s">
        <v>2643</v>
      </c>
      <c r="G732" s="312" t="s">
        <v>2644</v>
      </c>
    </row>
    <row r="733" spans="1:7" x14ac:dyDescent="0.25">
      <c r="B733" s="312" t="s">
        <v>2649</v>
      </c>
      <c r="C733" s="313">
        <v>17244</v>
      </c>
      <c r="D733" s="310" t="s">
        <v>2650</v>
      </c>
      <c r="E733" s="310">
        <v>6</v>
      </c>
      <c r="F733" s="311" t="s">
        <v>2643</v>
      </c>
      <c r="G733" s="312" t="s">
        <v>2644</v>
      </c>
    </row>
    <row r="734" spans="1:7" x14ac:dyDescent="0.25">
      <c r="B734" s="312" t="s">
        <v>2651</v>
      </c>
      <c r="C734" s="313">
        <v>28401</v>
      </c>
      <c r="D734" s="310" t="s">
        <v>2652</v>
      </c>
      <c r="E734" s="310">
        <v>10.5</v>
      </c>
      <c r="F734" s="311" t="s">
        <v>2643</v>
      </c>
      <c r="G734" s="312" t="s">
        <v>2653</v>
      </c>
    </row>
    <row r="735" spans="1:7" x14ac:dyDescent="0.25">
      <c r="B735" s="312" t="s">
        <v>2654</v>
      </c>
      <c r="C735" s="313">
        <v>23893</v>
      </c>
      <c r="D735" s="310" t="s">
        <v>2650</v>
      </c>
      <c r="E735" s="310">
        <v>7.2</v>
      </c>
      <c r="F735" s="311" t="s">
        <v>2643</v>
      </c>
      <c r="G735" s="312" t="s">
        <v>2644</v>
      </c>
    </row>
    <row r="736" spans="1:7" x14ac:dyDescent="0.25">
      <c r="B736" s="312" t="s">
        <v>2655</v>
      </c>
      <c r="C736" s="313">
        <v>28739</v>
      </c>
      <c r="D736" s="310" t="s">
        <v>2652</v>
      </c>
      <c r="E736" s="310">
        <v>12.5</v>
      </c>
      <c r="F736" s="311" t="s">
        <v>2643</v>
      </c>
      <c r="G736" s="312" t="s">
        <v>2653</v>
      </c>
    </row>
    <row r="737" spans="2:7" x14ac:dyDescent="0.25">
      <c r="B737" s="312" t="s">
        <v>2656</v>
      </c>
      <c r="C737" s="313">
        <v>37417</v>
      </c>
      <c r="D737" s="310" t="s">
        <v>2652</v>
      </c>
      <c r="E737" s="310">
        <v>18.100000000000001</v>
      </c>
      <c r="F737" s="311" t="s">
        <v>2643</v>
      </c>
      <c r="G737" s="312" t="s">
        <v>2653</v>
      </c>
    </row>
    <row r="738" spans="2:7" x14ac:dyDescent="0.25">
      <c r="B738" s="312" t="s">
        <v>2657</v>
      </c>
      <c r="C738" s="313">
        <v>58943</v>
      </c>
      <c r="D738" s="310" t="s">
        <v>2658</v>
      </c>
      <c r="E738" s="310">
        <v>30.2</v>
      </c>
      <c r="F738" s="311" t="s">
        <v>2643</v>
      </c>
      <c r="G738" s="312" t="s">
        <v>2659</v>
      </c>
    </row>
    <row r="739" spans="2:7" ht="15" x14ac:dyDescent="0.25">
      <c r="B739" s="312"/>
      <c r="C739" s="313"/>
      <c r="D739" s="310"/>
      <c r="E739" s="309"/>
      <c r="F739" s="311"/>
      <c r="G739" s="312" t="s">
        <v>2046</v>
      </c>
    </row>
    <row r="740" spans="2:7" x14ac:dyDescent="0.25">
      <c r="B740" s="312" t="s">
        <v>2660</v>
      </c>
      <c r="C740" s="313">
        <v>19723</v>
      </c>
      <c r="D740" s="310" t="s">
        <v>2646</v>
      </c>
      <c r="E740" s="310">
        <v>2.2999999999999998</v>
      </c>
      <c r="F740" s="311" t="s">
        <v>2643</v>
      </c>
      <c r="G740" s="312" t="s">
        <v>2661</v>
      </c>
    </row>
    <row r="741" spans="2:7" x14ac:dyDescent="0.25">
      <c r="B741" s="312" t="s">
        <v>2662</v>
      </c>
      <c r="C741" s="313">
        <v>20625</v>
      </c>
      <c r="D741" s="310" t="s">
        <v>2646</v>
      </c>
      <c r="E741" s="310">
        <v>3.6</v>
      </c>
      <c r="F741" s="311" t="s">
        <v>2643</v>
      </c>
      <c r="G741" s="312" t="s">
        <v>2661</v>
      </c>
    </row>
    <row r="742" spans="2:7" x14ac:dyDescent="0.25">
      <c r="B742" s="312" t="s">
        <v>2663</v>
      </c>
      <c r="C742" s="313">
        <v>22202</v>
      </c>
      <c r="D742" s="310" t="s">
        <v>2646</v>
      </c>
      <c r="E742" s="310">
        <v>5.0999999999999996</v>
      </c>
      <c r="F742" s="311" t="s">
        <v>2643</v>
      </c>
      <c r="G742" s="312" t="s">
        <v>2661</v>
      </c>
    </row>
    <row r="743" spans="2:7" x14ac:dyDescent="0.25">
      <c r="B743" s="312" t="s">
        <v>2664</v>
      </c>
      <c r="C743" s="313">
        <v>24118</v>
      </c>
      <c r="D743" s="310" t="s">
        <v>2665</v>
      </c>
      <c r="E743" s="310">
        <v>6.1</v>
      </c>
      <c r="F743" s="311" t="s">
        <v>2643</v>
      </c>
      <c r="G743" s="312" t="s">
        <v>2661</v>
      </c>
    </row>
    <row r="744" spans="2:7" x14ac:dyDescent="0.25">
      <c r="B744" s="312" t="s">
        <v>2666</v>
      </c>
      <c r="C744" s="313">
        <v>37980</v>
      </c>
      <c r="D744" s="310" t="s">
        <v>2652</v>
      </c>
      <c r="E744" s="310">
        <v>11.2</v>
      </c>
      <c r="F744" s="311" t="s">
        <v>2643</v>
      </c>
      <c r="G744" s="312" t="s">
        <v>2667</v>
      </c>
    </row>
    <row r="745" spans="2:7" x14ac:dyDescent="0.25">
      <c r="B745" s="312" t="s">
        <v>2668</v>
      </c>
      <c r="C745" s="313">
        <v>26034</v>
      </c>
      <c r="D745" s="310" t="s">
        <v>2650</v>
      </c>
      <c r="E745" s="310">
        <v>7.4</v>
      </c>
      <c r="F745" s="311" t="s">
        <v>2643</v>
      </c>
      <c r="G745" s="312" t="s">
        <v>2669</v>
      </c>
    </row>
    <row r="746" spans="2:7" x14ac:dyDescent="0.25">
      <c r="B746" s="312" t="s">
        <v>2670</v>
      </c>
      <c r="C746" s="313">
        <v>36515</v>
      </c>
      <c r="D746" s="310" t="s">
        <v>2652</v>
      </c>
      <c r="E746" s="310">
        <v>11</v>
      </c>
      <c r="F746" s="311" t="s">
        <v>2643</v>
      </c>
      <c r="G746" s="312" t="s">
        <v>2671</v>
      </c>
    </row>
    <row r="747" spans="2:7" x14ac:dyDescent="0.25">
      <c r="B747" s="312" t="s">
        <v>2672</v>
      </c>
      <c r="C747" s="313">
        <v>44292</v>
      </c>
      <c r="D747" s="310" t="s">
        <v>2652</v>
      </c>
      <c r="E747" s="310">
        <v>15.6</v>
      </c>
      <c r="F747" s="311" t="s">
        <v>2643</v>
      </c>
      <c r="G747" s="312" t="s">
        <v>2671</v>
      </c>
    </row>
    <row r="748" spans="2:7" x14ac:dyDescent="0.25">
      <c r="B748" s="312" t="s">
        <v>2673</v>
      </c>
      <c r="C748" s="313">
        <v>70551</v>
      </c>
      <c r="D748" s="310" t="s">
        <v>2658</v>
      </c>
      <c r="E748" s="310">
        <v>30.5</v>
      </c>
      <c r="F748" s="311" t="s">
        <v>2643</v>
      </c>
      <c r="G748" s="312" t="s">
        <v>2671</v>
      </c>
    </row>
  </sheetData>
  <mergeCells count="5">
    <mergeCell ref="B1:F1"/>
    <mergeCell ref="A2:A3"/>
    <mergeCell ref="B2:B3"/>
    <mergeCell ref="F2:F3"/>
    <mergeCell ref="G2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O715"/>
  <sheetViews>
    <sheetView topLeftCell="A685" zoomScale="70" zoomScaleNormal="70" workbookViewId="0">
      <selection activeCell="B708" sqref="B708"/>
    </sheetView>
  </sheetViews>
  <sheetFormatPr defaultColWidth="9.140625" defaultRowHeight="14.25" x14ac:dyDescent="0.25"/>
  <cols>
    <col min="1" max="1" width="33.42578125" style="37" customWidth="1"/>
    <col min="2" max="2" width="77.5703125" style="37" customWidth="1"/>
    <col min="3" max="3" width="12.42578125" style="37" customWidth="1"/>
    <col min="4" max="4" width="15.42578125" style="122" customWidth="1"/>
    <col min="5" max="5" width="8.85546875" style="37" customWidth="1"/>
    <col min="6" max="6" width="23.42578125" style="37" customWidth="1"/>
    <col min="7" max="7" width="131.7109375" style="37" customWidth="1"/>
    <col min="8" max="16384" width="9.140625" style="37"/>
  </cols>
  <sheetData>
    <row r="1" spans="1:7" ht="50.1" customHeight="1" thickBot="1" x14ac:dyDescent="0.3">
      <c r="B1" s="260" t="s">
        <v>167</v>
      </c>
      <c r="C1" s="260"/>
      <c r="D1" s="260"/>
      <c r="E1" s="260"/>
      <c r="F1" s="260"/>
    </row>
    <row r="2" spans="1:7" ht="15" x14ac:dyDescent="0.25">
      <c r="A2" s="517" t="s">
        <v>153</v>
      </c>
      <c r="B2" s="261" t="s">
        <v>168</v>
      </c>
      <c r="C2" s="38" t="s">
        <v>169</v>
      </c>
      <c r="D2" s="39" t="s">
        <v>170</v>
      </c>
      <c r="E2" s="38" t="s">
        <v>171</v>
      </c>
      <c r="F2" s="261" t="s">
        <v>172</v>
      </c>
      <c r="G2" s="519" t="s">
        <v>154</v>
      </c>
    </row>
    <row r="3" spans="1:7" ht="15" thickBot="1" x14ac:dyDescent="0.3">
      <c r="A3" s="521"/>
      <c r="B3" s="262"/>
      <c r="C3" s="40" t="s">
        <v>173</v>
      </c>
      <c r="D3" s="41" t="s">
        <v>174</v>
      </c>
      <c r="E3" s="40" t="s">
        <v>175</v>
      </c>
      <c r="F3" s="262"/>
      <c r="G3" s="522"/>
    </row>
    <row r="4" spans="1:7" s="45" customFormat="1" ht="15" x14ac:dyDescent="0.25">
      <c r="A4" s="42"/>
      <c r="B4" s="42" t="s">
        <v>176</v>
      </c>
      <c r="C4" s="42"/>
      <c r="D4" s="43"/>
      <c r="E4" s="42"/>
      <c r="F4" s="42"/>
      <c r="G4" s="44"/>
    </row>
    <row r="5" spans="1:7" x14ac:dyDescent="0.2">
      <c r="A5" s="46" t="s">
        <v>177</v>
      </c>
      <c r="B5" s="47" t="s">
        <v>178</v>
      </c>
      <c r="C5" s="48">
        <v>10083</v>
      </c>
      <c r="D5" s="49" t="s">
        <v>179</v>
      </c>
      <c r="E5" s="50">
        <v>1.9</v>
      </c>
      <c r="F5" s="51" t="s">
        <v>180</v>
      </c>
      <c r="G5" s="52" t="s">
        <v>181</v>
      </c>
    </row>
    <row r="6" spans="1:7" x14ac:dyDescent="0.2">
      <c r="A6" s="46" t="s">
        <v>182</v>
      </c>
      <c r="B6" s="47" t="s">
        <v>183</v>
      </c>
      <c r="C6" s="48">
        <v>10083</v>
      </c>
      <c r="D6" s="49" t="s">
        <v>179</v>
      </c>
      <c r="E6" s="50">
        <v>1.9</v>
      </c>
      <c r="F6" s="51" t="s">
        <v>180</v>
      </c>
      <c r="G6" s="52" t="s">
        <v>184</v>
      </c>
    </row>
    <row r="7" spans="1:7" x14ac:dyDescent="0.2">
      <c r="A7" s="46" t="s">
        <v>185</v>
      </c>
      <c r="B7" s="47" t="s">
        <v>186</v>
      </c>
      <c r="C7" s="48">
        <v>10163</v>
      </c>
      <c r="D7" s="49" t="s">
        <v>179</v>
      </c>
      <c r="E7" s="50">
        <v>1.9</v>
      </c>
      <c r="F7" s="51" t="s">
        <v>180</v>
      </c>
      <c r="G7" s="52" t="s">
        <v>187</v>
      </c>
    </row>
    <row r="8" spans="1:7" x14ac:dyDescent="0.2">
      <c r="A8" s="46" t="s">
        <v>188</v>
      </c>
      <c r="B8" s="47" t="s">
        <v>189</v>
      </c>
      <c r="C8" s="48">
        <v>10163</v>
      </c>
      <c r="D8" s="49" t="s">
        <v>179</v>
      </c>
      <c r="E8" s="50">
        <v>1.9</v>
      </c>
      <c r="F8" s="51" t="s">
        <v>180</v>
      </c>
      <c r="G8" s="52" t="s">
        <v>190</v>
      </c>
    </row>
    <row r="9" spans="1:7" x14ac:dyDescent="0.2">
      <c r="A9" s="46" t="s">
        <v>191</v>
      </c>
      <c r="B9" s="47" t="s">
        <v>192</v>
      </c>
      <c r="C9" s="48">
        <v>10163</v>
      </c>
      <c r="D9" s="49" t="s">
        <v>179</v>
      </c>
      <c r="E9" s="50">
        <v>1.9</v>
      </c>
      <c r="F9" s="51" t="s">
        <v>180</v>
      </c>
      <c r="G9" s="52" t="s">
        <v>193</v>
      </c>
    </row>
    <row r="10" spans="1:7" x14ac:dyDescent="0.2">
      <c r="A10" s="46" t="s">
        <v>194</v>
      </c>
      <c r="B10" s="47" t="s">
        <v>195</v>
      </c>
      <c r="C10" s="48">
        <v>10163</v>
      </c>
      <c r="D10" s="49" t="s">
        <v>179</v>
      </c>
      <c r="E10" s="50">
        <v>1.9</v>
      </c>
      <c r="F10" s="51" t="s">
        <v>180</v>
      </c>
      <c r="G10" s="52" t="s">
        <v>196</v>
      </c>
    </row>
    <row r="11" spans="1:7" x14ac:dyDescent="0.2">
      <c r="A11" s="46" t="s">
        <v>197</v>
      </c>
      <c r="B11" s="47" t="s">
        <v>198</v>
      </c>
      <c r="C11" s="48">
        <v>10163</v>
      </c>
      <c r="D11" s="49" t="s">
        <v>179</v>
      </c>
      <c r="E11" s="50">
        <v>1.9</v>
      </c>
      <c r="F11" s="51" t="s">
        <v>180</v>
      </c>
      <c r="G11" s="52" t="s">
        <v>199</v>
      </c>
    </row>
    <row r="12" spans="1:7" x14ac:dyDescent="0.2">
      <c r="A12" s="46" t="s">
        <v>200</v>
      </c>
      <c r="B12" s="47" t="s">
        <v>201</v>
      </c>
      <c r="C12" s="48">
        <v>10163</v>
      </c>
      <c r="D12" s="49" t="s">
        <v>179</v>
      </c>
      <c r="E12" s="50">
        <v>1.9</v>
      </c>
      <c r="F12" s="51" t="s">
        <v>180</v>
      </c>
      <c r="G12" s="52" t="s">
        <v>202</v>
      </c>
    </row>
    <row r="13" spans="1:7" x14ac:dyDescent="0.2">
      <c r="A13" s="46" t="s">
        <v>203</v>
      </c>
      <c r="B13" s="47" t="s">
        <v>204</v>
      </c>
      <c r="C13" s="48">
        <v>10624</v>
      </c>
      <c r="D13" s="49" t="s">
        <v>179</v>
      </c>
      <c r="E13" s="50">
        <v>1.9</v>
      </c>
      <c r="F13" s="51" t="s">
        <v>180</v>
      </c>
      <c r="G13" s="52" t="s">
        <v>205</v>
      </c>
    </row>
    <row r="14" spans="1:7" x14ac:dyDescent="0.2">
      <c r="A14" s="46" t="s">
        <v>206</v>
      </c>
      <c r="B14" s="47" t="s">
        <v>207</v>
      </c>
      <c r="C14" s="48">
        <v>10624</v>
      </c>
      <c r="D14" s="49" t="s">
        <v>179</v>
      </c>
      <c r="E14" s="50">
        <v>1.9</v>
      </c>
      <c r="F14" s="51" t="s">
        <v>180</v>
      </c>
      <c r="G14" s="52" t="s">
        <v>208</v>
      </c>
    </row>
    <row r="15" spans="1:7" x14ac:dyDescent="0.25">
      <c r="A15" s="53"/>
      <c r="B15" s="54"/>
      <c r="C15" s="55"/>
      <c r="D15" s="54"/>
      <c r="E15" s="51"/>
      <c r="F15" s="51"/>
      <c r="G15" s="51"/>
    </row>
    <row r="16" spans="1:7" x14ac:dyDescent="0.2">
      <c r="A16" s="46" t="s">
        <v>209</v>
      </c>
      <c r="B16" s="47" t="s">
        <v>210</v>
      </c>
      <c r="C16" s="48">
        <v>15761</v>
      </c>
      <c r="D16" s="49" t="s">
        <v>211</v>
      </c>
      <c r="E16" s="50">
        <v>3.2</v>
      </c>
      <c r="F16" s="51" t="s">
        <v>180</v>
      </c>
      <c r="G16" s="52" t="s">
        <v>212</v>
      </c>
    </row>
    <row r="17" spans="1:7" x14ac:dyDescent="0.2">
      <c r="A17" s="46" t="s">
        <v>213</v>
      </c>
      <c r="B17" s="47" t="s">
        <v>214</v>
      </c>
      <c r="C17" s="48">
        <v>15776</v>
      </c>
      <c r="D17" s="49" t="s">
        <v>211</v>
      </c>
      <c r="E17" s="50">
        <v>3.2</v>
      </c>
      <c r="F17" s="51" t="s">
        <v>180</v>
      </c>
      <c r="G17" s="52" t="s">
        <v>215</v>
      </c>
    </row>
    <row r="18" spans="1:7" x14ac:dyDescent="0.2">
      <c r="A18" s="46" t="s">
        <v>216</v>
      </c>
      <c r="B18" s="47" t="s">
        <v>217</v>
      </c>
      <c r="C18" s="48">
        <v>15918</v>
      </c>
      <c r="D18" s="49" t="s">
        <v>211</v>
      </c>
      <c r="E18" s="50">
        <v>3.2</v>
      </c>
      <c r="F18" s="51" t="s">
        <v>180</v>
      </c>
      <c r="G18" s="52" t="s">
        <v>218</v>
      </c>
    </row>
    <row r="19" spans="1:7" x14ac:dyDescent="0.2">
      <c r="A19" s="46" t="s">
        <v>219</v>
      </c>
      <c r="B19" s="47" t="s">
        <v>220</v>
      </c>
      <c r="C19" s="48">
        <v>15918</v>
      </c>
      <c r="D19" s="49" t="s">
        <v>211</v>
      </c>
      <c r="E19" s="50">
        <v>3.2</v>
      </c>
      <c r="F19" s="51" t="s">
        <v>180</v>
      </c>
      <c r="G19" s="52" t="s">
        <v>221</v>
      </c>
    </row>
    <row r="20" spans="1:7" x14ac:dyDescent="0.2">
      <c r="A20" s="46" t="s">
        <v>222</v>
      </c>
      <c r="B20" s="47" t="s">
        <v>223</v>
      </c>
      <c r="C20" s="48">
        <v>15921</v>
      </c>
      <c r="D20" s="49" t="s">
        <v>211</v>
      </c>
      <c r="E20" s="50">
        <v>3.2</v>
      </c>
      <c r="F20" s="51" t="s">
        <v>180</v>
      </c>
      <c r="G20" s="52" t="s">
        <v>224</v>
      </c>
    </row>
    <row r="21" spans="1:7" x14ac:dyDescent="0.2">
      <c r="A21" s="46" t="s">
        <v>225</v>
      </c>
      <c r="B21" s="47" t="s">
        <v>226</v>
      </c>
      <c r="C21" s="48">
        <v>15932</v>
      </c>
      <c r="D21" s="49" t="s">
        <v>211</v>
      </c>
      <c r="E21" s="50">
        <v>3.2</v>
      </c>
      <c r="F21" s="51" t="s">
        <v>180</v>
      </c>
      <c r="G21" s="52" t="s">
        <v>227</v>
      </c>
    </row>
    <row r="22" spans="1:7" x14ac:dyDescent="0.2">
      <c r="A22" s="46" t="s">
        <v>228</v>
      </c>
      <c r="B22" s="47" t="s">
        <v>229</v>
      </c>
      <c r="C22" s="48">
        <v>15932</v>
      </c>
      <c r="D22" s="49" t="s">
        <v>211</v>
      </c>
      <c r="E22" s="50">
        <v>3.2</v>
      </c>
      <c r="F22" s="51" t="s">
        <v>180</v>
      </c>
      <c r="G22" s="52" t="s">
        <v>230</v>
      </c>
    </row>
    <row r="23" spans="1:7" x14ac:dyDescent="0.2">
      <c r="A23" s="46" t="s">
        <v>231</v>
      </c>
      <c r="B23" s="47" t="s">
        <v>232</v>
      </c>
      <c r="C23" s="48">
        <v>15947</v>
      </c>
      <c r="D23" s="49" t="s">
        <v>211</v>
      </c>
      <c r="E23" s="50">
        <v>3.2</v>
      </c>
      <c r="F23" s="51" t="s">
        <v>180</v>
      </c>
      <c r="G23" s="52" t="s">
        <v>233</v>
      </c>
    </row>
    <row r="24" spans="1:7" x14ac:dyDescent="0.2">
      <c r="A24" s="46" t="s">
        <v>234</v>
      </c>
      <c r="B24" s="47" t="s">
        <v>235</v>
      </c>
      <c r="C24" s="48">
        <v>15962</v>
      </c>
      <c r="D24" s="49" t="s">
        <v>211</v>
      </c>
      <c r="E24" s="50">
        <v>3.2</v>
      </c>
      <c r="F24" s="51" t="s">
        <v>180</v>
      </c>
      <c r="G24" s="52" t="s">
        <v>236</v>
      </c>
    </row>
    <row r="25" spans="1:7" x14ac:dyDescent="0.2">
      <c r="A25" s="46" t="s">
        <v>237</v>
      </c>
      <c r="B25" s="47" t="s">
        <v>238</v>
      </c>
      <c r="C25" s="48">
        <v>15962</v>
      </c>
      <c r="D25" s="49" t="s">
        <v>211</v>
      </c>
      <c r="E25" s="50">
        <v>3.2</v>
      </c>
      <c r="F25" s="51" t="s">
        <v>180</v>
      </c>
      <c r="G25" s="52" t="s">
        <v>239</v>
      </c>
    </row>
    <row r="26" spans="1:7" x14ac:dyDescent="0.2">
      <c r="A26" s="46" t="s">
        <v>240</v>
      </c>
      <c r="B26" s="47" t="s">
        <v>241</v>
      </c>
      <c r="C26" s="48">
        <v>16095</v>
      </c>
      <c r="D26" s="49" t="s">
        <v>211</v>
      </c>
      <c r="E26" s="50">
        <v>3.2</v>
      </c>
      <c r="F26" s="51" t="s">
        <v>180</v>
      </c>
      <c r="G26" s="52" t="s">
        <v>242</v>
      </c>
    </row>
    <row r="27" spans="1:7" x14ac:dyDescent="0.2">
      <c r="A27" s="46" t="s">
        <v>243</v>
      </c>
      <c r="B27" s="47" t="s">
        <v>244</v>
      </c>
      <c r="C27" s="48">
        <v>16208</v>
      </c>
      <c r="D27" s="49" t="s">
        <v>211</v>
      </c>
      <c r="E27" s="50">
        <v>3.2</v>
      </c>
      <c r="F27" s="51" t="s">
        <v>180</v>
      </c>
      <c r="G27" s="52" t="s">
        <v>245</v>
      </c>
    </row>
    <row r="28" spans="1:7" x14ac:dyDescent="0.2">
      <c r="A28" s="46" t="s">
        <v>246</v>
      </c>
      <c r="B28" s="47" t="s">
        <v>247</v>
      </c>
      <c r="C28" s="48">
        <v>16749</v>
      </c>
      <c r="D28" s="49" t="s">
        <v>248</v>
      </c>
      <c r="E28" s="50">
        <v>3.8</v>
      </c>
      <c r="F28" s="51" t="s">
        <v>180</v>
      </c>
      <c r="G28" s="52" t="s">
        <v>249</v>
      </c>
    </row>
    <row r="29" spans="1:7" x14ac:dyDescent="0.2">
      <c r="A29" s="46" t="s">
        <v>250</v>
      </c>
      <c r="B29" s="47" t="s">
        <v>251</v>
      </c>
      <c r="C29" s="48">
        <v>17273</v>
      </c>
      <c r="D29" s="49" t="s">
        <v>248</v>
      </c>
      <c r="E29" s="50">
        <v>3.9</v>
      </c>
      <c r="F29" s="51" t="s">
        <v>180</v>
      </c>
      <c r="G29" s="52" t="s">
        <v>252</v>
      </c>
    </row>
    <row r="30" spans="1:7" x14ac:dyDescent="0.2">
      <c r="A30" s="46"/>
      <c r="B30" s="47"/>
      <c r="C30" s="48"/>
      <c r="D30" s="49"/>
      <c r="E30" s="50"/>
      <c r="F30" s="51"/>
      <c r="G30" s="52"/>
    </row>
    <row r="31" spans="1:7" x14ac:dyDescent="0.2">
      <c r="A31" s="46" t="s">
        <v>253</v>
      </c>
      <c r="B31" s="47" t="s">
        <v>254</v>
      </c>
      <c r="C31" s="48">
        <v>20550</v>
      </c>
      <c r="D31" s="56" t="s">
        <v>255</v>
      </c>
      <c r="E31" s="57">
        <v>7</v>
      </c>
      <c r="F31" s="58" t="s">
        <v>180</v>
      </c>
      <c r="G31" s="59" t="s">
        <v>256</v>
      </c>
    </row>
    <row r="32" spans="1:7" x14ac:dyDescent="0.2">
      <c r="A32" s="46" t="s">
        <v>257</v>
      </c>
      <c r="B32" s="47" t="s">
        <v>258</v>
      </c>
      <c r="C32" s="48">
        <v>20550</v>
      </c>
      <c r="D32" s="56" t="s">
        <v>255</v>
      </c>
      <c r="E32" s="57">
        <v>7</v>
      </c>
      <c r="F32" s="58" t="s">
        <v>180</v>
      </c>
      <c r="G32" s="59" t="s">
        <v>259</v>
      </c>
    </row>
    <row r="33" spans="1:7" x14ac:dyDescent="0.2">
      <c r="A33" s="46" t="s">
        <v>260</v>
      </c>
      <c r="B33" s="47" t="s">
        <v>261</v>
      </c>
      <c r="C33" s="48">
        <v>20773</v>
      </c>
      <c r="D33" s="56" t="s">
        <v>255</v>
      </c>
      <c r="E33" s="57">
        <v>7</v>
      </c>
      <c r="F33" s="58" t="s">
        <v>180</v>
      </c>
      <c r="G33" s="59" t="s">
        <v>262</v>
      </c>
    </row>
    <row r="34" spans="1:7" x14ac:dyDescent="0.2">
      <c r="A34" s="46" t="s">
        <v>263</v>
      </c>
      <c r="B34" s="47" t="s">
        <v>264</v>
      </c>
      <c r="C34" s="48">
        <v>20773</v>
      </c>
      <c r="D34" s="56" t="s">
        <v>255</v>
      </c>
      <c r="E34" s="57">
        <v>7</v>
      </c>
      <c r="F34" s="58" t="s">
        <v>180</v>
      </c>
      <c r="G34" s="59" t="s">
        <v>265</v>
      </c>
    </row>
    <row r="35" spans="1:7" x14ac:dyDescent="0.2">
      <c r="A35" s="46" t="s">
        <v>266</v>
      </c>
      <c r="B35" s="47" t="s">
        <v>267</v>
      </c>
      <c r="C35" s="48">
        <v>20792</v>
      </c>
      <c r="D35" s="56" t="s">
        <v>255</v>
      </c>
      <c r="E35" s="57">
        <v>7</v>
      </c>
      <c r="F35" s="58" t="s">
        <v>180</v>
      </c>
      <c r="G35" s="59" t="s">
        <v>268</v>
      </c>
    </row>
    <row r="36" spans="1:7" x14ac:dyDescent="0.2">
      <c r="A36" s="46" t="s">
        <v>269</v>
      </c>
      <c r="B36" s="47" t="s">
        <v>270</v>
      </c>
      <c r="C36" s="48">
        <v>20913</v>
      </c>
      <c r="D36" s="56" t="s">
        <v>255</v>
      </c>
      <c r="E36" s="57">
        <v>7</v>
      </c>
      <c r="F36" s="58" t="s">
        <v>180</v>
      </c>
      <c r="G36" s="59" t="s">
        <v>271</v>
      </c>
    </row>
    <row r="37" spans="1:7" x14ac:dyDescent="0.2">
      <c r="A37" s="46" t="s">
        <v>272</v>
      </c>
      <c r="B37" s="47" t="s">
        <v>273</v>
      </c>
      <c r="C37" s="48">
        <v>20913</v>
      </c>
      <c r="D37" s="56" t="s">
        <v>255</v>
      </c>
      <c r="E37" s="57">
        <v>7</v>
      </c>
      <c r="F37" s="58" t="s">
        <v>180</v>
      </c>
      <c r="G37" s="59" t="s">
        <v>274</v>
      </c>
    </row>
    <row r="38" spans="1:7" x14ac:dyDescent="0.2">
      <c r="A38" s="46" t="s">
        <v>275</v>
      </c>
      <c r="B38" s="47" t="s">
        <v>276</v>
      </c>
      <c r="C38" s="48">
        <v>20987</v>
      </c>
      <c r="D38" s="56" t="s">
        <v>255</v>
      </c>
      <c r="E38" s="57">
        <v>7</v>
      </c>
      <c r="F38" s="58" t="s">
        <v>180</v>
      </c>
      <c r="G38" s="59" t="s">
        <v>277</v>
      </c>
    </row>
    <row r="39" spans="1:7" x14ac:dyDescent="0.2">
      <c r="A39" s="46" t="s">
        <v>278</v>
      </c>
      <c r="B39" s="47" t="s">
        <v>279</v>
      </c>
      <c r="C39" s="48">
        <v>21226</v>
      </c>
      <c r="D39" s="56" t="s">
        <v>255</v>
      </c>
      <c r="E39" s="57">
        <v>7</v>
      </c>
      <c r="F39" s="58" t="s">
        <v>180</v>
      </c>
      <c r="G39" s="59" t="s">
        <v>280</v>
      </c>
    </row>
    <row r="40" spans="1:7" x14ac:dyDescent="0.2">
      <c r="A40" s="46" t="s">
        <v>281</v>
      </c>
      <c r="B40" s="47" t="s">
        <v>282</v>
      </c>
      <c r="C40" s="48">
        <v>21226</v>
      </c>
      <c r="D40" s="56" t="s">
        <v>255</v>
      </c>
      <c r="E40" s="57">
        <v>7</v>
      </c>
      <c r="F40" s="58" t="s">
        <v>180</v>
      </c>
      <c r="G40" s="59" t="s">
        <v>283</v>
      </c>
    </row>
    <row r="41" spans="1:7" x14ac:dyDescent="0.2">
      <c r="A41" s="46" t="s">
        <v>284</v>
      </c>
      <c r="B41" s="47" t="s">
        <v>285</v>
      </c>
      <c r="C41" s="48">
        <v>22972</v>
      </c>
      <c r="D41" s="56" t="s">
        <v>255</v>
      </c>
      <c r="E41" s="57">
        <v>7</v>
      </c>
      <c r="F41" s="58" t="s">
        <v>180</v>
      </c>
      <c r="G41" s="59" t="s">
        <v>286</v>
      </c>
    </row>
    <row r="42" spans="1:7" x14ac:dyDescent="0.2">
      <c r="A42" s="46" t="s">
        <v>287</v>
      </c>
      <c r="B42" s="47" t="s">
        <v>288</v>
      </c>
      <c r="C42" s="48">
        <v>23566</v>
      </c>
      <c r="D42" s="56" t="s">
        <v>255</v>
      </c>
      <c r="E42" s="57">
        <v>7</v>
      </c>
      <c r="F42" s="58" t="s">
        <v>180</v>
      </c>
      <c r="G42" s="59" t="s">
        <v>289</v>
      </c>
    </row>
    <row r="43" spans="1:7" x14ac:dyDescent="0.2">
      <c r="A43" s="46" t="s">
        <v>290</v>
      </c>
      <c r="B43" s="47" t="s">
        <v>291</v>
      </c>
      <c r="C43" s="48">
        <v>24659</v>
      </c>
      <c r="D43" s="56" t="s">
        <v>255</v>
      </c>
      <c r="E43" s="57">
        <v>7</v>
      </c>
      <c r="F43" s="58" t="s">
        <v>180</v>
      </c>
      <c r="G43" s="59" t="s">
        <v>292</v>
      </c>
    </row>
    <row r="44" spans="1:7" x14ac:dyDescent="0.2">
      <c r="A44" s="46" t="s">
        <v>293</v>
      </c>
      <c r="B44" s="47" t="s">
        <v>294</v>
      </c>
      <c r="C44" s="48">
        <v>25973</v>
      </c>
      <c r="D44" s="56" t="s">
        <v>255</v>
      </c>
      <c r="E44" s="57">
        <v>7</v>
      </c>
      <c r="F44" s="58" t="s">
        <v>180</v>
      </c>
      <c r="G44" s="59" t="s">
        <v>295</v>
      </c>
    </row>
    <row r="45" spans="1:7" x14ac:dyDescent="0.2">
      <c r="A45" s="46" t="s">
        <v>296</v>
      </c>
      <c r="B45" s="47" t="s">
        <v>297</v>
      </c>
      <c r="C45" s="48">
        <v>29050</v>
      </c>
      <c r="D45" s="56" t="s">
        <v>255</v>
      </c>
      <c r="E45" s="57">
        <v>8</v>
      </c>
      <c r="F45" s="58" t="s">
        <v>180</v>
      </c>
      <c r="G45" s="59" t="s">
        <v>298</v>
      </c>
    </row>
    <row r="46" spans="1:7" x14ac:dyDescent="0.2">
      <c r="A46" s="46" t="s">
        <v>299</v>
      </c>
      <c r="B46" s="47" t="s">
        <v>300</v>
      </c>
      <c r="C46" s="48">
        <v>29916</v>
      </c>
      <c r="D46" s="56" t="s">
        <v>255</v>
      </c>
      <c r="E46" s="57">
        <v>8</v>
      </c>
      <c r="F46" s="58" t="s">
        <v>180</v>
      </c>
      <c r="G46" s="59" t="s">
        <v>301</v>
      </c>
    </row>
    <row r="47" spans="1:7" x14ac:dyDescent="0.2">
      <c r="A47" s="46" t="s">
        <v>302</v>
      </c>
      <c r="B47" s="47" t="s">
        <v>303</v>
      </c>
      <c r="C47" s="48">
        <v>32168</v>
      </c>
      <c r="D47" s="56" t="s">
        <v>255</v>
      </c>
      <c r="E47" s="57">
        <v>8</v>
      </c>
      <c r="F47" s="58" t="s">
        <v>180</v>
      </c>
      <c r="G47" s="59" t="s">
        <v>304</v>
      </c>
    </row>
    <row r="48" spans="1:7" x14ac:dyDescent="0.25">
      <c r="A48" s="53"/>
      <c r="B48" s="60"/>
      <c r="C48" s="61"/>
      <c r="D48" s="49"/>
      <c r="E48" s="50"/>
      <c r="F48" s="51"/>
      <c r="G48" s="51"/>
    </row>
    <row r="49" spans="1:7" x14ac:dyDescent="0.25">
      <c r="A49" s="53" t="s">
        <v>305</v>
      </c>
      <c r="B49" s="62" t="s">
        <v>306</v>
      </c>
      <c r="C49" s="48">
        <v>8263</v>
      </c>
      <c r="D49" s="49" t="s">
        <v>307</v>
      </c>
      <c r="E49" s="50">
        <v>1.3</v>
      </c>
      <c r="F49" s="51" t="s">
        <v>180</v>
      </c>
      <c r="G49" s="52" t="s">
        <v>308</v>
      </c>
    </row>
    <row r="50" spans="1:7" x14ac:dyDescent="0.25">
      <c r="A50" s="53" t="s">
        <v>309</v>
      </c>
      <c r="B50" s="62" t="s">
        <v>310</v>
      </c>
      <c r="C50" s="48">
        <v>8263</v>
      </c>
      <c r="D50" s="49" t="s">
        <v>307</v>
      </c>
      <c r="E50" s="50">
        <v>1.3</v>
      </c>
      <c r="F50" s="51" t="s">
        <v>180</v>
      </c>
      <c r="G50" s="52" t="s">
        <v>311</v>
      </c>
    </row>
    <row r="51" spans="1:7" x14ac:dyDescent="0.25">
      <c r="A51" s="53" t="s">
        <v>312</v>
      </c>
      <c r="B51" s="62" t="s">
        <v>313</v>
      </c>
      <c r="C51" s="48">
        <v>8328</v>
      </c>
      <c r="D51" s="49" t="s">
        <v>307</v>
      </c>
      <c r="E51" s="50">
        <v>1.3</v>
      </c>
      <c r="F51" s="51" t="s">
        <v>180</v>
      </c>
      <c r="G51" s="52" t="s">
        <v>314</v>
      </c>
    </row>
    <row r="52" spans="1:7" x14ac:dyDescent="0.25">
      <c r="A52" s="53" t="s">
        <v>315</v>
      </c>
      <c r="B52" s="62" t="s">
        <v>316</v>
      </c>
      <c r="C52" s="48">
        <v>8328</v>
      </c>
      <c r="D52" s="49" t="s">
        <v>307</v>
      </c>
      <c r="E52" s="50">
        <v>1.3</v>
      </c>
      <c r="F52" s="51" t="s">
        <v>180</v>
      </c>
      <c r="G52" s="52" t="s">
        <v>317</v>
      </c>
    </row>
    <row r="53" spans="1:7" x14ac:dyDescent="0.25">
      <c r="A53" s="53" t="s">
        <v>318</v>
      </c>
      <c r="B53" s="62" t="s">
        <v>319</v>
      </c>
      <c r="C53" s="48">
        <v>8328</v>
      </c>
      <c r="D53" s="49" t="s">
        <v>307</v>
      </c>
      <c r="E53" s="50">
        <v>1.3</v>
      </c>
      <c r="F53" s="51" t="s">
        <v>180</v>
      </c>
      <c r="G53" s="52" t="s">
        <v>320</v>
      </c>
    </row>
    <row r="54" spans="1:7" x14ac:dyDescent="0.25">
      <c r="A54" s="53" t="s">
        <v>321</v>
      </c>
      <c r="B54" s="62" t="s">
        <v>322</v>
      </c>
      <c r="C54" s="48">
        <v>8328</v>
      </c>
      <c r="D54" s="49" t="s">
        <v>307</v>
      </c>
      <c r="E54" s="50">
        <v>1.3</v>
      </c>
      <c r="F54" s="51" t="s">
        <v>180</v>
      </c>
      <c r="G54" s="52" t="s">
        <v>323</v>
      </c>
    </row>
    <row r="55" spans="1:7" x14ac:dyDescent="0.25">
      <c r="A55" s="53" t="s">
        <v>324</v>
      </c>
      <c r="B55" s="62" t="s">
        <v>325</v>
      </c>
      <c r="C55" s="48">
        <v>8328</v>
      </c>
      <c r="D55" s="49" t="s">
        <v>307</v>
      </c>
      <c r="E55" s="50">
        <v>1.3</v>
      </c>
      <c r="F55" s="51" t="s">
        <v>180</v>
      </c>
      <c r="G55" s="52" t="s">
        <v>326</v>
      </c>
    </row>
    <row r="56" spans="1:7" x14ac:dyDescent="0.25">
      <c r="A56" s="53" t="s">
        <v>327</v>
      </c>
      <c r="B56" s="62" t="s">
        <v>328</v>
      </c>
      <c r="C56" s="48">
        <v>8328</v>
      </c>
      <c r="D56" s="49" t="s">
        <v>307</v>
      </c>
      <c r="E56" s="50">
        <v>1.3</v>
      </c>
      <c r="F56" s="51" t="s">
        <v>180</v>
      </c>
      <c r="G56" s="52" t="s">
        <v>329</v>
      </c>
    </row>
    <row r="57" spans="1:7" x14ac:dyDescent="0.25">
      <c r="A57" s="53" t="s">
        <v>330</v>
      </c>
      <c r="B57" s="62" t="s">
        <v>331</v>
      </c>
      <c r="C57" s="48">
        <v>8445</v>
      </c>
      <c r="D57" s="49" t="s">
        <v>307</v>
      </c>
      <c r="E57" s="50">
        <v>1.3</v>
      </c>
      <c r="F57" s="51" t="s">
        <v>180</v>
      </c>
      <c r="G57" s="52" t="s">
        <v>332</v>
      </c>
    </row>
    <row r="58" spans="1:7" x14ac:dyDescent="0.25">
      <c r="A58" s="53" t="s">
        <v>333</v>
      </c>
      <c r="B58" s="62" t="s">
        <v>334</v>
      </c>
      <c r="C58" s="48">
        <v>8445</v>
      </c>
      <c r="D58" s="49" t="s">
        <v>307</v>
      </c>
      <c r="E58" s="50">
        <v>1.3</v>
      </c>
      <c r="F58" s="51" t="s">
        <v>180</v>
      </c>
      <c r="G58" s="52" t="s">
        <v>335</v>
      </c>
    </row>
    <row r="59" spans="1:7" x14ac:dyDescent="0.25">
      <c r="A59" s="53" t="s">
        <v>336</v>
      </c>
      <c r="B59" s="62" t="s">
        <v>337</v>
      </c>
      <c r="C59" s="48">
        <v>8578</v>
      </c>
      <c r="D59" s="49" t="s">
        <v>307</v>
      </c>
      <c r="E59" s="50">
        <v>1.4</v>
      </c>
      <c r="F59" s="51" t="s">
        <v>180</v>
      </c>
      <c r="G59" s="52" t="s">
        <v>338</v>
      </c>
    </row>
    <row r="60" spans="1:7" x14ac:dyDescent="0.25">
      <c r="A60" s="53" t="s">
        <v>339</v>
      </c>
      <c r="B60" s="62" t="s">
        <v>340</v>
      </c>
      <c r="C60" s="48">
        <v>8976</v>
      </c>
      <c r="D60" s="49" t="s">
        <v>307</v>
      </c>
      <c r="E60" s="50">
        <v>1.4</v>
      </c>
      <c r="F60" s="51" t="s">
        <v>180</v>
      </c>
      <c r="G60" s="52" t="s">
        <v>341</v>
      </c>
    </row>
    <row r="61" spans="1:7" x14ac:dyDescent="0.25">
      <c r="A61" s="53"/>
      <c r="B61" s="62"/>
      <c r="C61" s="55"/>
      <c r="D61" s="49"/>
      <c r="E61" s="50"/>
      <c r="F61" s="51"/>
      <c r="G61" s="51"/>
    </row>
    <row r="62" spans="1:7" x14ac:dyDescent="0.2">
      <c r="A62" s="46" t="s">
        <v>342</v>
      </c>
      <c r="B62" s="47" t="s">
        <v>343</v>
      </c>
      <c r="C62" s="63">
        <v>11220</v>
      </c>
      <c r="D62" s="49" t="s">
        <v>344</v>
      </c>
      <c r="E62" s="50">
        <v>0.9</v>
      </c>
      <c r="F62" s="51" t="s">
        <v>180</v>
      </c>
      <c r="G62" s="52" t="s">
        <v>345</v>
      </c>
    </row>
    <row r="63" spans="1:7" x14ac:dyDescent="0.25">
      <c r="A63" s="53"/>
      <c r="B63" s="62"/>
      <c r="C63" s="55"/>
      <c r="D63" s="49"/>
      <c r="E63" s="50"/>
      <c r="F63" s="51"/>
      <c r="G63" s="51"/>
    </row>
    <row r="64" spans="1:7" x14ac:dyDescent="0.2">
      <c r="A64" s="46" t="s">
        <v>346</v>
      </c>
      <c r="B64" s="47" t="s">
        <v>347</v>
      </c>
      <c r="C64" s="48">
        <v>24046</v>
      </c>
      <c r="D64" s="49" t="s">
        <v>179</v>
      </c>
      <c r="E64" s="50">
        <v>2.1</v>
      </c>
      <c r="F64" s="51" t="s">
        <v>180</v>
      </c>
      <c r="G64" s="52" t="s">
        <v>348</v>
      </c>
    </row>
    <row r="65" spans="1:7" x14ac:dyDescent="0.2">
      <c r="A65" s="46" t="s">
        <v>349</v>
      </c>
      <c r="B65" s="47" t="s">
        <v>350</v>
      </c>
      <c r="C65" s="48">
        <v>24046</v>
      </c>
      <c r="D65" s="49" t="s">
        <v>179</v>
      </c>
      <c r="E65" s="50">
        <v>2.1</v>
      </c>
      <c r="F65" s="51" t="s">
        <v>180</v>
      </c>
      <c r="G65" s="52" t="s">
        <v>351</v>
      </c>
    </row>
    <row r="66" spans="1:7" x14ac:dyDescent="0.2">
      <c r="A66" s="46" t="s">
        <v>352</v>
      </c>
      <c r="B66" s="47" t="s">
        <v>353</v>
      </c>
      <c r="C66" s="48">
        <v>24240</v>
      </c>
      <c r="D66" s="49" t="s">
        <v>179</v>
      </c>
      <c r="E66" s="50">
        <v>2.1</v>
      </c>
      <c r="F66" s="51" t="s">
        <v>180</v>
      </c>
      <c r="G66" s="52" t="s">
        <v>354</v>
      </c>
    </row>
    <row r="67" spans="1:7" x14ac:dyDescent="0.2">
      <c r="A67" s="46" t="s">
        <v>355</v>
      </c>
      <c r="B67" s="47" t="s">
        <v>356</v>
      </c>
      <c r="C67" s="48">
        <v>24240</v>
      </c>
      <c r="D67" s="49" t="s">
        <v>179</v>
      </c>
      <c r="E67" s="50">
        <v>2.1</v>
      </c>
      <c r="F67" s="51" t="s">
        <v>180</v>
      </c>
      <c r="G67" s="52" t="s">
        <v>357</v>
      </c>
    </row>
    <row r="68" spans="1:7" x14ac:dyDescent="0.2">
      <c r="A68" s="46" t="s">
        <v>358</v>
      </c>
      <c r="B68" s="47" t="s">
        <v>359</v>
      </c>
      <c r="C68" s="48">
        <v>24240</v>
      </c>
      <c r="D68" s="49" t="s">
        <v>179</v>
      </c>
      <c r="E68" s="50">
        <v>2.1</v>
      </c>
      <c r="F68" s="51" t="s">
        <v>180</v>
      </c>
      <c r="G68" s="52" t="s">
        <v>360</v>
      </c>
    </row>
    <row r="69" spans="1:7" x14ac:dyDescent="0.2">
      <c r="A69" s="46" t="s">
        <v>361</v>
      </c>
      <c r="B69" s="47" t="s">
        <v>362</v>
      </c>
      <c r="C69" s="48">
        <v>24240</v>
      </c>
      <c r="D69" s="49" t="s">
        <v>179</v>
      </c>
      <c r="E69" s="50">
        <v>2.1</v>
      </c>
      <c r="F69" s="51" t="s">
        <v>180</v>
      </c>
      <c r="G69" s="52" t="s">
        <v>363</v>
      </c>
    </row>
    <row r="70" spans="1:7" x14ac:dyDescent="0.2">
      <c r="A70" s="46" t="s">
        <v>364</v>
      </c>
      <c r="B70" s="47" t="s">
        <v>365</v>
      </c>
      <c r="C70" s="48">
        <v>24240</v>
      </c>
      <c r="D70" s="49" t="s">
        <v>179</v>
      </c>
      <c r="E70" s="50">
        <v>2.1</v>
      </c>
      <c r="F70" s="51" t="s">
        <v>180</v>
      </c>
      <c r="G70" s="52" t="s">
        <v>366</v>
      </c>
    </row>
    <row r="71" spans="1:7" x14ac:dyDescent="0.2">
      <c r="A71" s="46" t="s">
        <v>367</v>
      </c>
      <c r="B71" s="47" t="s">
        <v>368</v>
      </c>
      <c r="C71" s="48">
        <v>24240</v>
      </c>
      <c r="D71" s="49" t="s">
        <v>179</v>
      </c>
      <c r="E71" s="50">
        <v>2.1</v>
      </c>
      <c r="F71" s="51" t="s">
        <v>180</v>
      </c>
      <c r="G71" s="52" t="s">
        <v>369</v>
      </c>
    </row>
    <row r="72" spans="1:7" x14ac:dyDescent="0.2">
      <c r="A72" s="46" t="s">
        <v>370</v>
      </c>
      <c r="B72" s="47" t="s">
        <v>371</v>
      </c>
      <c r="C72" s="48">
        <v>24535</v>
      </c>
      <c r="D72" s="49" t="s">
        <v>179</v>
      </c>
      <c r="E72" s="50">
        <v>2.1</v>
      </c>
      <c r="F72" s="51" t="s">
        <v>180</v>
      </c>
      <c r="G72" s="52" t="s">
        <v>372</v>
      </c>
    </row>
    <row r="73" spans="1:7" x14ac:dyDescent="0.2">
      <c r="A73" s="46" t="s">
        <v>373</v>
      </c>
      <c r="B73" s="47" t="s">
        <v>374</v>
      </c>
      <c r="C73" s="48">
        <v>24535</v>
      </c>
      <c r="D73" s="49" t="s">
        <v>179</v>
      </c>
      <c r="E73" s="50">
        <v>2.1</v>
      </c>
      <c r="F73" s="51" t="s">
        <v>180</v>
      </c>
      <c r="G73" s="52" t="s">
        <v>375</v>
      </c>
    </row>
    <row r="74" spans="1:7" x14ac:dyDescent="0.25">
      <c r="A74" s="53"/>
      <c r="B74" s="62"/>
      <c r="C74" s="55"/>
      <c r="D74" s="49"/>
      <c r="E74" s="50"/>
      <c r="F74" s="51"/>
      <c r="G74" s="51"/>
    </row>
    <row r="75" spans="1:7" x14ac:dyDescent="0.2">
      <c r="A75" s="46" t="s">
        <v>376</v>
      </c>
      <c r="B75" s="47" t="s">
        <v>377</v>
      </c>
      <c r="C75" s="48">
        <v>31468</v>
      </c>
      <c r="D75" s="49" t="s">
        <v>248</v>
      </c>
      <c r="E75" s="50">
        <v>3.9</v>
      </c>
      <c r="F75" s="51" t="s">
        <v>180</v>
      </c>
      <c r="G75" s="52" t="s">
        <v>378</v>
      </c>
    </row>
    <row r="76" spans="1:7" x14ac:dyDescent="0.2">
      <c r="A76" s="46" t="s">
        <v>379</v>
      </c>
      <c r="B76" s="47" t="s">
        <v>380</v>
      </c>
      <c r="C76" s="48">
        <v>31468</v>
      </c>
      <c r="D76" s="49" t="s">
        <v>248</v>
      </c>
      <c r="E76" s="50">
        <v>3.9</v>
      </c>
      <c r="F76" s="51" t="s">
        <v>180</v>
      </c>
      <c r="G76" s="52" t="s">
        <v>381</v>
      </c>
    </row>
    <row r="77" spans="1:7" x14ac:dyDescent="0.2">
      <c r="A77" s="46" t="s">
        <v>382</v>
      </c>
      <c r="B77" s="47" t="s">
        <v>383</v>
      </c>
      <c r="C77" s="48">
        <v>31721</v>
      </c>
      <c r="D77" s="49" t="s">
        <v>248</v>
      </c>
      <c r="E77" s="50">
        <v>3.9</v>
      </c>
      <c r="F77" s="51" t="s">
        <v>180</v>
      </c>
      <c r="G77" s="52" t="s">
        <v>384</v>
      </c>
    </row>
    <row r="78" spans="1:7" x14ac:dyDescent="0.2">
      <c r="A78" s="46" t="s">
        <v>385</v>
      </c>
      <c r="B78" s="47" t="s">
        <v>386</v>
      </c>
      <c r="C78" s="48">
        <v>31721</v>
      </c>
      <c r="D78" s="49" t="s">
        <v>248</v>
      </c>
      <c r="E78" s="50">
        <v>3.9</v>
      </c>
      <c r="F78" s="51" t="s">
        <v>180</v>
      </c>
      <c r="G78" s="52" t="s">
        <v>387</v>
      </c>
    </row>
    <row r="79" spans="1:7" x14ac:dyDescent="0.2">
      <c r="A79" s="46" t="s">
        <v>388</v>
      </c>
      <c r="B79" s="47" t="s">
        <v>389</v>
      </c>
      <c r="C79" s="48">
        <v>31721</v>
      </c>
      <c r="D79" s="49" t="s">
        <v>248</v>
      </c>
      <c r="E79" s="50">
        <v>3.9</v>
      </c>
      <c r="F79" s="51" t="s">
        <v>180</v>
      </c>
      <c r="G79" s="52" t="s">
        <v>390</v>
      </c>
    </row>
    <row r="80" spans="1:7" x14ac:dyDescent="0.2">
      <c r="A80" s="46" t="s">
        <v>391</v>
      </c>
      <c r="B80" s="47" t="s">
        <v>392</v>
      </c>
      <c r="C80" s="48">
        <v>31721</v>
      </c>
      <c r="D80" s="49" t="s">
        <v>248</v>
      </c>
      <c r="E80" s="50">
        <v>3.9</v>
      </c>
      <c r="F80" s="51" t="s">
        <v>180</v>
      </c>
      <c r="G80" s="52" t="s">
        <v>393</v>
      </c>
    </row>
    <row r="81" spans="1:7" x14ac:dyDescent="0.2">
      <c r="A81" s="46" t="s">
        <v>394</v>
      </c>
      <c r="B81" s="47" t="s">
        <v>395</v>
      </c>
      <c r="C81" s="48">
        <v>31721</v>
      </c>
      <c r="D81" s="49" t="s">
        <v>248</v>
      </c>
      <c r="E81" s="50">
        <v>3.9</v>
      </c>
      <c r="F81" s="51" t="s">
        <v>180</v>
      </c>
      <c r="G81" s="52" t="s">
        <v>396</v>
      </c>
    </row>
    <row r="82" spans="1:7" s="45" customFormat="1" ht="15" x14ac:dyDescent="0.2">
      <c r="A82" s="46" t="s">
        <v>397</v>
      </c>
      <c r="B82" s="47" t="s">
        <v>398</v>
      </c>
      <c r="C82" s="48">
        <v>31721</v>
      </c>
      <c r="D82" s="49" t="s">
        <v>248</v>
      </c>
      <c r="E82" s="50">
        <v>3.9</v>
      </c>
      <c r="F82" s="51" t="s">
        <v>180</v>
      </c>
      <c r="G82" s="52" t="s">
        <v>399</v>
      </c>
    </row>
    <row r="83" spans="1:7" x14ac:dyDescent="0.2">
      <c r="A83" s="46" t="s">
        <v>400</v>
      </c>
      <c r="B83" s="47" t="s">
        <v>401</v>
      </c>
      <c r="C83" s="48">
        <v>32005</v>
      </c>
      <c r="D83" s="49" t="s">
        <v>248</v>
      </c>
      <c r="E83" s="50">
        <v>3.9</v>
      </c>
      <c r="F83" s="51" t="s">
        <v>180</v>
      </c>
      <c r="G83" s="52" t="s">
        <v>402</v>
      </c>
    </row>
    <row r="84" spans="1:7" x14ac:dyDescent="0.2">
      <c r="A84" s="46" t="s">
        <v>403</v>
      </c>
      <c r="B84" s="47" t="s">
        <v>404</v>
      </c>
      <c r="C84" s="48">
        <v>32005</v>
      </c>
      <c r="D84" s="49" t="s">
        <v>248</v>
      </c>
      <c r="E84" s="50">
        <v>3.9</v>
      </c>
      <c r="F84" s="51" t="s">
        <v>180</v>
      </c>
      <c r="G84" s="52" t="s">
        <v>405</v>
      </c>
    </row>
    <row r="85" spans="1:7" x14ac:dyDescent="0.2">
      <c r="A85" s="46" t="s">
        <v>406</v>
      </c>
      <c r="B85" s="47" t="s">
        <v>407</v>
      </c>
      <c r="C85" s="48">
        <v>32984</v>
      </c>
      <c r="D85" s="49" t="s">
        <v>248</v>
      </c>
      <c r="E85" s="50">
        <v>4.0999999999999996</v>
      </c>
      <c r="F85" s="51" t="s">
        <v>180</v>
      </c>
      <c r="G85" s="52" t="s">
        <v>408</v>
      </c>
    </row>
    <row r="86" spans="1:7" x14ac:dyDescent="0.2">
      <c r="A86" s="46" t="s">
        <v>409</v>
      </c>
      <c r="B86" s="47" t="s">
        <v>410</v>
      </c>
      <c r="C86" s="48">
        <v>34493</v>
      </c>
      <c r="D86" s="49" t="s">
        <v>248</v>
      </c>
      <c r="E86" s="50">
        <v>4.0999999999999996</v>
      </c>
      <c r="F86" s="51" t="s">
        <v>180</v>
      </c>
      <c r="G86" s="52" t="s">
        <v>411</v>
      </c>
    </row>
    <row r="87" spans="1:7" s="45" customFormat="1" ht="15" x14ac:dyDescent="0.25">
      <c r="A87" s="64"/>
      <c r="B87" s="64" t="s">
        <v>412</v>
      </c>
      <c r="C87" s="64"/>
      <c r="D87" s="65"/>
      <c r="E87" s="64"/>
      <c r="F87" s="64"/>
      <c r="G87" s="64"/>
    </row>
    <row r="88" spans="1:7" s="69" customFormat="1" ht="15" x14ac:dyDescent="0.25">
      <c r="A88" s="66"/>
      <c r="B88" s="67" t="s">
        <v>413</v>
      </c>
      <c r="C88" s="66"/>
      <c r="D88" s="68"/>
      <c r="E88" s="66"/>
      <c r="F88" s="66"/>
      <c r="G88" s="66"/>
    </row>
    <row r="89" spans="1:7" x14ac:dyDescent="0.2">
      <c r="A89" s="70" t="s">
        <v>414</v>
      </c>
      <c r="B89" s="71" t="s">
        <v>415</v>
      </c>
      <c r="C89" s="63">
        <v>29702</v>
      </c>
      <c r="D89" s="56" t="s">
        <v>248</v>
      </c>
      <c r="E89" s="72">
        <v>3.5</v>
      </c>
      <c r="F89" s="58" t="s">
        <v>180</v>
      </c>
      <c r="G89" s="59" t="s">
        <v>416</v>
      </c>
    </row>
    <row r="90" spans="1:7" x14ac:dyDescent="0.2">
      <c r="A90" s="70" t="s">
        <v>417</v>
      </c>
      <c r="B90" s="71" t="s">
        <v>418</v>
      </c>
      <c r="C90" s="63">
        <v>29767</v>
      </c>
      <c r="D90" s="56" t="s">
        <v>248</v>
      </c>
      <c r="E90" s="72">
        <v>3.5</v>
      </c>
      <c r="F90" s="58" t="s">
        <v>180</v>
      </c>
      <c r="G90" s="59" t="s">
        <v>419</v>
      </c>
    </row>
    <row r="91" spans="1:7" x14ac:dyDescent="0.2">
      <c r="A91" s="70" t="s">
        <v>420</v>
      </c>
      <c r="B91" s="71" t="s">
        <v>421</v>
      </c>
      <c r="C91" s="63">
        <v>30573</v>
      </c>
      <c r="D91" s="56" t="s">
        <v>248</v>
      </c>
      <c r="E91" s="72">
        <v>3.5</v>
      </c>
      <c r="F91" s="58" t="s">
        <v>180</v>
      </c>
      <c r="G91" s="59" t="s">
        <v>422</v>
      </c>
    </row>
    <row r="92" spans="1:7" x14ac:dyDescent="0.2">
      <c r="A92" s="70" t="s">
        <v>423</v>
      </c>
      <c r="B92" s="71" t="s">
        <v>424</v>
      </c>
      <c r="C92" s="63">
        <v>34181</v>
      </c>
      <c r="D92" s="56" t="s">
        <v>425</v>
      </c>
      <c r="E92" s="72">
        <v>4.8</v>
      </c>
      <c r="F92" s="58" t="s">
        <v>180</v>
      </c>
      <c r="G92" s="59" t="s">
        <v>426</v>
      </c>
    </row>
    <row r="93" spans="1:7" x14ac:dyDescent="0.2">
      <c r="A93" s="70" t="s">
        <v>427</v>
      </c>
      <c r="B93" s="71" t="s">
        <v>428</v>
      </c>
      <c r="C93" s="63">
        <v>36052</v>
      </c>
      <c r="D93" s="56" t="s">
        <v>425</v>
      </c>
      <c r="E93" s="72">
        <v>4.8</v>
      </c>
      <c r="F93" s="58" t="s">
        <v>180</v>
      </c>
      <c r="G93" s="59" t="s">
        <v>429</v>
      </c>
    </row>
    <row r="94" spans="1:7" x14ac:dyDescent="0.2">
      <c r="A94" s="73" t="s">
        <v>430</v>
      </c>
      <c r="B94" s="71" t="s">
        <v>431</v>
      </c>
      <c r="C94" s="74">
        <v>34513</v>
      </c>
      <c r="D94" s="56" t="s">
        <v>432</v>
      </c>
      <c r="E94" s="72">
        <v>7</v>
      </c>
      <c r="F94" s="58" t="s">
        <v>180</v>
      </c>
      <c r="G94" s="59" t="s">
        <v>433</v>
      </c>
    </row>
    <row r="95" spans="1:7" x14ac:dyDescent="0.2">
      <c r="A95" s="73" t="s">
        <v>434</v>
      </c>
      <c r="B95" s="71" t="s">
        <v>435</v>
      </c>
      <c r="C95" s="74">
        <v>34576</v>
      </c>
      <c r="D95" s="56" t="s">
        <v>432</v>
      </c>
      <c r="E95" s="72">
        <v>7</v>
      </c>
      <c r="F95" s="58" t="s">
        <v>180</v>
      </c>
      <c r="G95" s="59" t="s">
        <v>436</v>
      </c>
    </row>
    <row r="96" spans="1:7" x14ac:dyDescent="0.2">
      <c r="A96" s="73" t="s">
        <v>437</v>
      </c>
      <c r="B96" s="71" t="s">
        <v>438</v>
      </c>
      <c r="C96" s="74">
        <v>34866</v>
      </c>
      <c r="D96" s="56" t="s">
        <v>432</v>
      </c>
      <c r="E96" s="72">
        <v>7</v>
      </c>
      <c r="F96" s="58" t="s">
        <v>180</v>
      </c>
      <c r="G96" s="59" t="s">
        <v>439</v>
      </c>
    </row>
    <row r="97" spans="1:7" x14ac:dyDescent="0.2">
      <c r="A97" s="73" t="s">
        <v>440</v>
      </c>
      <c r="B97" s="71" t="s">
        <v>441</v>
      </c>
      <c r="C97" s="74">
        <v>37766</v>
      </c>
      <c r="D97" s="56" t="s">
        <v>432</v>
      </c>
      <c r="E97" s="72">
        <v>7</v>
      </c>
      <c r="F97" s="58" t="s">
        <v>180</v>
      </c>
      <c r="G97" s="59" t="s">
        <v>442</v>
      </c>
    </row>
    <row r="98" spans="1:7" x14ac:dyDescent="0.2">
      <c r="A98" s="73" t="s">
        <v>443</v>
      </c>
      <c r="B98" s="71" t="s">
        <v>444</v>
      </c>
      <c r="C98" s="74">
        <v>38976</v>
      </c>
      <c r="D98" s="56" t="s">
        <v>432</v>
      </c>
      <c r="E98" s="72">
        <v>7</v>
      </c>
      <c r="F98" s="58" t="s">
        <v>180</v>
      </c>
      <c r="G98" s="59" t="s">
        <v>445</v>
      </c>
    </row>
    <row r="99" spans="1:7" x14ac:dyDescent="0.2">
      <c r="A99" s="73" t="s">
        <v>446</v>
      </c>
      <c r="B99" s="71" t="s">
        <v>447</v>
      </c>
      <c r="C99" s="74">
        <v>43474</v>
      </c>
      <c r="D99" s="56" t="s">
        <v>432</v>
      </c>
      <c r="E99" s="72">
        <v>8</v>
      </c>
      <c r="F99" s="58" t="s">
        <v>180</v>
      </c>
      <c r="G99" s="59" t="s">
        <v>448</v>
      </c>
    </row>
    <row r="100" spans="1:7" x14ac:dyDescent="0.2">
      <c r="A100" s="73" t="s">
        <v>449</v>
      </c>
      <c r="B100" s="71" t="s">
        <v>450</v>
      </c>
      <c r="C100" s="74">
        <v>47952</v>
      </c>
      <c r="D100" s="56" t="s">
        <v>432</v>
      </c>
      <c r="E100" s="72">
        <v>8</v>
      </c>
      <c r="F100" s="58" t="s">
        <v>180</v>
      </c>
      <c r="G100" s="59" t="s">
        <v>451</v>
      </c>
    </row>
    <row r="101" spans="1:7" x14ac:dyDescent="0.2">
      <c r="A101" s="73" t="s">
        <v>452</v>
      </c>
      <c r="B101" s="71" t="s">
        <v>453</v>
      </c>
      <c r="C101" s="74">
        <v>51333</v>
      </c>
      <c r="D101" s="56" t="s">
        <v>432</v>
      </c>
      <c r="E101" s="72">
        <v>8</v>
      </c>
      <c r="F101" s="58" t="s">
        <v>180</v>
      </c>
      <c r="G101" s="59" t="s">
        <v>454</v>
      </c>
    </row>
    <row r="102" spans="1:7" x14ac:dyDescent="0.2">
      <c r="A102" s="70" t="s">
        <v>455</v>
      </c>
      <c r="B102" s="71" t="s">
        <v>456</v>
      </c>
      <c r="C102" s="74">
        <v>32864</v>
      </c>
      <c r="D102" s="56" t="s">
        <v>248</v>
      </c>
      <c r="E102" s="72">
        <v>3.5</v>
      </c>
      <c r="F102" s="58" t="s">
        <v>180</v>
      </c>
      <c r="G102" s="59" t="s">
        <v>457</v>
      </c>
    </row>
    <row r="103" spans="1:7" x14ac:dyDescent="0.2">
      <c r="A103" s="70" t="s">
        <v>458</v>
      </c>
      <c r="B103" s="71" t="s">
        <v>459</v>
      </c>
      <c r="C103" s="74">
        <v>32907</v>
      </c>
      <c r="D103" s="56" t="s">
        <v>248</v>
      </c>
      <c r="E103" s="72">
        <v>3.5</v>
      </c>
      <c r="F103" s="58" t="s">
        <v>180</v>
      </c>
      <c r="G103" s="59" t="s">
        <v>457</v>
      </c>
    </row>
    <row r="104" spans="1:7" x14ac:dyDescent="0.2">
      <c r="A104" s="70" t="s">
        <v>460</v>
      </c>
      <c r="B104" s="71" t="s">
        <v>461</v>
      </c>
      <c r="C104" s="74">
        <v>33765</v>
      </c>
      <c r="D104" s="56" t="s">
        <v>248</v>
      </c>
      <c r="E104" s="72">
        <v>3.5</v>
      </c>
      <c r="F104" s="58" t="s">
        <v>180</v>
      </c>
      <c r="G104" s="59" t="s">
        <v>457</v>
      </c>
    </row>
    <row r="105" spans="1:7" x14ac:dyDescent="0.2">
      <c r="A105" s="70" t="s">
        <v>462</v>
      </c>
      <c r="B105" s="71" t="s">
        <v>463</v>
      </c>
      <c r="C105" s="74">
        <v>37423</v>
      </c>
      <c r="D105" s="56" t="s">
        <v>425</v>
      </c>
      <c r="E105" s="72">
        <v>4.8</v>
      </c>
      <c r="F105" s="58" t="s">
        <v>180</v>
      </c>
      <c r="G105" s="59" t="s">
        <v>457</v>
      </c>
    </row>
    <row r="106" spans="1:7" x14ac:dyDescent="0.2">
      <c r="A106" s="70" t="s">
        <v>464</v>
      </c>
      <c r="B106" s="71" t="s">
        <v>465</v>
      </c>
      <c r="C106" s="74">
        <v>39351</v>
      </c>
      <c r="D106" s="56" t="s">
        <v>425</v>
      </c>
      <c r="E106" s="72">
        <v>4.8</v>
      </c>
      <c r="F106" s="58" t="s">
        <v>180</v>
      </c>
      <c r="G106" s="59" t="s">
        <v>457</v>
      </c>
    </row>
    <row r="107" spans="1:7" x14ac:dyDescent="0.2">
      <c r="A107" s="73" t="s">
        <v>466</v>
      </c>
      <c r="B107" s="71" t="s">
        <v>467</v>
      </c>
      <c r="C107" s="74">
        <v>37369</v>
      </c>
      <c r="D107" s="56" t="s">
        <v>432</v>
      </c>
      <c r="E107" s="72">
        <v>7</v>
      </c>
      <c r="F107" s="58" t="s">
        <v>180</v>
      </c>
      <c r="G107" s="59" t="s">
        <v>468</v>
      </c>
    </row>
    <row r="108" spans="1:7" x14ac:dyDescent="0.2">
      <c r="A108" s="73" t="s">
        <v>469</v>
      </c>
      <c r="B108" s="71" t="s">
        <v>470</v>
      </c>
      <c r="C108" s="74">
        <v>37431</v>
      </c>
      <c r="D108" s="56" t="s">
        <v>432</v>
      </c>
      <c r="E108" s="72">
        <v>7</v>
      </c>
      <c r="F108" s="58" t="s">
        <v>180</v>
      </c>
      <c r="G108" s="59" t="s">
        <v>471</v>
      </c>
    </row>
    <row r="109" spans="1:7" x14ac:dyDescent="0.2">
      <c r="A109" s="73" t="s">
        <v>472</v>
      </c>
      <c r="B109" s="71" t="s">
        <v>473</v>
      </c>
      <c r="C109" s="74">
        <v>37722</v>
      </c>
      <c r="D109" s="56" t="s">
        <v>432</v>
      </c>
      <c r="E109" s="72">
        <v>7</v>
      </c>
      <c r="F109" s="58" t="s">
        <v>180</v>
      </c>
      <c r="G109" s="59" t="s">
        <v>474</v>
      </c>
    </row>
    <row r="110" spans="1:7" x14ac:dyDescent="0.2">
      <c r="A110" s="73" t="s">
        <v>475</v>
      </c>
      <c r="B110" s="71" t="s">
        <v>476</v>
      </c>
      <c r="C110" s="74">
        <v>40622</v>
      </c>
      <c r="D110" s="56" t="s">
        <v>432</v>
      </c>
      <c r="E110" s="72">
        <v>7</v>
      </c>
      <c r="F110" s="58" t="s">
        <v>180</v>
      </c>
      <c r="G110" s="59" t="s">
        <v>477</v>
      </c>
    </row>
    <row r="111" spans="1:7" x14ac:dyDescent="0.2">
      <c r="A111" s="73" t="s">
        <v>478</v>
      </c>
      <c r="B111" s="71" t="s">
        <v>479</v>
      </c>
      <c r="C111" s="74">
        <v>41831</v>
      </c>
      <c r="D111" s="56" t="s">
        <v>432</v>
      </c>
      <c r="E111" s="72">
        <v>7</v>
      </c>
      <c r="F111" s="58" t="s">
        <v>180</v>
      </c>
      <c r="G111" s="59" t="s">
        <v>480</v>
      </c>
    </row>
    <row r="112" spans="1:7" x14ac:dyDescent="0.2">
      <c r="A112" s="73" t="s">
        <v>481</v>
      </c>
      <c r="B112" s="71" t="s">
        <v>482</v>
      </c>
      <c r="C112" s="74">
        <v>46401</v>
      </c>
      <c r="D112" s="56" t="s">
        <v>432</v>
      </c>
      <c r="E112" s="72">
        <v>8</v>
      </c>
      <c r="F112" s="58" t="s">
        <v>180</v>
      </c>
      <c r="G112" s="59" t="s">
        <v>483</v>
      </c>
    </row>
    <row r="113" spans="1:7" x14ac:dyDescent="0.2">
      <c r="A113" s="73" t="s">
        <v>484</v>
      </c>
      <c r="B113" s="71" t="s">
        <v>485</v>
      </c>
      <c r="C113" s="74">
        <v>50925</v>
      </c>
      <c r="D113" s="56" t="s">
        <v>432</v>
      </c>
      <c r="E113" s="72">
        <v>8</v>
      </c>
      <c r="F113" s="58" t="s">
        <v>180</v>
      </c>
      <c r="G113" s="59" t="s">
        <v>486</v>
      </c>
    </row>
    <row r="114" spans="1:7" x14ac:dyDescent="0.2">
      <c r="A114" s="73" t="s">
        <v>487</v>
      </c>
      <c r="B114" s="71" t="s">
        <v>488</v>
      </c>
      <c r="C114" s="74">
        <v>54354</v>
      </c>
      <c r="D114" s="56" t="s">
        <v>432</v>
      </c>
      <c r="E114" s="72">
        <v>8</v>
      </c>
      <c r="F114" s="58" t="s">
        <v>180</v>
      </c>
      <c r="G114" s="59" t="s">
        <v>489</v>
      </c>
    </row>
    <row r="115" spans="1:7" x14ac:dyDescent="0.2">
      <c r="A115" s="70" t="s">
        <v>490</v>
      </c>
      <c r="B115" s="71" t="s">
        <v>491</v>
      </c>
      <c r="C115" s="74">
        <v>27913</v>
      </c>
      <c r="D115" s="56" t="s">
        <v>248</v>
      </c>
      <c r="E115" s="72">
        <v>4.0999999999999996</v>
      </c>
      <c r="F115" s="58" t="s">
        <v>180</v>
      </c>
      <c r="G115" s="59" t="s">
        <v>492</v>
      </c>
    </row>
    <row r="116" spans="1:7" x14ac:dyDescent="0.2">
      <c r="A116" s="70" t="s">
        <v>493</v>
      </c>
      <c r="B116" s="71" t="s">
        <v>494</v>
      </c>
      <c r="C116" s="74">
        <v>30273</v>
      </c>
      <c r="D116" s="56" t="s">
        <v>248</v>
      </c>
      <c r="E116" s="72">
        <v>4.0999999999999996</v>
      </c>
      <c r="F116" s="58" t="s">
        <v>180</v>
      </c>
      <c r="G116" s="59" t="s">
        <v>495</v>
      </c>
    </row>
    <row r="117" spans="1:7" x14ac:dyDescent="0.2">
      <c r="A117" s="70" t="s">
        <v>496</v>
      </c>
      <c r="B117" s="71" t="s">
        <v>497</v>
      </c>
      <c r="C117" s="74">
        <v>33777</v>
      </c>
      <c r="D117" s="56" t="s">
        <v>498</v>
      </c>
      <c r="E117" s="72">
        <v>5.6</v>
      </c>
      <c r="F117" s="58" t="s">
        <v>180</v>
      </c>
      <c r="G117" s="59" t="s">
        <v>499</v>
      </c>
    </row>
    <row r="118" spans="1:7" x14ac:dyDescent="0.2">
      <c r="A118" s="70" t="s">
        <v>500</v>
      </c>
      <c r="B118" s="71" t="s">
        <v>501</v>
      </c>
      <c r="C118" s="74">
        <v>38557</v>
      </c>
      <c r="D118" s="56" t="s">
        <v>498</v>
      </c>
      <c r="E118" s="72">
        <v>5.8</v>
      </c>
      <c r="F118" s="58" t="s">
        <v>180</v>
      </c>
      <c r="G118" s="59" t="s">
        <v>502</v>
      </c>
    </row>
    <row r="119" spans="1:7" x14ac:dyDescent="0.2">
      <c r="A119" s="73" t="s">
        <v>503</v>
      </c>
      <c r="B119" s="75" t="s">
        <v>504</v>
      </c>
      <c r="C119" s="74">
        <v>36819</v>
      </c>
      <c r="D119" s="56" t="s">
        <v>432</v>
      </c>
      <c r="E119" s="72">
        <v>7</v>
      </c>
      <c r="F119" s="58" t="s">
        <v>180</v>
      </c>
      <c r="G119" s="59" t="s">
        <v>505</v>
      </c>
    </row>
    <row r="120" spans="1:7" x14ac:dyDescent="0.2">
      <c r="A120" s="73" t="s">
        <v>506</v>
      </c>
      <c r="B120" s="75" t="s">
        <v>507</v>
      </c>
      <c r="C120" s="74">
        <v>37114</v>
      </c>
      <c r="D120" s="56" t="s">
        <v>432</v>
      </c>
      <c r="E120" s="72">
        <v>7</v>
      </c>
      <c r="F120" s="58" t="s">
        <v>180</v>
      </c>
      <c r="G120" s="59" t="s">
        <v>508</v>
      </c>
    </row>
    <row r="121" spans="1:7" x14ac:dyDescent="0.2">
      <c r="A121" s="73" t="s">
        <v>509</v>
      </c>
      <c r="B121" s="75" t="s">
        <v>510</v>
      </c>
      <c r="C121" s="74">
        <v>37704</v>
      </c>
      <c r="D121" s="56" t="s">
        <v>432</v>
      </c>
      <c r="E121" s="72">
        <v>7</v>
      </c>
      <c r="F121" s="58" t="s">
        <v>180</v>
      </c>
      <c r="G121" s="59" t="s">
        <v>511</v>
      </c>
    </row>
    <row r="122" spans="1:7" x14ac:dyDescent="0.2">
      <c r="A122" s="73" t="s">
        <v>512</v>
      </c>
      <c r="B122" s="75" t="s">
        <v>513</v>
      </c>
      <c r="C122" s="74">
        <v>38294</v>
      </c>
      <c r="D122" s="56" t="s">
        <v>432</v>
      </c>
      <c r="E122" s="72">
        <v>7</v>
      </c>
      <c r="F122" s="58" t="s">
        <v>180</v>
      </c>
      <c r="G122" s="59" t="s">
        <v>514</v>
      </c>
    </row>
    <row r="123" spans="1:7" x14ac:dyDescent="0.2">
      <c r="A123" s="73" t="s">
        <v>515</v>
      </c>
      <c r="B123" s="75" t="s">
        <v>516</v>
      </c>
      <c r="C123" s="74">
        <v>42500</v>
      </c>
      <c r="D123" s="56" t="s">
        <v>432</v>
      </c>
      <c r="E123" s="72">
        <v>7</v>
      </c>
      <c r="F123" s="58" t="s">
        <v>180</v>
      </c>
      <c r="G123" s="59" t="s">
        <v>517</v>
      </c>
    </row>
    <row r="124" spans="1:7" x14ac:dyDescent="0.2">
      <c r="A124" s="73" t="s">
        <v>518</v>
      </c>
      <c r="B124" s="75" t="s">
        <v>519</v>
      </c>
      <c r="C124" s="74">
        <v>43591</v>
      </c>
      <c r="D124" s="56" t="s">
        <v>432</v>
      </c>
      <c r="E124" s="72">
        <v>7</v>
      </c>
      <c r="F124" s="58" t="s">
        <v>180</v>
      </c>
      <c r="G124" s="59" t="s">
        <v>520</v>
      </c>
    </row>
    <row r="125" spans="1:7" x14ac:dyDescent="0.2">
      <c r="A125" s="73" t="s">
        <v>521</v>
      </c>
      <c r="B125" s="75" t="s">
        <v>522</v>
      </c>
      <c r="C125" s="74">
        <v>45248</v>
      </c>
      <c r="D125" s="56" t="s">
        <v>432</v>
      </c>
      <c r="E125" s="72">
        <v>7</v>
      </c>
      <c r="F125" s="58" t="s">
        <v>180</v>
      </c>
      <c r="G125" s="59" t="s">
        <v>523</v>
      </c>
    </row>
    <row r="126" spans="1:7" x14ac:dyDescent="0.2">
      <c r="A126" s="73" t="s">
        <v>524</v>
      </c>
      <c r="B126" s="75" t="s">
        <v>525</v>
      </c>
      <c r="C126" s="74">
        <v>46200</v>
      </c>
      <c r="D126" s="56" t="s">
        <v>432</v>
      </c>
      <c r="E126" s="72">
        <v>7</v>
      </c>
      <c r="F126" s="58" t="s">
        <v>180</v>
      </c>
      <c r="G126" s="59" t="s">
        <v>526</v>
      </c>
    </row>
    <row r="127" spans="1:7" x14ac:dyDescent="0.2">
      <c r="A127" s="73" t="s">
        <v>527</v>
      </c>
      <c r="B127" s="75" t="s">
        <v>528</v>
      </c>
      <c r="C127" s="74">
        <v>44563</v>
      </c>
      <c r="D127" s="56" t="s">
        <v>432</v>
      </c>
      <c r="E127" s="72">
        <v>7</v>
      </c>
      <c r="F127" s="58" t="s">
        <v>180</v>
      </c>
      <c r="G127" s="59" t="s">
        <v>529</v>
      </c>
    </row>
    <row r="128" spans="1:7" x14ac:dyDescent="0.2">
      <c r="A128" s="73" t="s">
        <v>530</v>
      </c>
      <c r="B128" s="75" t="s">
        <v>531</v>
      </c>
      <c r="C128" s="74">
        <v>46026</v>
      </c>
      <c r="D128" s="56" t="s">
        <v>432</v>
      </c>
      <c r="E128" s="72">
        <v>8</v>
      </c>
      <c r="F128" s="58" t="s">
        <v>180</v>
      </c>
      <c r="G128" s="59" t="s">
        <v>532</v>
      </c>
    </row>
    <row r="129" spans="1:7" x14ac:dyDescent="0.2">
      <c r="A129" s="73" t="s">
        <v>533</v>
      </c>
      <c r="B129" s="75" t="s">
        <v>534</v>
      </c>
      <c r="C129" s="74">
        <v>48019</v>
      </c>
      <c r="D129" s="56" t="s">
        <v>432</v>
      </c>
      <c r="E129" s="72">
        <v>8</v>
      </c>
      <c r="F129" s="58" t="s">
        <v>180</v>
      </c>
      <c r="G129" s="59" t="s">
        <v>535</v>
      </c>
    </row>
    <row r="130" spans="1:7" x14ac:dyDescent="0.2">
      <c r="A130" s="73" t="s">
        <v>536</v>
      </c>
      <c r="B130" s="75" t="s">
        <v>537</v>
      </c>
      <c r="C130" s="74">
        <v>49064</v>
      </c>
      <c r="D130" s="56" t="s">
        <v>432</v>
      </c>
      <c r="E130" s="72">
        <v>8</v>
      </c>
      <c r="F130" s="58" t="s">
        <v>180</v>
      </c>
      <c r="G130" s="59" t="s">
        <v>538</v>
      </c>
    </row>
    <row r="131" spans="1:7" x14ac:dyDescent="0.2">
      <c r="A131" s="73" t="s">
        <v>539</v>
      </c>
      <c r="B131" s="75" t="s">
        <v>540</v>
      </c>
      <c r="C131" s="74">
        <v>68270</v>
      </c>
      <c r="D131" s="56" t="s">
        <v>541</v>
      </c>
      <c r="E131" s="72">
        <v>11</v>
      </c>
      <c r="F131" s="58" t="s">
        <v>180</v>
      </c>
      <c r="G131" s="59" t="s">
        <v>542</v>
      </c>
    </row>
    <row r="132" spans="1:7" x14ac:dyDescent="0.2">
      <c r="A132" s="73" t="s">
        <v>543</v>
      </c>
      <c r="B132" s="75" t="s">
        <v>544</v>
      </c>
      <c r="C132" s="74">
        <v>71064</v>
      </c>
      <c r="D132" s="56" t="s">
        <v>541</v>
      </c>
      <c r="E132" s="72">
        <v>11</v>
      </c>
      <c r="F132" s="58" t="s">
        <v>180</v>
      </c>
      <c r="G132" s="59" t="s">
        <v>545</v>
      </c>
    </row>
    <row r="133" spans="1:7" x14ac:dyDescent="0.2">
      <c r="A133" s="73" t="s">
        <v>546</v>
      </c>
      <c r="B133" s="75" t="s">
        <v>547</v>
      </c>
      <c r="C133" s="74">
        <v>74113</v>
      </c>
      <c r="D133" s="56" t="s">
        <v>541</v>
      </c>
      <c r="E133" s="72">
        <v>11</v>
      </c>
      <c r="F133" s="58" t="s">
        <v>180</v>
      </c>
      <c r="G133" s="59" t="s">
        <v>548</v>
      </c>
    </row>
    <row r="134" spans="1:7" x14ac:dyDescent="0.2">
      <c r="A134" s="73" t="s">
        <v>549</v>
      </c>
      <c r="B134" s="75" t="s">
        <v>550</v>
      </c>
      <c r="C134" s="74">
        <v>76897</v>
      </c>
      <c r="D134" s="56" t="s">
        <v>541</v>
      </c>
      <c r="E134" s="72">
        <v>11</v>
      </c>
      <c r="F134" s="58" t="s">
        <v>180</v>
      </c>
      <c r="G134" s="59" t="s">
        <v>551</v>
      </c>
    </row>
    <row r="135" spans="1:7" x14ac:dyDescent="0.2">
      <c r="A135" s="73" t="s">
        <v>552</v>
      </c>
      <c r="B135" s="75" t="s">
        <v>553</v>
      </c>
      <c r="C135" s="74">
        <v>68820</v>
      </c>
      <c r="D135" s="56" t="s">
        <v>541</v>
      </c>
      <c r="E135" s="72">
        <v>11</v>
      </c>
      <c r="F135" s="58" t="s">
        <v>180</v>
      </c>
      <c r="G135" s="59" t="s">
        <v>554</v>
      </c>
    </row>
    <row r="136" spans="1:7" x14ac:dyDescent="0.2">
      <c r="A136" s="73" t="s">
        <v>555</v>
      </c>
      <c r="B136" s="75" t="s">
        <v>556</v>
      </c>
      <c r="C136" s="74">
        <v>71654</v>
      </c>
      <c r="D136" s="56" t="s">
        <v>541</v>
      </c>
      <c r="E136" s="72">
        <v>11</v>
      </c>
      <c r="F136" s="58" t="s">
        <v>180</v>
      </c>
      <c r="G136" s="59" t="s">
        <v>557</v>
      </c>
    </row>
    <row r="137" spans="1:7" x14ac:dyDescent="0.2">
      <c r="A137" s="73" t="s">
        <v>558</v>
      </c>
      <c r="B137" s="75" t="s">
        <v>559</v>
      </c>
      <c r="C137" s="74">
        <v>74741</v>
      </c>
      <c r="D137" s="56" t="s">
        <v>541</v>
      </c>
      <c r="E137" s="72">
        <v>11</v>
      </c>
      <c r="F137" s="58" t="s">
        <v>180</v>
      </c>
      <c r="G137" s="59" t="s">
        <v>560</v>
      </c>
    </row>
    <row r="138" spans="1:7" x14ac:dyDescent="0.2">
      <c r="A138" s="73" t="s">
        <v>561</v>
      </c>
      <c r="B138" s="75" t="s">
        <v>562</v>
      </c>
      <c r="C138" s="74">
        <v>77975</v>
      </c>
      <c r="D138" s="56" t="s">
        <v>541</v>
      </c>
      <c r="E138" s="72">
        <v>11</v>
      </c>
      <c r="F138" s="58" t="s">
        <v>180</v>
      </c>
      <c r="G138" s="59" t="s">
        <v>563</v>
      </c>
    </row>
    <row r="139" spans="1:7" x14ac:dyDescent="0.2">
      <c r="A139" s="73" t="s">
        <v>564</v>
      </c>
      <c r="B139" s="75" t="s">
        <v>565</v>
      </c>
      <c r="C139" s="74">
        <v>69320</v>
      </c>
      <c r="D139" s="56" t="s">
        <v>541</v>
      </c>
      <c r="E139" s="72">
        <v>11</v>
      </c>
      <c r="F139" s="58" t="s">
        <v>180</v>
      </c>
      <c r="G139" s="59" t="s">
        <v>566</v>
      </c>
    </row>
    <row r="140" spans="1:7" x14ac:dyDescent="0.2">
      <c r="A140" s="73" t="s">
        <v>567</v>
      </c>
      <c r="B140" s="75" t="s">
        <v>568</v>
      </c>
      <c r="C140" s="74">
        <v>72158</v>
      </c>
      <c r="D140" s="56" t="s">
        <v>541</v>
      </c>
      <c r="E140" s="72">
        <v>11</v>
      </c>
      <c r="F140" s="58" t="s">
        <v>180</v>
      </c>
      <c r="G140" s="59" t="s">
        <v>569</v>
      </c>
    </row>
    <row r="141" spans="1:7" x14ac:dyDescent="0.2">
      <c r="A141" s="73" t="s">
        <v>570</v>
      </c>
      <c r="B141" s="75" t="s">
        <v>571</v>
      </c>
      <c r="C141" s="74">
        <v>75219</v>
      </c>
      <c r="D141" s="56" t="s">
        <v>541</v>
      </c>
      <c r="E141" s="72">
        <v>11</v>
      </c>
      <c r="F141" s="58" t="s">
        <v>180</v>
      </c>
      <c r="G141" s="59" t="s">
        <v>572</v>
      </c>
    </row>
    <row r="142" spans="1:7" x14ac:dyDescent="0.2">
      <c r="A142" s="73" t="s">
        <v>573</v>
      </c>
      <c r="B142" s="75" t="s">
        <v>574</v>
      </c>
      <c r="C142" s="74">
        <v>78483</v>
      </c>
      <c r="D142" s="56" t="s">
        <v>541</v>
      </c>
      <c r="E142" s="72">
        <v>11</v>
      </c>
      <c r="F142" s="58" t="s">
        <v>180</v>
      </c>
      <c r="G142" s="59" t="s">
        <v>575</v>
      </c>
    </row>
    <row r="143" spans="1:7" x14ac:dyDescent="0.2">
      <c r="A143" s="73" t="s">
        <v>576</v>
      </c>
      <c r="B143" s="75" t="s">
        <v>577</v>
      </c>
      <c r="C143" s="74">
        <v>68270</v>
      </c>
      <c r="D143" s="56" t="s">
        <v>578</v>
      </c>
      <c r="E143" s="72">
        <v>21</v>
      </c>
      <c r="F143" s="58" t="s">
        <v>180</v>
      </c>
      <c r="G143" s="59" t="s">
        <v>579</v>
      </c>
    </row>
    <row r="144" spans="1:7" x14ac:dyDescent="0.2">
      <c r="A144" s="73" t="s">
        <v>580</v>
      </c>
      <c r="B144" s="75" t="s">
        <v>581</v>
      </c>
      <c r="C144" s="74">
        <v>68270</v>
      </c>
      <c r="D144" s="56" t="s">
        <v>578</v>
      </c>
      <c r="E144" s="72">
        <v>21</v>
      </c>
      <c r="F144" s="58" t="s">
        <v>180</v>
      </c>
      <c r="G144" s="59" t="s">
        <v>582</v>
      </c>
    </row>
    <row r="145" spans="1:7" x14ac:dyDescent="0.2">
      <c r="A145" s="73" t="s">
        <v>583</v>
      </c>
      <c r="B145" s="75" t="s">
        <v>584</v>
      </c>
      <c r="C145" s="74">
        <v>76864</v>
      </c>
      <c r="D145" s="56" t="s">
        <v>578</v>
      </c>
      <c r="E145" s="72">
        <v>21</v>
      </c>
      <c r="F145" s="58" t="s">
        <v>180</v>
      </c>
      <c r="G145" s="59" t="s">
        <v>585</v>
      </c>
    </row>
    <row r="146" spans="1:7" x14ac:dyDescent="0.2">
      <c r="A146" s="73" t="s">
        <v>586</v>
      </c>
      <c r="B146" s="75" t="s">
        <v>587</v>
      </c>
      <c r="C146" s="74">
        <v>79693</v>
      </c>
      <c r="D146" s="56" t="s">
        <v>578</v>
      </c>
      <c r="E146" s="72">
        <v>21</v>
      </c>
      <c r="F146" s="58" t="s">
        <v>180</v>
      </c>
      <c r="G146" s="59" t="s">
        <v>588</v>
      </c>
    </row>
    <row r="147" spans="1:7" x14ac:dyDescent="0.2">
      <c r="A147" s="73" t="s">
        <v>589</v>
      </c>
      <c r="B147" s="75" t="s">
        <v>590</v>
      </c>
      <c r="C147" s="74">
        <v>73075</v>
      </c>
      <c r="D147" s="56" t="s">
        <v>578</v>
      </c>
      <c r="E147" s="72">
        <v>21</v>
      </c>
      <c r="F147" s="58" t="s">
        <v>180</v>
      </c>
      <c r="G147" s="59" t="s">
        <v>591</v>
      </c>
    </row>
    <row r="148" spans="1:7" x14ac:dyDescent="0.2">
      <c r="A148" s="73" t="s">
        <v>592</v>
      </c>
      <c r="B148" s="75" t="s">
        <v>593</v>
      </c>
      <c r="C148" s="74">
        <v>75552</v>
      </c>
      <c r="D148" s="56" t="s">
        <v>578</v>
      </c>
      <c r="E148" s="72">
        <v>21</v>
      </c>
      <c r="F148" s="58" t="s">
        <v>180</v>
      </c>
      <c r="G148" s="59" t="s">
        <v>594</v>
      </c>
    </row>
    <row r="149" spans="1:7" x14ac:dyDescent="0.2">
      <c r="A149" s="73" t="s">
        <v>595</v>
      </c>
      <c r="B149" s="75" t="s">
        <v>596</v>
      </c>
      <c r="C149" s="74">
        <v>77556</v>
      </c>
      <c r="D149" s="56" t="s">
        <v>578</v>
      </c>
      <c r="E149" s="72">
        <v>21</v>
      </c>
      <c r="F149" s="58" t="s">
        <v>180</v>
      </c>
      <c r="G149" s="59" t="s">
        <v>597</v>
      </c>
    </row>
    <row r="150" spans="1:7" x14ac:dyDescent="0.2">
      <c r="A150" s="73" t="s">
        <v>598</v>
      </c>
      <c r="B150" s="75" t="s">
        <v>599</v>
      </c>
      <c r="C150" s="74">
        <v>80386</v>
      </c>
      <c r="D150" s="56" t="s">
        <v>578</v>
      </c>
      <c r="E150" s="72">
        <v>21</v>
      </c>
      <c r="F150" s="58" t="s">
        <v>180</v>
      </c>
      <c r="G150" s="59" t="s">
        <v>600</v>
      </c>
    </row>
    <row r="151" spans="1:7" x14ac:dyDescent="0.2">
      <c r="A151" s="73" t="s">
        <v>601</v>
      </c>
      <c r="B151" s="75" t="s">
        <v>602</v>
      </c>
      <c r="C151" s="74">
        <v>74798</v>
      </c>
      <c r="D151" s="56" t="s">
        <v>578</v>
      </c>
      <c r="E151" s="72">
        <v>21</v>
      </c>
      <c r="F151" s="58" t="s">
        <v>180</v>
      </c>
      <c r="G151" s="59" t="s">
        <v>603</v>
      </c>
    </row>
    <row r="152" spans="1:7" x14ac:dyDescent="0.2">
      <c r="A152" s="73" t="s">
        <v>604</v>
      </c>
      <c r="B152" s="75" t="s">
        <v>605</v>
      </c>
      <c r="C152" s="74">
        <v>77314</v>
      </c>
      <c r="D152" s="56" t="s">
        <v>578</v>
      </c>
      <c r="E152" s="72">
        <v>21</v>
      </c>
      <c r="F152" s="58" t="s">
        <v>180</v>
      </c>
      <c r="G152" s="59" t="s">
        <v>606</v>
      </c>
    </row>
    <row r="153" spans="1:7" x14ac:dyDescent="0.2">
      <c r="A153" s="73" t="s">
        <v>607</v>
      </c>
      <c r="B153" s="75" t="s">
        <v>608</v>
      </c>
      <c r="C153" s="74">
        <v>79976</v>
      </c>
      <c r="D153" s="56" t="s">
        <v>578</v>
      </c>
      <c r="E153" s="72">
        <v>21</v>
      </c>
      <c r="F153" s="58" t="s">
        <v>180</v>
      </c>
      <c r="G153" s="59" t="s">
        <v>609</v>
      </c>
    </row>
    <row r="154" spans="1:7" x14ac:dyDescent="0.2">
      <c r="A154" s="73" t="s">
        <v>610</v>
      </c>
      <c r="B154" s="75" t="s">
        <v>611</v>
      </c>
      <c r="C154" s="74">
        <v>83551</v>
      </c>
      <c r="D154" s="56" t="s">
        <v>578</v>
      </c>
      <c r="E154" s="72">
        <v>21</v>
      </c>
      <c r="F154" s="58" t="s">
        <v>180</v>
      </c>
      <c r="G154" s="59" t="s">
        <v>612</v>
      </c>
    </row>
    <row r="155" spans="1:7" x14ac:dyDescent="0.2">
      <c r="A155" s="73" t="s">
        <v>613</v>
      </c>
      <c r="B155" s="75" t="s">
        <v>614</v>
      </c>
      <c r="C155" s="74">
        <v>75606</v>
      </c>
      <c r="D155" s="56" t="s">
        <v>578</v>
      </c>
      <c r="E155" s="72">
        <v>21</v>
      </c>
      <c r="F155" s="58" t="s">
        <v>180</v>
      </c>
      <c r="G155" s="59" t="s">
        <v>615</v>
      </c>
    </row>
    <row r="156" spans="1:7" x14ac:dyDescent="0.2">
      <c r="A156" s="73" t="s">
        <v>616</v>
      </c>
      <c r="B156" s="75" t="s">
        <v>617</v>
      </c>
      <c r="C156" s="74">
        <v>78122</v>
      </c>
      <c r="D156" s="56" t="s">
        <v>578</v>
      </c>
      <c r="E156" s="72">
        <v>21</v>
      </c>
      <c r="F156" s="58" t="s">
        <v>180</v>
      </c>
      <c r="G156" s="59" t="s">
        <v>618</v>
      </c>
    </row>
    <row r="157" spans="1:7" x14ac:dyDescent="0.2">
      <c r="A157" s="73" t="s">
        <v>619</v>
      </c>
      <c r="B157" s="75" t="s">
        <v>620</v>
      </c>
      <c r="C157" s="74">
        <v>81092</v>
      </c>
      <c r="D157" s="56" t="s">
        <v>578</v>
      </c>
      <c r="E157" s="72">
        <v>21</v>
      </c>
      <c r="F157" s="58" t="s">
        <v>180</v>
      </c>
      <c r="G157" s="59" t="s">
        <v>621</v>
      </c>
    </row>
    <row r="158" spans="1:7" x14ac:dyDescent="0.2">
      <c r="A158" s="73" t="s">
        <v>622</v>
      </c>
      <c r="B158" s="75" t="s">
        <v>623</v>
      </c>
      <c r="C158" s="74">
        <v>84676</v>
      </c>
      <c r="D158" s="56" t="s">
        <v>578</v>
      </c>
      <c r="E158" s="72">
        <v>21</v>
      </c>
      <c r="F158" s="58" t="s">
        <v>180</v>
      </c>
      <c r="G158" s="59" t="s">
        <v>624</v>
      </c>
    </row>
    <row r="159" spans="1:7" x14ac:dyDescent="0.2">
      <c r="A159" s="73" t="s">
        <v>625</v>
      </c>
      <c r="B159" s="75" t="s">
        <v>626</v>
      </c>
      <c r="C159" s="74">
        <v>75332</v>
      </c>
      <c r="D159" s="56" t="s">
        <v>578</v>
      </c>
      <c r="E159" s="72">
        <v>21</v>
      </c>
      <c r="F159" s="58" t="s">
        <v>180</v>
      </c>
      <c r="G159" s="59" t="s">
        <v>627</v>
      </c>
    </row>
    <row r="160" spans="1:7" x14ac:dyDescent="0.2">
      <c r="A160" s="73" t="s">
        <v>628</v>
      </c>
      <c r="B160" s="75" t="s">
        <v>629</v>
      </c>
      <c r="C160" s="74">
        <v>77809</v>
      </c>
      <c r="D160" s="56" t="s">
        <v>578</v>
      </c>
      <c r="E160" s="72">
        <v>21</v>
      </c>
      <c r="F160" s="58" t="s">
        <v>180</v>
      </c>
      <c r="G160" s="59" t="s">
        <v>630</v>
      </c>
    </row>
    <row r="161" spans="1:7" x14ac:dyDescent="0.2">
      <c r="A161" s="73" t="s">
        <v>631</v>
      </c>
      <c r="B161" s="75" t="s">
        <v>632</v>
      </c>
      <c r="C161" s="74">
        <v>79814</v>
      </c>
      <c r="D161" s="56" t="s">
        <v>578</v>
      </c>
      <c r="E161" s="72">
        <v>21</v>
      </c>
      <c r="F161" s="58" t="s">
        <v>180</v>
      </c>
      <c r="G161" s="59" t="s">
        <v>633</v>
      </c>
    </row>
    <row r="162" spans="1:7" x14ac:dyDescent="0.2">
      <c r="A162" s="73" t="s">
        <v>634</v>
      </c>
      <c r="B162" s="75" t="s">
        <v>635</v>
      </c>
      <c r="C162" s="74">
        <v>85593</v>
      </c>
      <c r="D162" s="56" t="s">
        <v>578</v>
      </c>
      <c r="E162" s="72">
        <v>21</v>
      </c>
      <c r="F162" s="58" t="s">
        <v>180</v>
      </c>
      <c r="G162" s="59" t="s">
        <v>636</v>
      </c>
    </row>
    <row r="163" spans="1:7" x14ac:dyDescent="0.2">
      <c r="A163" s="73" t="s">
        <v>637</v>
      </c>
      <c r="B163" s="75" t="s">
        <v>638</v>
      </c>
      <c r="C163" s="74">
        <v>84875</v>
      </c>
      <c r="D163" s="56" t="s">
        <v>578</v>
      </c>
      <c r="E163" s="72">
        <v>21</v>
      </c>
      <c r="F163" s="58" t="s">
        <v>180</v>
      </c>
      <c r="G163" s="59" t="s">
        <v>639</v>
      </c>
    </row>
    <row r="164" spans="1:7" x14ac:dyDescent="0.2">
      <c r="A164" s="73" t="s">
        <v>640</v>
      </c>
      <c r="B164" s="75" t="s">
        <v>641</v>
      </c>
      <c r="C164" s="74">
        <v>81452</v>
      </c>
      <c r="D164" s="56" t="s">
        <v>578</v>
      </c>
      <c r="E164" s="72">
        <v>21</v>
      </c>
      <c r="F164" s="58" t="s">
        <v>180</v>
      </c>
      <c r="G164" s="59" t="s">
        <v>642</v>
      </c>
    </row>
    <row r="165" spans="1:7" x14ac:dyDescent="0.2">
      <c r="A165" s="73" t="s">
        <v>643</v>
      </c>
      <c r="B165" s="75" t="s">
        <v>644</v>
      </c>
      <c r="C165" s="74">
        <v>83456</v>
      </c>
      <c r="D165" s="56" t="s">
        <v>578</v>
      </c>
      <c r="E165" s="72">
        <v>21</v>
      </c>
      <c r="F165" s="58" t="s">
        <v>180</v>
      </c>
      <c r="G165" s="59" t="s">
        <v>645</v>
      </c>
    </row>
    <row r="166" spans="1:7" x14ac:dyDescent="0.2">
      <c r="A166" s="73" t="s">
        <v>646</v>
      </c>
      <c r="B166" s="75" t="s">
        <v>647</v>
      </c>
      <c r="C166" s="74">
        <v>86286</v>
      </c>
      <c r="D166" s="56" t="s">
        <v>578</v>
      </c>
      <c r="E166" s="72">
        <v>21</v>
      </c>
      <c r="F166" s="58" t="s">
        <v>180</v>
      </c>
      <c r="G166" s="59" t="s">
        <v>648</v>
      </c>
    </row>
    <row r="167" spans="1:7" x14ac:dyDescent="0.2">
      <c r="A167" s="73" t="s">
        <v>649</v>
      </c>
      <c r="B167" s="75" t="s">
        <v>650</v>
      </c>
      <c r="C167" s="74">
        <v>80792</v>
      </c>
      <c r="D167" s="56" t="s">
        <v>578</v>
      </c>
      <c r="E167" s="72">
        <v>21</v>
      </c>
      <c r="F167" s="58" t="s">
        <v>180</v>
      </c>
      <c r="G167" s="59" t="s">
        <v>651</v>
      </c>
    </row>
    <row r="168" spans="1:7" x14ac:dyDescent="0.2">
      <c r="A168" s="73" t="s">
        <v>652</v>
      </c>
      <c r="B168" s="75" t="s">
        <v>653</v>
      </c>
      <c r="C168" s="74">
        <v>83309</v>
      </c>
      <c r="D168" s="56" t="s">
        <v>578</v>
      </c>
      <c r="E168" s="72">
        <v>21</v>
      </c>
      <c r="F168" s="58" t="s">
        <v>180</v>
      </c>
      <c r="G168" s="59" t="s">
        <v>654</v>
      </c>
    </row>
    <row r="169" spans="1:7" x14ac:dyDescent="0.2">
      <c r="A169" s="73" t="s">
        <v>655</v>
      </c>
      <c r="B169" s="75" t="s">
        <v>656</v>
      </c>
      <c r="C169" s="74">
        <v>86018</v>
      </c>
      <c r="D169" s="56" t="s">
        <v>578</v>
      </c>
      <c r="E169" s="72">
        <v>21</v>
      </c>
      <c r="F169" s="58" t="s">
        <v>180</v>
      </c>
      <c r="G169" s="59" t="s">
        <v>657</v>
      </c>
    </row>
    <row r="170" spans="1:7" x14ac:dyDescent="0.2">
      <c r="A170" s="73" t="s">
        <v>658</v>
      </c>
      <c r="B170" s="75" t="s">
        <v>659</v>
      </c>
      <c r="C170" s="74">
        <v>89640</v>
      </c>
      <c r="D170" s="56" t="s">
        <v>578</v>
      </c>
      <c r="E170" s="72">
        <v>21</v>
      </c>
      <c r="F170" s="58" t="s">
        <v>180</v>
      </c>
      <c r="G170" s="59" t="s">
        <v>660</v>
      </c>
    </row>
    <row r="171" spans="1:7" x14ac:dyDescent="0.2">
      <c r="A171" s="73" t="s">
        <v>661</v>
      </c>
      <c r="B171" s="75" t="s">
        <v>662</v>
      </c>
      <c r="C171" s="74">
        <v>81600</v>
      </c>
      <c r="D171" s="56" t="s">
        <v>578</v>
      </c>
      <c r="E171" s="72">
        <v>21</v>
      </c>
      <c r="F171" s="58" t="s">
        <v>180</v>
      </c>
      <c r="G171" s="59" t="s">
        <v>663</v>
      </c>
    </row>
    <row r="172" spans="1:7" x14ac:dyDescent="0.2">
      <c r="A172" s="73" t="s">
        <v>664</v>
      </c>
      <c r="B172" s="75" t="s">
        <v>665</v>
      </c>
      <c r="C172" s="74">
        <v>84117</v>
      </c>
      <c r="D172" s="56" t="s">
        <v>578</v>
      </c>
      <c r="E172" s="72">
        <v>21</v>
      </c>
      <c r="F172" s="58" t="s">
        <v>180</v>
      </c>
      <c r="G172" s="59" t="s">
        <v>666</v>
      </c>
    </row>
    <row r="173" spans="1:7" x14ac:dyDescent="0.2">
      <c r="A173" s="73" t="s">
        <v>667</v>
      </c>
      <c r="B173" s="75" t="s">
        <v>668</v>
      </c>
      <c r="C173" s="74">
        <v>87134</v>
      </c>
      <c r="D173" s="56" t="s">
        <v>578</v>
      </c>
      <c r="E173" s="72">
        <v>21</v>
      </c>
      <c r="F173" s="58" t="s">
        <v>180</v>
      </c>
      <c r="G173" s="59" t="s">
        <v>669</v>
      </c>
    </row>
    <row r="174" spans="1:7" x14ac:dyDescent="0.2">
      <c r="A174" s="73" t="s">
        <v>670</v>
      </c>
      <c r="B174" s="75" t="s">
        <v>671</v>
      </c>
      <c r="C174" s="74">
        <v>90765</v>
      </c>
      <c r="D174" s="56" t="s">
        <v>578</v>
      </c>
      <c r="E174" s="72">
        <v>21</v>
      </c>
      <c r="F174" s="58" t="s">
        <v>180</v>
      </c>
      <c r="G174" s="59" t="s">
        <v>672</v>
      </c>
    </row>
    <row r="175" spans="1:7" x14ac:dyDescent="0.2">
      <c r="A175" s="70" t="s">
        <v>673</v>
      </c>
      <c r="B175" s="71" t="s">
        <v>674</v>
      </c>
      <c r="C175" s="63">
        <v>32790</v>
      </c>
      <c r="D175" s="56" t="s">
        <v>248</v>
      </c>
      <c r="E175" s="72">
        <v>4.0999999999999996</v>
      </c>
      <c r="F175" s="58" t="s">
        <v>180</v>
      </c>
      <c r="G175" s="59" t="s">
        <v>457</v>
      </c>
    </row>
    <row r="176" spans="1:7" x14ac:dyDescent="0.2">
      <c r="A176" s="70" t="s">
        <v>675</v>
      </c>
      <c r="B176" s="71" t="s">
        <v>676</v>
      </c>
      <c r="C176" s="63">
        <v>34890</v>
      </c>
      <c r="D176" s="56" t="s">
        <v>248</v>
      </c>
      <c r="E176" s="72">
        <v>4.2</v>
      </c>
      <c r="F176" s="58" t="s">
        <v>180</v>
      </c>
      <c r="G176" s="59" t="s">
        <v>457</v>
      </c>
    </row>
    <row r="177" spans="1:7" x14ac:dyDescent="0.2">
      <c r="A177" s="70" t="s">
        <v>677</v>
      </c>
      <c r="B177" s="71" t="s">
        <v>678</v>
      </c>
      <c r="C177" s="63">
        <v>40290</v>
      </c>
      <c r="D177" s="56" t="s">
        <v>498</v>
      </c>
      <c r="E177" s="72">
        <v>5.6</v>
      </c>
      <c r="F177" s="58" t="s">
        <v>180</v>
      </c>
      <c r="G177" s="59" t="s">
        <v>457</v>
      </c>
    </row>
    <row r="178" spans="1:7" x14ac:dyDescent="0.2">
      <c r="A178" s="70" t="s">
        <v>679</v>
      </c>
      <c r="B178" s="71" t="s">
        <v>680</v>
      </c>
      <c r="C178" s="63">
        <v>44390</v>
      </c>
      <c r="D178" s="56" t="s">
        <v>498</v>
      </c>
      <c r="E178" s="72">
        <v>5.8</v>
      </c>
      <c r="F178" s="58" t="s">
        <v>180</v>
      </c>
      <c r="G178" s="59" t="s">
        <v>457</v>
      </c>
    </row>
    <row r="179" spans="1:7" x14ac:dyDescent="0.2">
      <c r="A179" s="73" t="s">
        <v>681</v>
      </c>
      <c r="B179" s="75" t="s">
        <v>682</v>
      </c>
      <c r="C179" s="74">
        <v>39769</v>
      </c>
      <c r="D179" s="56" t="s">
        <v>432</v>
      </c>
      <c r="E179" s="72">
        <v>7</v>
      </c>
      <c r="F179" s="58" t="s">
        <v>180</v>
      </c>
      <c r="G179" s="59" t="s">
        <v>683</v>
      </c>
    </row>
    <row r="180" spans="1:7" x14ac:dyDescent="0.2">
      <c r="A180" s="73" t="s">
        <v>684</v>
      </c>
      <c r="B180" s="75" t="s">
        <v>685</v>
      </c>
      <c r="C180" s="74">
        <v>40064</v>
      </c>
      <c r="D180" s="56" t="s">
        <v>432</v>
      </c>
      <c r="E180" s="72">
        <v>7</v>
      </c>
      <c r="F180" s="58" t="s">
        <v>180</v>
      </c>
      <c r="G180" s="59" t="s">
        <v>686</v>
      </c>
    </row>
    <row r="181" spans="1:7" x14ac:dyDescent="0.2">
      <c r="A181" s="73" t="s">
        <v>687</v>
      </c>
      <c r="B181" s="75" t="s">
        <v>688</v>
      </c>
      <c r="C181" s="74">
        <v>40654</v>
      </c>
      <c r="D181" s="56" t="s">
        <v>432</v>
      </c>
      <c r="E181" s="72">
        <v>7</v>
      </c>
      <c r="F181" s="58" t="s">
        <v>180</v>
      </c>
      <c r="G181" s="59" t="s">
        <v>689</v>
      </c>
    </row>
    <row r="182" spans="1:7" x14ac:dyDescent="0.2">
      <c r="A182" s="73" t="s">
        <v>690</v>
      </c>
      <c r="B182" s="75" t="s">
        <v>691</v>
      </c>
      <c r="C182" s="74">
        <v>41244</v>
      </c>
      <c r="D182" s="56" t="s">
        <v>432</v>
      </c>
      <c r="E182" s="72">
        <v>7</v>
      </c>
      <c r="F182" s="58" t="s">
        <v>180</v>
      </c>
      <c r="G182" s="59" t="s">
        <v>692</v>
      </c>
    </row>
    <row r="183" spans="1:7" x14ac:dyDescent="0.2">
      <c r="A183" s="73" t="s">
        <v>693</v>
      </c>
      <c r="B183" s="75" t="s">
        <v>694</v>
      </c>
      <c r="C183" s="74">
        <v>45450</v>
      </c>
      <c r="D183" s="56" t="s">
        <v>432</v>
      </c>
      <c r="E183" s="72">
        <v>7</v>
      </c>
      <c r="F183" s="58" t="s">
        <v>180</v>
      </c>
      <c r="G183" s="59" t="s">
        <v>695</v>
      </c>
    </row>
    <row r="184" spans="1:7" x14ac:dyDescent="0.2">
      <c r="A184" s="73" t="s">
        <v>696</v>
      </c>
      <c r="B184" s="75" t="s">
        <v>697</v>
      </c>
      <c r="C184" s="74">
        <v>46541</v>
      </c>
      <c r="D184" s="56" t="s">
        <v>432</v>
      </c>
      <c r="E184" s="72">
        <v>7</v>
      </c>
      <c r="F184" s="58" t="s">
        <v>180</v>
      </c>
      <c r="G184" s="59" t="s">
        <v>698</v>
      </c>
    </row>
    <row r="185" spans="1:7" x14ac:dyDescent="0.2">
      <c r="A185" s="73" t="s">
        <v>699</v>
      </c>
      <c r="B185" s="75" t="s">
        <v>700</v>
      </c>
      <c r="C185" s="74">
        <v>48222</v>
      </c>
      <c r="D185" s="56" t="s">
        <v>432</v>
      </c>
      <c r="E185" s="72">
        <v>7</v>
      </c>
      <c r="F185" s="58" t="s">
        <v>180</v>
      </c>
      <c r="G185" s="59" t="s">
        <v>701</v>
      </c>
    </row>
    <row r="186" spans="1:7" x14ac:dyDescent="0.2">
      <c r="A186" s="73" t="s">
        <v>702</v>
      </c>
      <c r="B186" s="75" t="s">
        <v>703</v>
      </c>
      <c r="C186" s="74">
        <v>49174</v>
      </c>
      <c r="D186" s="56" t="s">
        <v>432</v>
      </c>
      <c r="E186" s="72">
        <v>7</v>
      </c>
      <c r="F186" s="58" t="s">
        <v>180</v>
      </c>
      <c r="G186" s="59" t="s">
        <v>704</v>
      </c>
    </row>
    <row r="187" spans="1:7" x14ac:dyDescent="0.2">
      <c r="A187" s="73" t="s">
        <v>705</v>
      </c>
      <c r="B187" s="75" t="s">
        <v>706</v>
      </c>
      <c r="C187" s="74">
        <v>47537</v>
      </c>
      <c r="D187" s="56" t="s">
        <v>432</v>
      </c>
      <c r="E187" s="72">
        <v>7</v>
      </c>
      <c r="F187" s="58" t="s">
        <v>180</v>
      </c>
      <c r="G187" s="59" t="s">
        <v>707</v>
      </c>
    </row>
    <row r="188" spans="1:7" x14ac:dyDescent="0.2">
      <c r="A188" s="73" t="s">
        <v>708</v>
      </c>
      <c r="B188" s="75" t="s">
        <v>709</v>
      </c>
      <c r="C188" s="74">
        <v>49023</v>
      </c>
      <c r="D188" s="56" t="s">
        <v>432</v>
      </c>
      <c r="E188" s="72">
        <v>8</v>
      </c>
      <c r="F188" s="58" t="s">
        <v>180</v>
      </c>
      <c r="G188" s="59" t="s">
        <v>710</v>
      </c>
    </row>
    <row r="189" spans="1:7" x14ac:dyDescent="0.2">
      <c r="A189" s="73" t="s">
        <v>711</v>
      </c>
      <c r="B189" s="75" t="s">
        <v>712</v>
      </c>
      <c r="C189" s="74">
        <v>51040</v>
      </c>
      <c r="D189" s="56" t="s">
        <v>432</v>
      </c>
      <c r="E189" s="72">
        <v>8</v>
      </c>
      <c r="F189" s="58" t="s">
        <v>180</v>
      </c>
      <c r="G189" s="59" t="s">
        <v>713</v>
      </c>
    </row>
    <row r="190" spans="1:7" x14ac:dyDescent="0.2">
      <c r="A190" s="73" t="s">
        <v>714</v>
      </c>
      <c r="B190" s="75" t="s">
        <v>715</v>
      </c>
      <c r="C190" s="74">
        <v>52109</v>
      </c>
      <c r="D190" s="56" t="s">
        <v>432</v>
      </c>
      <c r="E190" s="72">
        <v>8</v>
      </c>
      <c r="F190" s="58" t="s">
        <v>180</v>
      </c>
      <c r="G190" s="59" t="s">
        <v>716</v>
      </c>
    </row>
    <row r="191" spans="1:7" s="45" customFormat="1" ht="15" x14ac:dyDescent="0.25">
      <c r="A191" s="64"/>
      <c r="B191" s="64" t="s">
        <v>717</v>
      </c>
      <c r="C191" s="64"/>
      <c r="D191" s="65"/>
      <c r="E191" s="64"/>
      <c r="F191" s="64"/>
      <c r="G191" s="64"/>
    </row>
    <row r="192" spans="1:7" s="78" customFormat="1" x14ac:dyDescent="0.25">
      <c r="A192" s="67"/>
      <c r="B192" s="67" t="s">
        <v>718</v>
      </c>
      <c r="C192" s="76"/>
      <c r="D192" s="77"/>
      <c r="E192" s="76"/>
      <c r="F192" s="76"/>
      <c r="G192" s="67"/>
    </row>
    <row r="193" spans="1:15" x14ac:dyDescent="0.2">
      <c r="A193" s="46" t="s">
        <v>719</v>
      </c>
      <c r="B193" s="71" t="s">
        <v>720</v>
      </c>
      <c r="C193" s="79">
        <v>37901</v>
      </c>
      <c r="D193" s="49" t="s">
        <v>498</v>
      </c>
      <c r="E193" s="80">
        <v>6.3</v>
      </c>
      <c r="F193" s="51" t="s">
        <v>180</v>
      </c>
      <c r="G193" s="52" t="s">
        <v>721</v>
      </c>
    </row>
    <row r="194" spans="1:15" x14ac:dyDescent="0.2">
      <c r="A194" s="46" t="s">
        <v>722</v>
      </c>
      <c r="B194" s="71" t="s">
        <v>723</v>
      </c>
      <c r="C194" s="79">
        <v>39477</v>
      </c>
      <c r="D194" s="49" t="s">
        <v>498</v>
      </c>
      <c r="E194" s="80">
        <v>6.3</v>
      </c>
      <c r="F194" s="51" t="s">
        <v>180</v>
      </c>
      <c r="G194" s="52" t="s">
        <v>724</v>
      </c>
    </row>
    <row r="195" spans="1:15" x14ac:dyDescent="0.2">
      <c r="A195" s="46" t="s">
        <v>725</v>
      </c>
      <c r="B195" s="71" t="s">
        <v>726</v>
      </c>
      <c r="C195" s="79">
        <v>40929</v>
      </c>
      <c r="D195" s="49" t="s">
        <v>498</v>
      </c>
      <c r="E195" s="80">
        <v>6.5</v>
      </c>
      <c r="F195" s="51" t="s">
        <v>180</v>
      </c>
      <c r="G195" s="52" t="s">
        <v>727</v>
      </c>
      <c r="O195" s="78"/>
    </row>
    <row r="196" spans="1:15" x14ac:dyDescent="0.2">
      <c r="A196" s="46" t="s">
        <v>728</v>
      </c>
      <c r="B196" s="71" t="s">
        <v>729</v>
      </c>
      <c r="C196" s="79">
        <v>43634</v>
      </c>
      <c r="D196" s="49" t="s">
        <v>498</v>
      </c>
      <c r="E196" s="80">
        <v>6.5</v>
      </c>
      <c r="F196" s="51" t="s">
        <v>180</v>
      </c>
      <c r="G196" s="52" t="s">
        <v>730</v>
      </c>
    </row>
    <row r="197" spans="1:15" x14ac:dyDescent="0.2">
      <c r="A197" s="46" t="s">
        <v>731</v>
      </c>
      <c r="B197" s="71" t="s">
        <v>732</v>
      </c>
      <c r="C197" s="79">
        <v>40757</v>
      </c>
      <c r="D197" s="49" t="s">
        <v>498</v>
      </c>
      <c r="E197" s="80">
        <v>6.3</v>
      </c>
      <c r="F197" s="51" t="s">
        <v>180</v>
      </c>
      <c r="G197" s="52" t="s">
        <v>457</v>
      </c>
    </row>
    <row r="198" spans="1:15" x14ac:dyDescent="0.2">
      <c r="A198" s="46" t="s">
        <v>733</v>
      </c>
      <c r="B198" s="71" t="s">
        <v>734</v>
      </c>
      <c r="C198" s="79">
        <v>42381</v>
      </c>
      <c r="D198" s="49" t="s">
        <v>498</v>
      </c>
      <c r="E198" s="80">
        <v>6.3</v>
      </c>
      <c r="F198" s="51" t="s">
        <v>180</v>
      </c>
      <c r="G198" s="52" t="s">
        <v>457</v>
      </c>
    </row>
    <row r="199" spans="1:15" x14ac:dyDescent="0.2">
      <c r="A199" s="46" t="s">
        <v>735</v>
      </c>
      <c r="B199" s="71" t="s">
        <v>736</v>
      </c>
      <c r="C199" s="79">
        <v>43881</v>
      </c>
      <c r="D199" s="49" t="s">
        <v>498</v>
      </c>
      <c r="E199" s="80">
        <v>6.5</v>
      </c>
      <c r="F199" s="51" t="s">
        <v>180</v>
      </c>
      <c r="G199" s="52" t="s">
        <v>457</v>
      </c>
    </row>
    <row r="200" spans="1:15" x14ac:dyDescent="0.2">
      <c r="A200" s="46" t="s">
        <v>737</v>
      </c>
      <c r="B200" s="71" t="s">
        <v>738</v>
      </c>
      <c r="C200" s="79">
        <v>46637</v>
      </c>
      <c r="D200" s="49" t="s">
        <v>498</v>
      </c>
      <c r="E200" s="80">
        <v>6.5</v>
      </c>
      <c r="F200" s="51" t="s">
        <v>180</v>
      </c>
      <c r="G200" s="52" t="s">
        <v>457</v>
      </c>
    </row>
    <row r="201" spans="1:15" x14ac:dyDescent="0.2">
      <c r="A201" s="46" t="s">
        <v>739</v>
      </c>
      <c r="B201" s="71" t="s">
        <v>740</v>
      </c>
      <c r="C201" s="79">
        <v>47356</v>
      </c>
      <c r="D201" s="49" t="s">
        <v>498</v>
      </c>
      <c r="E201" s="80">
        <v>6.3</v>
      </c>
      <c r="F201" s="51" t="s">
        <v>180</v>
      </c>
      <c r="G201" s="52" t="s">
        <v>741</v>
      </c>
    </row>
    <row r="202" spans="1:15" x14ac:dyDescent="0.2">
      <c r="A202" s="46" t="s">
        <v>742</v>
      </c>
      <c r="B202" s="71" t="s">
        <v>743</v>
      </c>
      <c r="C202" s="79">
        <v>49091</v>
      </c>
      <c r="D202" s="49" t="s">
        <v>498</v>
      </c>
      <c r="E202" s="80">
        <v>6.3</v>
      </c>
      <c r="F202" s="51" t="s">
        <v>180</v>
      </c>
      <c r="G202" s="52" t="s">
        <v>744</v>
      </c>
    </row>
    <row r="203" spans="1:15" x14ac:dyDescent="0.2">
      <c r="A203" s="46" t="s">
        <v>745</v>
      </c>
      <c r="B203" s="71" t="s">
        <v>746</v>
      </c>
      <c r="C203" s="79">
        <v>50699</v>
      </c>
      <c r="D203" s="49" t="s">
        <v>498</v>
      </c>
      <c r="E203" s="80">
        <v>6.5</v>
      </c>
      <c r="F203" s="51" t="s">
        <v>180</v>
      </c>
      <c r="G203" s="52" t="s">
        <v>747</v>
      </c>
    </row>
    <row r="204" spans="1:15" x14ac:dyDescent="0.2">
      <c r="A204" s="46" t="s">
        <v>748</v>
      </c>
      <c r="B204" s="71" t="s">
        <v>749</v>
      </c>
      <c r="C204" s="79">
        <v>53589</v>
      </c>
      <c r="D204" s="49" t="s">
        <v>498</v>
      </c>
      <c r="E204" s="80">
        <v>6.5</v>
      </c>
      <c r="F204" s="51" t="s">
        <v>180</v>
      </c>
      <c r="G204" s="52" t="s">
        <v>750</v>
      </c>
    </row>
    <row r="205" spans="1:15" x14ac:dyDescent="0.2">
      <c r="A205" s="46" t="s">
        <v>751</v>
      </c>
      <c r="B205" s="71" t="s">
        <v>752</v>
      </c>
      <c r="C205" s="79">
        <v>50774</v>
      </c>
      <c r="D205" s="49" t="s">
        <v>498</v>
      </c>
      <c r="E205" s="80">
        <v>6.3</v>
      </c>
      <c r="F205" s="51" t="s">
        <v>180</v>
      </c>
      <c r="G205" s="52" t="s">
        <v>457</v>
      </c>
    </row>
    <row r="206" spans="1:15" x14ac:dyDescent="0.2">
      <c r="A206" s="46" t="s">
        <v>753</v>
      </c>
      <c r="B206" s="71" t="s">
        <v>754</v>
      </c>
      <c r="C206" s="79">
        <v>52566</v>
      </c>
      <c r="D206" s="49" t="s">
        <v>498</v>
      </c>
      <c r="E206" s="80">
        <v>6.3</v>
      </c>
      <c r="F206" s="51" t="s">
        <v>180</v>
      </c>
      <c r="G206" s="52" t="s">
        <v>457</v>
      </c>
    </row>
    <row r="207" spans="1:15" x14ac:dyDescent="0.2">
      <c r="A207" s="46" t="s">
        <v>755</v>
      </c>
      <c r="B207" s="71" t="s">
        <v>756</v>
      </c>
      <c r="C207" s="79">
        <v>54232</v>
      </c>
      <c r="D207" s="49" t="s">
        <v>498</v>
      </c>
      <c r="E207" s="80">
        <v>6.5</v>
      </c>
      <c r="F207" s="51" t="s">
        <v>180</v>
      </c>
      <c r="G207" s="52" t="s">
        <v>457</v>
      </c>
    </row>
    <row r="208" spans="1:15" x14ac:dyDescent="0.2">
      <c r="A208" s="46" t="s">
        <v>757</v>
      </c>
      <c r="B208" s="71" t="s">
        <v>758</v>
      </c>
      <c r="C208" s="79">
        <v>57179</v>
      </c>
      <c r="D208" s="49" t="s">
        <v>498</v>
      </c>
      <c r="E208" s="80">
        <v>6.5</v>
      </c>
      <c r="F208" s="51" t="s">
        <v>180</v>
      </c>
      <c r="G208" s="52" t="s">
        <v>457</v>
      </c>
    </row>
    <row r="209" spans="1:7" x14ac:dyDescent="0.2">
      <c r="A209" s="46" t="s">
        <v>759</v>
      </c>
      <c r="B209" s="71" t="s">
        <v>760</v>
      </c>
      <c r="C209" s="79">
        <v>55551</v>
      </c>
      <c r="D209" s="54" t="s">
        <v>761</v>
      </c>
      <c r="E209" s="81">
        <v>16.399999999999999</v>
      </c>
      <c r="F209" s="51" t="s">
        <v>180</v>
      </c>
      <c r="G209" s="52" t="s">
        <v>762</v>
      </c>
    </row>
    <row r="210" spans="1:7" x14ac:dyDescent="0.2">
      <c r="A210" s="46" t="s">
        <v>763</v>
      </c>
      <c r="B210" s="71" t="s">
        <v>764</v>
      </c>
      <c r="C210" s="79">
        <v>57425</v>
      </c>
      <c r="D210" s="54" t="s">
        <v>761</v>
      </c>
      <c r="E210" s="81">
        <v>16.399999999999999</v>
      </c>
      <c r="F210" s="51" t="s">
        <v>180</v>
      </c>
      <c r="G210" s="52" t="s">
        <v>765</v>
      </c>
    </row>
    <row r="211" spans="1:7" x14ac:dyDescent="0.2">
      <c r="A211" s="46" t="s">
        <v>766</v>
      </c>
      <c r="B211" s="71" t="s">
        <v>767</v>
      </c>
      <c r="C211" s="79">
        <v>59175</v>
      </c>
      <c r="D211" s="54" t="s">
        <v>761</v>
      </c>
      <c r="E211" s="81">
        <v>16.399999999999999</v>
      </c>
      <c r="F211" s="51" t="s">
        <v>180</v>
      </c>
      <c r="G211" s="52" t="s">
        <v>768</v>
      </c>
    </row>
    <row r="212" spans="1:7" x14ac:dyDescent="0.2">
      <c r="A212" s="46" t="s">
        <v>769</v>
      </c>
      <c r="B212" s="71" t="s">
        <v>770</v>
      </c>
      <c r="C212" s="79">
        <v>62819</v>
      </c>
      <c r="D212" s="54" t="s">
        <v>761</v>
      </c>
      <c r="E212" s="81">
        <v>16.399999999999999</v>
      </c>
      <c r="F212" s="51" t="s">
        <v>180</v>
      </c>
      <c r="G212" s="52" t="s">
        <v>771</v>
      </c>
    </row>
    <row r="213" spans="1:7" x14ac:dyDescent="0.25">
      <c r="A213" s="46" t="s">
        <v>772</v>
      </c>
      <c r="B213" s="82" t="s">
        <v>773</v>
      </c>
      <c r="C213" s="79">
        <v>39700</v>
      </c>
      <c r="D213" s="49" t="s">
        <v>498</v>
      </c>
      <c r="E213" s="80">
        <v>6.6</v>
      </c>
      <c r="F213" s="51" t="s">
        <v>180</v>
      </c>
      <c r="G213" s="52" t="s">
        <v>774</v>
      </c>
    </row>
    <row r="214" spans="1:7" x14ac:dyDescent="0.25">
      <c r="A214" s="46" t="s">
        <v>775</v>
      </c>
      <c r="B214" s="82" t="s">
        <v>776</v>
      </c>
      <c r="C214" s="79">
        <v>41321</v>
      </c>
      <c r="D214" s="49" t="s">
        <v>498</v>
      </c>
      <c r="E214" s="80">
        <v>6.6</v>
      </c>
      <c r="F214" s="51" t="s">
        <v>180</v>
      </c>
      <c r="G214" s="52" t="s">
        <v>777</v>
      </c>
    </row>
    <row r="215" spans="1:7" x14ac:dyDescent="0.25">
      <c r="A215" s="46" t="s">
        <v>778</v>
      </c>
      <c r="B215" s="82" t="s">
        <v>779</v>
      </c>
      <c r="C215" s="79">
        <v>44008</v>
      </c>
      <c r="D215" s="49" t="s">
        <v>498</v>
      </c>
      <c r="E215" s="80">
        <v>6.8</v>
      </c>
      <c r="F215" s="51" t="s">
        <v>180</v>
      </c>
      <c r="G215" s="52" t="s">
        <v>780</v>
      </c>
    </row>
    <row r="216" spans="1:7" x14ac:dyDescent="0.25">
      <c r="A216" s="46" t="s">
        <v>781</v>
      </c>
      <c r="B216" s="82" t="s">
        <v>782</v>
      </c>
      <c r="C216" s="79">
        <v>47551</v>
      </c>
      <c r="D216" s="49" t="s">
        <v>498</v>
      </c>
      <c r="E216" s="80">
        <v>6.8</v>
      </c>
      <c r="F216" s="51" t="s">
        <v>180</v>
      </c>
      <c r="G216" s="52" t="s">
        <v>783</v>
      </c>
    </row>
    <row r="217" spans="1:7" x14ac:dyDescent="0.25">
      <c r="A217" s="46" t="s">
        <v>784</v>
      </c>
      <c r="B217" s="82" t="s">
        <v>785</v>
      </c>
      <c r="C217" s="79">
        <v>42556</v>
      </c>
      <c r="D217" s="49" t="s">
        <v>498</v>
      </c>
      <c r="E217" s="80">
        <v>6.6</v>
      </c>
      <c r="F217" s="51" t="s">
        <v>180</v>
      </c>
      <c r="G217" s="52" t="s">
        <v>786</v>
      </c>
    </row>
    <row r="218" spans="1:7" x14ac:dyDescent="0.25">
      <c r="A218" s="46" t="s">
        <v>787</v>
      </c>
      <c r="B218" s="82" t="s">
        <v>788</v>
      </c>
      <c r="C218" s="79">
        <v>44226</v>
      </c>
      <c r="D218" s="49" t="s">
        <v>498</v>
      </c>
      <c r="E218" s="80">
        <v>6.6</v>
      </c>
      <c r="F218" s="51" t="s">
        <v>180</v>
      </c>
      <c r="G218" s="52" t="s">
        <v>786</v>
      </c>
    </row>
    <row r="219" spans="1:7" x14ac:dyDescent="0.25">
      <c r="A219" s="46" t="s">
        <v>789</v>
      </c>
      <c r="B219" s="82" t="s">
        <v>790</v>
      </c>
      <c r="C219" s="79">
        <v>46963</v>
      </c>
      <c r="D219" s="49" t="s">
        <v>498</v>
      </c>
      <c r="E219" s="80">
        <v>6.8</v>
      </c>
      <c r="F219" s="51" t="s">
        <v>180</v>
      </c>
      <c r="G219" s="52" t="s">
        <v>786</v>
      </c>
    </row>
    <row r="220" spans="1:7" x14ac:dyDescent="0.25">
      <c r="A220" s="46" t="s">
        <v>791</v>
      </c>
      <c r="B220" s="82" t="s">
        <v>792</v>
      </c>
      <c r="C220" s="79">
        <v>50555</v>
      </c>
      <c r="D220" s="49" t="s">
        <v>498</v>
      </c>
      <c r="E220" s="80">
        <v>6.8</v>
      </c>
      <c r="F220" s="51" t="s">
        <v>180</v>
      </c>
      <c r="G220" s="52" t="s">
        <v>786</v>
      </c>
    </row>
    <row r="221" spans="1:7" x14ac:dyDescent="0.25">
      <c r="A221" s="46" t="s">
        <v>793</v>
      </c>
      <c r="B221" s="82" t="s">
        <v>794</v>
      </c>
      <c r="C221" s="79">
        <v>56938</v>
      </c>
      <c r="D221" s="49" t="s">
        <v>795</v>
      </c>
      <c r="E221" s="80">
        <v>8.4</v>
      </c>
      <c r="F221" s="51" t="s">
        <v>180</v>
      </c>
      <c r="G221" s="52" t="s">
        <v>796</v>
      </c>
    </row>
    <row r="222" spans="1:7" x14ac:dyDescent="0.25">
      <c r="A222" s="46" t="s">
        <v>797</v>
      </c>
      <c r="B222" s="82" t="s">
        <v>798</v>
      </c>
      <c r="C222" s="79">
        <v>58856</v>
      </c>
      <c r="D222" s="49" t="s">
        <v>795</v>
      </c>
      <c r="E222" s="80">
        <v>8.4</v>
      </c>
      <c r="F222" s="51" t="s">
        <v>180</v>
      </c>
      <c r="G222" s="52" t="s">
        <v>799</v>
      </c>
    </row>
    <row r="223" spans="1:7" x14ac:dyDescent="0.25">
      <c r="A223" s="46" t="s">
        <v>800</v>
      </c>
      <c r="B223" s="82" t="s">
        <v>801</v>
      </c>
      <c r="C223" s="79">
        <v>63140</v>
      </c>
      <c r="D223" s="49" t="s">
        <v>795</v>
      </c>
      <c r="E223" s="80">
        <v>8.6999999999999993</v>
      </c>
      <c r="F223" s="51" t="s">
        <v>180</v>
      </c>
      <c r="G223" s="52" t="s">
        <v>802</v>
      </c>
    </row>
    <row r="224" spans="1:7" x14ac:dyDescent="0.25">
      <c r="A224" s="46" t="s">
        <v>803</v>
      </c>
      <c r="B224" s="82" t="s">
        <v>804</v>
      </c>
      <c r="C224" s="79">
        <v>66500</v>
      </c>
      <c r="D224" s="49" t="s">
        <v>795</v>
      </c>
      <c r="E224" s="80">
        <v>8.6999999999999993</v>
      </c>
      <c r="F224" s="51" t="s">
        <v>180</v>
      </c>
      <c r="G224" s="52" t="s">
        <v>805</v>
      </c>
    </row>
    <row r="225" spans="1:7" x14ac:dyDescent="0.25">
      <c r="A225" s="46" t="s">
        <v>806</v>
      </c>
      <c r="B225" s="82" t="s">
        <v>807</v>
      </c>
      <c r="C225" s="79">
        <v>60355</v>
      </c>
      <c r="D225" s="49" t="s">
        <v>795</v>
      </c>
      <c r="E225" s="80">
        <v>8.4</v>
      </c>
      <c r="F225" s="51" t="s">
        <v>180</v>
      </c>
      <c r="G225" s="52" t="s">
        <v>786</v>
      </c>
    </row>
    <row r="226" spans="1:7" x14ac:dyDescent="0.25">
      <c r="A226" s="46" t="s">
        <v>808</v>
      </c>
      <c r="B226" s="82" t="s">
        <v>809</v>
      </c>
      <c r="C226" s="79">
        <v>62331</v>
      </c>
      <c r="D226" s="49" t="s">
        <v>795</v>
      </c>
      <c r="E226" s="80">
        <v>8.4</v>
      </c>
      <c r="F226" s="51" t="s">
        <v>180</v>
      </c>
      <c r="G226" s="52" t="s">
        <v>786</v>
      </c>
    </row>
    <row r="227" spans="1:7" x14ac:dyDescent="0.25">
      <c r="A227" s="46" t="s">
        <v>810</v>
      </c>
      <c r="B227" s="82" t="s">
        <v>811</v>
      </c>
      <c r="C227" s="79">
        <v>66672</v>
      </c>
      <c r="D227" s="49" t="s">
        <v>795</v>
      </c>
      <c r="E227" s="80">
        <v>8.6999999999999993</v>
      </c>
      <c r="F227" s="51" t="s">
        <v>180</v>
      </c>
      <c r="G227" s="52" t="s">
        <v>786</v>
      </c>
    </row>
    <row r="228" spans="1:7" x14ac:dyDescent="0.25">
      <c r="A228" s="46" t="s">
        <v>812</v>
      </c>
      <c r="B228" s="82" t="s">
        <v>813</v>
      </c>
      <c r="C228" s="79">
        <v>70090</v>
      </c>
      <c r="D228" s="49" t="s">
        <v>795</v>
      </c>
      <c r="E228" s="80">
        <v>8.6999999999999993</v>
      </c>
      <c r="F228" s="51" t="s">
        <v>180</v>
      </c>
      <c r="G228" s="52" t="s">
        <v>786</v>
      </c>
    </row>
    <row r="229" spans="1:7" x14ac:dyDescent="0.2">
      <c r="A229" s="46" t="s">
        <v>814</v>
      </c>
      <c r="B229" s="71" t="s">
        <v>815</v>
      </c>
      <c r="C229" s="79">
        <v>67431</v>
      </c>
      <c r="D229" s="54" t="s">
        <v>816</v>
      </c>
      <c r="E229" s="81">
        <v>22.5</v>
      </c>
      <c r="F229" s="51" t="s">
        <v>180</v>
      </c>
      <c r="G229" s="52" t="s">
        <v>817</v>
      </c>
    </row>
    <row r="230" spans="1:7" x14ac:dyDescent="0.2">
      <c r="A230" s="46" t="s">
        <v>818</v>
      </c>
      <c r="B230" s="71" t="s">
        <v>819</v>
      </c>
      <c r="C230" s="79">
        <v>69562</v>
      </c>
      <c r="D230" s="54" t="s">
        <v>816</v>
      </c>
      <c r="E230" s="81">
        <v>22.5</v>
      </c>
      <c r="F230" s="51" t="s">
        <v>180</v>
      </c>
      <c r="G230" s="52" t="s">
        <v>820</v>
      </c>
    </row>
    <row r="231" spans="1:7" x14ac:dyDescent="0.2">
      <c r="A231" s="46" t="s">
        <v>821</v>
      </c>
      <c r="B231" s="71" t="s">
        <v>822</v>
      </c>
      <c r="C231" s="79">
        <v>74613</v>
      </c>
      <c r="D231" s="54" t="s">
        <v>816</v>
      </c>
      <c r="E231" s="81">
        <v>22.5</v>
      </c>
      <c r="F231" s="51" t="s">
        <v>180</v>
      </c>
      <c r="G231" s="52" t="s">
        <v>823</v>
      </c>
    </row>
    <row r="232" spans="1:7" x14ac:dyDescent="0.2">
      <c r="A232" s="46" t="s">
        <v>824</v>
      </c>
      <c r="B232" s="71" t="s">
        <v>825</v>
      </c>
      <c r="C232" s="79">
        <v>78224</v>
      </c>
      <c r="D232" s="54" t="s">
        <v>816</v>
      </c>
      <c r="E232" s="81">
        <v>22.5</v>
      </c>
      <c r="F232" s="51" t="s">
        <v>180</v>
      </c>
      <c r="G232" s="52" t="s">
        <v>826</v>
      </c>
    </row>
    <row r="233" spans="1:7" ht="15" x14ac:dyDescent="0.25">
      <c r="A233" s="83"/>
      <c r="B233" s="84" t="s">
        <v>717</v>
      </c>
      <c r="C233" s="64"/>
      <c r="D233" s="65"/>
      <c r="E233" s="64"/>
      <c r="F233" s="64"/>
      <c r="G233" s="85"/>
    </row>
    <row r="234" spans="1:7" x14ac:dyDescent="0.25">
      <c r="A234" s="53"/>
      <c r="B234" s="53" t="s">
        <v>827</v>
      </c>
      <c r="C234" s="55"/>
      <c r="D234" s="54"/>
      <c r="E234" s="81"/>
      <c r="F234" s="51"/>
      <c r="G234" s="52"/>
    </row>
    <row r="235" spans="1:7" x14ac:dyDescent="0.2">
      <c r="A235" s="46" t="s">
        <v>828</v>
      </c>
      <c r="B235" s="71" t="s">
        <v>829</v>
      </c>
      <c r="C235" s="79">
        <v>81078</v>
      </c>
      <c r="D235" s="56" t="s">
        <v>795</v>
      </c>
      <c r="E235" s="72">
        <v>8.6999999999999993</v>
      </c>
      <c r="F235" s="58" t="s">
        <v>180</v>
      </c>
      <c r="G235" s="59" t="s">
        <v>830</v>
      </c>
    </row>
    <row r="236" spans="1:7" x14ac:dyDescent="0.2">
      <c r="A236" s="46" t="s">
        <v>831</v>
      </c>
      <c r="B236" s="71" t="s">
        <v>832</v>
      </c>
      <c r="C236" s="79">
        <v>82888</v>
      </c>
      <c r="D236" s="56" t="s">
        <v>795</v>
      </c>
      <c r="E236" s="72">
        <v>8.6999999999999993</v>
      </c>
      <c r="F236" s="58" t="s">
        <v>180</v>
      </c>
      <c r="G236" s="59" t="s">
        <v>833</v>
      </c>
    </row>
    <row r="237" spans="1:7" x14ac:dyDescent="0.2">
      <c r="A237" s="46" t="s">
        <v>834</v>
      </c>
      <c r="B237" s="71" t="s">
        <v>835</v>
      </c>
      <c r="C237" s="79">
        <v>84847</v>
      </c>
      <c r="D237" s="56" t="s">
        <v>795</v>
      </c>
      <c r="E237" s="72">
        <v>8.9</v>
      </c>
      <c r="F237" s="58" t="s">
        <v>180</v>
      </c>
      <c r="G237" s="59" t="s">
        <v>836</v>
      </c>
    </row>
    <row r="238" spans="1:7" x14ac:dyDescent="0.2">
      <c r="A238" s="46" t="s">
        <v>837</v>
      </c>
      <c r="B238" s="71" t="s">
        <v>838</v>
      </c>
      <c r="C238" s="79">
        <v>89471</v>
      </c>
      <c r="D238" s="56" t="s">
        <v>795</v>
      </c>
      <c r="E238" s="72">
        <v>8.9</v>
      </c>
      <c r="F238" s="58" t="s">
        <v>180</v>
      </c>
      <c r="G238" s="59" t="s">
        <v>839</v>
      </c>
    </row>
    <row r="239" spans="1:7" x14ac:dyDescent="0.2">
      <c r="A239" s="86" t="s">
        <v>840</v>
      </c>
      <c r="B239" s="75" t="s">
        <v>841</v>
      </c>
      <c r="C239" s="48">
        <v>88485</v>
      </c>
      <c r="D239" s="56" t="s">
        <v>795</v>
      </c>
      <c r="E239" s="72">
        <v>8.6999999999999993</v>
      </c>
      <c r="F239" s="58" t="s">
        <v>180</v>
      </c>
      <c r="G239" s="59" t="s">
        <v>842</v>
      </c>
    </row>
    <row r="240" spans="1:7" x14ac:dyDescent="0.2">
      <c r="A240" s="86" t="s">
        <v>843</v>
      </c>
      <c r="B240" s="75" t="s">
        <v>844</v>
      </c>
      <c r="C240" s="48">
        <v>89951</v>
      </c>
      <c r="D240" s="56" t="s">
        <v>795</v>
      </c>
      <c r="E240" s="72">
        <v>8.6999999999999993</v>
      </c>
      <c r="F240" s="58" t="s">
        <v>180</v>
      </c>
      <c r="G240" s="59" t="s">
        <v>845</v>
      </c>
    </row>
    <row r="241" spans="1:7" x14ac:dyDescent="0.2">
      <c r="A241" s="86" t="s">
        <v>846</v>
      </c>
      <c r="B241" s="75" t="s">
        <v>847</v>
      </c>
      <c r="C241" s="48">
        <v>91301</v>
      </c>
      <c r="D241" s="56" t="s">
        <v>795</v>
      </c>
      <c r="E241" s="72">
        <v>8.9</v>
      </c>
      <c r="F241" s="58" t="s">
        <v>180</v>
      </c>
      <c r="G241" s="59" t="s">
        <v>848</v>
      </c>
    </row>
    <row r="242" spans="1:7" x14ac:dyDescent="0.2">
      <c r="A242" s="86" t="s">
        <v>849</v>
      </c>
      <c r="B242" s="75" t="s">
        <v>850</v>
      </c>
      <c r="C242" s="48">
        <v>96420</v>
      </c>
      <c r="D242" s="56" t="s">
        <v>795</v>
      </c>
      <c r="E242" s="72">
        <v>8.9</v>
      </c>
      <c r="F242" s="58" t="s">
        <v>180</v>
      </c>
      <c r="G242" s="59" t="s">
        <v>851</v>
      </c>
    </row>
    <row r="243" spans="1:7" x14ac:dyDescent="0.2">
      <c r="A243" s="86" t="s">
        <v>852</v>
      </c>
      <c r="B243" s="75" t="s">
        <v>853</v>
      </c>
      <c r="C243" s="48">
        <v>91505</v>
      </c>
      <c r="D243" s="56" t="s">
        <v>795</v>
      </c>
      <c r="E243" s="72">
        <v>8.6999999999999993</v>
      </c>
      <c r="F243" s="58" t="s">
        <v>180</v>
      </c>
      <c r="G243" s="59" t="s">
        <v>854</v>
      </c>
    </row>
    <row r="244" spans="1:7" x14ac:dyDescent="0.2">
      <c r="A244" s="86" t="s">
        <v>855</v>
      </c>
      <c r="B244" s="75" t="s">
        <v>856</v>
      </c>
      <c r="C244" s="48">
        <v>92996</v>
      </c>
      <c r="D244" s="56" t="s">
        <v>795</v>
      </c>
      <c r="E244" s="72">
        <v>8.6999999999999993</v>
      </c>
      <c r="F244" s="58" t="s">
        <v>180</v>
      </c>
      <c r="G244" s="59" t="s">
        <v>857</v>
      </c>
    </row>
    <row r="245" spans="1:7" x14ac:dyDescent="0.2">
      <c r="A245" s="86" t="s">
        <v>858</v>
      </c>
      <c r="B245" s="75" t="s">
        <v>859</v>
      </c>
      <c r="C245" s="48">
        <v>94369</v>
      </c>
      <c r="D245" s="56" t="s">
        <v>795</v>
      </c>
      <c r="E245" s="72">
        <v>8.9</v>
      </c>
      <c r="F245" s="58" t="s">
        <v>180</v>
      </c>
      <c r="G245" s="59" t="s">
        <v>860</v>
      </c>
    </row>
    <row r="246" spans="1:7" x14ac:dyDescent="0.2">
      <c r="A246" s="86" t="s">
        <v>861</v>
      </c>
      <c r="B246" s="75" t="s">
        <v>862</v>
      </c>
      <c r="C246" s="48">
        <v>99512</v>
      </c>
      <c r="D246" s="56" t="s">
        <v>795</v>
      </c>
      <c r="E246" s="72">
        <v>8.9</v>
      </c>
      <c r="F246" s="58" t="s">
        <v>180</v>
      </c>
      <c r="G246" s="59" t="s">
        <v>863</v>
      </c>
    </row>
    <row r="247" spans="1:7" x14ac:dyDescent="0.2">
      <c r="A247" s="46" t="s">
        <v>864</v>
      </c>
      <c r="B247" s="71" t="s">
        <v>865</v>
      </c>
      <c r="C247" s="79">
        <v>101644</v>
      </c>
      <c r="D247" s="56" t="s">
        <v>795</v>
      </c>
      <c r="E247" s="72">
        <v>8.9</v>
      </c>
      <c r="F247" s="58" t="s">
        <v>180</v>
      </c>
      <c r="G247" s="59" t="s">
        <v>866</v>
      </c>
    </row>
    <row r="248" spans="1:7" x14ac:dyDescent="0.2">
      <c r="A248" s="46" t="s">
        <v>867</v>
      </c>
      <c r="B248" s="71" t="s">
        <v>868</v>
      </c>
      <c r="C248" s="79">
        <v>105079</v>
      </c>
      <c r="D248" s="56" t="s">
        <v>795</v>
      </c>
      <c r="E248" s="72">
        <v>8.9</v>
      </c>
      <c r="F248" s="58" t="s">
        <v>180</v>
      </c>
      <c r="G248" s="59" t="s">
        <v>869</v>
      </c>
    </row>
    <row r="249" spans="1:7" x14ac:dyDescent="0.2">
      <c r="A249" s="46" t="s">
        <v>870</v>
      </c>
      <c r="B249" s="71" t="s">
        <v>871</v>
      </c>
      <c r="C249" s="79">
        <v>106935</v>
      </c>
      <c r="D249" s="56" t="s">
        <v>795</v>
      </c>
      <c r="E249" s="72">
        <v>9.1</v>
      </c>
      <c r="F249" s="58" t="s">
        <v>180</v>
      </c>
      <c r="G249" s="59" t="s">
        <v>872</v>
      </c>
    </row>
    <row r="250" spans="1:7" x14ac:dyDescent="0.2">
      <c r="A250" s="46" t="s">
        <v>873</v>
      </c>
      <c r="B250" s="71" t="s">
        <v>874</v>
      </c>
      <c r="C250" s="79">
        <v>111908</v>
      </c>
      <c r="D250" s="56" t="s">
        <v>795</v>
      </c>
      <c r="E250" s="72">
        <v>9.1</v>
      </c>
      <c r="F250" s="58" t="s">
        <v>180</v>
      </c>
      <c r="G250" s="59" t="s">
        <v>875</v>
      </c>
    </row>
    <row r="251" spans="1:7" x14ac:dyDescent="0.2">
      <c r="A251" s="86" t="s">
        <v>876</v>
      </c>
      <c r="B251" s="75" t="s">
        <v>877</v>
      </c>
      <c r="C251" s="48">
        <v>109500</v>
      </c>
      <c r="D251" s="56" t="s">
        <v>795</v>
      </c>
      <c r="E251" s="72">
        <v>8.6999999999999993</v>
      </c>
      <c r="F251" s="58" t="s">
        <v>180</v>
      </c>
      <c r="G251" s="59" t="s">
        <v>878</v>
      </c>
    </row>
    <row r="252" spans="1:7" x14ac:dyDescent="0.2">
      <c r="A252" s="86" t="s">
        <v>879</v>
      </c>
      <c r="B252" s="75" t="s">
        <v>880</v>
      </c>
      <c r="C252" s="48">
        <v>112426</v>
      </c>
      <c r="D252" s="56" t="s">
        <v>795</v>
      </c>
      <c r="E252" s="72">
        <v>8.6999999999999993</v>
      </c>
      <c r="F252" s="58" t="s">
        <v>180</v>
      </c>
      <c r="G252" s="59" t="s">
        <v>881</v>
      </c>
    </row>
    <row r="253" spans="1:7" x14ac:dyDescent="0.2">
      <c r="A253" s="86" t="s">
        <v>882</v>
      </c>
      <c r="B253" s="75" t="s">
        <v>883</v>
      </c>
      <c r="C253" s="48">
        <v>113479</v>
      </c>
      <c r="D253" s="56" t="s">
        <v>795</v>
      </c>
      <c r="E253" s="72">
        <v>8.9</v>
      </c>
      <c r="F253" s="58" t="s">
        <v>180</v>
      </c>
      <c r="G253" s="59" t="s">
        <v>884</v>
      </c>
    </row>
    <row r="254" spans="1:7" x14ac:dyDescent="0.2">
      <c r="A254" s="86" t="s">
        <v>885</v>
      </c>
      <c r="B254" s="75" t="s">
        <v>886</v>
      </c>
      <c r="C254" s="48">
        <v>118759</v>
      </c>
      <c r="D254" s="56" t="s">
        <v>795</v>
      </c>
      <c r="E254" s="72">
        <v>8.9</v>
      </c>
      <c r="F254" s="58" t="s">
        <v>180</v>
      </c>
      <c r="G254" s="59" t="s">
        <v>887</v>
      </c>
    </row>
    <row r="255" spans="1:7" x14ac:dyDescent="0.2">
      <c r="A255" s="86" t="s">
        <v>888</v>
      </c>
      <c r="B255" s="75" t="s">
        <v>889</v>
      </c>
      <c r="C255" s="48">
        <v>112521</v>
      </c>
      <c r="D255" s="56" t="s">
        <v>795</v>
      </c>
      <c r="E255" s="72">
        <v>8.6999999999999993</v>
      </c>
      <c r="F255" s="58" t="s">
        <v>180</v>
      </c>
      <c r="G255" s="59" t="s">
        <v>890</v>
      </c>
    </row>
    <row r="256" spans="1:7" x14ac:dyDescent="0.2">
      <c r="A256" s="86" t="s">
        <v>891</v>
      </c>
      <c r="B256" s="75" t="s">
        <v>892</v>
      </c>
      <c r="C256" s="48">
        <v>115470</v>
      </c>
      <c r="D256" s="56" t="s">
        <v>795</v>
      </c>
      <c r="E256" s="72">
        <v>8.6999999999999993</v>
      </c>
      <c r="F256" s="58" t="s">
        <v>180</v>
      </c>
      <c r="G256" s="59" t="s">
        <v>893</v>
      </c>
    </row>
    <row r="257" spans="1:7" x14ac:dyDescent="0.2">
      <c r="A257" s="86" t="s">
        <v>894</v>
      </c>
      <c r="B257" s="75" t="s">
        <v>895</v>
      </c>
      <c r="C257" s="48">
        <v>116547</v>
      </c>
      <c r="D257" s="56" t="s">
        <v>795</v>
      </c>
      <c r="E257" s="72">
        <v>8.9</v>
      </c>
      <c r="F257" s="58" t="s">
        <v>180</v>
      </c>
      <c r="G257" s="59" t="s">
        <v>896</v>
      </c>
    </row>
    <row r="258" spans="1:7" x14ac:dyDescent="0.2">
      <c r="A258" s="86" t="s">
        <v>897</v>
      </c>
      <c r="B258" s="75" t="s">
        <v>898</v>
      </c>
      <c r="C258" s="48">
        <v>121851</v>
      </c>
      <c r="D258" s="56" t="s">
        <v>795</v>
      </c>
      <c r="E258" s="72">
        <v>8.9</v>
      </c>
      <c r="F258" s="58" t="s">
        <v>180</v>
      </c>
      <c r="G258" s="59" t="s">
        <v>899</v>
      </c>
    </row>
    <row r="259" spans="1:7" x14ac:dyDescent="0.2">
      <c r="A259" s="46" t="s">
        <v>900</v>
      </c>
      <c r="B259" s="71" t="s">
        <v>901</v>
      </c>
      <c r="C259" s="79">
        <v>124427</v>
      </c>
      <c r="D259" s="56" t="s">
        <v>902</v>
      </c>
      <c r="E259" s="87">
        <v>10.199999999999999</v>
      </c>
      <c r="F259" s="58" t="s">
        <v>180</v>
      </c>
      <c r="G259" s="59" t="s">
        <v>903</v>
      </c>
    </row>
    <row r="260" spans="1:7" x14ac:dyDescent="0.2">
      <c r="A260" s="46" t="s">
        <v>904</v>
      </c>
      <c r="B260" s="71" t="s">
        <v>905</v>
      </c>
      <c r="C260" s="79">
        <v>127639</v>
      </c>
      <c r="D260" s="56" t="s">
        <v>902</v>
      </c>
      <c r="E260" s="87">
        <v>10.199999999999999</v>
      </c>
      <c r="F260" s="58" t="s">
        <v>180</v>
      </c>
      <c r="G260" s="59" t="s">
        <v>906</v>
      </c>
    </row>
    <row r="261" spans="1:7" x14ac:dyDescent="0.2">
      <c r="A261" s="46" t="s">
        <v>907</v>
      </c>
      <c r="B261" s="71" t="s">
        <v>908</v>
      </c>
      <c r="C261" s="79">
        <v>103567</v>
      </c>
      <c r="D261" s="56" t="s">
        <v>902</v>
      </c>
      <c r="E261" s="87">
        <v>10.4</v>
      </c>
      <c r="F261" s="58" t="s">
        <v>180</v>
      </c>
      <c r="G261" s="59" t="s">
        <v>909</v>
      </c>
    </row>
    <row r="262" spans="1:7" x14ac:dyDescent="0.2">
      <c r="A262" s="46" t="s">
        <v>910</v>
      </c>
      <c r="B262" s="71" t="s">
        <v>911</v>
      </c>
      <c r="C262" s="79">
        <v>106525</v>
      </c>
      <c r="D262" s="56" t="s">
        <v>902</v>
      </c>
      <c r="E262" s="87">
        <v>10.4</v>
      </c>
      <c r="F262" s="58" t="s">
        <v>180</v>
      </c>
      <c r="G262" s="59" t="s">
        <v>912</v>
      </c>
    </row>
    <row r="263" spans="1:7" x14ac:dyDescent="0.2">
      <c r="A263" s="46" t="s">
        <v>913</v>
      </c>
      <c r="B263" s="71" t="s">
        <v>914</v>
      </c>
      <c r="C263" s="79">
        <v>112817</v>
      </c>
      <c r="D263" s="56" t="s">
        <v>902</v>
      </c>
      <c r="E263" s="87">
        <v>10.7</v>
      </c>
      <c r="F263" s="58" t="s">
        <v>180</v>
      </c>
      <c r="G263" s="59" t="s">
        <v>915</v>
      </c>
    </row>
    <row r="264" spans="1:7" x14ac:dyDescent="0.2">
      <c r="A264" s="46" t="s">
        <v>916</v>
      </c>
      <c r="B264" s="71" t="s">
        <v>917</v>
      </c>
      <c r="C264" s="79">
        <v>119899</v>
      </c>
      <c r="D264" s="56" t="s">
        <v>902</v>
      </c>
      <c r="E264" s="87">
        <v>10.7</v>
      </c>
      <c r="F264" s="58" t="s">
        <v>180</v>
      </c>
      <c r="G264" s="59" t="s">
        <v>918</v>
      </c>
    </row>
    <row r="265" spans="1:7" x14ac:dyDescent="0.2">
      <c r="A265" s="46" t="s">
        <v>919</v>
      </c>
      <c r="B265" s="71" t="s">
        <v>920</v>
      </c>
      <c r="C265" s="79">
        <v>129862</v>
      </c>
      <c r="D265" s="56" t="s">
        <v>902</v>
      </c>
      <c r="E265" s="87">
        <v>11.4</v>
      </c>
      <c r="F265" s="58" t="s">
        <v>180</v>
      </c>
      <c r="G265" s="59" t="s">
        <v>921</v>
      </c>
    </row>
    <row r="266" spans="1:7" x14ac:dyDescent="0.2">
      <c r="A266" s="46" t="s">
        <v>922</v>
      </c>
      <c r="B266" s="71" t="s">
        <v>923</v>
      </c>
      <c r="C266" s="79">
        <v>134724</v>
      </c>
      <c r="D266" s="56" t="s">
        <v>902</v>
      </c>
      <c r="E266" s="87">
        <v>11.4</v>
      </c>
      <c r="F266" s="58" t="s">
        <v>180</v>
      </c>
      <c r="G266" s="59" t="s">
        <v>924</v>
      </c>
    </row>
    <row r="267" spans="1:7" x14ac:dyDescent="0.2">
      <c r="A267" s="46" t="s">
        <v>925</v>
      </c>
      <c r="B267" s="71" t="s">
        <v>926</v>
      </c>
      <c r="C267" s="79">
        <v>106979</v>
      </c>
      <c r="D267" s="88" t="s">
        <v>578</v>
      </c>
      <c r="E267" s="89">
        <v>41</v>
      </c>
      <c r="F267" s="58" t="s">
        <v>180</v>
      </c>
      <c r="G267" s="59" t="s">
        <v>927</v>
      </c>
    </row>
    <row r="268" spans="1:7" x14ac:dyDescent="0.2">
      <c r="A268" s="46" t="s">
        <v>928</v>
      </c>
      <c r="B268" s="71" t="s">
        <v>929</v>
      </c>
      <c r="C268" s="79">
        <v>110366</v>
      </c>
      <c r="D268" s="88" t="s">
        <v>578</v>
      </c>
      <c r="E268" s="89">
        <v>41</v>
      </c>
      <c r="F268" s="58" t="s">
        <v>180</v>
      </c>
      <c r="G268" s="59" t="s">
        <v>930</v>
      </c>
    </row>
    <row r="269" spans="1:7" x14ac:dyDescent="0.2">
      <c r="A269" s="46" t="s">
        <v>931</v>
      </c>
      <c r="B269" s="71" t="s">
        <v>932</v>
      </c>
      <c r="C269" s="79">
        <v>113979</v>
      </c>
      <c r="D269" s="88" t="s">
        <v>578</v>
      </c>
      <c r="E269" s="89">
        <v>41</v>
      </c>
      <c r="F269" s="58" t="s">
        <v>180</v>
      </c>
      <c r="G269" s="59" t="s">
        <v>933</v>
      </c>
    </row>
    <row r="270" spans="1:7" x14ac:dyDescent="0.2">
      <c r="A270" s="46" t="s">
        <v>934</v>
      </c>
      <c r="B270" s="71" t="s">
        <v>935</v>
      </c>
      <c r="C270" s="79">
        <v>118601</v>
      </c>
      <c r="D270" s="88" t="s">
        <v>578</v>
      </c>
      <c r="E270" s="89">
        <v>41</v>
      </c>
      <c r="F270" s="58" t="s">
        <v>180</v>
      </c>
      <c r="G270" s="59" t="s">
        <v>936</v>
      </c>
    </row>
    <row r="271" spans="1:7" x14ac:dyDescent="0.2">
      <c r="A271" s="46" t="s">
        <v>937</v>
      </c>
      <c r="B271" s="71" t="s">
        <v>938</v>
      </c>
      <c r="C271" s="79">
        <v>135061</v>
      </c>
      <c r="D271" s="88" t="s">
        <v>578</v>
      </c>
      <c r="E271" s="89">
        <v>43</v>
      </c>
      <c r="F271" s="58" t="s">
        <v>180</v>
      </c>
      <c r="G271" s="59" t="s">
        <v>939</v>
      </c>
    </row>
    <row r="272" spans="1:7" x14ac:dyDescent="0.2">
      <c r="A272" s="46" t="s">
        <v>940</v>
      </c>
      <c r="B272" s="71" t="s">
        <v>941</v>
      </c>
      <c r="C272" s="79">
        <v>141234</v>
      </c>
      <c r="D272" s="88" t="s">
        <v>578</v>
      </c>
      <c r="E272" s="89">
        <v>43</v>
      </c>
      <c r="F272" s="58" t="s">
        <v>180</v>
      </c>
      <c r="G272" s="59" t="s">
        <v>942</v>
      </c>
    </row>
    <row r="273" spans="1:7" x14ac:dyDescent="0.2">
      <c r="A273" s="46" t="s">
        <v>943</v>
      </c>
      <c r="B273" s="71" t="s">
        <v>944</v>
      </c>
      <c r="C273" s="79">
        <v>140607</v>
      </c>
      <c r="D273" s="88" t="s">
        <v>578</v>
      </c>
      <c r="E273" s="89">
        <v>43</v>
      </c>
      <c r="F273" s="58" t="s">
        <v>180</v>
      </c>
      <c r="G273" s="59" t="s">
        <v>945</v>
      </c>
    </row>
    <row r="274" spans="1:7" x14ac:dyDescent="0.2">
      <c r="A274" s="86" t="s">
        <v>946</v>
      </c>
      <c r="B274" s="75" t="s">
        <v>947</v>
      </c>
      <c r="C274" s="48">
        <v>110630</v>
      </c>
      <c r="D274" s="88" t="s">
        <v>578</v>
      </c>
      <c r="E274" s="89">
        <v>41</v>
      </c>
      <c r="F274" s="58" t="s">
        <v>180</v>
      </c>
      <c r="G274" s="59" t="s">
        <v>948</v>
      </c>
    </row>
    <row r="275" spans="1:7" x14ac:dyDescent="0.2">
      <c r="A275" s="86" t="s">
        <v>949</v>
      </c>
      <c r="B275" s="75" t="s">
        <v>950</v>
      </c>
      <c r="C275" s="48">
        <v>113865</v>
      </c>
      <c r="D275" s="88" t="s">
        <v>578</v>
      </c>
      <c r="E275" s="89">
        <v>41</v>
      </c>
      <c r="F275" s="58" t="s">
        <v>180</v>
      </c>
      <c r="G275" s="59" t="s">
        <v>951</v>
      </c>
    </row>
    <row r="276" spans="1:7" x14ac:dyDescent="0.2">
      <c r="A276" s="86" t="s">
        <v>952</v>
      </c>
      <c r="B276" s="75" t="s">
        <v>953</v>
      </c>
      <c r="C276" s="48">
        <v>116154</v>
      </c>
      <c r="D276" s="88" t="s">
        <v>578</v>
      </c>
      <c r="E276" s="89">
        <v>41</v>
      </c>
      <c r="F276" s="58" t="s">
        <v>180</v>
      </c>
      <c r="G276" s="59" t="s">
        <v>954</v>
      </c>
    </row>
    <row r="277" spans="1:7" x14ac:dyDescent="0.2">
      <c r="A277" s="86" t="s">
        <v>955</v>
      </c>
      <c r="B277" s="75" t="s">
        <v>956</v>
      </c>
      <c r="C277" s="48">
        <v>119988</v>
      </c>
      <c r="D277" s="88" t="s">
        <v>578</v>
      </c>
      <c r="E277" s="89">
        <v>41</v>
      </c>
      <c r="F277" s="58" t="s">
        <v>180</v>
      </c>
      <c r="G277" s="59" t="s">
        <v>957</v>
      </c>
    </row>
    <row r="278" spans="1:7" x14ac:dyDescent="0.2">
      <c r="A278" s="86" t="s">
        <v>958</v>
      </c>
      <c r="B278" s="75" t="s">
        <v>959</v>
      </c>
      <c r="C278" s="48">
        <v>136769</v>
      </c>
      <c r="D278" s="88" t="s">
        <v>578</v>
      </c>
      <c r="E278" s="89">
        <v>43</v>
      </c>
      <c r="F278" s="58" t="s">
        <v>180</v>
      </c>
      <c r="G278" s="59" t="s">
        <v>960</v>
      </c>
    </row>
    <row r="279" spans="1:7" x14ac:dyDescent="0.2">
      <c r="A279" s="86" t="s">
        <v>961</v>
      </c>
      <c r="B279" s="75" t="s">
        <v>962</v>
      </c>
      <c r="C279" s="48">
        <v>147382</v>
      </c>
      <c r="D279" s="88" t="s">
        <v>578</v>
      </c>
      <c r="E279" s="89">
        <v>43</v>
      </c>
      <c r="F279" s="58" t="s">
        <v>180</v>
      </c>
      <c r="G279" s="59" t="s">
        <v>963</v>
      </c>
    </row>
    <row r="280" spans="1:7" x14ac:dyDescent="0.2">
      <c r="A280" s="86" t="s">
        <v>964</v>
      </c>
      <c r="B280" s="75" t="s">
        <v>965</v>
      </c>
      <c r="C280" s="48">
        <v>150013</v>
      </c>
      <c r="D280" s="88" t="s">
        <v>578</v>
      </c>
      <c r="E280" s="89">
        <v>43</v>
      </c>
      <c r="F280" s="58" t="s">
        <v>180</v>
      </c>
      <c r="G280" s="59" t="s">
        <v>966</v>
      </c>
    </row>
    <row r="281" spans="1:7" x14ac:dyDescent="0.2">
      <c r="A281" s="86" t="s">
        <v>967</v>
      </c>
      <c r="B281" s="75" t="s">
        <v>968</v>
      </c>
      <c r="C281" s="48">
        <v>113604</v>
      </c>
      <c r="D281" s="88" t="s">
        <v>578</v>
      </c>
      <c r="E281" s="89">
        <v>41</v>
      </c>
      <c r="F281" s="58" t="s">
        <v>180</v>
      </c>
      <c r="G281" s="59" t="s">
        <v>969</v>
      </c>
    </row>
    <row r="282" spans="1:7" x14ac:dyDescent="0.2">
      <c r="A282" s="86" t="s">
        <v>970</v>
      </c>
      <c r="B282" s="75" t="s">
        <v>971</v>
      </c>
      <c r="C282" s="48">
        <v>116838</v>
      </c>
      <c r="D282" s="88" t="s">
        <v>578</v>
      </c>
      <c r="E282" s="89">
        <v>41</v>
      </c>
      <c r="F282" s="58" t="s">
        <v>180</v>
      </c>
      <c r="G282" s="59" t="s">
        <v>972</v>
      </c>
    </row>
    <row r="283" spans="1:7" x14ac:dyDescent="0.2">
      <c r="A283" s="86" t="s">
        <v>973</v>
      </c>
      <c r="B283" s="75" t="s">
        <v>974</v>
      </c>
      <c r="C283" s="48">
        <v>119128</v>
      </c>
      <c r="D283" s="88" t="s">
        <v>578</v>
      </c>
      <c r="E283" s="89">
        <v>41</v>
      </c>
      <c r="F283" s="58" t="s">
        <v>180</v>
      </c>
      <c r="G283" s="59" t="s">
        <v>975</v>
      </c>
    </row>
    <row r="284" spans="1:7" x14ac:dyDescent="0.2">
      <c r="A284" s="86" t="s">
        <v>976</v>
      </c>
      <c r="B284" s="75" t="s">
        <v>977</v>
      </c>
      <c r="C284" s="48">
        <v>122986</v>
      </c>
      <c r="D284" s="88" t="s">
        <v>578</v>
      </c>
      <c r="E284" s="89">
        <v>41</v>
      </c>
      <c r="F284" s="58" t="s">
        <v>180</v>
      </c>
      <c r="G284" s="59" t="s">
        <v>978</v>
      </c>
    </row>
    <row r="285" spans="1:7" x14ac:dyDescent="0.2">
      <c r="A285" s="86" t="s">
        <v>979</v>
      </c>
      <c r="B285" s="75" t="s">
        <v>980</v>
      </c>
      <c r="C285" s="48">
        <v>139766</v>
      </c>
      <c r="D285" s="88" t="s">
        <v>578</v>
      </c>
      <c r="E285" s="89">
        <v>43</v>
      </c>
      <c r="F285" s="58" t="s">
        <v>180</v>
      </c>
      <c r="G285" s="59" t="s">
        <v>981</v>
      </c>
    </row>
    <row r="286" spans="1:7" x14ac:dyDescent="0.2">
      <c r="A286" s="86" t="s">
        <v>982</v>
      </c>
      <c r="B286" s="75" t="s">
        <v>983</v>
      </c>
      <c r="C286" s="48">
        <v>150403</v>
      </c>
      <c r="D286" s="88" t="s">
        <v>578</v>
      </c>
      <c r="E286" s="89">
        <v>43</v>
      </c>
      <c r="F286" s="58" t="s">
        <v>180</v>
      </c>
      <c r="G286" s="59" t="s">
        <v>984</v>
      </c>
    </row>
    <row r="287" spans="1:7" x14ac:dyDescent="0.2">
      <c r="A287" s="86" t="s">
        <v>985</v>
      </c>
      <c r="B287" s="75" t="s">
        <v>986</v>
      </c>
      <c r="C287" s="48">
        <v>153058</v>
      </c>
      <c r="D287" s="88" t="s">
        <v>578</v>
      </c>
      <c r="E287" s="89">
        <v>43</v>
      </c>
      <c r="F287" s="58" t="s">
        <v>180</v>
      </c>
      <c r="G287" s="59" t="s">
        <v>987</v>
      </c>
    </row>
    <row r="288" spans="1:7" x14ac:dyDescent="0.2">
      <c r="A288" s="46" t="s">
        <v>988</v>
      </c>
      <c r="B288" s="71" t="s">
        <v>989</v>
      </c>
      <c r="C288" s="79">
        <v>129829</v>
      </c>
      <c r="D288" s="88" t="s">
        <v>578</v>
      </c>
      <c r="E288" s="89">
        <v>42</v>
      </c>
      <c r="F288" s="58" t="s">
        <v>180</v>
      </c>
      <c r="G288" s="59" t="s">
        <v>990</v>
      </c>
    </row>
    <row r="289" spans="1:7" x14ac:dyDescent="0.2">
      <c r="A289" s="46" t="s">
        <v>991</v>
      </c>
      <c r="B289" s="71" t="s">
        <v>992</v>
      </c>
      <c r="C289" s="79">
        <v>135365</v>
      </c>
      <c r="D289" s="88" t="s">
        <v>578</v>
      </c>
      <c r="E289" s="89">
        <v>42</v>
      </c>
      <c r="F289" s="58" t="s">
        <v>180</v>
      </c>
      <c r="G289" s="59" t="s">
        <v>993</v>
      </c>
    </row>
    <row r="290" spans="1:7" x14ac:dyDescent="0.2">
      <c r="A290" s="46" t="s">
        <v>994</v>
      </c>
      <c r="B290" s="71" t="s">
        <v>995</v>
      </c>
      <c r="C290" s="79">
        <v>137842</v>
      </c>
      <c r="D290" s="88" t="s">
        <v>578</v>
      </c>
      <c r="E290" s="89">
        <v>42</v>
      </c>
      <c r="F290" s="58" t="s">
        <v>180</v>
      </c>
      <c r="G290" s="59" t="s">
        <v>996</v>
      </c>
    </row>
    <row r="291" spans="1:7" x14ac:dyDescent="0.2">
      <c r="A291" s="46" t="s">
        <v>997</v>
      </c>
      <c r="B291" s="71" t="s">
        <v>998</v>
      </c>
      <c r="C291" s="79">
        <v>147691</v>
      </c>
      <c r="D291" s="88" t="s">
        <v>578</v>
      </c>
      <c r="E291" s="89">
        <v>42</v>
      </c>
      <c r="F291" s="58" t="s">
        <v>180</v>
      </c>
      <c r="G291" s="59" t="s">
        <v>999</v>
      </c>
    </row>
    <row r="292" spans="1:7" x14ac:dyDescent="0.2">
      <c r="A292" s="46" t="s">
        <v>1000</v>
      </c>
      <c r="B292" s="71" t="s">
        <v>1001</v>
      </c>
      <c r="C292" s="79">
        <v>169618</v>
      </c>
      <c r="D292" s="88" t="s">
        <v>1002</v>
      </c>
      <c r="E292" s="89">
        <v>51</v>
      </c>
      <c r="F292" s="58" t="s">
        <v>180</v>
      </c>
      <c r="G292" s="59" t="s">
        <v>1003</v>
      </c>
    </row>
    <row r="293" spans="1:7" x14ac:dyDescent="0.2">
      <c r="A293" s="46" t="s">
        <v>1004</v>
      </c>
      <c r="B293" s="71" t="s">
        <v>1005</v>
      </c>
      <c r="C293" s="79">
        <v>169840</v>
      </c>
      <c r="D293" s="88" t="s">
        <v>1002</v>
      </c>
      <c r="E293" s="89">
        <v>51</v>
      </c>
      <c r="F293" s="58" t="s">
        <v>180</v>
      </c>
      <c r="G293" s="59" t="s">
        <v>1006</v>
      </c>
    </row>
    <row r="294" spans="1:7" x14ac:dyDescent="0.2">
      <c r="A294" s="46" t="s">
        <v>1007</v>
      </c>
      <c r="B294" s="71" t="s">
        <v>1008</v>
      </c>
      <c r="C294" s="79">
        <v>178145</v>
      </c>
      <c r="D294" s="88" t="s">
        <v>1002</v>
      </c>
      <c r="E294" s="89">
        <v>51</v>
      </c>
      <c r="F294" s="58" t="s">
        <v>180</v>
      </c>
      <c r="G294" s="59" t="s">
        <v>1009</v>
      </c>
    </row>
    <row r="295" spans="1:7" x14ac:dyDescent="0.2">
      <c r="A295" s="86" t="s">
        <v>1010</v>
      </c>
      <c r="B295" s="75" t="s">
        <v>1011</v>
      </c>
      <c r="C295" s="48">
        <v>138656</v>
      </c>
      <c r="D295" s="88" t="s">
        <v>578</v>
      </c>
      <c r="E295" s="89">
        <v>42</v>
      </c>
      <c r="F295" s="58" t="s">
        <v>180</v>
      </c>
      <c r="G295" s="59" t="s">
        <v>1012</v>
      </c>
    </row>
    <row r="296" spans="1:7" x14ac:dyDescent="0.2">
      <c r="A296" s="86" t="s">
        <v>1013</v>
      </c>
      <c r="B296" s="75" t="s">
        <v>1014</v>
      </c>
      <c r="C296" s="48">
        <v>136154</v>
      </c>
      <c r="D296" s="88" t="s">
        <v>578</v>
      </c>
      <c r="E296" s="89">
        <v>42</v>
      </c>
      <c r="F296" s="58" t="s">
        <v>180</v>
      </c>
      <c r="G296" s="59" t="s">
        <v>1015</v>
      </c>
    </row>
    <row r="297" spans="1:7" x14ac:dyDescent="0.2">
      <c r="A297" s="86" t="s">
        <v>1016</v>
      </c>
      <c r="B297" s="75" t="s">
        <v>1017</v>
      </c>
      <c r="C297" s="48">
        <v>136657</v>
      </c>
      <c r="D297" s="88" t="s">
        <v>578</v>
      </c>
      <c r="E297" s="89">
        <v>42</v>
      </c>
      <c r="F297" s="58" t="s">
        <v>180</v>
      </c>
      <c r="G297" s="59" t="s">
        <v>1018</v>
      </c>
    </row>
    <row r="298" spans="1:7" x14ac:dyDescent="0.2">
      <c r="A298" s="86" t="s">
        <v>1019</v>
      </c>
      <c r="B298" s="75" t="s">
        <v>1020</v>
      </c>
      <c r="C298" s="48">
        <v>145360</v>
      </c>
      <c r="D298" s="88" t="s">
        <v>578</v>
      </c>
      <c r="E298" s="89">
        <v>42</v>
      </c>
      <c r="F298" s="58" t="s">
        <v>180</v>
      </c>
      <c r="G298" s="59" t="s">
        <v>1021</v>
      </c>
    </row>
    <row r="299" spans="1:7" x14ac:dyDescent="0.2">
      <c r="A299" s="86" t="s">
        <v>1022</v>
      </c>
      <c r="B299" s="75" t="s">
        <v>1023</v>
      </c>
      <c r="C299" s="48">
        <v>169735</v>
      </c>
      <c r="D299" s="88" t="s">
        <v>1002</v>
      </c>
      <c r="E299" s="89">
        <v>51</v>
      </c>
      <c r="F299" s="58" t="s">
        <v>180</v>
      </c>
      <c r="G299" s="59" t="s">
        <v>1024</v>
      </c>
    </row>
    <row r="300" spans="1:7" x14ac:dyDescent="0.2">
      <c r="A300" s="86" t="s">
        <v>1025</v>
      </c>
      <c r="B300" s="75" t="s">
        <v>1026</v>
      </c>
      <c r="C300" s="48">
        <v>174261</v>
      </c>
      <c r="D300" s="88" t="s">
        <v>1002</v>
      </c>
      <c r="E300" s="89">
        <v>51</v>
      </c>
      <c r="F300" s="58" t="s">
        <v>180</v>
      </c>
      <c r="G300" s="59" t="s">
        <v>1027</v>
      </c>
    </row>
    <row r="301" spans="1:7" x14ac:dyDescent="0.2">
      <c r="A301" s="86" t="s">
        <v>1028</v>
      </c>
      <c r="B301" s="75" t="s">
        <v>1029</v>
      </c>
      <c r="C301" s="48">
        <v>185913</v>
      </c>
      <c r="D301" s="88" t="s">
        <v>1002</v>
      </c>
      <c r="E301" s="89">
        <v>51</v>
      </c>
      <c r="F301" s="58" t="s">
        <v>180</v>
      </c>
      <c r="G301" s="59" t="s">
        <v>1030</v>
      </c>
    </row>
    <row r="302" spans="1:7" x14ac:dyDescent="0.2">
      <c r="A302" s="86" t="s">
        <v>1031</v>
      </c>
      <c r="B302" s="75" t="s">
        <v>1032</v>
      </c>
      <c r="C302" s="48">
        <v>141630</v>
      </c>
      <c r="D302" s="88" t="s">
        <v>578</v>
      </c>
      <c r="E302" s="89">
        <v>42</v>
      </c>
      <c r="F302" s="58" t="s">
        <v>180</v>
      </c>
      <c r="G302" s="59" t="s">
        <v>1033</v>
      </c>
    </row>
    <row r="303" spans="1:7" x14ac:dyDescent="0.2">
      <c r="A303" s="86" t="s">
        <v>1034</v>
      </c>
      <c r="B303" s="75" t="s">
        <v>1035</v>
      </c>
      <c r="C303" s="48">
        <v>139128</v>
      </c>
      <c r="D303" s="88" t="s">
        <v>578</v>
      </c>
      <c r="E303" s="89">
        <v>42</v>
      </c>
      <c r="F303" s="58" t="s">
        <v>180</v>
      </c>
      <c r="G303" s="59" t="s">
        <v>1036</v>
      </c>
    </row>
    <row r="304" spans="1:7" x14ac:dyDescent="0.2">
      <c r="A304" s="86" t="s">
        <v>1037</v>
      </c>
      <c r="B304" s="75" t="s">
        <v>1038</v>
      </c>
      <c r="C304" s="48">
        <v>139630</v>
      </c>
      <c r="D304" s="88" t="s">
        <v>578</v>
      </c>
      <c r="E304" s="89">
        <v>42</v>
      </c>
      <c r="F304" s="58" t="s">
        <v>180</v>
      </c>
      <c r="G304" s="59" t="s">
        <v>1039</v>
      </c>
    </row>
    <row r="305" spans="1:7" x14ac:dyDescent="0.2">
      <c r="A305" s="86" t="s">
        <v>1040</v>
      </c>
      <c r="B305" s="75" t="s">
        <v>1041</v>
      </c>
      <c r="C305" s="48">
        <v>148358</v>
      </c>
      <c r="D305" s="88" t="s">
        <v>578</v>
      </c>
      <c r="E305" s="89">
        <v>42</v>
      </c>
      <c r="F305" s="58" t="s">
        <v>180</v>
      </c>
      <c r="G305" s="59" t="s">
        <v>1042</v>
      </c>
    </row>
    <row r="306" spans="1:7" x14ac:dyDescent="0.2">
      <c r="A306" s="86" t="s">
        <v>1043</v>
      </c>
      <c r="B306" s="75" t="s">
        <v>1044</v>
      </c>
      <c r="C306" s="48">
        <v>172733</v>
      </c>
      <c r="D306" s="88" t="s">
        <v>1002</v>
      </c>
      <c r="E306" s="89">
        <v>51</v>
      </c>
      <c r="F306" s="58" t="s">
        <v>180</v>
      </c>
      <c r="G306" s="59" t="s">
        <v>1045</v>
      </c>
    </row>
    <row r="307" spans="1:7" x14ac:dyDescent="0.2">
      <c r="A307" s="86" t="s">
        <v>1046</v>
      </c>
      <c r="B307" s="75" t="s">
        <v>1047</v>
      </c>
      <c r="C307" s="48">
        <v>177282</v>
      </c>
      <c r="D307" s="88" t="s">
        <v>1002</v>
      </c>
      <c r="E307" s="89">
        <v>51</v>
      </c>
      <c r="F307" s="58" t="s">
        <v>180</v>
      </c>
      <c r="G307" s="59" t="s">
        <v>1048</v>
      </c>
    </row>
    <row r="308" spans="1:7" x14ac:dyDescent="0.2">
      <c r="A308" s="86" t="s">
        <v>1049</v>
      </c>
      <c r="B308" s="75" t="s">
        <v>1050</v>
      </c>
      <c r="C308" s="48">
        <v>188958</v>
      </c>
      <c r="D308" s="88" t="s">
        <v>1002</v>
      </c>
      <c r="E308" s="89">
        <v>51</v>
      </c>
      <c r="F308" s="58" t="s">
        <v>180</v>
      </c>
      <c r="G308" s="59" t="s">
        <v>1051</v>
      </c>
    </row>
    <row r="309" spans="1:7" x14ac:dyDescent="0.2">
      <c r="A309" s="46" t="s">
        <v>1052</v>
      </c>
      <c r="B309" s="71" t="s">
        <v>1053</v>
      </c>
      <c r="C309" s="79">
        <v>153219</v>
      </c>
      <c r="D309" s="88" t="s">
        <v>578</v>
      </c>
      <c r="E309" s="89">
        <v>43</v>
      </c>
      <c r="F309" s="58" t="s">
        <v>180</v>
      </c>
      <c r="G309" s="59" t="s">
        <v>1054</v>
      </c>
    </row>
    <row r="310" spans="1:7" x14ac:dyDescent="0.2">
      <c r="A310" s="46" t="s">
        <v>1055</v>
      </c>
      <c r="B310" s="71" t="s">
        <v>1056</v>
      </c>
      <c r="C310" s="79">
        <v>157362</v>
      </c>
      <c r="D310" s="88" t="s">
        <v>578</v>
      </c>
      <c r="E310" s="89">
        <v>43</v>
      </c>
      <c r="F310" s="58" t="s">
        <v>180</v>
      </c>
      <c r="G310" s="59" t="s">
        <v>1057</v>
      </c>
    </row>
    <row r="311" spans="1:7" x14ac:dyDescent="0.2">
      <c r="A311" s="46" t="s">
        <v>1058</v>
      </c>
      <c r="B311" s="71" t="s">
        <v>1059</v>
      </c>
      <c r="C311" s="79">
        <v>164943</v>
      </c>
      <c r="D311" s="88" t="s">
        <v>578</v>
      </c>
      <c r="E311" s="89">
        <v>43</v>
      </c>
      <c r="F311" s="58" t="s">
        <v>180</v>
      </c>
      <c r="G311" s="59" t="s">
        <v>1060</v>
      </c>
    </row>
    <row r="312" spans="1:7" x14ac:dyDescent="0.2">
      <c r="A312" s="46" t="s">
        <v>1061</v>
      </c>
      <c r="B312" s="71" t="s">
        <v>1062</v>
      </c>
      <c r="C312" s="79">
        <v>184145</v>
      </c>
      <c r="D312" s="88" t="s">
        <v>1002</v>
      </c>
      <c r="E312" s="89">
        <v>53</v>
      </c>
      <c r="F312" s="58" t="s">
        <v>180</v>
      </c>
      <c r="G312" s="59" t="s">
        <v>1063</v>
      </c>
    </row>
    <row r="313" spans="1:7" x14ac:dyDescent="0.2">
      <c r="A313" s="46" t="s">
        <v>1064</v>
      </c>
      <c r="B313" s="71" t="s">
        <v>1065</v>
      </c>
      <c r="C313" s="79">
        <v>193091</v>
      </c>
      <c r="D313" s="88" t="s">
        <v>1002</v>
      </c>
      <c r="E313" s="89">
        <v>53</v>
      </c>
      <c r="F313" s="58" t="s">
        <v>180</v>
      </c>
      <c r="G313" s="59" t="s">
        <v>1066</v>
      </c>
    </row>
    <row r="314" spans="1:7" x14ac:dyDescent="0.2">
      <c r="A314" s="46" t="s">
        <v>1067</v>
      </c>
      <c r="B314" s="71" t="s">
        <v>1068</v>
      </c>
      <c r="C314" s="79">
        <v>201018</v>
      </c>
      <c r="D314" s="88" t="s">
        <v>1002</v>
      </c>
      <c r="E314" s="89">
        <v>54</v>
      </c>
      <c r="F314" s="58" t="s">
        <v>180</v>
      </c>
      <c r="G314" s="59" t="s">
        <v>1069</v>
      </c>
    </row>
    <row r="315" spans="1:7" x14ac:dyDescent="0.2">
      <c r="A315" s="46" t="s">
        <v>1070</v>
      </c>
      <c r="B315" s="71" t="s">
        <v>1071</v>
      </c>
      <c r="C315" s="79">
        <v>206420</v>
      </c>
      <c r="D315" s="88" t="s">
        <v>1002</v>
      </c>
      <c r="E315" s="89">
        <v>55</v>
      </c>
      <c r="F315" s="58" t="s">
        <v>180</v>
      </c>
      <c r="G315" s="59" t="s">
        <v>1072</v>
      </c>
    </row>
    <row r="316" spans="1:7" x14ac:dyDescent="0.2">
      <c r="A316" s="86" t="s">
        <v>1073</v>
      </c>
      <c r="B316" s="75" t="s">
        <v>1074</v>
      </c>
      <c r="C316" s="48">
        <v>163557</v>
      </c>
      <c r="D316" s="88" t="s">
        <v>578</v>
      </c>
      <c r="E316" s="89">
        <v>43</v>
      </c>
      <c r="F316" s="58" t="s">
        <v>180</v>
      </c>
      <c r="G316" s="59" t="s">
        <v>1075</v>
      </c>
    </row>
    <row r="317" spans="1:7" x14ac:dyDescent="0.2">
      <c r="A317" s="86" t="s">
        <v>1076</v>
      </c>
      <c r="B317" s="75" t="s">
        <v>1077</v>
      </c>
      <c r="C317" s="48">
        <v>160719</v>
      </c>
      <c r="D317" s="88" t="s">
        <v>578</v>
      </c>
      <c r="E317" s="89">
        <v>43</v>
      </c>
      <c r="F317" s="58" t="s">
        <v>180</v>
      </c>
      <c r="G317" s="59" t="s">
        <v>1078</v>
      </c>
    </row>
    <row r="318" spans="1:7" x14ac:dyDescent="0.2">
      <c r="A318" s="86" t="s">
        <v>1079</v>
      </c>
      <c r="B318" s="75" t="s">
        <v>1080</v>
      </c>
      <c r="C318" s="48">
        <v>168255</v>
      </c>
      <c r="D318" s="88" t="s">
        <v>578</v>
      </c>
      <c r="E318" s="89">
        <v>43</v>
      </c>
      <c r="F318" s="58" t="s">
        <v>180</v>
      </c>
      <c r="G318" s="59" t="s">
        <v>1081</v>
      </c>
    </row>
    <row r="319" spans="1:7" x14ac:dyDescent="0.2">
      <c r="A319" s="86" t="s">
        <v>1082</v>
      </c>
      <c r="B319" s="75" t="s">
        <v>1083</v>
      </c>
      <c r="C319" s="48">
        <v>186998</v>
      </c>
      <c r="D319" s="88" t="s">
        <v>1002</v>
      </c>
      <c r="E319" s="89">
        <v>53</v>
      </c>
      <c r="F319" s="58" t="s">
        <v>180</v>
      </c>
      <c r="G319" s="59" t="s">
        <v>1084</v>
      </c>
    </row>
    <row r="320" spans="1:7" x14ac:dyDescent="0.2">
      <c r="A320" s="86" t="s">
        <v>1085</v>
      </c>
      <c r="B320" s="75" t="s">
        <v>1086</v>
      </c>
      <c r="C320" s="48">
        <v>196154</v>
      </c>
      <c r="D320" s="88" t="s">
        <v>1002</v>
      </c>
      <c r="E320" s="89">
        <v>53</v>
      </c>
      <c r="F320" s="58" t="s">
        <v>180</v>
      </c>
      <c r="G320" s="59" t="s">
        <v>1087</v>
      </c>
    </row>
    <row r="321" spans="1:7" x14ac:dyDescent="0.2">
      <c r="A321" s="86" t="s">
        <v>1088</v>
      </c>
      <c r="B321" s="75" t="s">
        <v>1089</v>
      </c>
      <c r="C321" s="48">
        <v>203643</v>
      </c>
      <c r="D321" s="88" t="s">
        <v>1002</v>
      </c>
      <c r="E321" s="89">
        <v>54</v>
      </c>
      <c r="F321" s="58" t="s">
        <v>180</v>
      </c>
      <c r="G321" s="59" t="s">
        <v>1090</v>
      </c>
    </row>
    <row r="322" spans="1:7" x14ac:dyDescent="0.2">
      <c r="A322" s="86" t="s">
        <v>1091</v>
      </c>
      <c r="B322" s="75" t="s">
        <v>1092</v>
      </c>
      <c r="C322" s="48">
        <v>209206</v>
      </c>
      <c r="D322" s="88" t="s">
        <v>1002</v>
      </c>
      <c r="E322" s="89">
        <v>55</v>
      </c>
      <c r="F322" s="58" t="s">
        <v>180</v>
      </c>
      <c r="G322" s="59" t="s">
        <v>1093</v>
      </c>
    </row>
    <row r="323" spans="1:7" x14ac:dyDescent="0.2">
      <c r="A323" s="86" t="s">
        <v>1094</v>
      </c>
      <c r="B323" s="75" t="s">
        <v>1095</v>
      </c>
      <c r="C323" s="48">
        <v>166365</v>
      </c>
      <c r="D323" s="88" t="s">
        <v>578</v>
      </c>
      <c r="E323" s="89">
        <v>43</v>
      </c>
      <c r="F323" s="58" t="s">
        <v>180</v>
      </c>
      <c r="G323" s="59" t="s">
        <v>1096</v>
      </c>
    </row>
    <row r="324" spans="1:7" x14ac:dyDescent="0.2">
      <c r="A324" s="86" t="s">
        <v>1097</v>
      </c>
      <c r="B324" s="75" t="s">
        <v>1098</v>
      </c>
      <c r="C324" s="48">
        <v>163575</v>
      </c>
      <c r="D324" s="88" t="s">
        <v>578</v>
      </c>
      <c r="E324" s="89">
        <v>43</v>
      </c>
      <c r="F324" s="58" t="s">
        <v>180</v>
      </c>
      <c r="G324" s="59" t="s">
        <v>1099</v>
      </c>
    </row>
    <row r="325" spans="1:7" x14ac:dyDescent="0.2">
      <c r="A325" s="86" t="s">
        <v>1100</v>
      </c>
      <c r="B325" s="75" t="s">
        <v>1101</v>
      </c>
      <c r="C325" s="48">
        <v>171158</v>
      </c>
      <c r="D325" s="88" t="s">
        <v>578</v>
      </c>
      <c r="E325" s="89">
        <v>43</v>
      </c>
      <c r="F325" s="58" t="s">
        <v>180</v>
      </c>
      <c r="G325" s="59" t="s">
        <v>1102</v>
      </c>
    </row>
    <row r="326" spans="1:7" x14ac:dyDescent="0.2">
      <c r="A326" s="86" t="s">
        <v>1103</v>
      </c>
      <c r="B326" s="75" t="s">
        <v>1104</v>
      </c>
      <c r="C326" s="48">
        <v>192898</v>
      </c>
      <c r="D326" s="88" t="s">
        <v>1002</v>
      </c>
      <c r="E326" s="89">
        <v>53</v>
      </c>
      <c r="F326" s="58" t="s">
        <v>180</v>
      </c>
      <c r="G326" s="59" t="s">
        <v>1105</v>
      </c>
    </row>
    <row r="327" spans="1:7" x14ac:dyDescent="0.2">
      <c r="A327" s="86" t="s">
        <v>1106</v>
      </c>
      <c r="B327" s="75" t="s">
        <v>1107</v>
      </c>
      <c r="C327" s="48">
        <v>202054</v>
      </c>
      <c r="D327" s="88" t="s">
        <v>1002</v>
      </c>
      <c r="E327" s="89">
        <v>53</v>
      </c>
      <c r="F327" s="58" t="s">
        <v>180</v>
      </c>
      <c r="G327" s="59" t="s">
        <v>1108</v>
      </c>
    </row>
    <row r="328" spans="1:7" x14ac:dyDescent="0.2">
      <c r="A328" s="86" t="s">
        <v>1109</v>
      </c>
      <c r="B328" s="75" t="s">
        <v>1110</v>
      </c>
      <c r="C328" s="48">
        <v>209543</v>
      </c>
      <c r="D328" s="88" t="s">
        <v>1002</v>
      </c>
      <c r="E328" s="89">
        <v>54</v>
      </c>
      <c r="F328" s="58" t="s">
        <v>180</v>
      </c>
      <c r="G328" s="59" t="s">
        <v>1111</v>
      </c>
    </row>
    <row r="329" spans="1:7" x14ac:dyDescent="0.2">
      <c r="A329" s="86" t="s">
        <v>1112</v>
      </c>
      <c r="B329" s="75" t="s">
        <v>1113</v>
      </c>
      <c r="C329" s="48">
        <v>215106</v>
      </c>
      <c r="D329" s="88" t="s">
        <v>1002</v>
      </c>
      <c r="E329" s="89">
        <v>55</v>
      </c>
      <c r="F329" s="58" t="s">
        <v>180</v>
      </c>
      <c r="G329" s="59" t="s">
        <v>1114</v>
      </c>
    </row>
    <row r="330" spans="1:7" x14ac:dyDescent="0.2">
      <c r="A330" s="46" t="s">
        <v>1115</v>
      </c>
      <c r="B330" s="71" t="s">
        <v>1116</v>
      </c>
      <c r="C330" s="79">
        <v>123782</v>
      </c>
      <c r="D330" s="88" t="s">
        <v>578</v>
      </c>
      <c r="E330" s="89">
        <v>44</v>
      </c>
      <c r="F330" s="58" t="s">
        <v>180</v>
      </c>
      <c r="G330" s="59" t="s">
        <v>1117</v>
      </c>
    </row>
    <row r="331" spans="1:7" x14ac:dyDescent="0.2">
      <c r="A331" s="46" t="s">
        <v>1118</v>
      </c>
      <c r="B331" s="71" t="s">
        <v>1119</v>
      </c>
      <c r="C331" s="79">
        <v>128239</v>
      </c>
      <c r="D331" s="88" t="s">
        <v>578</v>
      </c>
      <c r="E331" s="89">
        <v>44</v>
      </c>
      <c r="F331" s="58" t="s">
        <v>180</v>
      </c>
      <c r="G331" s="59" t="s">
        <v>1120</v>
      </c>
    </row>
    <row r="332" spans="1:7" x14ac:dyDescent="0.2">
      <c r="A332" s="46" t="s">
        <v>1121</v>
      </c>
      <c r="B332" s="71" t="s">
        <v>1122</v>
      </c>
      <c r="C332" s="79">
        <v>141189</v>
      </c>
      <c r="D332" s="88" t="s">
        <v>1002</v>
      </c>
      <c r="E332" s="89">
        <v>56</v>
      </c>
      <c r="F332" s="58" t="s">
        <v>180</v>
      </c>
      <c r="G332" s="59" t="s">
        <v>1123</v>
      </c>
    </row>
    <row r="333" spans="1:7" x14ac:dyDescent="0.2">
      <c r="A333" s="46" t="s">
        <v>1124</v>
      </c>
      <c r="B333" s="71" t="s">
        <v>1125</v>
      </c>
      <c r="C333" s="79">
        <v>164327</v>
      </c>
      <c r="D333" s="88" t="s">
        <v>1002</v>
      </c>
      <c r="E333" s="89">
        <v>56</v>
      </c>
      <c r="F333" s="58" t="s">
        <v>180</v>
      </c>
      <c r="G333" s="59" t="s">
        <v>1126</v>
      </c>
    </row>
    <row r="334" spans="1:7" x14ac:dyDescent="0.2">
      <c r="A334" s="46" t="s">
        <v>1127</v>
      </c>
      <c r="B334" s="71" t="s">
        <v>1128</v>
      </c>
      <c r="C334" s="79">
        <v>176461</v>
      </c>
      <c r="D334" s="88" t="s">
        <v>1002</v>
      </c>
      <c r="E334" s="89">
        <v>56</v>
      </c>
      <c r="F334" s="58" t="s">
        <v>180</v>
      </c>
      <c r="G334" s="59" t="s">
        <v>1129</v>
      </c>
    </row>
    <row r="335" spans="1:7" x14ac:dyDescent="0.2">
      <c r="A335" s="46" t="s">
        <v>1130</v>
      </c>
      <c r="B335" s="71" t="s">
        <v>1131</v>
      </c>
      <c r="C335" s="79">
        <v>187332</v>
      </c>
      <c r="D335" s="88" t="s">
        <v>1002</v>
      </c>
      <c r="E335" s="89">
        <v>58</v>
      </c>
      <c r="F335" s="58" t="s">
        <v>180</v>
      </c>
      <c r="G335" s="59" t="s">
        <v>1132</v>
      </c>
    </row>
    <row r="336" spans="1:7" x14ac:dyDescent="0.2">
      <c r="A336" s="46" t="s">
        <v>1133</v>
      </c>
      <c r="B336" s="71" t="s">
        <v>1134</v>
      </c>
      <c r="C336" s="79">
        <v>277938</v>
      </c>
      <c r="D336" s="88" t="s">
        <v>1135</v>
      </c>
      <c r="E336" s="89">
        <v>109</v>
      </c>
      <c r="F336" s="58" t="s">
        <v>180</v>
      </c>
      <c r="G336" s="59" t="s">
        <v>1136</v>
      </c>
    </row>
    <row r="337" spans="1:7" x14ac:dyDescent="0.2">
      <c r="A337" s="46" t="s">
        <v>1137</v>
      </c>
      <c r="B337" s="71" t="s">
        <v>1138</v>
      </c>
      <c r="C337" s="79">
        <v>157778</v>
      </c>
      <c r="D337" s="88" t="s">
        <v>1002</v>
      </c>
      <c r="E337" s="89">
        <v>61</v>
      </c>
      <c r="F337" s="58" t="s">
        <v>180</v>
      </c>
      <c r="G337" s="59" t="s">
        <v>1139</v>
      </c>
    </row>
    <row r="338" spans="1:7" x14ac:dyDescent="0.2">
      <c r="A338" s="46" t="s">
        <v>1140</v>
      </c>
      <c r="B338" s="71" t="s">
        <v>1141</v>
      </c>
      <c r="C338" s="79">
        <v>161916</v>
      </c>
      <c r="D338" s="88" t="s">
        <v>1002</v>
      </c>
      <c r="E338" s="89">
        <v>61</v>
      </c>
      <c r="F338" s="58" t="s">
        <v>180</v>
      </c>
      <c r="G338" s="59" t="s">
        <v>1142</v>
      </c>
    </row>
    <row r="339" spans="1:7" x14ac:dyDescent="0.2">
      <c r="A339" s="46" t="s">
        <v>1143</v>
      </c>
      <c r="B339" s="71" t="s">
        <v>1144</v>
      </c>
      <c r="C339" s="79">
        <v>187514</v>
      </c>
      <c r="D339" s="88" t="s">
        <v>1002</v>
      </c>
      <c r="E339" s="89">
        <v>61</v>
      </c>
      <c r="F339" s="58" t="s">
        <v>180</v>
      </c>
      <c r="G339" s="59" t="s">
        <v>1145</v>
      </c>
    </row>
    <row r="340" spans="1:7" x14ac:dyDescent="0.2">
      <c r="A340" s="46" t="s">
        <v>1146</v>
      </c>
      <c r="B340" s="71" t="s">
        <v>1147</v>
      </c>
      <c r="C340" s="79">
        <v>198048</v>
      </c>
      <c r="D340" s="88" t="s">
        <v>1002</v>
      </c>
      <c r="E340" s="89">
        <v>63</v>
      </c>
      <c r="F340" s="58" t="s">
        <v>180</v>
      </c>
      <c r="G340" s="59" t="s">
        <v>1148</v>
      </c>
    </row>
    <row r="341" spans="1:7" x14ac:dyDescent="0.2">
      <c r="A341" s="46" t="s">
        <v>1149</v>
      </c>
      <c r="B341" s="71" t="s">
        <v>1150</v>
      </c>
      <c r="C341" s="79">
        <v>216166</v>
      </c>
      <c r="D341" s="88" t="s">
        <v>1002</v>
      </c>
      <c r="E341" s="89">
        <v>65</v>
      </c>
      <c r="F341" s="58" t="s">
        <v>180</v>
      </c>
      <c r="G341" s="59" t="s">
        <v>1151</v>
      </c>
    </row>
    <row r="342" spans="1:7" x14ac:dyDescent="0.2">
      <c r="A342" s="46" t="s">
        <v>1152</v>
      </c>
      <c r="B342" s="71" t="s">
        <v>1153</v>
      </c>
      <c r="C342" s="79">
        <v>304803</v>
      </c>
      <c r="D342" s="88" t="s">
        <v>1135</v>
      </c>
      <c r="E342" s="89">
        <v>113</v>
      </c>
      <c r="F342" s="58" t="s">
        <v>180</v>
      </c>
      <c r="G342" s="59" t="s">
        <v>1154</v>
      </c>
    </row>
    <row r="343" spans="1:7" x14ac:dyDescent="0.2">
      <c r="A343" s="46" t="s">
        <v>1155</v>
      </c>
      <c r="B343" s="71" t="s">
        <v>1156</v>
      </c>
      <c r="C343" s="79">
        <v>319319</v>
      </c>
      <c r="D343" s="88" t="s">
        <v>1135</v>
      </c>
      <c r="E343" s="89">
        <v>115</v>
      </c>
      <c r="F343" s="58" t="s">
        <v>180</v>
      </c>
      <c r="G343" s="59" t="s">
        <v>1157</v>
      </c>
    </row>
    <row r="344" spans="1:7" x14ac:dyDescent="0.2">
      <c r="A344" s="46" t="s">
        <v>1158</v>
      </c>
      <c r="B344" s="71" t="s">
        <v>1159</v>
      </c>
      <c r="C344" s="79">
        <v>189011</v>
      </c>
      <c r="D344" s="88" t="s">
        <v>1002</v>
      </c>
      <c r="E344" s="89">
        <v>69</v>
      </c>
      <c r="F344" s="58" t="s">
        <v>180</v>
      </c>
      <c r="G344" s="59" t="s">
        <v>1160</v>
      </c>
    </row>
    <row r="345" spans="1:7" x14ac:dyDescent="0.2">
      <c r="A345" s="46" t="s">
        <v>1161</v>
      </c>
      <c r="B345" s="71" t="s">
        <v>1162</v>
      </c>
      <c r="C345" s="79">
        <v>208553</v>
      </c>
      <c r="D345" s="88" t="s">
        <v>1163</v>
      </c>
      <c r="E345" s="89">
        <v>75</v>
      </c>
      <c r="F345" s="58" t="s">
        <v>180</v>
      </c>
      <c r="G345" s="59" t="s">
        <v>1164</v>
      </c>
    </row>
    <row r="346" spans="1:7" x14ac:dyDescent="0.2">
      <c r="A346" s="46" t="s">
        <v>1165</v>
      </c>
      <c r="B346" s="71" t="s">
        <v>1166</v>
      </c>
      <c r="C346" s="79">
        <v>219636</v>
      </c>
      <c r="D346" s="88" t="s">
        <v>1163</v>
      </c>
      <c r="E346" s="89">
        <v>79</v>
      </c>
      <c r="F346" s="58" t="s">
        <v>180</v>
      </c>
      <c r="G346" s="59" t="s">
        <v>1167</v>
      </c>
    </row>
    <row r="347" spans="1:7" x14ac:dyDescent="0.2">
      <c r="A347" s="46" t="s">
        <v>1168</v>
      </c>
      <c r="B347" s="71" t="s">
        <v>1169</v>
      </c>
      <c r="C347" s="79">
        <v>232207</v>
      </c>
      <c r="D347" s="88" t="s">
        <v>1163</v>
      </c>
      <c r="E347" s="89">
        <v>77</v>
      </c>
      <c r="F347" s="58" t="s">
        <v>180</v>
      </c>
      <c r="G347" s="59" t="s">
        <v>1170</v>
      </c>
    </row>
    <row r="348" spans="1:7" x14ac:dyDescent="0.2">
      <c r="A348" s="46" t="s">
        <v>1171</v>
      </c>
      <c r="B348" s="71" t="s">
        <v>1172</v>
      </c>
      <c r="C348" s="79">
        <v>252683</v>
      </c>
      <c r="D348" s="88" t="s">
        <v>1163</v>
      </c>
      <c r="E348" s="89">
        <v>79</v>
      </c>
      <c r="F348" s="58" t="s">
        <v>180</v>
      </c>
      <c r="G348" s="59" t="s">
        <v>1173</v>
      </c>
    </row>
    <row r="349" spans="1:7" x14ac:dyDescent="0.2">
      <c r="A349" s="46" t="s">
        <v>1174</v>
      </c>
      <c r="B349" s="71" t="s">
        <v>1175</v>
      </c>
      <c r="C349" s="79">
        <v>363331</v>
      </c>
      <c r="D349" s="88" t="s">
        <v>1176</v>
      </c>
      <c r="E349" s="89">
        <v>122</v>
      </c>
      <c r="F349" s="58" t="s">
        <v>180</v>
      </c>
      <c r="G349" s="59" t="s">
        <v>1177</v>
      </c>
    </row>
    <row r="350" spans="1:7" x14ac:dyDescent="0.2">
      <c r="A350" s="46" t="s">
        <v>1178</v>
      </c>
      <c r="B350" s="71" t="s">
        <v>1179</v>
      </c>
      <c r="C350" s="79">
        <v>383588</v>
      </c>
      <c r="D350" s="88" t="s">
        <v>1176</v>
      </c>
      <c r="E350" s="89">
        <v>123</v>
      </c>
      <c r="F350" s="58" t="s">
        <v>180</v>
      </c>
      <c r="G350" s="59" t="s">
        <v>1180</v>
      </c>
    </row>
    <row r="351" spans="1:7" ht="15" x14ac:dyDescent="0.25">
      <c r="A351" s="83"/>
      <c r="B351" s="84" t="s">
        <v>1181</v>
      </c>
      <c r="C351" s="64"/>
      <c r="D351" s="65"/>
      <c r="E351" s="64"/>
      <c r="F351" s="64"/>
      <c r="G351" s="85"/>
    </row>
    <row r="352" spans="1:7" x14ac:dyDescent="0.2">
      <c r="A352" s="46" t="s">
        <v>1182</v>
      </c>
      <c r="B352" s="47" t="s">
        <v>1183</v>
      </c>
      <c r="C352" s="79">
        <v>1415</v>
      </c>
      <c r="D352" s="90" t="s">
        <v>1184</v>
      </c>
      <c r="E352" s="91">
        <v>0.3</v>
      </c>
      <c r="F352" s="92" t="s">
        <v>180</v>
      </c>
      <c r="G352" s="93" t="s">
        <v>1185</v>
      </c>
    </row>
    <row r="353" spans="1:7" x14ac:dyDescent="0.2">
      <c r="A353" s="46" t="s">
        <v>1186</v>
      </c>
      <c r="B353" s="47" t="s">
        <v>1187</v>
      </c>
      <c r="C353" s="79">
        <v>1527</v>
      </c>
      <c r="D353" s="94" t="s">
        <v>1188</v>
      </c>
      <c r="E353" s="91">
        <v>0.42</v>
      </c>
      <c r="F353" s="92" t="s">
        <v>180</v>
      </c>
      <c r="G353" s="93" t="s">
        <v>1189</v>
      </c>
    </row>
    <row r="354" spans="1:7" x14ac:dyDescent="0.2">
      <c r="A354" s="46" t="s">
        <v>1190</v>
      </c>
      <c r="B354" s="47" t="s">
        <v>1191</v>
      </c>
      <c r="C354" s="79">
        <v>2186</v>
      </c>
      <c r="D354" s="94" t="s">
        <v>1192</v>
      </c>
      <c r="E354" s="91">
        <v>0.6</v>
      </c>
      <c r="F354" s="92" t="s">
        <v>180</v>
      </c>
      <c r="G354" s="93" t="s">
        <v>1193</v>
      </c>
    </row>
    <row r="355" spans="1:7" x14ac:dyDescent="0.2">
      <c r="A355" s="46" t="s">
        <v>1194</v>
      </c>
      <c r="B355" s="47" t="s">
        <v>1195</v>
      </c>
      <c r="C355" s="95">
        <v>1896</v>
      </c>
      <c r="D355" s="94" t="s">
        <v>1192</v>
      </c>
      <c r="E355" s="91">
        <v>0.6</v>
      </c>
      <c r="F355" s="92" t="s">
        <v>180</v>
      </c>
      <c r="G355" s="93" t="s">
        <v>1196</v>
      </c>
    </row>
    <row r="356" spans="1:7" s="45" customFormat="1" ht="15" x14ac:dyDescent="0.25">
      <c r="A356" s="64"/>
      <c r="B356" s="64" t="s">
        <v>1197</v>
      </c>
      <c r="C356" s="64"/>
      <c r="D356" s="65"/>
      <c r="E356" s="64"/>
      <c r="F356" s="64"/>
      <c r="G356" s="64"/>
    </row>
    <row r="357" spans="1:7" x14ac:dyDescent="0.2">
      <c r="A357" s="46" t="s">
        <v>1198</v>
      </c>
      <c r="B357" s="47" t="s">
        <v>1199</v>
      </c>
      <c r="C357" s="96">
        <v>10856.220000000001</v>
      </c>
      <c r="D357" s="54" t="s">
        <v>1200</v>
      </c>
      <c r="E357" s="80">
        <v>0.9</v>
      </c>
      <c r="F357" s="51" t="s">
        <v>1201</v>
      </c>
      <c r="G357" s="52" t="s">
        <v>1202</v>
      </c>
    </row>
    <row r="358" spans="1:7" x14ac:dyDescent="0.2">
      <c r="A358" s="46" t="s">
        <v>1203</v>
      </c>
      <c r="B358" s="47" t="s">
        <v>1204</v>
      </c>
      <c r="C358" s="96">
        <v>11294.92</v>
      </c>
      <c r="D358" s="54" t="s">
        <v>1205</v>
      </c>
      <c r="E358" s="80">
        <v>1.04</v>
      </c>
      <c r="F358" s="51" t="s">
        <v>1201</v>
      </c>
      <c r="G358" s="52" t="s">
        <v>1206</v>
      </c>
    </row>
    <row r="359" spans="1:7" x14ac:dyDescent="0.2">
      <c r="A359" s="46" t="s">
        <v>1207</v>
      </c>
      <c r="B359" s="47" t="s">
        <v>1208</v>
      </c>
      <c r="C359" s="96">
        <v>11731.480000000001</v>
      </c>
      <c r="D359" s="54" t="s">
        <v>1209</v>
      </c>
      <c r="E359" s="80">
        <v>1.1399999999999999</v>
      </c>
      <c r="F359" s="51" t="s">
        <v>1201</v>
      </c>
      <c r="G359" s="52" t="s">
        <v>1206</v>
      </c>
    </row>
    <row r="360" spans="1:7" x14ac:dyDescent="0.2">
      <c r="A360" s="46" t="s">
        <v>1210</v>
      </c>
      <c r="B360" s="47" t="s">
        <v>1211</v>
      </c>
      <c r="C360" s="96">
        <v>12498.67</v>
      </c>
      <c r="D360" s="54" t="s">
        <v>1209</v>
      </c>
      <c r="E360" s="80">
        <v>1.1399999999999999</v>
      </c>
      <c r="F360" s="51" t="s">
        <v>1201</v>
      </c>
      <c r="G360" s="52" t="s">
        <v>1206</v>
      </c>
    </row>
    <row r="361" spans="1:7" x14ac:dyDescent="0.2">
      <c r="A361" s="46" t="s">
        <v>1212</v>
      </c>
      <c r="B361" s="47" t="s">
        <v>1213</v>
      </c>
      <c r="C361" s="96">
        <v>16446.97</v>
      </c>
      <c r="D361" s="54" t="s">
        <v>1214</v>
      </c>
      <c r="E361" s="80">
        <v>1.74</v>
      </c>
      <c r="F361" s="51" t="s">
        <v>1201</v>
      </c>
      <c r="G361" s="52" t="s">
        <v>1206</v>
      </c>
    </row>
    <row r="362" spans="1:7" x14ac:dyDescent="0.2">
      <c r="A362" s="46" t="s">
        <v>1215</v>
      </c>
      <c r="B362" s="47" t="s">
        <v>1216</v>
      </c>
      <c r="C362" s="96">
        <v>17979.210000000003</v>
      </c>
      <c r="D362" s="54" t="s">
        <v>1214</v>
      </c>
      <c r="E362" s="80">
        <v>1.79</v>
      </c>
      <c r="F362" s="51" t="s">
        <v>1201</v>
      </c>
      <c r="G362" s="52" t="s">
        <v>1206</v>
      </c>
    </row>
    <row r="363" spans="1:7" x14ac:dyDescent="0.2">
      <c r="A363" s="97" t="s">
        <v>1217</v>
      </c>
      <c r="B363" s="47" t="s">
        <v>1218</v>
      </c>
      <c r="C363" s="96">
        <v>17842.25</v>
      </c>
      <c r="D363" s="54" t="s">
        <v>1219</v>
      </c>
      <c r="E363" s="81">
        <v>1.94</v>
      </c>
      <c r="F363" s="51" t="s">
        <v>1201</v>
      </c>
      <c r="G363" s="52" t="s">
        <v>1220</v>
      </c>
    </row>
    <row r="364" spans="1:7" x14ac:dyDescent="0.2">
      <c r="A364" s="46" t="s">
        <v>1221</v>
      </c>
      <c r="B364" s="47" t="s">
        <v>1222</v>
      </c>
      <c r="C364" s="96">
        <v>20060.36</v>
      </c>
      <c r="D364" s="54" t="s">
        <v>1219</v>
      </c>
      <c r="E364" s="80">
        <v>1.94</v>
      </c>
      <c r="F364" s="51" t="s">
        <v>1201</v>
      </c>
      <c r="G364" s="52" t="s">
        <v>1223</v>
      </c>
    </row>
    <row r="365" spans="1:7" x14ac:dyDescent="0.2">
      <c r="A365" s="46" t="s">
        <v>1224</v>
      </c>
      <c r="B365" s="47" t="s">
        <v>1225</v>
      </c>
      <c r="C365" s="96">
        <v>21727.420000000002</v>
      </c>
      <c r="D365" s="54" t="s">
        <v>1219</v>
      </c>
      <c r="E365" s="81">
        <v>1.95</v>
      </c>
      <c r="F365" s="51" t="s">
        <v>1201</v>
      </c>
      <c r="G365" s="52" t="s">
        <v>1223</v>
      </c>
    </row>
    <row r="366" spans="1:7" x14ac:dyDescent="0.2">
      <c r="A366" s="46" t="s">
        <v>1226</v>
      </c>
      <c r="B366" s="47" t="s">
        <v>1227</v>
      </c>
      <c r="C366" s="96">
        <v>24794.04</v>
      </c>
      <c r="D366" s="54" t="s">
        <v>1228</v>
      </c>
      <c r="E366" s="80">
        <v>3.04</v>
      </c>
      <c r="F366" s="51" t="s">
        <v>1201</v>
      </c>
      <c r="G366" s="52" t="s">
        <v>1223</v>
      </c>
    </row>
    <row r="367" spans="1:7" x14ac:dyDescent="0.2">
      <c r="A367" s="46" t="s">
        <v>1229</v>
      </c>
      <c r="B367" s="47" t="s">
        <v>1230</v>
      </c>
      <c r="C367" s="96">
        <v>27360.97</v>
      </c>
      <c r="D367" s="54" t="s">
        <v>1228</v>
      </c>
      <c r="E367" s="80">
        <v>3.06</v>
      </c>
      <c r="F367" s="51" t="s">
        <v>1201</v>
      </c>
      <c r="G367" s="52" t="s">
        <v>1223</v>
      </c>
    </row>
    <row r="368" spans="1:7" x14ac:dyDescent="0.2">
      <c r="A368" s="46" t="s">
        <v>1231</v>
      </c>
      <c r="B368" s="47" t="s">
        <v>1232</v>
      </c>
      <c r="C368" s="96">
        <v>33658.990000000005</v>
      </c>
      <c r="D368" s="54" t="s">
        <v>1228</v>
      </c>
      <c r="E368" s="80">
        <v>3.04</v>
      </c>
      <c r="F368" s="51" t="s">
        <v>1201</v>
      </c>
      <c r="G368" s="52" t="s">
        <v>1223</v>
      </c>
    </row>
    <row r="369" spans="1:7" x14ac:dyDescent="0.2">
      <c r="A369" s="46" t="s">
        <v>1233</v>
      </c>
      <c r="B369" s="47" t="s">
        <v>1234</v>
      </c>
      <c r="C369" s="96">
        <v>38954.420000000006</v>
      </c>
      <c r="D369" s="49" t="s">
        <v>1235</v>
      </c>
      <c r="E369" s="80">
        <v>6.16</v>
      </c>
      <c r="F369" s="51" t="s">
        <v>1201</v>
      </c>
      <c r="G369" s="52" t="s">
        <v>1223</v>
      </c>
    </row>
    <row r="370" spans="1:7" x14ac:dyDescent="0.2">
      <c r="A370" s="46" t="s">
        <v>1236</v>
      </c>
      <c r="B370" s="47" t="s">
        <v>1237</v>
      </c>
      <c r="C370" s="96">
        <v>50918.090000000004</v>
      </c>
      <c r="D370" s="49" t="s">
        <v>1235</v>
      </c>
      <c r="E370" s="80">
        <v>6.12</v>
      </c>
      <c r="F370" s="51" t="s">
        <v>1201</v>
      </c>
      <c r="G370" s="52" t="s">
        <v>1223</v>
      </c>
    </row>
    <row r="371" spans="1:7" x14ac:dyDescent="0.2">
      <c r="A371" s="46" t="s">
        <v>1238</v>
      </c>
      <c r="B371" s="47" t="s">
        <v>1239</v>
      </c>
      <c r="C371" s="96">
        <v>66875</v>
      </c>
      <c r="D371" s="49" t="s">
        <v>1240</v>
      </c>
      <c r="E371" s="80">
        <v>11.54</v>
      </c>
      <c r="F371" s="51" t="s">
        <v>1201</v>
      </c>
      <c r="G371" s="52" t="s">
        <v>1223</v>
      </c>
    </row>
    <row r="372" spans="1:7" x14ac:dyDescent="0.2">
      <c r="A372" s="46" t="s">
        <v>1241</v>
      </c>
      <c r="B372" s="47" t="s">
        <v>1242</v>
      </c>
      <c r="C372" s="96">
        <v>82788.040000000008</v>
      </c>
      <c r="D372" s="49" t="s">
        <v>1240</v>
      </c>
      <c r="E372" s="80">
        <v>11.59</v>
      </c>
      <c r="F372" s="51" t="s">
        <v>1201</v>
      </c>
      <c r="G372" s="52" t="s">
        <v>1223</v>
      </c>
    </row>
    <row r="373" spans="1:7" x14ac:dyDescent="0.2">
      <c r="A373" s="46" t="s">
        <v>1243</v>
      </c>
      <c r="B373" s="47" t="s">
        <v>1244</v>
      </c>
      <c r="C373" s="96">
        <v>113151.43000000001</v>
      </c>
      <c r="D373" s="49" t="s">
        <v>1240</v>
      </c>
      <c r="E373" s="80">
        <v>11.65</v>
      </c>
      <c r="F373" s="51" t="s">
        <v>1201</v>
      </c>
      <c r="G373" s="52" t="s">
        <v>1245</v>
      </c>
    </row>
    <row r="374" spans="1:7" x14ac:dyDescent="0.2">
      <c r="A374" s="46" t="s">
        <v>1246</v>
      </c>
      <c r="B374" s="47" t="s">
        <v>1247</v>
      </c>
      <c r="C374" s="96">
        <v>144978.58000000002</v>
      </c>
      <c r="D374" s="49" t="s">
        <v>1248</v>
      </c>
      <c r="E374" s="80">
        <v>23.8</v>
      </c>
      <c r="F374" s="51" t="s">
        <v>1201</v>
      </c>
      <c r="G374" s="52" t="s">
        <v>1223</v>
      </c>
    </row>
    <row r="375" spans="1:7" x14ac:dyDescent="0.2">
      <c r="A375" s="46" t="s">
        <v>1249</v>
      </c>
      <c r="B375" s="47" t="s">
        <v>1250</v>
      </c>
      <c r="C375" s="96">
        <v>185645</v>
      </c>
      <c r="D375" s="49" t="s">
        <v>1251</v>
      </c>
      <c r="E375" s="80">
        <v>31</v>
      </c>
      <c r="F375" s="51" t="s">
        <v>1201</v>
      </c>
      <c r="G375" s="52" t="s">
        <v>1223</v>
      </c>
    </row>
    <row r="376" spans="1:7" x14ac:dyDescent="0.2">
      <c r="A376" s="46" t="s">
        <v>1252</v>
      </c>
      <c r="B376" s="47" t="s">
        <v>1253</v>
      </c>
      <c r="C376" s="96">
        <v>224738.52000000002</v>
      </c>
      <c r="D376" s="49" t="s">
        <v>1251</v>
      </c>
      <c r="E376" s="80">
        <v>40</v>
      </c>
      <c r="F376" s="51" t="s">
        <v>1201</v>
      </c>
      <c r="G376" s="52" t="s">
        <v>1223</v>
      </c>
    </row>
    <row r="377" spans="1:7" x14ac:dyDescent="0.2">
      <c r="A377" s="46" t="s">
        <v>1254</v>
      </c>
      <c r="B377" s="47" t="s">
        <v>1255</v>
      </c>
      <c r="C377" s="96">
        <v>269163.85000000003</v>
      </c>
      <c r="D377" s="49" t="s">
        <v>1256</v>
      </c>
      <c r="E377" s="80">
        <v>40</v>
      </c>
      <c r="F377" s="51" t="s">
        <v>1201</v>
      </c>
      <c r="G377" s="52" t="s">
        <v>1223</v>
      </c>
    </row>
    <row r="378" spans="1:7" x14ac:dyDescent="0.2">
      <c r="A378" s="46" t="s">
        <v>1257</v>
      </c>
      <c r="B378" s="47" t="s">
        <v>1258</v>
      </c>
      <c r="C378" s="96">
        <v>315941.04000000004</v>
      </c>
      <c r="D378" s="49" t="s">
        <v>1256</v>
      </c>
      <c r="E378" s="80">
        <v>48</v>
      </c>
      <c r="F378" s="51" t="s">
        <v>1201</v>
      </c>
      <c r="G378" s="52" t="s">
        <v>1223</v>
      </c>
    </row>
    <row r="379" spans="1:7" x14ac:dyDescent="0.25">
      <c r="A379" s="53"/>
      <c r="B379" s="62"/>
      <c r="C379" s="98"/>
      <c r="D379" s="49"/>
      <c r="E379" s="80"/>
      <c r="F379" s="51"/>
      <c r="G379" s="52"/>
    </row>
    <row r="380" spans="1:7" x14ac:dyDescent="0.2">
      <c r="A380" s="46" t="s">
        <v>1259</v>
      </c>
      <c r="B380" s="47" t="s">
        <v>1260</v>
      </c>
      <c r="C380" s="96">
        <v>7535</v>
      </c>
      <c r="D380" s="99" t="s">
        <v>1261</v>
      </c>
      <c r="E380" s="100">
        <v>1.1000000000000001</v>
      </c>
      <c r="F380" s="101" t="s">
        <v>1262</v>
      </c>
      <c r="G380" s="102" t="s">
        <v>1263</v>
      </c>
    </row>
    <row r="381" spans="1:7" x14ac:dyDescent="0.2">
      <c r="A381" s="46" t="s">
        <v>1264</v>
      </c>
      <c r="B381" s="47" t="s">
        <v>1265</v>
      </c>
      <c r="C381" s="96">
        <v>7866</v>
      </c>
      <c r="D381" s="99" t="s">
        <v>1261</v>
      </c>
      <c r="E381" s="100">
        <v>1.1000000000000001</v>
      </c>
      <c r="F381" s="101" t="s">
        <v>1262</v>
      </c>
      <c r="G381" s="102" t="s">
        <v>1263</v>
      </c>
    </row>
    <row r="382" spans="1:7" x14ac:dyDescent="0.2">
      <c r="A382" s="46" t="s">
        <v>1266</v>
      </c>
      <c r="B382" s="47" t="s">
        <v>1267</v>
      </c>
      <c r="C382" s="96">
        <v>9201</v>
      </c>
      <c r="D382" s="99" t="s">
        <v>1261</v>
      </c>
      <c r="E382" s="100">
        <v>1.1000000000000001</v>
      </c>
      <c r="F382" s="101" t="s">
        <v>1262</v>
      </c>
      <c r="G382" s="102" t="s">
        <v>1263</v>
      </c>
    </row>
    <row r="383" spans="1:7" x14ac:dyDescent="0.2">
      <c r="A383" s="46" t="s">
        <v>1268</v>
      </c>
      <c r="B383" s="47" t="s">
        <v>1269</v>
      </c>
      <c r="C383" s="96">
        <v>11216</v>
      </c>
      <c r="D383" s="99" t="s">
        <v>1270</v>
      </c>
      <c r="E383" s="100">
        <v>1.6</v>
      </c>
      <c r="F383" s="101" t="s">
        <v>1262</v>
      </c>
      <c r="G383" s="102" t="s">
        <v>1263</v>
      </c>
    </row>
    <row r="384" spans="1:7" x14ac:dyDescent="0.2">
      <c r="A384" s="46" t="s">
        <v>1271</v>
      </c>
      <c r="B384" s="47" t="s">
        <v>1272</v>
      </c>
      <c r="C384" s="96">
        <v>15059</v>
      </c>
      <c r="D384" s="99" t="s">
        <v>1273</v>
      </c>
      <c r="E384" s="100">
        <v>3</v>
      </c>
      <c r="F384" s="101" t="s">
        <v>1262</v>
      </c>
      <c r="G384" s="102" t="s">
        <v>1263</v>
      </c>
    </row>
    <row r="385" spans="1:7" x14ac:dyDescent="0.2">
      <c r="A385" s="46" t="s">
        <v>1274</v>
      </c>
      <c r="B385" s="47" t="s">
        <v>1275</v>
      </c>
      <c r="C385" s="96">
        <v>12114</v>
      </c>
      <c r="D385" s="99" t="s">
        <v>1261</v>
      </c>
      <c r="E385" s="100">
        <v>1.1000000000000001</v>
      </c>
      <c r="F385" s="101" t="s">
        <v>1262</v>
      </c>
      <c r="G385" s="102" t="s">
        <v>1276</v>
      </c>
    </row>
    <row r="386" spans="1:7" x14ac:dyDescent="0.2">
      <c r="A386" s="46" t="s">
        <v>1277</v>
      </c>
      <c r="B386" s="47" t="s">
        <v>1278</v>
      </c>
      <c r="C386" s="96">
        <v>13502</v>
      </c>
      <c r="D386" s="103" t="s">
        <v>1261</v>
      </c>
      <c r="E386" s="104">
        <v>1.1000000000000001</v>
      </c>
      <c r="F386" s="101" t="s">
        <v>1262</v>
      </c>
      <c r="G386" s="102" t="s">
        <v>1276</v>
      </c>
    </row>
    <row r="387" spans="1:7" x14ac:dyDescent="0.2">
      <c r="A387" s="46" t="s">
        <v>1279</v>
      </c>
      <c r="B387" s="47" t="s">
        <v>1280</v>
      </c>
      <c r="C387" s="96">
        <v>15999</v>
      </c>
      <c r="D387" s="103" t="s">
        <v>1270</v>
      </c>
      <c r="E387" s="104">
        <v>1.6</v>
      </c>
      <c r="F387" s="101" t="s">
        <v>1262</v>
      </c>
      <c r="G387" s="102" t="s">
        <v>1276</v>
      </c>
    </row>
    <row r="388" spans="1:7" x14ac:dyDescent="0.2">
      <c r="A388" s="46" t="s">
        <v>1281</v>
      </c>
      <c r="B388" s="47" t="s">
        <v>1282</v>
      </c>
      <c r="C388" s="96">
        <v>15855</v>
      </c>
      <c r="D388" s="103" t="s">
        <v>1270</v>
      </c>
      <c r="E388" s="104">
        <v>1.6</v>
      </c>
      <c r="F388" s="101" t="s">
        <v>1262</v>
      </c>
      <c r="G388" s="102" t="s">
        <v>1276</v>
      </c>
    </row>
    <row r="389" spans="1:7" x14ac:dyDescent="0.2">
      <c r="A389" s="46" t="s">
        <v>1283</v>
      </c>
      <c r="B389" s="47" t="s">
        <v>1284</v>
      </c>
      <c r="C389" s="96">
        <v>18016</v>
      </c>
      <c r="D389" s="99" t="s">
        <v>1273</v>
      </c>
      <c r="E389" s="100">
        <v>3</v>
      </c>
      <c r="F389" s="101" t="s">
        <v>1262</v>
      </c>
      <c r="G389" s="102" t="s">
        <v>1276</v>
      </c>
    </row>
    <row r="390" spans="1:7" x14ac:dyDescent="0.2">
      <c r="A390" s="46" t="s">
        <v>1285</v>
      </c>
      <c r="B390" s="47" t="s">
        <v>1286</v>
      </c>
      <c r="C390" s="96">
        <v>21044</v>
      </c>
      <c r="D390" s="99" t="s">
        <v>1273</v>
      </c>
      <c r="E390" s="100">
        <v>3</v>
      </c>
      <c r="F390" s="101" t="s">
        <v>1262</v>
      </c>
      <c r="G390" s="102" t="s">
        <v>1276</v>
      </c>
    </row>
    <row r="391" spans="1:7" x14ac:dyDescent="0.2">
      <c r="A391" s="46" t="s">
        <v>1287</v>
      </c>
      <c r="B391" s="47" t="s">
        <v>1288</v>
      </c>
      <c r="C391" s="96">
        <v>26643</v>
      </c>
      <c r="D391" s="99" t="s">
        <v>1273</v>
      </c>
      <c r="E391" s="100">
        <v>3</v>
      </c>
      <c r="F391" s="101" t="s">
        <v>1262</v>
      </c>
      <c r="G391" s="102" t="s">
        <v>1276</v>
      </c>
    </row>
    <row r="392" spans="1:7" x14ac:dyDescent="0.2">
      <c r="A392" s="46" t="s">
        <v>1289</v>
      </c>
      <c r="B392" s="47" t="s">
        <v>1290</v>
      </c>
      <c r="C392" s="96">
        <v>31998</v>
      </c>
      <c r="D392" s="99" t="s">
        <v>1273</v>
      </c>
      <c r="E392" s="100">
        <v>3</v>
      </c>
      <c r="F392" s="101" t="s">
        <v>1262</v>
      </c>
      <c r="G392" s="102" t="s">
        <v>1276</v>
      </c>
    </row>
    <row r="393" spans="1:7" x14ac:dyDescent="0.2">
      <c r="A393" s="46" t="s">
        <v>1291</v>
      </c>
      <c r="B393" s="47" t="s">
        <v>1292</v>
      </c>
      <c r="C393" s="96">
        <v>44316</v>
      </c>
      <c r="D393" s="99" t="s">
        <v>1293</v>
      </c>
      <c r="E393" s="100">
        <v>6</v>
      </c>
      <c r="F393" s="101" t="s">
        <v>1262</v>
      </c>
      <c r="G393" s="102" t="s">
        <v>1276</v>
      </c>
    </row>
    <row r="394" spans="1:7" x14ac:dyDescent="0.2">
      <c r="A394" s="46" t="s">
        <v>1294</v>
      </c>
      <c r="B394" s="47" t="s">
        <v>1295</v>
      </c>
      <c r="C394" s="96">
        <v>53438</v>
      </c>
      <c r="D394" s="99" t="s">
        <v>1293</v>
      </c>
      <c r="E394" s="100">
        <v>6</v>
      </c>
      <c r="F394" s="101" t="s">
        <v>1262</v>
      </c>
      <c r="G394" s="102" t="s">
        <v>1276</v>
      </c>
    </row>
    <row r="395" spans="1:7" x14ac:dyDescent="0.2">
      <c r="A395" s="46" t="s">
        <v>1296</v>
      </c>
      <c r="B395" s="47" t="s">
        <v>1297</v>
      </c>
      <c r="C395" s="96">
        <v>62008</v>
      </c>
      <c r="D395" s="99" t="s">
        <v>1298</v>
      </c>
      <c r="E395" s="100">
        <v>9.5</v>
      </c>
      <c r="F395" s="101" t="s">
        <v>1262</v>
      </c>
      <c r="G395" s="102" t="s">
        <v>1276</v>
      </c>
    </row>
    <row r="396" spans="1:7" x14ac:dyDescent="0.2">
      <c r="A396" s="46" t="s">
        <v>1299</v>
      </c>
      <c r="B396" s="47" t="s">
        <v>1300</v>
      </c>
      <c r="C396" s="96">
        <v>86243</v>
      </c>
      <c r="D396" s="99" t="s">
        <v>1298</v>
      </c>
      <c r="E396" s="100">
        <v>9.5</v>
      </c>
      <c r="F396" s="101" t="s">
        <v>1262</v>
      </c>
      <c r="G396" s="102" t="s">
        <v>1276</v>
      </c>
    </row>
    <row r="397" spans="1:7" x14ac:dyDescent="0.2">
      <c r="A397" s="46" t="s">
        <v>1301</v>
      </c>
      <c r="B397" s="47" t="s">
        <v>1302</v>
      </c>
      <c r="C397" s="96">
        <v>1219</v>
      </c>
      <c r="D397" s="99" t="s">
        <v>1303</v>
      </c>
      <c r="E397" s="100">
        <v>0.2</v>
      </c>
      <c r="F397" s="101" t="s">
        <v>1262</v>
      </c>
      <c r="G397" s="102"/>
    </row>
    <row r="398" spans="1:7" x14ac:dyDescent="0.2">
      <c r="A398" s="46" t="s">
        <v>1304</v>
      </c>
      <c r="B398" s="47" t="s">
        <v>1305</v>
      </c>
      <c r="C398" s="96">
        <v>1688</v>
      </c>
      <c r="D398" s="99" t="s">
        <v>1303</v>
      </c>
      <c r="E398" s="100">
        <v>0.3</v>
      </c>
      <c r="F398" s="101" t="s">
        <v>1262</v>
      </c>
      <c r="G398" s="102"/>
    </row>
    <row r="399" spans="1:7" x14ac:dyDescent="0.25">
      <c r="A399" s="53"/>
      <c r="B399" s="62"/>
      <c r="C399" s="98"/>
      <c r="D399" s="49"/>
      <c r="E399" s="80"/>
      <c r="F399" s="51"/>
      <c r="G399" s="52"/>
    </row>
    <row r="400" spans="1:7" x14ac:dyDescent="0.2">
      <c r="A400" s="46" t="s">
        <v>1306</v>
      </c>
      <c r="B400" s="105" t="s">
        <v>1307</v>
      </c>
      <c r="C400" s="106">
        <v>10828.400000000001</v>
      </c>
      <c r="D400" s="54" t="s">
        <v>1308</v>
      </c>
      <c r="E400" s="80">
        <v>0.7</v>
      </c>
      <c r="F400" s="51" t="s">
        <v>1201</v>
      </c>
      <c r="G400" s="52" t="s">
        <v>1220</v>
      </c>
    </row>
    <row r="401" spans="1:7" x14ac:dyDescent="0.2">
      <c r="A401" s="107" t="s">
        <v>1309</v>
      </c>
      <c r="B401" s="105" t="s">
        <v>1310</v>
      </c>
      <c r="C401" s="106">
        <v>12144.5</v>
      </c>
      <c r="D401" s="54" t="s">
        <v>1308</v>
      </c>
      <c r="E401" s="80">
        <v>1</v>
      </c>
      <c r="F401" s="51" t="s">
        <v>1201</v>
      </c>
      <c r="G401" s="52" t="s">
        <v>1220</v>
      </c>
    </row>
    <row r="402" spans="1:7" x14ac:dyDescent="0.2">
      <c r="A402" s="107" t="s">
        <v>1311</v>
      </c>
      <c r="B402" s="105" t="s">
        <v>1312</v>
      </c>
      <c r="C402" s="108">
        <v>15258.2</v>
      </c>
      <c r="D402" s="49" t="s">
        <v>1313</v>
      </c>
      <c r="E402" s="80">
        <v>1.4</v>
      </c>
      <c r="F402" s="51" t="s">
        <v>1201</v>
      </c>
      <c r="G402" s="52" t="s">
        <v>1220</v>
      </c>
    </row>
    <row r="403" spans="1:7" x14ac:dyDescent="0.2">
      <c r="A403" s="107" t="s">
        <v>1314</v>
      </c>
      <c r="B403" s="105" t="s">
        <v>1315</v>
      </c>
      <c r="C403" s="108">
        <v>16306.800000000001</v>
      </c>
      <c r="D403" s="49" t="s">
        <v>1313</v>
      </c>
      <c r="E403" s="80">
        <v>1.4</v>
      </c>
      <c r="F403" s="51" t="s">
        <v>1201</v>
      </c>
      <c r="G403" s="52" t="s">
        <v>1220</v>
      </c>
    </row>
    <row r="404" spans="1:7" x14ac:dyDescent="0.2">
      <c r="A404" s="107" t="s">
        <v>1316</v>
      </c>
      <c r="B404" s="105" t="s">
        <v>1317</v>
      </c>
      <c r="C404" s="108">
        <v>18628.7</v>
      </c>
      <c r="D404" s="49" t="s">
        <v>1318</v>
      </c>
      <c r="E404" s="80">
        <v>2.2000000000000002</v>
      </c>
      <c r="F404" s="51" t="s">
        <v>1201</v>
      </c>
      <c r="G404" s="52" t="s">
        <v>1220</v>
      </c>
    </row>
    <row r="405" spans="1:7" x14ac:dyDescent="0.2">
      <c r="A405" s="107" t="s">
        <v>1319</v>
      </c>
      <c r="B405" s="105" t="s">
        <v>1320</v>
      </c>
      <c r="C405" s="108">
        <v>20865</v>
      </c>
      <c r="D405" s="49" t="s">
        <v>1318</v>
      </c>
      <c r="E405" s="80">
        <v>2.2000000000000002</v>
      </c>
      <c r="F405" s="51" t="s">
        <v>1201</v>
      </c>
      <c r="G405" s="52" t="s">
        <v>1220</v>
      </c>
    </row>
    <row r="406" spans="1:7" x14ac:dyDescent="0.2">
      <c r="A406" s="107" t="s">
        <v>1321</v>
      </c>
      <c r="B406" s="105" t="s">
        <v>1322</v>
      </c>
      <c r="C406" s="108">
        <v>25540.9</v>
      </c>
      <c r="D406" s="49" t="s">
        <v>1318</v>
      </c>
      <c r="E406" s="80">
        <v>2.2999999999999998</v>
      </c>
      <c r="F406" s="51" t="s">
        <v>1201</v>
      </c>
      <c r="G406" s="52" t="s">
        <v>1220</v>
      </c>
    </row>
    <row r="407" spans="1:7" x14ac:dyDescent="0.2">
      <c r="A407" s="107" t="s">
        <v>1323</v>
      </c>
      <c r="B407" s="105" t="s">
        <v>1324</v>
      </c>
      <c r="C407" s="108">
        <v>29853</v>
      </c>
      <c r="D407" s="49" t="s">
        <v>1325</v>
      </c>
      <c r="E407" s="80">
        <v>4.0999999999999996</v>
      </c>
      <c r="F407" s="51" t="s">
        <v>1201</v>
      </c>
      <c r="G407" s="52" t="s">
        <v>1220</v>
      </c>
    </row>
    <row r="408" spans="1:7" x14ac:dyDescent="0.2">
      <c r="A408" s="107" t="s">
        <v>1326</v>
      </c>
      <c r="B408" s="105" t="s">
        <v>1327</v>
      </c>
      <c r="C408" s="108">
        <v>38348.800000000003</v>
      </c>
      <c r="D408" s="49" t="s">
        <v>1325</v>
      </c>
      <c r="E408" s="80">
        <v>4.2</v>
      </c>
      <c r="F408" s="51" t="s">
        <v>1201</v>
      </c>
      <c r="G408" s="52" t="s">
        <v>1220</v>
      </c>
    </row>
    <row r="409" spans="1:7" s="45" customFormat="1" ht="15" x14ac:dyDescent="0.25">
      <c r="A409" s="64"/>
      <c r="B409" s="64" t="s">
        <v>1328</v>
      </c>
      <c r="C409" s="64"/>
      <c r="D409" s="65"/>
      <c r="E409" s="64"/>
      <c r="F409" s="64"/>
      <c r="G409" s="64"/>
    </row>
    <row r="410" spans="1:7" x14ac:dyDescent="0.2">
      <c r="A410" s="46" t="s">
        <v>1329</v>
      </c>
      <c r="B410" s="47" t="s">
        <v>1330</v>
      </c>
      <c r="C410" s="96">
        <v>2203</v>
      </c>
      <c r="D410" s="54" t="s">
        <v>1331</v>
      </c>
      <c r="E410" s="81">
        <v>0.3</v>
      </c>
      <c r="F410" s="51" t="s">
        <v>1201</v>
      </c>
      <c r="G410" s="52" t="s">
        <v>1332</v>
      </c>
    </row>
    <row r="411" spans="1:7" x14ac:dyDescent="0.2">
      <c r="A411" s="46" t="s">
        <v>1333</v>
      </c>
      <c r="B411" s="47" t="s">
        <v>1334</v>
      </c>
      <c r="C411" s="96">
        <v>2216</v>
      </c>
      <c r="D411" s="54" t="s">
        <v>1331</v>
      </c>
      <c r="E411" s="81">
        <v>0.3</v>
      </c>
      <c r="F411" s="51" t="s">
        <v>1201</v>
      </c>
      <c r="G411" s="52" t="s">
        <v>1335</v>
      </c>
    </row>
    <row r="412" spans="1:7" x14ac:dyDescent="0.2">
      <c r="A412" s="46" t="s">
        <v>1336</v>
      </c>
      <c r="B412" s="47" t="s">
        <v>1337</v>
      </c>
      <c r="C412" s="96">
        <v>2228</v>
      </c>
      <c r="D412" s="54" t="s">
        <v>1331</v>
      </c>
      <c r="E412" s="81">
        <v>0.3</v>
      </c>
      <c r="F412" s="51" t="s">
        <v>1201</v>
      </c>
      <c r="G412" s="52" t="s">
        <v>1338</v>
      </c>
    </row>
    <row r="413" spans="1:7" x14ac:dyDescent="0.2">
      <c r="A413" s="46" t="s">
        <v>1339</v>
      </c>
      <c r="B413" s="47" t="s">
        <v>1340</v>
      </c>
      <c r="C413" s="96">
        <v>2231</v>
      </c>
      <c r="D413" s="54" t="s">
        <v>1331</v>
      </c>
      <c r="E413" s="81">
        <v>0.3</v>
      </c>
      <c r="F413" s="51" t="s">
        <v>1201</v>
      </c>
      <c r="G413" s="52" t="s">
        <v>1341</v>
      </c>
    </row>
    <row r="414" spans="1:7" x14ac:dyDescent="0.2">
      <c r="A414" s="46" t="s">
        <v>1342</v>
      </c>
      <c r="B414" s="47" t="s">
        <v>1343</v>
      </c>
      <c r="C414" s="96">
        <v>2241</v>
      </c>
      <c r="D414" s="54" t="s">
        <v>1331</v>
      </c>
      <c r="E414" s="81">
        <v>0.3</v>
      </c>
      <c r="F414" s="51" t="s">
        <v>1201</v>
      </c>
      <c r="G414" s="52" t="s">
        <v>1344</v>
      </c>
    </row>
    <row r="415" spans="1:7" x14ac:dyDescent="0.2">
      <c r="A415" s="46" t="s">
        <v>1345</v>
      </c>
      <c r="B415" s="47" t="s">
        <v>1346</v>
      </c>
      <c r="C415" s="96">
        <v>2254</v>
      </c>
      <c r="D415" s="54" t="s">
        <v>1331</v>
      </c>
      <c r="E415" s="81">
        <v>0.3</v>
      </c>
      <c r="F415" s="51" t="s">
        <v>1201</v>
      </c>
      <c r="G415" s="52" t="s">
        <v>1347</v>
      </c>
    </row>
    <row r="416" spans="1:7" x14ac:dyDescent="0.2">
      <c r="A416" s="46" t="s">
        <v>1348</v>
      </c>
      <c r="B416" s="47" t="s">
        <v>1349</v>
      </c>
      <c r="C416" s="96">
        <v>2267</v>
      </c>
      <c r="D416" s="54" t="s">
        <v>1331</v>
      </c>
      <c r="E416" s="81">
        <v>0.3</v>
      </c>
      <c r="F416" s="51" t="s">
        <v>1201</v>
      </c>
      <c r="G416" s="52" t="s">
        <v>1350</v>
      </c>
    </row>
    <row r="417" spans="1:7" x14ac:dyDescent="0.2">
      <c r="A417" s="46" t="s">
        <v>1351</v>
      </c>
      <c r="B417" s="47" t="s">
        <v>1352</v>
      </c>
      <c r="C417" s="96">
        <v>2273</v>
      </c>
      <c r="D417" s="54" t="s">
        <v>1331</v>
      </c>
      <c r="E417" s="81">
        <v>0.3</v>
      </c>
      <c r="F417" s="51" t="s">
        <v>1201</v>
      </c>
      <c r="G417" s="52" t="s">
        <v>1353</v>
      </c>
    </row>
    <row r="418" spans="1:7" x14ac:dyDescent="0.2">
      <c r="A418" s="46" t="s">
        <v>1354</v>
      </c>
      <c r="B418" s="47" t="s">
        <v>1355</v>
      </c>
      <c r="C418" s="96">
        <v>2342</v>
      </c>
      <c r="D418" s="54" t="s">
        <v>1331</v>
      </c>
      <c r="E418" s="81">
        <v>0.3</v>
      </c>
      <c r="F418" s="51" t="s">
        <v>1201</v>
      </c>
      <c r="G418" s="52" t="s">
        <v>1356</v>
      </c>
    </row>
    <row r="419" spans="1:7" x14ac:dyDescent="0.2">
      <c r="A419" s="46" t="s">
        <v>1357</v>
      </c>
      <c r="B419" s="47" t="s">
        <v>1358</v>
      </c>
      <c r="C419" s="96">
        <v>2346</v>
      </c>
      <c r="D419" s="54" t="s">
        <v>1331</v>
      </c>
      <c r="E419" s="81">
        <v>0.3</v>
      </c>
      <c r="F419" s="51" t="s">
        <v>1201</v>
      </c>
      <c r="G419" s="52" t="s">
        <v>1359</v>
      </c>
    </row>
    <row r="420" spans="1:7" x14ac:dyDescent="0.2">
      <c r="A420" s="46" t="s">
        <v>1360</v>
      </c>
      <c r="B420" s="47" t="s">
        <v>1361</v>
      </c>
      <c r="C420" s="96">
        <v>2348</v>
      </c>
      <c r="D420" s="54" t="s">
        <v>1331</v>
      </c>
      <c r="E420" s="81">
        <v>0.3</v>
      </c>
      <c r="F420" s="51" t="s">
        <v>1201</v>
      </c>
      <c r="G420" s="52" t="s">
        <v>1362</v>
      </c>
    </row>
    <row r="421" spans="1:7" x14ac:dyDescent="0.2">
      <c r="A421" s="46" t="s">
        <v>1363</v>
      </c>
      <c r="B421" s="47" t="s">
        <v>1364</v>
      </c>
      <c r="C421" s="96">
        <v>2348</v>
      </c>
      <c r="D421" s="54" t="s">
        <v>1331</v>
      </c>
      <c r="E421" s="81">
        <v>0.3</v>
      </c>
      <c r="F421" s="51" t="s">
        <v>1201</v>
      </c>
      <c r="G421" s="52" t="s">
        <v>1365</v>
      </c>
    </row>
    <row r="422" spans="1:7" s="45" customFormat="1" ht="15" x14ac:dyDescent="0.25">
      <c r="A422" s="64"/>
      <c r="B422" s="64" t="s">
        <v>1366</v>
      </c>
      <c r="C422" s="64"/>
      <c r="D422" s="65"/>
      <c r="E422" s="64"/>
      <c r="F422" s="64"/>
      <c r="G422" s="64"/>
    </row>
    <row r="423" spans="1:7" x14ac:dyDescent="0.2">
      <c r="A423" s="46" t="s">
        <v>1367</v>
      </c>
      <c r="B423" s="47" t="s">
        <v>1368</v>
      </c>
      <c r="C423" s="96">
        <v>17987</v>
      </c>
      <c r="D423" s="54" t="s">
        <v>1369</v>
      </c>
      <c r="E423" s="81">
        <v>0.98</v>
      </c>
      <c r="F423" s="51" t="s">
        <v>1201</v>
      </c>
      <c r="G423" s="52" t="s">
        <v>1370</v>
      </c>
    </row>
    <row r="424" spans="1:7" x14ac:dyDescent="0.2">
      <c r="A424" s="46" t="s">
        <v>1371</v>
      </c>
      <c r="B424" s="47" t="s">
        <v>1372</v>
      </c>
      <c r="C424" s="96">
        <v>19799</v>
      </c>
      <c r="D424" s="54" t="s">
        <v>1369</v>
      </c>
      <c r="E424" s="81">
        <v>1.03</v>
      </c>
      <c r="F424" s="51" t="s">
        <v>1201</v>
      </c>
      <c r="G424" s="52" t="s">
        <v>1373</v>
      </c>
    </row>
    <row r="425" spans="1:7" x14ac:dyDescent="0.2">
      <c r="A425" s="46" t="s">
        <v>1374</v>
      </c>
      <c r="B425" s="47" t="s">
        <v>1375</v>
      </c>
      <c r="C425" s="96">
        <v>21138</v>
      </c>
      <c r="D425" s="54" t="s">
        <v>1369</v>
      </c>
      <c r="E425" s="81">
        <v>1.03</v>
      </c>
      <c r="F425" s="51" t="s">
        <v>1201</v>
      </c>
      <c r="G425" s="52" t="s">
        <v>1376</v>
      </c>
    </row>
    <row r="426" spans="1:7" s="45" customFormat="1" ht="15" x14ac:dyDescent="0.25">
      <c r="A426" s="64"/>
      <c r="B426" s="64" t="s">
        <v>1377</v>
      </c>
      <c r="C426" s="64"/>
      <c r="D426" s="65"/>
      <c r="E426" s="64"/>
      <c r="F426" s="64"/>
      <c r="G426" s="64"/>
    </row>
    <row r="427" spans="1:7" x14ac:dyDescent="0.2">
      <c r="A427" s="46" t="s">
        <v>1378</v>
      </c>
      <c r="B427" s="47" t="s">
        <v>1379</v>
      </c>
      <c r="C427" s="96">
        <v>10830</v>
      </c>
      <c r="D427" s="49" t="s">
        <v>1380</v>
      </c>
      <c r="E427" s="80">
        <v>0.53500000000000003</v>
      </c>
      <c r="F427" s="51" t="s">
        <v>1201</v>
      </c>
      <c r="G427" s="52" t="s">
        <v>1381</v>
      </c>
    </row>
    <row r="428" spans="1:7" x14ac:dyDescent="0.2">
      <c r="A428" s="46" t="s">
        <v>1382</v>
      </c>
      <c r="B428" s="47" t="s">
        <v>1383</v>
      </c>
      <c r="C428" s="96">
        <v>11579</v>
      </c>
      <c r="D428" s="49" t="s">
        <v>1380</v>
      </c>
      <c r="E428" s="80">
        <v>0.53500000000000003</v>
      </c>
      <c r="F428" s="51" t="s">
        <v>1201</v>
      </c>
      <c r="G428" s="52" t="s">
        <v>1384</v>
      </c>
    </row>
    <row r="429" spans="1:7" x14ac:dyDescent="0.2">
      <c r="A429" s="46" t="s">
        <v>1385</v>
      </c>
      <c r="B429" s="47" t="s">
        <v>1386</v>
      </c>
      <c r="C429" s="96">
        <v>14843</v>
      </c>
      <c r="D429" s="49" t="s">
        <v>1387</v>
      </c>
      <c r="E429" s="80">
        <v>0.68200000000000005</v>
      </c>
      <c r="F429" s="51" t="s">
        <v>1201</v>
      </c>
      <c r="G429" s="52" t="s">
        <v>1388</v>
      </c>
    </row>
    <row r="430" spans="1:7" x14ac:dyDescent="0.2">
      <c r="A430" s="46" t="s">
        <v>1389</v>
      </c>
      <c r="B430" s="47" t="s">
        <v>1390</v>
      </c>
      <c r="C430" s="96">
        <v>18731</v>
      </c>
      <c r="D430" s="49" t="s">
        <v>1387</v>
      </c>
      <c r="E430" s="80">
        <v>0.69299999999999995</v>
      </c>
      <c r="F430" s="51" t="s">
        <v>1201</v>
      </c>
      <c r="G430" s="52" t="s">
        <v>1391</v>
      </c>
    </row>
    <row r="431" spans="1:7" x14ac:dyDescent="0.2">
      <c r="A431" s="46" t="s">
        <v>1392</v>
      </c>
      <c r="B431" s="47" t="s">
        <v>1393</v>
      </c>
      <c r="C431" s="96">
        <v>46179</v>
      </c>
      <c r="D431" s="49" t="s">
        <v>1394</v>
      </c>
      <c r="E431" s="80">
        <v>5.5</v>
      </c>
      <c r="F431" s="51" t="s">
        <v>1201</v>
      </c>
      <c r="G431" s="52" t="s">
        <v>1395</v>
      </c>
    </row>
    <row r="432" spans="1:7" x14ac:dyDescent="0.2">
      <c r="A432" s="46" t="s">
        <v>1396</v>
      </c>
      <c r="B432" s="47" t="s">
        <v>1397</v>
      </c>
      <c r="C432" s="96">
        <v>53307</v>
      </c>
      <c r="D432" s="49" t="s">
        <v>1398</v>
      </c>
      <c r="E432" s="80">
        <v>8.1859999999999999</v>
      </c>
      <c r="F432" s="51" t="s">
        <v>1201</v>
      </c>
      <c r="G432" s="52" t="s">
        <v>1399</v>
      </c>
    </row>
    <row r="433" spans="1:7" x14ac:dyDescent="0.2">
      <c r="A433" s="46" t="s">
        <v>1400</v>
      </c>
      <c r="B433" s="47" t="s">
        <v>1401</v>
      </c>
      <c r="C433" s="96">
        <v>67015</v>
      </c>
      <c r="D433" s="49" t="s">
        <v>1398</v>
      </c>
      <c r="E433" s="80">
        <v>8.1959999999999997</v>
      </c>
      <c r="F433" s="51" t="s">
        <v>1201</v>
      </c>
      <c r="G433" s="52" t="s">
        <v>1402</v>
      </c>
    </row>
    <row r="434" spans="1:7" x14ac:dyDescent="0.2">
      <c r="A434" s="46" t="s">
        <v>1403</v>
      </c>
      <c r="B434" s="47" t="s">
        <v>1404</v>
      </c>
      <c r="C434" s="96">
        <v>81488</v>
      </c>
      <c r="D434" s="49" t="s">
        <v>1398</v>
      </c>
      <c r="E434" s="80">
        <v>8.4</v>
      </c>
      <c r="F434" s="51" t="s">
        <v>1201</v>
      </c>
      <c r="G434" s="52" t="s">
        <v>1405</v>
      </c>
    </row>
    <row r="435" spans="1:7" s="45" customFormat="1" ht="15" x14ac:dyDescent="0.25">
      <c r="A435" s="64"/>
      <c r="B435" s="64" t="s">
        <v>1406</v>
      </c>
      <c r="C435" s="64"/>
      <c r="D435" s="65"/>
      <c r="E435" s="64"/>
      <c r="F435" s="64"/>
      <c r="G435" s="64"/>
    </row>
    <row r="436" spans="1:7" x14ac:dyDescent="0.2">
      <c r="A436" s="86" t="s">
        <v>1407</v>
      </c>
      <c r="B436" s="109" t="s">
        <v>1408</v>
      </c>
      <c r="C436" s="96">
        <v>3614</v>
      </c>
      <c r="D436" s="56" t="s">
        <v>1409</v>
      </c>
      <c r="E436" s="72">
        <v>0.53500000000000003</v>
      </c>
      <c r="F436" s="101" t="s">
        <v>1201</v>
      </c>
      <c r="G436" s="59" t="s">
        <v>1410</v>
      </c>
    </row>
    <row r="437" spans="1:7" x14ac:dyDescent="0.2">
      <c r="A437" s="86" t="s">
        <v>1411</v>
      </c>
      <c r="B437" s="109" t="s">
        <v>1412</v>
      </c>
      <c r="C437" s="96">
        <v>5475</v>
      </c>
      <c r="D437" s="56" t="s">
        <v>1380</v>
      </c>
      <c r="E437" s="72">
        <v>0.53500000000000003</v>
      </c>
      <c r="F437" s="101" t="s">
        <v>1201</v>
      </c>
      <c r="G437" s="110" t="s">
        <v>1413</v>
      </c>
    </row>
    <row r="438" spans="1:7" x14ac:dyDescent="0.2">
      <c r="A438" s="86" t="s">
        <v>1414</v>
      </c>
      <c r="B438" s="109" t="s">
        <v>1415</v>
      </c>
      <c r="C438" s="96">
        <v>5520</v>
      </c>
      <c r="D438" s="56" t="s">
        <v>1387</v>
      </c>
      <c r="E438" s="72">
        <v>0.68200000000000005</v>
      </c>
      <c r="F438" s="101" t="s">
        <v>1201</v>
      </c>
      <c r="G438" s="59" t="s">
        <v>1416</v>
      </c>
    </row>
    <row r="439" spans="1:7" x14ac:dyDescent="0.2">
      <c r="A439" s="86" t="s">
        <v>1417</v>
      </c>
      <c r="B439" s="109" t="s">
        <v>1418</v>
      </c>
      <c r="C439" s="96">
        <v>12552</v>
      </c>
      <c r="D439" s="56" t="s">
        <v>1419</v>
      </c>
      <c r="E439" s="72">
        <v>0.9</v>
      </c>
      <c r="F439" s="101" t="s">
        <v>1201</v>
      </c>
      <c r="G439" s="59" t="s">
        <v>1420</v>
      </c>
    </row>
    <row r="440" spans="1:7" x14ac:dyDescent="0.2">
      <c r="A440" s="86" t="s">
        <v>1421</v>
      </c>
      <c r="B440" s="109" t="s">
        <v>1422</v>
      </c>
      <c r="C440" s="96">
        <v>12666</v>
      </c>
      <c r="D440" s="56" t="s">
        <v>1419</v>
      </c>
      <c r="E440" s="72">
        <v>0.9</v>
      </c>
      <c r="F440" s="101" t="s">
        <v>1201</v>
      </c>
      <c r="G440" s="59" t="s">
        <v>1423</v>
      </c>
    </row>
    <row r="441" spans="1:7" s="45" customFormat="1" ht="15" x14ac:dyDescent="0.25">
      <c r="A441" s="64"/>
      <c r="B441" s="64" t="s">
        <v>1424</v>
      </c>
      <c r="C441" s="64"/>
      <c r="D441" s="65"/>
      <c r="E441" s="64"/>
      <c r="F441" s="64"/>
      <c r="G441" s="64"/>
    </row>
    <row r="442" spans="1:7" x14ac:dyDescent="0.2">
      <c r="A442" s="46" t="s">
        <v>1425</v>
      </c>
      <c r="B442" s="111" t="s">
        <v>1426</v>
      </c>
      <c r="C442" s="96">
        <v>606</v>
      </c>
      <c r="D442" s="112" t="s">
        <v>1427</v>
      </c>
      <c r="E442" s="104">
        <v>0.125</v>
      </c>
      <c r="F442" s="101" t="s">
        <v>1201</v>
      </c>
      <c r="G442" s="113" t="s">
        <v>1428</v>
      </c>
    </row>
    <row r="443" spans="1:7" x14ac:dyDescent="0.2">
      <c r="A443" s="46" t="s">
        <v>1429</v>
      </c>
      <c r="B443" s="111" t="s">
        <v>1430</v>
      </c>
      <c r="C443" s="96">
        <v>2684</v>
      </c>
      <c r="D443" s="112" t="s">
        <v>1431</v>
      </c>
      <c r="E443" s="104">
        <v>0.05</v>
      </c>
      <c r="F443" s="101" t="s">
        <v>1201</v>
      </c>
      <c r="G443" s="113" t="s">
        <v>1432</v>
      </c>
    </row>
    <row r="444" spans="1:7" x14ac:dyDescent="0.2">
      <c r="A444" s="46" t="s">
        <v>1433</v>
      </c>
      <c r="B444" s="111" t="s">
        <v>1434</v>
      </c>
      <c r="C444" s="96">
        <v>1968</v>
      </c>
      <c r="D444" s="112" t="s">
        <v>1431</v>
      </c>
      <c r="E444" s="104">
        <v>0.05</v>
      </c>
      <c r="F444" s="101" t="s">
        <v>1201</v>
      </c>
      <c r="G444" s="113" t="s">
        <v>1435</v>
      </c>
    </row>
    <row r="445" spans="1:7" x14ac:dyDescent="0.2">
      <c r="A445" s="46" t="s">
        <v>1436</v>
      </c>
      <c r="B445" s="111" t="s">
        <v>1437</v>
      </c>
      <c r="C445" s="96">
        <v>953</v>
      </c>
      <c r="D445" s="112" t="s">
        <v>1438</v>
      </c>
      <c r="E445" s="104">
        <v>0.17499999999999999</v>
      </c>
      <c r="F445" s="101" t="s">
        <v>1201</v>
      </c>
      <c r="G445" s="113" t="s">
        <v>1439</v>
      </c>
    </row>
    <row r="446" spans="1:7" x14ac:dyDescent="0.2">
      <c r="A446" s="46" t="s">
        <v>1440</v>
      </c>
      <c r="B446" s="111" t="s">
        <v>1441</v>
      </c>
      <c r="C446" s="96">
        <v>1452</v>
      </c>
      <c r="D446" s="112" t="s">
        <v>1427</v>
      </c>
      <c r="E446" s="104">
        <v>0.17499999999999999</v>
      </c>
      <c r="F446" s="101" t="s">
        <v>1201</v>
      </c>
      <c r="G446" s="113" t="s">
        <v>1442</v>
      </c>
    </row>
    <row r="447" spans="1:7" x14ac:dyDescent="0.2">
      <c r="A447" s="46" t="s">
        <v>1440</v>
      </c>
      <c r="B447" s="111" t="s">
        <v>1443</v>
      </c>
      <c r="C447" s="96">
        <v>1530</v>
      </c>
      <c r="D447" s="112" t="s">
        <v>1438</v>
      </c>
      <c r="E447" s="104">
        <v>0.17499999999999999</v>
      </c>
      <c r="F447" s="101" t="s">
        <v>1201</v>
      </c>
      <c r="G447" s="113" t="s">
        <v>1444</v>
      </c>
    </row>
    <row r="448" spans="1:7" x14ac:dyDescent="0.2">
      <c r="A448" s="46" t="s">
        <v>1445</v>
      </c>
      <c r="B448" s="111" t="s">
        <v>1446</v>
      </c>
      <c r="C448" s="96">
        <v>1811</v>
      </c>
      <c r="D448" s="112" t="s">
        <v>1447</v>
      </c>
      <c r="E448" s="104">
        <v>0.3</v>
      </c>
      <c r="F448" s="101" t="s">
        <v>180</v>
      </c>
      <c r="G448" s="113" t="s">
        <v>1448</v>
      </c>
    </row>
    <row r="449" spans="1:7" x14ac:dyDescent="0.2">
      <c r="A449" s="46" t="s">
        <v>1449</v>
      </c>
      <c r="B449" s="111" t="s">
        <v>1450</v>
      </c>
      <c r="C449" s="96">
        <v>1811</v>
      </c>
      <c r="D449" s="112" t="s">
        <v>1447</v>
      </c>
      <c r="E449" s="104">
        <v>0.3</v>
      </c>
      <c r="F449" s="101" t="s">
        <v>180</v>
      </c>
      <c r="G449" s="113" t="s">
        <v>1451</v>
      </c>
    </row>
    <row r="450" spans="1:7" x14ac:dyDescent="0.2">
      <c r="A450" s="46" t="s">
        <v>1452</v>
      </c>
      <c r="B450" s="111" t="s">
        <v>1453</v>
      </c>
      <c r="C450" s="96">
        <v>7108</v>
      </c>
      <c r="D450" s="112" t="s">
        <v>1454</v>
      </c>
      <c r="E450" s="104">
        <v>0.13800000000000001</v>
      </c>
      <c r="F450" s="101" t="s">
        <v>1201</v>
      </c>
      <c r="G450" s="113" t="s">
        <v>1455</v>
      </c>
    </row>
    <row r="451" spans="1:7" x14ac:dyDescent="0.2">
      <c r="A451" s="46" t="s">
        <v>1456</v>
      </c>
      <c r="B451" s="111" t="s">
        <v>1457</v>
      </c>
      <c r="C451" s="96">
        <v>12661</v>
      </c>
      <c r="D451" s="112" t="s">
        <v>1458</v>
      </c>
      <c r="E451" s="104">
        <v>0.17</v>
      </c>
      <c r="F451" s="101" t="s">
        <v>1201</v>
      </c>
      <c r="G451" s="113" t="s">
        <v>1459</v>
      </c>
    </row>
    <row r="452" spans="1:7" x14ac:dyDescent="0.2">
      <c r="A452" s="46" t="s">
        <v>1460</v>
      </c>
      <c r="B452" s="111" t="s">
        <v>1461</v>
      </c>
      <c r="C452" s="96">
        <v>2110</v>
      </c>
      <c r="D452" s="112" t="s">
        <v>1462</v>
      </c>
      <c r="E452" s="104">
        <v>0.35</v>
      </c>
      <c r="F452" s="101" t="s">
        <v>1463</v>
      </c>
      <c r="G452" s="113" t="s">
        <v>1464</v>
      </c>
    </row>
    <row r="453" spans="1:7" x14ac:dyDescent="0.2">
      <c r="A453" s="46" t="s">
        <v>1465</v>
      </c>
      <c r="B453" s="111" t="s">
        <v>1466</v>
      </c>
      <c r="C453" s="96">
        <v>2110</v>
      </c>
      <c r="D453" s="112" t="s">
        <v>1462</v>
      </c>
      <c r="E453" s="104">
        <v>0.35</v>
      </c>
      <c r="F453" s="101" t="s">
        <v>1463</v>
      </c>
      <c r="G453" s="113" t="s">
        <v>1467</v>
      </c>
    </row>
    <row r="454" spans="1:7" x14ac:dyDescent="0.2">
      <c r="A454" s="46" t="s">
        <v>1468</v>
      </c>
      <c r="B454" s="111" t="s">
        <v>1469</v>
      </c>
      <c r="C454" s="96">
        <v>6377</v>
      </c>
      <c r="D454" s="112" t="s">
        <v>1470</v>
      </c>
      <c r="E454" s="104">
        <v>0.32</v>
      </c>
      <c r="F454" s="101" t="s">
        <v>1471</v>
      </c>
      <c r="G454" s="113" t="s">
        <v>1472</v>
      </c>
    </row>
    <row r="455" spans="1:7" x14ac:dyDescent="0.2">
      <c r="A455" s="46" t="s">
        <v>1473</v>
      </c>
      <c r="B455" s="111" t="s">
        <v>1474</v>
      </c>
      <c r="C455" s="96">
        <v>506</v>
      </c>
      <c r="D455" s="112" t="s">
        <v>1475</v>
      </c>
      <c r="E455" s="104">
        <v>7.0000000000000007E-2</v>
      </c>
      <c r="F455" s="101" t="s">
        <v>1471</v>
      </c>
      <c r="G455" s="113" t="s">
        <v>1476</v>
      </c>
    </row>
    <row r="456" spans="1:7" x14ac:dyDescent="0.2">
      <c r="A456" s="46" t="s">
        <v>1477</v>
      </c>
      <c r="B456" s="111" t="s">
        <v>1478</v>
      </c>
      <c r="C456" s="96">
        <v>6986</v>
      </c>
      <c r="D456" s="112" t="s">
        <v>1479</v>
      </c>
      <c r="E456" s="104">
        <v>0.3</v>
      </c>
      <c r="F456" s="101" t="s">
        <v>1262</v>
      </c>
      <c r="G456" s="113" t="s">
        <v>1480</v>
      </c>
    </row>
    <row r="457" spans="1:7" s="45" customFormat="1" ht="15" x14ac:dyDescent="0.25">
      <c r="A457" s="64"/>
      <c r="B457" s="64" t="s">
        <v>1481</v>
      </c>
      <c r="C457" s="64"/>
      <c r="D457" s="65"/>
      <c r="E457" s="64"/>
      <c r="F457" s="64"/>
      <c r="G457" s="64"/>
    </row>
    <row r="458" spans="1:7" x14ac:dyDescent="0.2">
      <c r="A458" s="46" t="s">
        <v>1482</v>
      </c>
      <c r="B458" s="114" t="s">
        <v>1483</v>
      </c>
      <c r="C458" s="96">
        <v>10034</v>
      </c>
      <c r="D458" s="49" t="s">
        <v>1484</v>
      </c>
      <c r="E458" s="80">
        <v>0.19</v>
      </c>
      <c r="F458" s="54" t="s">
        <v>1201</v>
      </c>
      <c r="G458" s="52" t="s">
        <v>1485</v>
      </c>
    </row>
    <row r="459" spans="1:7" x14ac:dyDescent="0.2">
      <c r="A459" s="46" t="s">
        <v>1486</v>
      </c>
      <c r="B459" s="114" t="s">
        <v>1487</v>
      </c>
      <c r="C459" s="96">
        <v>12389</v>
      </c>
      <c r="D459" s="49" t="s">
        <v>1484</v>
      </c>
      <c r="E459" s="80">
        <v>0.19</v>
      </c>
      <c r="F459" s="54" t="s">
        <v>1201</v>
      </c>
      <c r="G459" s="52" t="s">
        <v>1488</v>
      </c>
    </row>
    <row r="460" spans="1:7" x14ac:dyDescent="0.2">
      <c r="A460" s="46" t="s">
        <v>1489</v>
      </c>
      <c r="B460" s="114" t="s">
        <v>1490</v>
      </c>
      <c r="C460" s="96">
        <v>11828</v>
      </c>
      <c r="D460" s="49" t="s">
        <v>1484</v>
      </c>
      <c r="E460" s="80">
        <v>0.19</v>
      </c>
      <c r="F460" s="54" t="s">
        <v>1201</v>
      </c>
      <c r="G460" s="52" t="s">
        <v>1491</v>
      </c>
    </row>
    <row r="461" spans="1:7" x14ac:dyDescent="0.2">
      <c r="A461" s="46" t="s">
        <v>1492</v>
      </c>
      <c r="B461" s="114" t="s">
        <v>1493</v>
      </c>
      <c r="C461" s="96">
        <v>14645</v>
      </c>
      <c r="D461" s="49" t="s">
        <v>1484</v>
      </c>
      <c r="E461" s="80">
        <v>0.19</v>
      </c>
      <c r="F461" s="54" t="s">
        <v>1201</v>
      </c>
      <c r="G461" s="52" t="s">
        <v>1488</v>
      </c>
    </row>
    <row r="462" spans="1:7" x14ac:dyDescent="0.2">
      <c r="A462" s="46" t="s">
        <v>1494</v>
      </c>
      <c r="B462" s="114" t="s">
        <v>1495</v>
      </c>
      <c r="C462" s="96">
        <v>14486</v>
      </c>
      <c r="D462" s="49" t="s">
        <v>1484</v>
      </c>
      <c r="E462" s="80">
        <v>0.23499999999999999</v>
      </c>
      <c r="F462" s="54" t="s">
        <v>1201</v>
      </c>
      <c r="G462" s="52" t="s">
        <v>1496</v>
      </c>
    </row>
    <row r="463" spans="1:7" x14ac:dyDescent="0.2">
      <c r="A463" s="46" t="s">
        <v>1497</v>
      </c>
      <c r="B463" s="114" t="s">
        <v>1498</v>
      </c>
      <c r="C463" s="96">
        <v>7705</v>
      </c>
      <c r="D463" s="49" t="s">
        <v>1484</v>
      </c>
      <c r="E463" s="80">
        <v>0.19</v>
      </c>
      <c r="F463" s="54" t="s">
        <v>1201</v>
      </c>
      <c r="G463" s="52" t="s">
        <v>1499</v>
      </c>
    </row>
    <row r="464" spans="1:7" x14ac:dyDescent="0.2">
      <c r="A464" s="46" t="s">
        <v>1500</v>
      </c>
      <c r="B464" s="114" t="s">
        <v>1501</v>
      </c>
      <c r="C464" s="96">
        <v>5011</v>
      </c>
      <c r="D464" s="49" t="s">
        <v>1502</v>
      </c>
      <c r="E464" s="80">
        <v>0.15</v>
      </c>
      <c r="F464" s="54" t="s">
        <v>1201</v>
      </c>
      <c r="G464" s="52" t="s">
        <v>1503</v>
      </c>
    </row>
    <row r="465" spans="1:7" x14ac:dyDescent="0.2">
      <c r="A465" s="46" t="s">
        <v>1504</v>
      </c>
      <c r="B465" s="114" t="s">
        <v>1505</v>
      </c>
      <c r="C465" s="96">
        <v>1288</v>
      </c>
      <c r="D465" s="49" t="s">
        <v>1506</v>
      </c>
      <c r="E465" s="80">
        <v>0.05</v>
      </c>
      <c r="F465" s="54" t="s">
        <v>1201</v>
      </c>
      <c r="G465" s="52" t="s">
        <v>1507</v>
      </c>
    </row>
    <row r="466" spans="1:7" x14ac:dyDescent="0.2">
      <c r="A466" s="46" t="s">
        <v>1508</v>
      </c>
      <c r="B466" s="114" t="s">
        <v>1509</v>
      </c>
      <c r="C466" s="96">
        <v>1140</v>
      </c>
      <c r="D466" s="49" t="s">
        <v>1510</v>
      </c>
      <c r="E466" s="80">
        <v>0.5</v>
      </c>
      <c r="F466" s="54" t="s">
        <v>1201</v>
      </c>
      <c r="G466" s="52" t="s">
        <v>1511</v>
      </c>
    </row>
    <row r="467" spans="1:7" x14ac:dyDescent="0.2">
      <c r="A467" s="46" t="s">
        <v>1512</v>
      </c>
      <c r="B467" s="114" t="s">
        <v>1513</v>
      </c>
      <c r="C467" s="96">
        <v>727</v>
      </c>
      <c r="D467" s="49" t="s">
        <v>1514</v>
      </c>
      <c r="E467" s="80">
        <v>0.08</v>
      </c>
      <c r="F467" s="54" t="s">
        <v>1201</v>
      </c>
      <c r="G467" s="52" t="s">
        <v>1511</v>
      </c>
    </row>
    <row r="468" spans="1:7" x14ac:dyDescent="0.2">
      <c r="A468" s="46" t="s">
        <v>1515</v>
      </c>
      <c r="B468" s="114" t="s">
        <v>1516</v>
      </c>
      <c r="C468" s="96">
        <v>27876</v>
      </c>
      <c r="D468" s="49" t="s">
        <v>1517</v>
      </c>
      <c r="E468" s="80">
        <v>0.38</v>
      </c>
      <c r="F468" s="54" t="s">
        <v>1201</v>
      </c>
      <c r="G468" s="52" t="s">
        <v>1518</v>
      </c>
    </row>
    <row r="469" spans="1:7" x14ac:dyDescent="0.2">
      <c r="A469" s="46" t="s">
        <v>1519</v>
      </c>
      <c r="B469" s="114" t="s">
        <v>1520</v>
      </c>
      <c r="C469" s="96">
        <v>39018</v>
      </c>
      <c r="D469" s="49" t="s">
        <v>1517</v>
      </c>
      <c r="E469" s="80">
        <v>0.39</v>
      </c>
      <c r="F469" s="54" t="s">
        <v>1201</v>
      </c>
      <c r="G469" s="52" t="s">
        <v>1518</v>
      </c>
    </row>
    <row r="470" spans="1:7" x14ac:dyDescent="0.2">
      <c r="A470" s="46" t="s">
        <v>1521</v>
      </c>
      <c r="B470" s="114" t="s">
        <v>1522</v>
      </c>
      <c r="C470" s="96">
        <v>18614</v>
      </c>
      <c r="D470" s="49" t="s">
        <v>1523</v>
      </c>
      <c r="E470" s="80">
        <v>0.17</v>
      </c>
      <c r="F470" s="54" t="s">
        <v>1201</v>
      </c>
      <c r="G470" s="52" t="s">
        <v>1524</v>
      </c>
    </row>
    <row r="471" spans="1:7" x14ac:dyDescent="0.2">
      <c r="A471" s="46" t="s">
        <v>1525</v>
      </c>
      <c r="B471" s="114" t="s">
        <v>1526</v>
      </c>
      <c r="C471" s="96">
        <v>805</v>
      </c>
      <c r="D471" s="49" t="s">
        <v>1527</v>
      </c>
      <c r="E471" s="80">
        <v>6.8000000000000005E-2</v>
      </c>
      <c r="F471" s="54" t="s">
        <v>1201</v>
      </c>
      <c r="G471" s="52" t="s">
        <v>1528</v>
      </c>
    </row>
    <row r="472" spans="1:7" x14ac:dyDescent="0.2">
      <c r="A472" s="46" t="s">
        <v>1529</v>
      </c>
      <c r="B472" s="114" t="s">
        <v>1530</v>
      </c>
      <c r="C472" s="96">
        <v>1431</v>
      </c>
      <c r="D472" s="49" t="s">
        <v>1531</v>
      </c>
      <c r="E472" s="80">
        <v>0.1</v>
      </c>
      <c r="F472" s="54" t="s">
        <v>1201</v>
      </c>
      <c r="G472" s="52" t="s">
        <v>1532</v>
      </c>
    </row>
    <row r="473" spans="1:7" x14ac:dyDescent="0.2">
      <c r="A473" s="46" t="s">
        <v>1533</v>
      </c>
      <c r="B473" s="114" t="s">
        <v>1534</v>
      </c>
      <c r="C473" s="96">
        <v>1678</v>
      </c>
      <c r="D473" s="49" t="s">
        <v>1531</v>
      </c>
      <c r="E473" s="80">
        <v>0.15</v>
      </c>
      <c r="F473" s="54" t="s">
        <v>1201</v>
      </c>
      <c r="G473" s="52" t="s">
        <v>1535</v>
      </c>
    </row>
    <row r="474" spans="1:7" x14ac:dyDescent="0.2">
      <c r="A474" s="46" t="s">
        <v>1536</v>
      </c>
      <c r="B474" s="114" t="s">
        <v>1537</v>
      </c>
      <c r="C474" s="96">
        <v>10102</v>
      </c>
      <c r="D474" s="49" t="s">
        <v>1538</v>
      </c>
      <c r="E474" s="80">
        <v>0.24</v>
      </c>
      <c r="F474" s="54" t="s">
        <v>1201</v>
      </c>
      <c r="G474" s="52" t="s">
        <v>1539</v>
      </c>
    </row>
    <row r="475" spans="1:7" s="45" customFormat="1" ht="15" x14ac:dyDescent="0.25">
      <c r="A475" s="64"/>
      <c r="B475" s="64" t="s">
        <v>1540</v>
      </c>
      <c r="C475" s="64"/>
      <c r="D475" s="65"/>
      <c r="E475" s="64"/>
      <c r="F475" s="64"/>
      <c r="G475" s="64"/>
    </row>
    <row r="476" spans="1:7" x14ac:dyDescent="0.2">
      <c r="A476" s="46" t="s">
        <v>1541</v>
      </c>
      <c r="B476" s="114" t="s">
        <v>1542</v>
      </c>
      <c r="C476" s="96">
        <v>2307</v>
      </c>
      <c r="D476" s="49" t="s">
        <v>1543</v>
      </c>
      <c r="E476" s="80">
        <v>0.13</v>
      </c>
      <c r="F476" s="54" t="s">
        <v>1201</v>
      </c>
      <c r="G476" s="52" t="s">
        <v>1544</v>
      </c>
    </row>
    <row r="477" spans="1:7" x14ac:dyDescent="0.2">
      <c r="A477" s="46" t="s">
        <v>1545</v>
      </c>
      <c r="B477" s="114" t="s">
        <v>1546</v>
      </c>
      <c r="C477" s="96">
        <v>2816</v>
      </c>
      <c r="D477" s="49" t="s">
        <v>1543</v>
      </c>
      <c r="E477" s="80">
        <v>0.13</v>
      </c>
      <c r="F477" s="54" t="s">
        <v>1201</v>
      </c>
      <c r="G477" s="52" t="s">
        <v>1547</v>
      </c>
    </row>
    <row r="478" spans="1:7" x14ac:dyDescent="0.2">
      <c r="A478" s="46" t="s">
        <v>1548</v>
      </c>
      <c r="B478" s="114" t="s">
        <v>1549</v>
      </c>
      <c r="C478" s="96">
        <v>3420</v>
      </c>
      <c r="D478" s="49" t="s">
        <v>1550</v>
      </c>
      <c r="E478" s="80">
        <v>0.23</v>
      </c>
      <c r="F478" s="54" t="s">
        <v>1201</v>
      </c>
      <c r="G478" s="52" t="s">
        <v>1551</v>
      </c>
    </row>
    <row r="479" spans="1:7" x14ac:dyDescent="0.2">
      <c r="A479" s="46" t="s">
        <v>1552</v>
      </c>
      <c r="B479" s="114" t="s">
        <v>1553</v>
      </c>
      <c r="C479" s="96">
        <v>9114</v>
      </c>
      <c r="D479" s="49" t="s">
        <v>1554</v>
      </c>
      <c r="E479" s="80">
        <v>1.18</v>
      </c>
      <c r="F479" s="54" t="s">
        <v>1201</v>
      </c>
      <c r="G479" s="52" t="s">
        <v>1555</v>
      </c>
    </row>
    <row r="480" spans="1:7" x14ac:dyDescent="0.2">
      <c r="A480" s="46" t="s">
        <v>1556</v>
      </c>
      <c r="B480" s="114" t="s">
        <v>1557</v>
      </c>
      <c r="C480" s="96">
        <v>10575</v>
      </c>
      <c r="D480" s="49" t="s">
        <v>1554</v>
      </c>
      <c r="E480" s="80">
        <v>1.3</v>
      </c>
      <c r="F480" s="54" t="s">
        <v>1201</v>
      </c>
      <c r="G480" s="52" t="s">
        <v>1555</v>
      </c>
    </row>
    <row r="481" spans="1:7" s="45" customFormat="1" ht="15" x14ac:dyDescent="0.25">
      <c r="A481" s="64"/>
      <c r="B481" s="64" t="s">
        <v>1558</v>
      </c>
      <c r="C481" s="64"/>
      <c r="D481" s="65"/>
      <c r="E481" s="64"/>
      <c r="F481" s="64"/>
      <c r="G481" s="64"/>
    </row>
    <row r="482" spans="1:7" x14ac:dyDescent="0.25">
      <c r="A482" s="46" t="s">
        <v>1559</v>
      </c>
      <c r="B482" s="114" t="s">
        <v>1560</v>
      </c>
      <c r="C482" s="48">
        <v>29007</v>
      </c>
      <c r="D482" s="49" t="s">
        <v>1561</v>
      </c>
      <c r="E482" s="80">
        <v>0.54</v>
      </c>
      <c r="F482" s="54" t="s">
        <v>1201</v>
      </c>
      <c r="G482" s="52" t="s">
        <v>1562</v>
      </c>
    </row>
    <row r="483" spans="1:7" x14ac:dyDescent="0.25">
      <c r="A483" s="46" t="s">
        <v>1563</v>
      </c>
      <c r="B483" s="114" t="s">
        <v>1564</v>
      </c>
      <c r="C483" s="48">
        <v>35103</v>
      </c>
      <c r="D483" s="49" t="s">
        <v>1565</v>
      </c>
      <c r="E483" s="80">
        <v>0.89</v>
      </c>
      <c r="F483" s="54" t="s">
        <v>1201</v>
      </c>
      <c r="G483" s="52" t="s">
        <v>1562</v>
      </c>
    </row>
    <row r="484" spans="1:7" x14ac:dyDescent="0.25">
      <c r="A484" s="46" t="s">
        <v>1566</v>
      </c>
      <c r="B484" s="114" t="s">
        <v>1567</v>
      </c>
      <c r="C484" s="48">
        <v>32471</v>
      </c>
      <c r="D484" s="49" t="s">
        <v>1568</v>
      </c>
      <c r="E484" s="80">
        <v>0.56000000000000005</v>
      </c>
      <c r="F484" s="54" t="s">
        <v>1201</v>
      </c>
      <c r="G484" s="52" t="s">
        <v>1569</v>
      </c>
    </row>
    <row r="485" spans="1:7" x14ac:dyDescent="0.25">
      <c r="A485" s="46" t="s">
        <v>1570</v>
      </c>
      <c r="B485" s="114" t="s">
        <v>1571</v>
      </c>
      <c r="C485" s="48">
        <v>54235</v>
      </c>
      <c r="D485" s="49" t="s">
        <v>1572</v>
      </c>
      <c r="E485" s="80">
        <v>1.06</v>
      </c>
      <c r="F485" s="54" t="s">
        <v>1201</v>
      </c>
      <c r="G485" s="52" t="s">
        <v>1569</v>
      </c>
    </row>
    <row r="486" spans="1:7" s="45" customFormat="1" ht="15" x14ac:dyDescent="0.25">
      <c r="A486" s="64"/>
      <c r="B486" s="64" t="s">
        <v>1573</v>
      </c>
      <c r="C486" s="64"/>
      <c r="D486" s="65"/>
      <c r="E486" s="64"/>
      <c r="F486" s="64"/>
      <c r="G486" s="64"/>
    </row>
    <row r="487" spans="1:7" x14ac:dyDescent="0.2">
      <c r="A487" s="46" t="s">
        <v>1574</v>
      </c>
      <c r="B487" s="47" t="s">
        <v>1575</v>
      </c>
      <c r="C487" s="48">
        <v>3441</v>
      </c>
      <c r="D487" s="88" t="s">
        <v>1576</v>
      </c>
      <c r="E487" s="87">
        <v>0.2</v>
      </c>
      <c r="F487" s="115" t="s">
        <v>1577</v>
      </c>
      <c r="G487" s="59" t="s">
        <v>1578</v>
      </c>
    </row>
    <row r="488" spans="1:7" x14ac:dyDescent="0.2">
      <c r="A488" s="46" t="s">
        <v>1579</v>
      </c>
      <c r="B488" s="47" t="s">
        <v>1580</v>
      </c>
      <c r="C488" s="48">
        <v>3614</v>
      </c>
      <c r="D488" s="88" t="s">
        <v>1576</v>
      </c>
      <c r="E488" s="87">
        <v>0.2</v>
      </c>
      <c r="F488" s="115" t="s">
        <v>1577</v>
      </c>
      <c r="G488" s="59" t="s">
        <v>1581</v>
      </c>
    </row>
    <row r="489" spans="1:7" x14ac:dyDescent="0.2">
      <c r="A489" s="46" t="s">
        <v>1582</v>
      </c>
      <c r="B489" s="47" t="s">
        <v>1583</v>
      </c>
      <c r="C489" s="48">
        <v>3308</v>
      </c>
      <c r="D489" s="88" t="s">
        <v>1584</v>
      </c>
      <c r="E489" s="87">
        <v>0.15</v>
      </c>
      <c r="F489" s="115" t="s">
        <v>1577</v>
      </c>
      <c r="G489" s="59" t="s">
        <v>1585</v>
      </c>
    </row>
    <row r="490" spans="1:7" x14ac:dyDescent="0.2">
      <c r="A490" s="46" t="s">
        <v>1586</v>
      </c>
      <c r="B490" s="47" t="s">
        <v>1587</v>
      </c>
      <c r="C490" s="48">
        <v>3474</v>
      </c>
      <c r="D490" s="88" t="s">
        <v>1584</v>
      </c>
      <c r="E490" s="87">
        <v>0.15</v>
      </c>
      <c r="F490" s="115" t="s">
        <v>1577</v>
      </c>
      <c r="G490" s="59" t="s">
        <v>1588</v>
      </c>
    </row>
    <row r="491" spans="1:7" x14ac:dyDescent="0.2">
      <c r="A491" s="46" t="s">
        <v>1589</v>
      </c>
      <c r="B491" s="47" t="s">
        <v>1590</v>
      </c>
      <c r="C491" s="48">
        <v>3867</v>
      </c>
      <c r="D491" s="88" t="s">
        <v>1591</v>
      </c>
      <c r="E491" s="87">
        <v>0.2</v>
      </c>
      <c r="F491" s="115" t="s">
        <v>1577</v>
      </c>
      <c r="G491" s="59" t="s">
        <v>1592</v>
      </c>
    </row>
    <row r="492" spans="1:7" x14ac:dyDescent="0.2">
      <c r="A492" s="46" t="s">
        <v>1593</v>
      </c>
      <c r="B492" s="47" t="s">
        <v>1594</v>
      </c>
      <c r="C492" s="48">
        <v>4062</v>
      </c>
      <c r="D492" s="88" t="s">
        <v>1591</v>
      </c>
      <c r="E492" s="87">
        <v>0.2</v>
      </c>
      <c r="F492" s="115" t="s">
        <v>1577</v>
      </c>
      <c r="G492" s="59" t="s">
        <v>1595</v>
      </c>
    </row>
    <row r="493" spans="1:7" x14ac:dyDescent="0.2">
      <c r="A493" s="46" t="s">
        <v>1596</v>
      </c>
      <c r="B493" s="47" t="s">
        <v>1597</v>
      </c>
      <c r="C493" s="48">
        <v>8351</v>
      </c>
      <c r="D493" s="88" t="s">
        <v>1598</v>
      </c>
      <c r="E493" s="87">
        <v>0.4</v>
      </c>
      <c r="F493" s="115" t="s">
        <v>1577</v>
      </c>
      <c r="G493" s="59" t="s">
        <v>1599</v>
      </c>
    </row>
    <row r="494" spans="1:7" x14ac:dyDescent="0.2">
      <c r="A494" s="46" t="s">
        <v>1600</v>
      </c>
      <c r="B494" s="47" t="s">
        <v>1601</v>
      </c>
      <c r="C494" s="48">
        <v>8892</v>
      </c>
      <c r="D494" s="88" t="s">
        <v>1598</v>
      </c>
      <c r="E494" s="87">
        <v>0.4</v>
      </c>
      <c r="F494" s="115" t="s">
        <v>1577</v>
      </c>
      <c r="G494" s="59" t="s">
        <v>1602</v>
      </c>
    </row>
    <row r="495" spans="1:7" x14ac:dyDescent="0.2">
      <c r="A495" s="46" t="s">
        <v>1603</v>
      </c>
      <c r="B495" s="47" t="s">
        <v>1604</v>
      </c>
      <c r="C495" s="48">
        <v>5309</v>
      </c>
      <c r="D495" s="88" t="s">
        <v>1605</v>
      </c>
      <c r="E495" s="87">
        <v>0.16</v>
      </c>
      <c r="F495" s="115" t="s">
        <v>1577</v>
      </c>
      <c r="G495" s="59" t="s">
        <v>1606</v>
      </c>
    </row>
    <row r="496" spans="1:7" x14ac:dyDescent="0.2">
      <c r="A496" s="46" t="s">
        <v>1607</v>
      </c>
      <c r="B496" s="47" t="s">
        <v>1608</v>
      </c>
      <c r="C496" s="48">
        <v>4722</v>
      </c>
      <c r="D496" s="88" t="s">
        <v>1605</v>
      </c>
      <c r="E496" s="87">
        <v>0.2</v>
      </c>
      <c r="F496" s="115" t="s">
        <v>1577</v>
      </c>
      <c r="G496" s="59" t="s">
        <v>1609</v>
      </c>
    </row>
    <row r="497" spans="1:7" x14ac:dyDescent="0.2">
      <c r="A497" s="46" t="s">
        <v>1610</v>
      </c>
      <c r="B497" s="47" t="s">
        <v>1611</v>
      </c>
      <c r="C497" s="48">
        <v>10077</v>
      </c>
      <c r="D497" s="88" t="s">
        <v>1612</v>
      </c>
      <c r="E497" s="87">
        <v>0.6</v>
      </c>
      <c r="F497" s="115" t="s">
        <v>1577</v>
      </c>
      <c r="G497" s="59" t="s">
        <v>1613</v>
      </c>
    </row>
    <row r="498" spans="1:7" x14ac:dyDescent="0.2">
      <c r="A498" s="46" t="s">
        <v>1614</v>
      </c>
      <c r="B498" s="116" t="s">
        <v>1615</v>
      </c>
      <c r="C498" s="48">
        <v>8797</v>
      </c>
      <c r="D498" s="88" t="s">
        <v>1612</v>
      </c>
      <c r="E498" s="87">
        <v>0.6</v>
      </c>
      <c r="F498" s="115" t="s">
        <v>1577</v>
      </c>
      <c r="G498" s="59" t="s">
        <v>1616</v>
      </c>
    </row>
    <row r="499" spans="1:7" x14ac:dyDescent="0.2">
      <c r="A499" s="46" t="s">
        <v>1617</v>
      </c>
      <c r="B499" s="47" t="s">
        <v>1618</v>
      </c>
      <c r="C499" s="48">
        <v>12980</v>
      </c>
      <c r="D499" s="88" t="s">
        <v>1612</v>
      </c>
      <c r="E499" s="87">
        <v>0.6</v>
      </c>
      <c r="F499" s="115" t="s">
        <v>1577</v>
      </c>
      <c r="G499" s="59" t="s">
        <v>1619</v>
      </c>
    </row>
    <row r="500" spans="1:7" x14ac:dyDescent="0.2">
      <c r="A500" s="46" t="s">
        <v>1620</v>
      </c>
      <c r="B500" s="47" t="s">
        <v>1621</v>
      </c>
      <c r="C500" s="48">
        <v>16040</v>
      </c>
      <c r="D500" s="88" t="s">
        <v>1622</v>
      </c>
      <c r="E500" s="87">
        <v>1.4</v>
      </c>
      <c r="F500" s="115" t="s">
        <v>1577</v>
      </c>
      <c r="G500" s="59" t="s">
        <v>1623</v>
      </c>
    </row>
    <row r="501" spans="1:7" x14ac:dyDescent="0.2">
      <c r="A501" s="46" t="s">
        <v>1624</v>
      </c>
      <c r="B501" s="47" t="s">
        <v>1625</v>
      </c>
      <c r="C501" s="48">
        <v>17314</v>
      </c>
      <c r="D501" s="88" t="s">
        <v>1626</v>
      </c>
      <c r="E501" s="87">
        <v>1.8</v>
      </c>
      <c r="F501" s="115" t="s">
        <v>1577</v>
      </c>
      <c r="G501" s="59" t="s">
        <v>1627</v>
      </c>
    </row>
    <row r="502" spans="1:7" x14ac:dyDescent="0.2">
      <c r="A502" s="46" t="s">
        <v>1628</v>
      </c>
      <c r="B502" s="47" t="s">
        <v>1629</v>
      </c>
      <c r="C502" s="48">
        <v>9158</v>
      </c>
      <c r="D502" s="88" t="s">
        <v>1622</v>
      </c>
      <c r="E502" s="87">
        <v>1.1000000000000001</v>
      </c>
      <c r="F502" s="115" t="s">
        <v>1577</v>
      </c>
      <c r="G502" s="59" t="s">
        <v>1630</v>
      </c>
    </row>
    <row r="503" spans="1:7" x14ac:dyDescent="0.2">
      <c r="A503" s="46" t="s">
        <v>1631</v>
      </c>
      <c r="B503" s="47" t="s">
        <v>1632</v>
      </c>
      <c r="C503" s="48">
        <v>10176</v>
      </c>
      <c r="D503" s="88" t="s">
        <v>1626</v>
      </c>
      <c r="E503" s="87">
        <v>1.4</v>
      </c>
      <c r="F503" s="115" t="s">
        <v>1577</v>
      </c>
      <c r="G503" s="59" t="s">
        <v>1633</v>
      </c>
    </row>
    <row r="504" spans="1:7" x14ac:dyDescent="0.2">
      <c r="A504" s="46" t="s">
        <v>1634</v>
      </c>
      <c r="B504" s="47" t="s">
        <v>1635</v>
      </c>
      <c r="C504" s="48">
        <v>1382</v>
      </c>
      <c r="D504" s="88" t="s">
        <v>1636</v>
      </c>
      <c r="E504" s="87">
        <v>0.2</v>
      </c>
      <c r="F504" s="115" t="s">
        <v>1577</v>
      </c>
      <c r="G504" s="59" t="s">
        <v>1637</v>
      </c>
    </row>
    <row r="505" spans="1:7" x14ac:dyDescent="0.2">
      <c r="A505" s="117" t="s">
        <v>1638</v>
      </c>
      <c r="B505" s="47" t="s">
        <v>1639</v>
      </c>
      <c r="C505" s="48">
        <v>1765</v>
      </c>
      <c r="D505" s="88" t="s">
        <v>1636</v>
      </c>
      <c r="E505" s="87">
        <v>0.3</v>
      </c>
      <c r="F505" s="115" t="s">
        <v>1577</v>
      </c>
      <c r="G505" s="59" t="s">
        <v>1640</v>
      </c>
    </row>
    <row r="506" spans="1:7" x14ac:dyDescent="0.2">
      <c r="A506" s="46" t="s">
        <v>1641</v>
      </c>
      <c r="B506" s="47" t="s">
        <v>1642</v>
      </c>
      <c r="C506" s="48">
        <v>4567</v>
      </c>
      <c r="D506" s="88" t="s">
        <v>1576</v>
      </c>
      <c r="E506" s="87">
        <v>0.2</v>
      </c>
      <c r="F506" s="115" t="s">
        <v>1577</v>
      </c>
      <c r="G506" s="59" t="s">
        <v>1643</v>
      </c>
    </row>
    <row r="507" spans="1:7" x14ac:dyDescent="0.2">
      <c r="A507" s="46" t="s">
        <v>1644</v>
      </c>
      <c r="B507" s="47" t="s">
        <v>1645</v>
      </c>
      <c r="C507" s="48">
        <v>4567</v>
      </c>
      <c r="D507" s="88" t="s">
        <v>1584</v>
      </c>
      <c r="E507" s="87">
        <v>0.15</v>
      </c>
      <c r="F507" s="115" t="s">
        <v>1577</v>
      </c>
      <c r="G507" s="59" t="s">
        <v>1646</v>
      </c>
    </row>
    <row r="508" spans="1:7" s="45" customFormat="1" ht="15" x14ac:dyDescent="0.25">
      <c r="A508" s="64"/>
      <c r="B508" s="64" t="s">
        <v>1647</v>
      </c>
      <c r="C508" s="64"/>
      <c r="D508" s="65"/>
      <c r="E508" s="64"/>
      <c r="F508" s="64"/>
      <c r="G508" s="64"/>
    </row>
    <row r="509" spans="1:7" x14ac:dyDescent="0.2">
      <c r="A509" s="46" t="s">
        <v>2538</v>
      </c>
      <c r="B509" s="47" t="s">
        <v>2539</v>
      </c>
      <c r="C509" s="48">
        <v>5459</v>
      </c>
      <c r="D509" s="54" t="s">
        <v>1648</v>
      </c>
      <c r="E509" s="81">
        <v>0.33</v>
      </c>
      <c r="F509" s="54" t="s">
        <v>1649</v>
      </c>
      <c r="G509" s="52" t="s">
        <v>1650</v>
      </c>
    </row>
    <row r="510" spans="1:7" x14ac:dyDescent="0.2">
      <c r="A510" s="46" t="s">
        <v>2540</v>
      </c>
      <c r="B510" s="47" t="s">
        <v>2541</v>
      </c>
      <c r="C510" s="48">
        <v>5459</v>
      </c>
      <c r="D510" s="54" t="s">
        <v>1648</v>
      </c>
      <c r="E510" s="81">
        <v>0.33</v>
      </c>
      <c r="F510" s="54" t="s">
        <v>1649</v>
      </c>
      <c r="G510" s="52" t="s">
        <v>1651</v>
      </c>
    </row>
    <row r="511" spans="1:7" x14ac:dyDescent="0.2">
      <c r="A511" s="46" t="s">
        <v>2542</v>
      </c>
      <c r="B511" s="47" t="s">
        <v>2543</v>
      </c>
      <c r="C511" s="48">
        <v>6064</v>
      </c>
      <c r="D511" s="54" t="s">
        <v>1652</v>
      </c>
      <c r="E511" s="81">
        <v>0.4</v>
      </c>
      <c r="F511" s="54" t="s">
        <v>1649</v>
      </c>
      <c r="G511" s="52" t="s">
        <v>1653</v>
      </c>
    </row>
    <row r="512" spans="1:7" x14ac:dyDescent="0.2">
      <c r="A512" s="46" t="s">
        <v>2544</v>
      </c>
      <c r="B512" s="47" t="s">
        <v>2545</v>
      </c>
      <c r="C512" s="48">
        <v>6962</v>
      </c>
      <c r="D512" s="54" t="s">
        <v>1654</v>
      </c>
      <c r="E512" s="81">
        <v>0.6</v>
      </c>
      <c r="F512" s="54" t="s">
        <v>1649</v>
      </c>
      <c r="G512" s="52" t="s">
        <v>1655</v>
      </c>
    </row>
    <row r="513" spans="1:7" x14ac:dyDescent="0.2">
      <c r="A513" s="46" t="s">
        <v>2546</v>
      </c>
      <c r="B513" s="47" t="s">
        <v>2547</v>
      </c>
      <c r="C513" s="48">
        <v>9323</v>
      </c>
      <c r="D513" s="54" t="s">
        <v>1656</v>
      </c>
      <c r="E513" s="81">
        <v>1.04</v>
      </c>
      <c r="F513" s="54" t="s">
        <v>1649</v>
      </c>
      <c r="G513" s="52" t="s">
        <v>1657</v>
      </c>
    </row>
    <row r="514" spans="1:7" x14ac:dyDescent="0.2">
      <c r="A514" s="46" t="s">
        <v>2548</v>
      </c>
      <c r="B514" s="47" t="s">
        <v>2549</v>
      </c>
      <c r="C514" s="48">
        <v>14549</v>
      </c>
      <c r="D514" s="54" t="s">
        <v>1658</v>
      </c>
      <c r="E514" s="81">
        <v>1.3</v>
      </c>
      <c r="F514" s="54" t="s">
        <v>1649</v>
      </c>
      <c r="G514" s="52" t="s">
        <v>1659</v>
      </c>
    </row>
    <row r="515" spans="1:7" x14ac:dyDescent="0.2">
      <c r="A515" s="46" t="s">
        <v>2550</v>
      </c>
      <c r="B515" s="47" t="s">
        <v>2551</v>
      </c>
      <c r="C515" s="48">
        <v>23498</v>
      </c>
      <c r="D515" s="54" t="s">
        <v>1660</v>
      </c>
      <c r="E515" s="81">
        <v>2.35</v>
      </c>
      <c r="F515" s="54" t="s">
        <v>1649</v>
      </c>
      <c r="G515" s="52" t="s">
        <v>1661</v>
      </c>
    </row>
    <row r="516" spans="1:7" x14ac:dyDescent="0.2">
      <c r="A516" s="46" t="s">
        <v>1662</v>
      </c>
      <c r="B516" s="47" t="s">
        <v>1663</v>
      </c>
      <c r="C516" s="48">
        <v>11522</v>
      </c>
      <c r="D516" s="54" t="s">
        <v>1664</v>
      </c>
      <c r="E516" s="81">
        <v>0.71</v>
      </c>
      <c r="F516" s="54" t="s">
        <v>1649</v>
      </c>
      <c r="G516" s="52" t="s">
        <v>1665</v>
      </c>
    </row>
    <row r="517" spans="1:7" x14ac:dyDescent="0.2">
      <c r="A517" s="46" t="s">
        <v>1666</v>
      </c>
      <c r="B517" s="47" t="s">
        <v>1667</v>
      </c>
      <c r="C517" s="48">
        <v>13883</v>
      </c>
      <c r="D517" s="54" t="s">
        <v>1664</v>
      </c>
      <c r="E517" s="81">
        <v>0.72</v>
      </c>
      <c r="F517" s="54" t="s">
        <v>1649</v>
      </c>
      <c r="G517" s="52" t="s">
        <v>1668</v>
      </c>
    </row>
    <row r="518" spans="1:7" s="45" customFormat="1" ht="15" x14ac:dyDescent="0.25">
      <c r="A518" s="64"/>
      <c r="B518" s="64" t="s">
        <v>1669</v>
      </c>
      <c r="C518" s="64"/>
      <c r="D518" s="65"/>
      <c r="E518" s="64"/>
      <c r="F518" s="64"/>
      <c r="G518" s="64"/>
    </row>
    <row r="519" spans="1:7" x14ac:dyDescent="0.2">
      <c r="A519" s="46" t="s">
        <v>71</v>
      </c>
      <c r="B519" s="47" t="s">
        <v>1670</v>
      </c>
      <c r="C519" s="48">
        <v>8026</v>
      </c>
      <c r="D519" s="118" t="s">
        <v>1671</v>
      </c>
      <c r="E519" s="91">
        <v>2.2000000000000002</v>
      </c>
      <c r="F519" s="58" t="s">
        <v>1672</v>
      </c>
      <c r="G519" s="113" t="s">
        <v>1673</v>
      </c>
    </row>
    <row r="520" spans="1:7" x14ac:dyDescent="0.2">
      <c r="A520" s="46" t="s">
        <v>65</v>
      </c>
      <c r="B520" s="47" t="s">
        <v>1674</v>
      </c>
      <c r="C520" s="48">
        <v>8180</v>
      </c>
      <c r="D520" s="118" t="s">
        <v>1671</v>
      </c>
      <c r="E520" s="91">
        <v>2.4</v>
      </c>
      <c r="F520" s="58" t="s">
        <v>1672</v>
      </c>
      <c r="G520" s="113" t="s">
        <v>1675</v>
      </c>
    </row>
    <row r="521" spans="1:7" x14ac:dyDescent="0.2">
      <c r="A521" s="46" t="s">
        <v>1676</v>
      </c>
      <c r="B521" s="47" t="s">
        <v>1677</v>
      </c>
      <c r="C521" s="48">
        <v>8180</v>
      </c>
      <c r="D521" s="118" t="s">
        <v>1671</v>
      </c>
      <c r="E521" s="91">
        <v>2.4</v>
      </c>
      <c r="F521" s="58" t="s">
        <v>1672</v>
      </c>
      <c r="G521" s="113" t="s">
        <v>1678</v>
      </c>
    </row>
    <row r="522" spans="1:7" x14ac:dyDescent="0.2">
      <c r="A522" s="46" t="s">
        <v>58</v>
      </c>
      <c r="B522" s="47" t="s">
        <v>1679</v>
      </c>
      <c r="C522" s="48">
        <v>11112</v>
      </c>
      <c r="D522" s="118" t="s">
        <v>1680</v>
      </c>
      <c r="E522" s="91">
        <v>3.2</v>
      </c>
      <c r="F522" s="58" t="s">
        <v>1672</v>
      </c>
      <c r="G522" s="113" t="s">
        <v>1681</v>
      </c>
    </row>
    <row r="523" spans="1:7" x14ac:dyDescent="0.2">
      <c r="A523" s="46" t="s">
        <v>53</v>
      </c>
      <c r="B523" s="47" t="s">
        <v>1682</v>
      </c>
      <c r="C523" s="48">
        <v>22335</v>
      </c>
      <c r="D523" s="118" t="s">
        <v>1683</v>
      </c>
      <c r="E523" s="91">
        <v>4.7</v>
      </c>
      <c r="F523" s="58" t="s">
        <v>1672</v>
      </c>
      <c r="G523" s="113" t="s">
        <v>1684</v>
      </c>
    </row>
    <row r="524" spans="1:7" x14ac:dyDescent="0.2">
      <c r="A524" s="46" t="s">
        <v>1685</v>
      </c>
      <c r="B524" s="47" t="s">
        <v>1686</v>
      </c>
      <c r="C524" s="48">
        <v>11112</v>
      </c>
      <c r="D524" s="118" t="s">
        <v>1680</v>
      </c>
      <c r="E524" s="91">
        <v>3.2</v>
      </c>
      <c r="F524" s="58" t="s">
        <v>1672</v>
      </c>
      <c r="G524" s="113" t="s">
        <v>1687</v>
      </c>
    </row>
    <row r="525" spans="1:7" x14ac:dyDescent="0.2">
      <c r="A525" s="46" t="s">
        <v>51</v>
      </c>
      <c r="B525" s="47" t="s">
        <v>1688</v>
      </c>
      <c r="C525" s="48">
        <v>22335</v>
      </c>
      <c r="D525" s="118" t="s">
        <v>1689</v>
      </c>
      <c r="E525" s="91">
        <v>4.8</v>
      </c>
      <c r="F525" s="58" t="s">
        <v>1672</v>
      </c>
      <c r="G525" s="113" t="s">
        <v>1690</v>
      </c>
    </row>
    <row r="526" spans="1:7" x14ac:dyDescent="0.2">
      <c r="A526" s="46" t="s">
        <v>44</v>
      </c>
      <c r="B526" s="47" t="s">
        <v>1691</v>
      </c>
      <c r="C526" s="48">
        <v>22183</v>
      </c>
      <c r="D526" s="118" t="s">
        <v>1692</v>
      </c>
      <c r="E526" s="91">
        <v>5.5</v>
      </c>
      <c r="F526" s="58" t="s">
        <v>1672</v>
      </c>
      <c r="G526" s="113" t="s">
        <v>1693</v>
      </c>
    </row>
    <row r="527" spans="1:7" x14ac:dyDescent="0.2">
      <c r="A527" s="46" t="s">
        <v>38</v>
      </c>
      <c r="B527" s="47" t="s">
        <v>1694</v>
      </c>
      <c r="C527" s="48">
        <v>44365</v>
      </c>
      <c r="D527" s="118" t="s">
        <v>1695</v>
      </c>
      <c r="E527" s="91">
        <v>9.1999999999999993</v>
      </c>
      <c r="F527" s="58" t="s">
        <v>1672</v>
      </c>
      <c r="G527" s="113" t="s">
        <v>1696</v>
      </c>
    </row>
    <row r="528" spans="1:7" x14ac:dyDescent="0.2">
      <c r="A528" s="46" t="s">
        <v>1697</v>
      </c>
      <c r="B528" s="47" t="s">
        <v>1698</v>
      </c>
      <c r="C528" s="48">
        <v>60427</v>
      </c>
      <c r="D528" s="118" t="s">
        <v>1699</v>
      </c>
      <c r="E528" s="91">
        <v>10</v>
      </c>
      <c r="F528" s="58" t="s">
        <v>1672</v>
      </c>
      <c r="G528" s="113" t="s">
        <v>1700</v>
      </c>
    </row>
    <row r="529" spans="1:7" x14ac:dyDescent="0.2">
      <c r="A529" s="46" t="s">
        <v>32</v>
      </c>
      <c r="B529" s="47" t="s">
        <v>1701</v>
      </c>
      <c r="C529" s="48">
        <v>48495</v>
      </c>
      <c r="D529" s="118" t="s">
        <v>1702</v>
      </c>
      <c r="E529" s="91">
        <v>20</v>
      </c>
      <c r="F529" s="58" t="s">
        <v>1672</v>
      </c>
      <c r="G529" s="113" t="s">
        <v>1703</v>
      </c>
    </row>
    <row r="530" spans="1:7" x14ac:dyDescent="0.2">
      <c r="A530" s="46" t="s">
        <v>20</v>
      </c>
      <c r="B530" s="47" t="s">
        <v>1704</v>
      </c>
      <c r="C530" s="48">
        <v>68076</v>
      </c>
      <c r="D530" s="118" t="s">
        <v>1705</v>
      </c>
      <c r="E530" s="91">
        <v>22.5</v>
      </c>
      <c r="F530" s="58" t="s">
        <v>1672</v>
      </c>
      <c r="G530" s="113" t="s">
        <v>1706</v>
      </c>
    </row>
    <row r="531" spans="1:7" x14ac:dyDescent="0.2">
      <c r="A531" s="46" t="s">
        <v>27</v>
      </c>
      <c r="B531" s="47" t="s">
        <v>1707</v>
      </c>
      <c r="C531" s="48">
        <v>52778</v>
      </c>
      <c r="D531" s="118" t="s">
        <v>1708</v>
      </c>
      <c r="E531" s="91">
        <v>23</v>
      </c>
      <c r="F531" s="58" t="s">
        <v>1672</v>
      </c>
      <c r="G531" s="113" t="s">
        <v>1709</v>
      </c>
    </row>
    <row r="532" spans="1:7" x14ac:dyDescent="0.2">
      <c r="A532" s="46" t="s">
        <v>1710</v>
      </c>
      <c r="B532" s="47" t="s">
        <v>1711</v>
      </c>
      <c r="C532" s="48">
        <v>58592</v>
      </c>
      <c r="D532" s="118" t="s">
        <v>1708</v>
      </c>
      <c r="E532" s="91">
        <v>19</v>
      </c>
      <c r="F532" s="58" t="s">
        <v>1672</v>
      </c>
      <c r="G532" s="113" t="s">
        <v>1712</v>
      </c>
    </row>
    <row r="533" spans="1:7" x14ac:dyDescent="0.2">
      <c r="A533" s="46" t="s">
        <v>16</v>
      </c>
      <c r="B533" s="47" t="s">
        <v>1713</v>
      </c>
      <c r="C533" s="48">
        <v>61192</v>
      </c>
      <c r="D533" s="118" t="s">
        <v>1708</v>
      </c>
      <c r="E533" s="91">
        <v>25</v>
      </c>
      <c r="F533" s="58" t="s">
        <v>1672</v>
      </c>
      <c r="G533" s="113" t="s">
        <v>1714</v>
      </c>
    </row>
    <row r="534" spans="1:7" x14ac:dyDescent="0.2">
      <c r="A534" s="46" t="s">
        <v>11</v>
      </c>
      <c r="B534" s="47" t="s">
        <v>1715</v>
      </c>
      <c r="C534" s="48">
        <v>77255</v>
      </c>
      <c r="D534" s="118" t="s">
        <v>1708</v>
      </c>
      <c r="E534" s="91">
        <v>26</v>
      </c>
      <c r="F534" s="58" t="s">
        <v>1672</v>
      </c>
      <c r="G534" s="113" t="s">
        <v>1716</v>
      </c>
    </row>
    <row r="535" spans="1:7" x14ac:dyDescent="0.2">
      <c r="A535" s="46"/>
      <c r="B535" s="47"/>
      <c r="C535" s="48"/>
      <c r="D535" s="118"/>
      <c r="E535" s="91"/>
      <c r="F535" s="58"/>
      <c r="G535" s="113"/>
    </row>
    <row r="536" spans="1:7" x14ac:dyDescent="0.2">
      <c r="A536" s="46" t="s">
        <v>1717</v>
      </c>
      <c r="B536" s="47" t="s">
        <v>1718</v>
      </c>
      <c r="C536" s="48">
        <v>649</v>
      </c>
      <c r="D536" s="118" t="s">
        <v>1719</v>
      </c>
      <c r="E536" s="91">
        <v>0.18</v>
      </c>
      <c r="F536" s="58" t="s">
        <v>1672</v>
      </c>
      <c r="G536" s="113" t="s">
        <v>1720</v>
      </c>
    </row>
    <row r="537" spans="1:7" x14ac:dyDescent="0.2">
      <c r="A537" s="46" t="s">
        <v>1721</v>
      </c>
      <c r="B537" s="47" t="s">
        <v>1722</v>
      </c>
      <c r="C537" s="48">
        <v>726</v>
      </c>
      <c r="D537" s="118" t="s">
        <v>1723</v>
      </c>
      <c r="E537" s="91">
        <v>0.26</v>
      </c>
      <c r="F537" s="58" t="s">
        <v>1672</v>
      </c>
      <c r="G537" s="113" t="s">
        <v>1720</v>
      </c>
    </row>
    <row r="538" spans="1:7" x14ac:dyDescent="0.2">
      <c r="A538" s="46" t="s">
        <v>1724</v>
      </c>
      <c r="B538" s="47" t="s">
        <v>1725</v>
      </c>
      <c r="C538" s="48">
        <v>803</v>
      </c>
      <c r="D538" s="118" t="s">
        <v>1723</v>
      </c>
      <c r="E538" s="91">
        <v>0.26</v>
      </c>
      <c r="F538" s="58" t="s">
        <v>1672</v>
      </c>
      <c r="G538" s="113" t="s">
        <v>1720</v>
      </c>
    </row>
    <row r="539" spans="1:7" s="45" customFormat="1" ht="15" x14ac:dyDescent="0.25">
      <c r="A539" s="64"/>
      <c r="B539" s="64" t="s">
        <v>1726</v>
      </c>
      <c r="C539" s="64"/>
      <c r="D539" s="65"/>
      <c r="E539" s="64"/>
      <c r="F539" s="64"/>
      <c r="G539" s="64"/>
    </row>
    <row r="540" spans="1:7" x14ac:dyDescent="0.2">
      <c r="A540" s="46" t="s">
        <v>1727</v>
      </c>
      <c r="B540" s="47" t="s">
        <v>1728</v>
      </c>
      <c r="C540" s="48">
        <v>30640</v>
      </c>
      <c r="D540" s="118"/>
      <c r="E540" s="91">
        <v>4.8</v>
      </c>
      <c r="F540" s="58" t="s">
        <v>180</v>
      </c>
      <c r="G540" s="113" t="s">
        <v>1729</v>
      </c>
    </row>
    <row r="541" spans="1:7" x14ac:dyDescent="0.2">
      <c r="A541" s="46" t="s">
        <v>1730</v>
      </c>
      <c r="B541" s="47" t="s">
        <v>1731</v>
      </c>
      <c r="C541" s="48">
        <v>30640</v>
      </c>
      <c r="D541" s="118"/>
      <c r="E541" s="91">
        <v>4.8</v>
      </c>
      <c r="F541" s="58" t="s">
        <v>180</v>
      </c>
      <c r="G541" s="113" t="s">
        <v>1732</v>
      </c>
    </row>
    <row r="542" spans="1:7" x14ac:dyDescent="0.2">
      <c r="A542" s="46" t="s">
        <v>1733</v>
      </c>
      <c r="B542" s="47" t="s">
        <v>1734</v>
      </c>
      <c r="C542" s="48">
        <v>33307</v>
      </c>
      <c r="D542" s="118"/>
      <c r="E542" s="91">
        <v>4.8</v>
      </c>
      <c r="F542" s="58" t="s">
        <v>180</v>
      </c>
      <c r="G542" s="113" t="s">
        <v>1735</v>
      </c>
    </row>
    <row r="543" spans="1:7" x14ac:dyDescent="0.2">
      <c r="A543" s="46" t="s">
        <v>1736</v>
      </c>
      <c r="B543" s="47" t="s">
        <v>1737</v>
      </c>
      <c r="C543" s="48">
        <v>34228</v>
      </c>
      <c r="D543" s="118"/>
      <c r="E543" s="91">
        <v>5.6</v>
      </c>
      <c r="F543" s="58" t="s">
        <v>180</v>
      </c>
      <c r="G543" s="113" t="s">
        <v>1738</v>
      </c>
    </row>
    <row r="544" spans="1:7" x14ac:dyDescent="0.2">
      <c r="A544" s="46" t="s">
        <v>1739</v>
      </c>
      <c r="B544" s="47" t="s">
        <v>1740</v>
      </c>
      <c r="C544" s="48">
        <v>37311</v>
      </c>
      <c r="D544" s="118"/>
      <c r="E544" s="91">
        <v>6.1</v>
      </c>
      <c r="F544" s="58" t="s">
        <v>180</v>
      </c>
      <c r="G544" s="113" t="s">
        <v>1741</v>
      </c>
    </row>
    <row r="545" spans="1:7" x14ac:dyDescent="0.2">
      <c r="A545" s="46" t="s">
        <v>1742</v>
      </c>
      <c r="B545" s="47" t="s">
        <v>1743</v>
      </c>
      <c r="C545" s="48">
        <v>41379</v>
      </c>
      <c r="D545" s="118"/>
      <c r="E545" s="91">
        <v>6.4</v>
      </c>
      <c r="F545" s="58" t="s">
        <v>180</v>
      </c>
      <c r="G545" s="113" t="s">
        <v>1744</v>
      </c>
    </row>
    <row r="546" spans="1:7" x14ac:dyDescent="0.2">
      <c r="A546" s="46" t="s">
        <v>1745</v>
      </c>
      <c r="B546" s="47" t="s">
        <v>1746</v>
      </c>
      <c r="C546" s="48">
        <v>52713</v>
      </c>
      <c r="D546" s="118"/>
      <c r="E546" s="91">
        <v>8.3000000000000007</v>
      </c>
      <c r="F546" s="58" t="s">
        <v>180</v>
      </c>
      <c r="G546" s="113" t="s">
        <v>1747</v>
      </c>
    </row>
    <row r="547" spans="1:7" x14ac:dyDescent="0.2">
      <c r="A547" s="46" t="s">
        <v>1748</v>
      </c>
      <c r="B547" s="47" t="s">
        <v>1749</v>
      </c>
      <c r="C547" s="48">
        <v>60806</v>
      </c>
      <c r="D547" s="118"/>
      <c r="E547" s="91">
        <v>10.6</v>
      </c>
      <c r="F547" s="58" t="s">
        <v>180</v>
      </c>
      <c r="G547" s="113" t="s">
        <v>1750</v>
      </c>
    </row>
    <row r="548" spans="1:7" x14ac:dyDescent="0.2">
      <c r="A548" s="46"/>
      <c r="B548" s="47"/>
      <c r="C548" s="48"/>
      <c r="D548" s="118"/>
      <c r="E548" s="91"/>
      <c r="F548" s="58"/>
      <c r="G548" s="113"/>
    </row>
    <row r="549" spans="1:7" x14ac:dyDescent="0.2">
      <c r="A549" s="46" t="s">
        <v>1751</v>
      </c>
      <c r="B549" s="47" t="s">
        <v>1752</v>
      </c>
      <c r="C549" s="48">
        <v>24498</v>
      </c>
      <c r="D549" s="118"/>
      <c r="E549" s="91"/>
      <c r="F549" s="58" t="s">
        <v>180</v>
      </c>
      <c r="G549" s="113" t="s">
        <v>2578</v>
      </c>
    </row>
    <row r="550" spans="1:7" x14ac:dyDescent="0.2">
      <c r="A550" s="46" t="s">
        <v>1753</v>
      </c>
      <c r="B550" s="47" t="s">
        <v>1754</v>
      </c>
      <c r="C550" s="48">
        <v>24498</v>
      </c>
      <c r="D550" s="118"/>
      <c r="E550" s="91"/>
      <c r="F550" s="58" t="s">
        <v>180</v>
      </c>
      <c r="G550" s="113" t="s">
        <v>2579</v>
      </c>
    </row>
    <row r="551" spans="1:7" x14ac:dyDescent="0.2">
      <c r="A551" s="46" t="s">
        <v>1755</v>
      </c>
      <c r="B551" s="47" t="s">
        <v>1756</v>
      </c>
      <c r="C551" s="48">
        <v>26393</v>
      </c>
      <c r="D551" s="118"/>
      <c r="E551" s="91"/>
      <c r="F551" s="58" t="s">
        <v>180</v>
      </c>
      <c r="G551" s="113" t="s">
        <v>2580</v>
      </c>
    </row>
    <row r="552" spans="1:7" x14ac:dyDescent="0.2">
      <c r="A552" s="46" t="s">
        <v>1757</v>
      </c>
      <c r="B552" s="47" t="s">
        <v>1758</v>
      </c>
      <c r="C552" s="48">
        <v>32362</v>
      </c>
      <c r="D552" s="118"/>
      <c r="E552" s="91"/>
      <c r="F552" s="58" t="s">
        <v>180</v>
      </c>
      <c r="G552" s="113" t="s">
        <v>2581</v>
      </c>
    </row>
    <row r="553" spans="1:7" x14ac:dyDescent="0.2">
      <c r="A553" s="46" t="s">
        <v>1759</v>
      </c>
      <c r="B553" s="47" t="s">
        <v>1760</v>
      </c>
      <c r="C553" s="48">
        <v>39772</v>
      </c>
      <c r="D553" s="118"/>
      <c r="E553" s="91"/>
      <c r="F553" s="58" t="s">
        <v>180</v>
      </c>
      <c r="G553" s="113" t="s">
        <v>2582</v>
      </c>
    </row>
    <row r="554" spans="1:7" x14ac:dyDescent="0.2">
      <c r="A554" s="46" t="s">
        <v>1761</v>
      </c>
      <c r="B554" s="47" t="s">
        <v>1762</v>
      </c>
      <c r="C554" s="48">
        <v>49900</v>
      </c>
      <c r="D554" s="118"/>
      <c r="E554" s="91"/>
      <c r="F554" s="58" t="s">
        <v>180</v>
      </c>
      <c r="G554" s="113" t="s">
        <v>2583</v>
      </c>
    </row>
    <row r="555" spans="1:7" x14ac:dyDescent="0.2">
      <c r="A555" s="46" t="s">
        <v>1763</v>
      </c>
      <c r="B555" s="47" t="s">
        <v>1764</v>
      </c>
      <c r="C555" s="48">
        <v>69478</v>
      </c>
      <c r="D555" s="118"/>
      <c r="E555" s="91"/>
      <c r="F555" s="58" t="s">
        <v>180</v>
      </c>
      <c r="G555" s="113" t="s">
        <v>2584</v>
      </c>
    </row>
    <row r="556" spans="1:7" x14ac:dyDescent="0.2">
      <c r="A556" s="46" t="s">
        <v>1765</v>
      </c>
      <c r="B556" s="47" t="s">
        <v>1766</v>
      </c>
      <c r="C556" s="48">
        <v>71911</v>
      </c>
      <c r="D556" s="118"/>
      <c r="E556" s="91"/>
      <c r="F556" s="58" t="s">
        <v>180</v>
      </c>
      <c r="G556" s="113" t="s">
        <v>1767</v>
      </c>
    </row>
    <row r="557" spans="1:7" x14ac:dyDescent="0.2">
      <c r="A557" s="46"/>
      <c r="B557" s="47"/>
      <c r="C557" s="48"/>
      <c r="D557" s="118"/>
      <c r="E557" s="91"/>
      <c r="F557" s="58"/>
      <c r="G557" s="113"/>
    </row>
    <row r="558" spans="1:7" x14ac:dyDescent="0.2">
      <c r="A558" s="46" t="s">
        <v>128</v>
      </c>
      <c r="B558" s="47" t="s">
        <v>1768</v>
      </c>
      <c r="C558" s="48">
        <v>40168</v>
      </c>
      <c r="D558" s="118"/>
      <c r="E558" s="91"/>
      <c r="F558" s="58" t="s">
        <v>180</v>
      </c>
      <c r="G558" s="113" t="s">
        <v>2585</v>
      </c>
    </row>
    <row r="559" spans="1:7" x14ac:dyDescent="0.2">
      <c r="A559" s="46" t="s">
        <v>126</v>
      </c>
      <c r="B559" s="47" t="s">
        <v>1769</v>
      </c>
      <c r="C559" s="48">
        <v>40168</v>
      </c>
      <c r="D559" s="118"/>
      <c r="E559" s="91"/>
      <c r="F559" s="58" t="s">
        <v>180</v>
      </c>
      <c r="G559" s="113" t="s">
        <v>2586</v>
      </c>
    </row>
    <row r="560" spans="1:7" x14ac:dyDescent="0.2">
      <c r="A560" s="46" t="s">
        <v>124</v>
      </c>
      <c r="B560" s="47" t="s">
        <v>1770</v>
      </c>
      <c r="C560" s="48">
        <v>40230</v>
      </c>
      <c r="D560" s="118"/>
      <c r="E560" s="91"/>
      <c r="F560" s="58" t="s">
        <v>180</v>
      </c>
      <c r="G560" s="113" t="s">
        <v>2587</v>
      </c>
    </row>
    <row r="561" spans="1:7" x14ac:dyDescent="0.2">
      <c r="A561" s="46" t="s">
        <v>122</v>
      </c>
      <c r="B561" s="47" t="s">
        <v>1771</v>
      </c>
      <c r="C561" s="48">
        <v>40349</v>
      </c>
      <c r="D561" s="118"/>
      <c r="E561" s="91"/>
      <c r="F561" s="58" t="s">
        <v>180</v>
      </c>
      <c r="G561" s="113" t="s">
        <v>2588</v>
      </c>
    </row>
    <row r="562" spans="1:7" x14ac:dyDescent="0.2">
      <c r="A562" s="46" t="s">
        <v>120</v>
      </c>
      <c r="B562" s="47" t="s">
        <v>1772</v>
      </c>
      <c r="C562" s="48">
        <v>40349</v>
      </c>
      <c r="D562" s="118"/>
      <c r="E562" s="91"/>
      <c r="F562" s="58" t="s">
        <v>180</v>
      </c>
      <c r="G562" s="113" t="s">
        <v>2589</v>
      </c>
    </row>
    <row r="563" spans="1:7" x14ac:dyDescent="0.2">
      <c r="A563" s="46" t="s">
        <v>118</v>
      </c>
      <c r="B563" s="47" t="s">
        <v>1773</v>
      </c>
      <c r="C563" s="48">
        <v>40411</v>
      </c>
      <c r="D563" s="118"/>
      <c r="E563" s="91"/>
      <c r="F563" s="58" t="s">
        <v>180</v>
      </c>
      <c r="G563" s="113" t="s">
        <v>2590</v>
      </c>
    </row>
    <row r="564" spans="1:7" x14ac:dyDescent="0.2">
      <c r="A564" s="46" t="s">
        <v>116</v>
      </c>
      <c r="B564" s="47" t="s">
        <v>1774</v>
      </c>
      <c r="C564" s="48">
        <v>48747</v>
      </c>
      <c r="D564" s="118"/>
      <c r="E564" s="91"/>
      <c r="F564" s="58" t="s">
        <v>180</v>
      </c>
      <c r="G564" s="113" t="s">
        <v>2591</v>
      </c>
    </row>
    <row r="565" spans="1:7" x14ac:dyDescent="0.2">
      <c r="A565" s="46" t="s">
        <v>114</v>
      </c>
      <c r="B565" s="47" t="s">
        <v>1775</v>
      </c>
      <c r="C565" s="48">
        <v>51600</v>
      </c>
      <c r="D565" s="118"/>
      <c r="E565" s="91"/>
      <c r="F565" s="58" t="s">
        <v>180</v>
      </c>
      <c r="G565" s="113" t="s">
        <v>2592</v>
      </c>
    </row>
    <row r="566" spans="1:7" x14ac:dyDescent="0.2">
      <c r="A566" s="46" t="s">
        <v>112</v>
      </c>
      <c r="B566" s="47" t="s">
        <v>1776</v>
      </c>
      <c r="C566" s="48">
        <v>55457</v>
      </c>
      <c r="D566" s="118"/>
      <c r="E566" s="91"/>
      <c r="F566" s="58" t="s">
        <v>180</v>
      </c>
      <c r="G566" s="113" t="s">
        <v>2593</v>
      </c>
    </row>
    <row r="567" spans="1:7" x14ac:dyDescent="0.2">
      <c r="A567" s="46" t="s">
        <v>110</v>
      </c>
      <c r="B567" s="47" t="s">
        <v>1777</v>
      </c>
      <c r="C567" s="48">
        <v>61475</v>
      </c>
      <c r="D567" s="118"/>
      <c r="E567" s="91"/>
      <c r="F567" s="58" t="s">
        <v>180</v>
      </c>
      <c r="G567" s="113" t="s">
        <v>2594</v>
      </c>
    </row>
    <row r="568" spans="1:7" x14ac:dyDescent="0.2">
      <c r="A568" s="46" t="s">
        <v>108</v>
      </c>
      <c r="B568" s="47" t="s">
        <v>1778</v>
      </c>
      <c r="C568" s="48">
        <v>64479</v>
      </c>
      <c r="D568" s="118"/>
      <c r="E568" s="91"/>
      <c r="F568" s="58" t="s">
        <v>180</v>
      </c>
      <c r="G568" s="113" t="s">
        <v>2595</v>
      </c>
    </row>
    <row r="569" spans="1:7" x14ac:dyDescent="0.2">
      <c r="A569" s="46" t="s">
        <v>106</v>
      </c>
      <c r="B569" s="47" t="s">
        <v>1779</v>
      </c>
      <c r="C569" s="48">
        <v>76496</v>
      </c>
      <c r="D569" s="118"/>
      <c r="E569" s="91"/>
      <c r="F569" s="58" t="s">
        <v>180</v>
      </c>
      <c r="G569" s="113" t="s">
        <v>2596</v>
      </c>
    </row>
    <row r="570" spans="1:7" x14ac:dyDescent="0.2">
      <c r="A570" s="46" t="s">
        <v>104</v>
      </c>
      <c r="B570" s="47" t="s">
        <v>1780</v>
      </c>
      <c r="C570" s="48">
        <v>75834</v>
      </c>
      <c r="D570" s="118"/>
      <c r="E570" s="91"/>
      <c r="F570" s="58" t="s">
        <v>180</v>
      </c>
      <c r="G570" s="113" t="s">
        <v>2597</v>
      </c>
    </row>
    <row r="571" spans="1:7" x14ac:dyDescent="0.2">
      <c r="A571" s="46" t="s">
        <v>102</v>
      </c>
      <c r="B571" s="47" t="s">
        <v>1781</v>
      </c>
      <c r="C571" s="48">
        <v>76195</v>
      </c>
      <c r="D571" s="118"/>
      <c r="E571" s="91"/>
      <c r="F571" s="58" t="s">
        <v>180</v>
      </c>
      <c r="G571" s="113" t="s">
        <v>2598</v>
      </c>
    </row>
    <row r="572" spans="1:7" x14ac:dyDescent="0.2">
      <c r="A572" s="46" t="s">
        <v>100</v>
      </c>
      <c r="B572" s="47" t="s">
        <v>1782</v>
      </c>
      <c r="C572" s="48">
        <v>85018</v>
      </c>
      <c r="D572" s="118"/>
      <c r="E572" s="91"/>
      <c r="F572" s="58" t="s">
        <v>180</v>
      </c>
      <c r="G572" s="113" t="s">
        <v>2599</v>
      </c>
    </row>
    <row r="573" spans="1:7" x14ac:dyDescent="0.2">
      <c r="A573" s="46" t="s">
        <v>98</v>
      </c>
      <c r="B573" s="47" t="s">
        <v>1783</v>
      </c>
      <c r="C573" s="48">
        <v>102826</v>
      </c>
      <c r="D573" s="118"/>
      <c r="E573" s="91"/>
      <c r="F573" s="58" t="s">
        <v>180</v>
      </c>
      <c r="G573" s="113" t="s">
        <v>2600</v>
      </c>
    </row>
    <row r="574" spans="1:7" x14ac:dyDescent="0.2">
      <c r="A574" s="46" t="s">
        <v>96</v>
      </c>
      <c r="B574" s="47" t="s">
        <v>1784</v>
      </c>
      <c r="C574" s="48">
        <v>111797</v>
      </c>
      <c r="D574" s="118"/>
      <c r="E574" s="91"/>
      <c r="F574" s="58" t="s">
        <v>180</v>
      </c>
      <c r="G574" s="113" t="s">
        <v>2601</v>
      </c>
    </row>
    <row r="575" spans="1:7" x14ac:dyDescent="0.2">
      <c r="A575" s="46" t="s">
        <v>94</v>
      </c>
      <c r="B575" s="47" t="s">
        <v>1785</v>
      </c>
      <c r="C575" s="48">
        <v>131027</v>
      </c>
      <c r="D575" s="118"/>
      <c r="E575" s="91"/>
      <c r="F575" s="58" t="s">
        <v>180</v>
      </c>
      <c r="G575" s="113" t="s">
        <v>2602</v>
      </c>
    </row>
    <row r="576" spans="1:7" x14ac:dyDescent="0.2">
      <c r="A576" s="46" t="s">
        <v>92</v>
      </c>
      <c r="B576" s="47" t="s">
        <v>1786</v>
      </c>
      <c r="C576" s="48">
        <v>131006</v>
      </c>
      <c r="D576" s="118"/>
      <c r="E576" s="91"/>
      <c r="F576" s="58" t="s">
        <v>180</v>
      </c>
      <c r="G576" s="113" t="s">
        <v>2603</v>
      </c>
    </row>
    <row r="577" spans="1:7" x14ac:dyDescent="0.2">
      <c r="A577" s="46" t="s">
        <v>90</v>
      </c>
      <c r="B577" s="47" t="s">
        <v>1787</v>
      </c>
      <c r="C577" s="48">
        <v>161188</v>
      </c>
      <c r="D577" s="118"/>
      <c r="E577" s="91"/>
      <c r="F577" s="58" t="s">
        <v>180</v>
      </c>
      <c r="G577" s="113" t="s">
        <v>2604</v>
      </c>
    </row>
    <row r="578" spans="1:7" x14ac:dyDescent="0.2">
      <c r="A578" s="46" t="s">
        <v>88</v>
      </c>
      <c r="B578" s="47" t="s">
        <v>1788</v>
      </c>
      <c r="C578" s="48">
        <v>151957</v>
      </c>
      <c r="D578" s="118"/>
      <c r="E578" s="91"/>
      <c r="F578" s="58" t="s">
        <v>180</v>
      </c>
      <c r="G578" s="113" t="s">
        <v>2605</v>
      </c>
    </row>
    <row r="579" spans="1:7" x14ac:dyDescent="0.2">
      <c r="A579" s="46" t="s">
        <v>86</v>
      </c>
      <c r="B579" s="47" t="s">
        <v>1789</v>
      </c>
      <c r="C579" s="48">
        <v>151936</v>
      </c>
      <c r="D579" s="118"/>
      <c r="E579" s="91"/>
      <c r="F579" s="58" t="s">
        <v>180</v>
      </c>
      <c r="G579" s="113" t="s">
        <v>2606</v>
      </c>
    </row>
    <row r="580" spans="1:7" x14ac:dyDescent="0.2">
      <c r="A580" s="46" t="s">
        <v>84</v>
      </c>
      <c r="B580" s="47" t="s">
        <v>1790</v>
      </c>
      <c r="C580" s="48">
        <v>164981</v>
      </c>
      <c r="D580" s="118"/>
      <c r="E580" s="91"/>
      <c r="F580" s="58" t="s">
        <v>180</v>
      </c>
      <c r="G580" s="113" t="s">
        <v>2607</v>
      </c>
    </row>
    <row r="581" spans="1:7" x14ac:dyDescent="0.2">
      <c r="A581" s="46" t="s">
        <v>82</v>
      </c>
      <c r="B581" s="47" t="s">
        <v>1791</v>
      </c>
      <c r="C581" s="48">
        <v>177113</v>
      </c>
      <c r="D581" s="118"/>
      <c r="E581" s="91"/>
      <c r="F581" s="58" t="s">
        <v>180</v>
      </c>
      <c r="G581" s="113" t="s">
        <v>2608</v>
      </c>
    </row>
    <row r="582" spans="1:7" x14ac:dyDescent="0.2">
      <c r="A582" s="46" t="s">
        <v>2471</v>
      </c>
      <c r="B582" s="47" t="s">
        <v>2472</v>
      </c>
      <c r="C582" s="48">
        <v>190667</v>
      </c>
      <c r="D582" s="118"/>
      <c r="E582" s="91"/>
      <c r="F582" s="58" t="s">
        <v>180</v>
      </c>
      <c r="G582" s="113" t="s">
        <v>1792</v>
      </c>
    </row>
    <row r="583" spans="1:7" x14ac:dyDescent="0.2">
      <c r="A583" s="46" t="s">
        <v>79</v>
      </c>
      <c r="B583" s="47" t="s">
        <v>1793</v>
      </c>
      <c r="C583" s="48">
        <v>191218</v>
      </c>
      <c r="D583" s="118"/>
      <c r="E583" s="91"/>
      <c r="F583" s="58" t="s">
        <v>180</v>
      </c>
      <c r="G583" s="113" t="s">
        <v>2609</v>
      </c>
    </row>
    <row r="584" spans="1:7" x14ac:dyDescent="0.2">
      <c r="A584" s="46" t="s">
        <v>2454</v>
      </c>
      <c r="B584" s="47" t="s">
        <v>2455</v>
      </c>
      <c r="C584" s="48">
        <v>210323</v>
      </c>
      <c r="D584" s="118"/>
      <c r="E584" s="91"/>
      <c r="F584" s="58" t="s">
        <v>180</v>
      </c>
      <c r="G584" s="113" t="s">
        <v>2456</v>
      </c>
    </row>
    <row r="585" spans="1:7" x14ac:dyDescent="0.2">
      <c r="A585" s="46"/>
      <c r="B585" s="47"/>
      <c r="C585" s="48"/>
      <c r="D585" s="118"/>
      <c r="E585" s="91"/>
      <c r="F585" s="58"/>
      <c r="G585" s="113"/>
    </row>
    <row r="586" spans="1:7" x14ac:dyDescent="0.2">
      <c r="A586" s="46" t="s">
        <v>77</v>
      </c>
      <c r="B586" s="47" t="s">
        <v>1794</v>
      </c>
      <c r="C586" s="48">
        <v>63213</v>
      </c>
      <c r="D586" s="118"/>
      <c r="E586" s="91"/>
      <c r="F586" s="58" t="s">
        <v>180</v>
      </c>
      <c r="G586" s="113" t="s">
        <v>2610</v>
      </c>
    </row>
    <row r="587" spans="1:7" x14ac:dyDescent="0.2">
      <c r="A587" s="46" t="s">
        <v>73</v>
      </c>
      <c r="B587" s="47" t="s">
        <v>1795</v>
      </c>
      <c r="C587" s="48">
        <v>63213</v>
      </c>
      <c r="D587" s="118"/>
      <c r="E587" s="91"/>
      <c r="F587" s="58" t="s">
        <v>180</v>
      </c>
      <c r="G587" s="113" t="s">
        <v>2611</v>
      </c>
    </row>
    <row r="588" spans="1:7" x14ac:dyDescent="0.2">
      <c r="A588" s="46" t="s">
        <v>72</v>
      </c>
      <c r="B588" s="47" t="s">
        <v>1796</v>
      </c>
      <c r="C588" s="48">
        <v>63421</v>
      </c>
      <c r="D588" s="118"/>
      <c r="E588" s="91"/>
      <c r="F588" s="58" t="s">
        <v>180</v>
      </c>
      <c r="G588" s="113" t="s">
        <v>2612</v>
      </c>
    </row>
    <row r="589" spans="1:7" x14ac:dyDescent="0.2">
      <c r="A589" s="46" t="s">
        <v>70</v>
      </c>
      <c r="B589" s="47" t="s">
        <v>1797</v>
      </c>
      <c r="C589" s="48">
        <v>63575</v>
      </c>
      <c r="D589" s="118"/>
      <c r="E589" s="91"/>
      <c r="F589" s="58" t="s">
        <v>180</v>
      </c>
      <c r="G589" s="113" t="s">
        <v>2613</v>
      </c>
    </row>
    <row r="590" spans="1:7" x14ac:dyDescent="0.2">
      <c r="A590" s="46" t="s">
        <v>67</v>
      </c>
      <c r="B590" s="47" t="s">
        <v>1798</v>
      </c>
      <c r="C590" s="48">
        <v>63575</v>
      </c>
      <c r="D590" s="118"/>
      <c r="E590" s="91"/>
      <c r="F590" s="58" t="s">
        <v>180</v>
      </c>
      <c r="G590" s="113" t="s">
        <v>2614</v>
      </c>
    </row>
    <row r="591" spans="1:7" x14ac:dyDescent="0.2">
      <c r="A591" s="46" t="s">
        <v>66</v>
      </c>
      <c r="B591" s="47" t="s">
        <v>1799</v>
      </c>
      <c r="C591" s="48">
        <v>63783</v>
      </c>
      <c r="D591" s="118"/>
      <c r="E591" s="91"/>
      <c r="F591" s="58" t="s">
        <v>180</v>
      </c>
      <c r="G591" s="113" t="s">
        <v>2615</v>
      </c>
    </row>
    <row r="592" spans="1:7" x14ac:dyDescent="0.2">
      <c r="A592" s="46" t="s">
        <v>64</v>
      </c>
      <c r="B592" s="47" t="s">
        <v>1800</v>
      </c>
      <c r="C592" s="48">
        <v>80620</v>
      </c>
      <c r="D592" s="118"/>
      <c r="E592" s="91"/>
      <c r="F592" s="58" t="s">
        <v>180</v>
      </c>
      <c r="G592" s="113" t="s">
        <v>2616</v>
      </c>
    </row>
    <row r="593" spans="1:7" x14ac:dyDescent="0.2">
      <c r="A593" s="46" t="s">
        <v>60</v>
      </c>
      <c r="B593" s="47" t="s">
        <v>1801</v>
      </c>
      <c r="C593" s="48">
        <v>83624</v>
      </c>
      <c r="D593" s="118"/>
      <c r="E593" s="91"/>
      <c r="F593" s="58" t="s">
        <v>180</v>
      </c>
      <c r="G593" s="113" t="s">
        <v>2617</v>
      </c>
    </row>
    <row r="594" spans="1:7" x14ac:dyDescent="0.2">
      <c r="A594" s="46" t="s">
        <v>59</v>
      </c>
      <c r="B594" s="47" t="s">
        <v>1802</v>
      </c>
      <c r="C594" s="48">
        <v>87480</v>
      </c>
      <c r="D594" s="118"/>
      <c r="E594" s="91"/>
      <c r="F594" s="58" t="s">
        <v>180</v>
      </c>
      <c r="G594" s="113" t="s">
        <v>2618</v>
      </c>
    </row>
    <row r="595" spans="1:7" x14ac:dyDescent="0.2">
      <c r="A595" s="46" t="s">
        <v>57</v>
      </c>
      <c r="B595" s="47" t="s">
        <v>2459</v>
      </c>
      <c r="C595" s="48">
        <v>134230</v>
      </c>
      <c r="D595" s="118"/>
      <c r="E595" s="91"/>
      <c r="F595" s="58" t="s">
        <v>180</v>
      </c>
      <c r="G595" s="113" t="s">
        <v>2619</v>
      </c>
    </row>
    <row r="596" spans="1:7" x14ac:dyDescent="0.2">
      <c r="A596" s="46" t="s">
        <v>54</v>
      </c>
      <c r="B596" s="47" t="s">
        <v>2460</v>
      </c>
      <c r="C596" s="48">
        <v>134448</v>
      </c>
      <c r="D596" s="118"/>
      <c r="E596" s="91"/>
      <c r="F596" s="58" t="s">
        <v>180</v>
      </c>
      <c r="G596" s="113" t="s">
        <v>2620</v>
      </c>
    </row>
    <row r="597" spans="1:7" x14ac:dyDescent="0.2">
      <c r="A597" s="46" t="s">
        <v>52</v>
      </c>
      <c r="B597" s="47" t="s">
        <v>2461</v>
      </c>
      <c r="C597" s="48">
        <v>143272</v>
      </c>
      <c r="D597" s="118"/>
      <c r="E597" s="91"/>
      <c r="F597" s="58" t="s">
        <v>180</v>
      </c>
      <c r="G597" s="113" t="s">
        <v>2621</v>
      </c>
    </row>
    <row r="598" spans="1:7" x14ac:dyDescent="0.2">
      <c r="A598" s="46" t="s">
        <v>50</v>
      </c>
      <c r="B598" s="47" t="s">
        <v>1803</v>
      </c>
      <c r="C598" s="48">
        <v>130039</v>
      </c>
      <c r="D598" s="118"/>
      <c r="E598" s="91"/>
      <c r="F598" s="58" t="s">
        <v>180</v>
      </c>
      <c r="G598" s="113" t="s">
        <v>2622</v>
      </c>
    </row>
    <row r="599" spans="1:7" x14ac:dyDescent="0.2">
      <c r="A599" s="46" t="s">
        <v>46</v>
      </c>
      <c r="B599" s="47" t="s">
        <v>1804</v>
      </c>
      <c r="C599" s="48">
        <v>134599</v>
      </c>
      <c r="D599" s="118"/>
      <c r="E599" s="91"/>
      <c r="F599" s="58" t="s">
        <v>180</v>
      </c>
      <c r="G599" s="113" t="s">
        <v>2597</v>
      </c>
    </row>
    <row r="600" spans="1:7" x14ac:dyDescent="0.2">
      <c r="A600" s="46" t="s">
        <v>45</v>
      </c>
      <c r="B600" s="47" t="s">
        <v>1805</v>
      </c>
      <c r="C600" s="48">
        <v>134816</v>
      </c>
      <c r="D600" s="118"/>
      <c r="E600" s="91"/>
      <c r="F600" s="58" t="s">
        <v>180</v>
      </c>
      <c r="G600" s="113" t="s">
        <v>2598</v>
      </c>
    </row>
    <row r="601" spans="1:7" x14ac:dyDescent="0.2">
      <c r="A601" s="46" t="s">
        <v>43</v>
      </c>
      <c r="B601" s="47" t="s">
        <v>2462</v>
      </c>
      <c r="C601" s="48">
        <v>187189</v>
      </c>
      <c r="D601" s="118"/>
      <c r="E601" s="91"/>
      <c r="F601" s="58" t="s">
        <v>180</v>
      </c>
      <c r="G601" s="113" t="s">
        <v>2623</v>
      </c>
    </row>
    <row r="602" spans="1:7" x14ac:dyDescent="0.2">
      <c r="A602" s="46" t="s">
        <v>39</v>
      </c>
      <c r="B602" s="47" t="s">
        <v>2463</v>
      </c>
      <c r="C602" s="48">
        <v>196012</v>
      </c>
      <c r="D602" s="118"/>
      <c r="E602" s="91"/>
      <c r="F602" s="58" t="s">
        <v>180</v>
      </c>
      <c r="G602" s="113" t="s">
        <v>2624</v>
      </c>
    </row>
    <row r="603" spans="1:7" x14ac:dyDescent="0.2">
      <c r="A603" s="46" t="s">
        <v>34</v>
      </c>
      <c r="B603" s="47" t="s">
        <v>2464</v>
      </c>
      <c r="C603" s="48">
        <v>242193</v>
      </c>
      <c r="D603" s="118"/>
      <c r="E603" s="91"/>
      <c r="F603" s="58" t="s">
        <v>180</v>
      </c>
      <c r="G603" s="113" t="s">
        <v>2625</v>
      </c>
    </row>
    <row r="604" spans="1:7" x14ac:dyDescent="0.2">
      <c r="A604" s="46" t="s">
        <v>33</v>
      </c>
      <c r="B604" s="47" t="s">
        <v>2465</v>
      </c>
      <c r="C604" s="48">
        <v>243276</v>
      </c>
      <c r="D604" s="118"/>
      <c r="E604" s="91"/>
      <c r="F604" s="58" t="s">
        <v>180</v>
      </c>
      <c r="G604" s="113" t="s">
        <v>2626</v>
      </c>
    </row>
    <row r="605" spans="1:7" x14ac:dyDescent="0.2">
      <c r="A605" s="46" t="s">
        <v>28</v>
      </c>
      <c r="B605" s="47" t="s">
        <v>1806</v>
      </c>
      <c r="C605" s="48">
        <v>304063</v>
      </c>
      <c r="D605" s="118"/>
      <c r="E605" s="91"/>
      <c r="F605" s="58" t="s">
        <v>180</v>
      </c>
      <c r="G605" s="113" t="s">
        <v>2627</v>
      </c>
    </row>
    <row r="606" spans="1:7" x14ac:dyDescent="0.2">
      <c r="A606" s="46" t="s">
        <v>1807</v>
      </c>
      <c r="B606" s="47" t="s">
        <v>1808</v>
      </c>
      <c r="C606" s="48">
        <v>329540</v>
      </c>
      <c r="D606" s="118"/>
      <c r="E606" s="91"/>
      <c r="F606" s="58" t="s">
        <v>180</v>
      </c>
      <c r="G606" s="113" t="s">
        <v>2628</v>
      </c>
    </row>
    <row r="607" spans="1:7" x14ac:dyDescent="0.2">
      <c r="A607" s="46" t="s">
        <v>23</v>
      </c>
      <c r="B607" s="47" t="s">
        <v>2466</v>
      </c>
      <c r="C607" s="48">
        <v>283138</v>
      </c>
      <c r="D607" s="118"/>
      <c r="E607" s="91"/>
      <c r="F607" s="58" t="s">
        <v>180</v>
      </c>
      <c r="G607" s="113" t="s">
        <v>2629</v>
      </c>
    </row>
    <row r="608" spans="1:7" x14ac:dyDescent="0.2">
      <c r="A608" s="46" t="s">
        <v>22</v>
      </c>
      <c r="B608" s="47" t="s">
        <v>2467</v>
      </c>
      <c r="C608" s="48">
        <v>284973</v>
      </c>
      <c r="D608" s="118"/>
      <c r="E608" s="91"/>
      <c r="F608" s="58" t="s">
        <v>180</v>
      </c>
      <c r="G608" s="113" t="s">
        <v>2630</v>
      </c>
    </row>
    <row r="609" spans="1:7" x14ac:dyDescent="0.2">
      <c r="A609" s="46" t="s">
        <v>21</v>
      </c>
      <c r="B609" s="47" t="s">
        <v>2468</v>
      </c>
      <c r="C609" s="48">
        <v>298018</v>
      </c>
      <c r="D609" s="118"/>
      <c r="E609" s="91"/>
      <c r="F609" s="58" t="s">
        <v>180</v>
      </c>
      <c r="G609" s="113" t="s">
        <v>2631</v>
      </c>
    </row>
    <row r="610" spans="1:7" x14ac:dyDescent="0.2">
      <c r="A610" s="46" t="s">
        <v>17</v>
      </c>
      <c r="B610" s="47" t="s">
        <v>1809</v>
      </c>
      <c r="C610" s="48">
        <v>333564</v>
      </c>
      <c r="D610" s="118"/>
      <c r="E610" s="91"/>
      <c r="F610" s="58" t="s">
        <v>180</v>
      </c>
      <c r="G610" s="113" t="s">
        <v>1810</v>
      </c>
    </row>
    <row r="611" spans="1:7" x14ac:dyDescent="0.2">
      <c r="A611" s="46" t="s">
        <v>2457</v>
      </c>
      <c r="B611" s="47" t="s">
        <v>2469</v>
      </c>
      <c r="C611" s="48">
        <v>377248</v>
      </c>
      <c r="D611" s="118"/>
      <c r="E611" s="91"/>
      <c r="F611" s="58" t="s">
        <v>180</v>
      </c>
      <c r="G611" s="113" t="s">
        <v>2632</v>
      </c>
    </row>
    <row r="612" spans="1:7" x14ac:dyDescent="0.2">
      <c r="A612" s="46" t="s">
        <v>1811</v>
      </c>
      <c r="B612" s="47" t="s">
        <v>1812</v>
      </c>
      <c r="C612" s="48">
        <v>364122</v>
      </c>
      <c r="D612" s="118"/>
      <c r="E612" s="91"/>
      <c r="F612" s="58" t="s">
        <v>180</v>
      </c>
      <c r="G612" s="113" t="s">
        <v>2633</v>
      </c>
    </row>
    <row r="613" spans="1:7" x14ac:dyDescent="0.2">
      <c r="A613" s="46" t="s">
        <v>12</v>
      </c>
      <c r="B613" s="47" t="s">
        <v>1813</v>
      </c>
      <c r="C613" s="48">
        <v>353792</v>
      </c>
      <c r="D613" s="118"/>
      <c r="E613" s="91"/>
      <c r="F613" s="58" t="s">
        <v>180</v>
      </c>
      <c r="G613" s="113" t="s">
        <v>2634</v>
      </c>
    </row>
    <row r="614" spans="1:7" x14ac:dyDescent="0.2">
      <c r="A614" s="46" t="s">
        <v>2458</v>
      </c>
      <c r="B614" s="47" t="s">
        <v>2470</v>
      </c>
      <c r="C614" s="48">
        <v>416560</v>
      </c>
      <c r="D614" s="118"/>
      <c r="E614" s="91"/>
      <c r="F614" s="58" t="s">
        <v>180</v>
      </c>
      <c r="G614" s="113" t="s">
        <v>2456</v>
      </c>
    </row>
    <row r="615" spans="1:7" x14ac:dyDescent="0.2">
      <c r="A615" s="46"/>
      <c r="B615" s="47"/>
      <c r="C615" s="48"/>
      <c r="D615" s="118"/>
      <c r="E615" s="91"/>
      <c r="F615" s="58"/>
      <c r="G615" s="113"/>
    </row>
    <row r="616" spans="1:7" x14ac:dyDescent="0.2">
      <c r="A616" s="46"/>
      <c r="B616" s="47" t="s">
        <v>1814</v>
      </c>
      <c r="C616" s="48"/>
      <c r="D616" s="118"/>
      <c r="E616" s="91"/>
      <c r="F616" s="58"/>
      <c r="G616" s="113"/>
    </row>
    <row r="617" spans="1:7" x14ac:dyDescent="0.2">
      <c r="A617" s="46" t="s">
        <v>1815</v>
      </c>
      <c r="B617" s="47" t="s">
        <v>1816</v>
      </c>
      <c r="C617" s="48">
        <v>35137</v>
      </c>
      <c r="D617" s="118"/>
      <c r="E617" s="91"/>
      <c r="F617" s="58" t="s">
        <v>180</v>
      </c>
      <c r="G617" s="113" t="s">
        <v>2585</v>
      </c>
    </row>
    <row r="618" spans="1:7" x14ac:dyDescent="0.2">
      <c r="A618" s="46" t="s">
        <v>1817</v>
      </c>
      <c r="B618" s="47" t="s">
        <v>1818</v>
      </c>
      <c r="C618" s="48">
        <v>35662</v>
      </c>
      <c r="D618" s="118"/>
      <c r="E618" s="91"/>
      <c r="F618" s="58" t="s">
        <v>180</v>
      </c>
      <c r="G618" s="113" t="s">
        <v>2586</v>
      </c>
    </row>
    <row r="619" spans="1:7" x14ac:dyDescent="0.2">
      <c r="A619" s="46" t="s">
        <v>1819</v>
      </c>
      <c r="B619" s="47" t="s">
        <v>1820</v>
      </c>
      <c r="C619" s="48">
        <v>35983</v>
      </c>
      <c r="D619" s="118"/>
      <c r="E619" s="91"/>
      <c r="F619" s="58" t="s">
        <v>180</v>
      </c>
      <c r="G619" s="113" t="s">
        <v>2587</v>
      </c>
    </row>
    <row r="620" spans="1:7" x14ac:dyDescent="0.2">
      <c r="A620" s="46" t="s">
        <v>1821</v>
      </c>
      <c r="B620" s="47" t="s">
        <v>1822</v>
      </c>
      <c r="C620" s="48">
        <v>35843</v>
      </c>
      <c r="D620" s="118"/>
      <c r="E620" s="91"/>
      <c r="F620" s="58" t="s">
        <v>180</v>
      </c>
      <c r="G620" s="113" t="s">
        <v>2588</v>
      </c>
    </row>
    <row r="621" spans="1:7" x14ac:dyDescent="0.2">
      <c r="A621" s="46" t="s">
        <v>1823</v>
      </c>
      <c r="B621" s="47" t="s">
        <v>1824</v>
      </c>
      <c r="C621" s="48">
        <v>35843</v>
      </c>
      <c r="D621" s="118"/>
      <c r="E621" s="91"/>
      <c r="F621" s="58" t="s">
        <v>180</v>
      </c>
      <c r="G621" s="113" t="s">
        <v>2589</v>
      </c>
    </row>
    <row r="622" spans="1:7" x14ac:dyDescent="0.2">
      <c r="A622" s="46" t="s">
        <v>1825</v>
      </c>
      <c r="B622" s="47" t="s">
        <v>1826</v>
      </c>
      <c r="C622" s="48">
        <v>36164</v>
      </c>
      <c r="D622" s="118"/>
      <c r="E622" s="91"/>
      <c r="F622" s="58" t="s">
        <v>180</v>
      </c>
      <c r="G622" s="113" t="s">
        <v>2590</v>
      </c>
    </row>
    <row r="623" spans="1:7" x14ac:dyDescent="0.2">
      <c r="A623" s="46" t="s">
        <v>1827</v>
      </c>
      <c r="B623" s="47" t="s">
        <v>1828</v>
      </c>
      <c r="C623" s="48">
        <v>42576</v>
      </c>
      <c r="D623" s="118"/>
      <c r="E623" s="91"/>
      <c r="F623" s="58" t="s">
        <v>180</v>
      </c>
      <c r="G623" s="113" t="s">
        <v>2591</v>
      </c>
    </row>
    <row r="624" spans="1:7" x14ac:dyDescent="0.2">
      <c r="A624" s="46" t="s">
        <v>1829</v>
      </c>
      <c r="B624" s="47" t="s">
        <v>1830</v>
      </c>
      <c r="C624" s="48">
        <v>45636</v>
      </c>
      <c r="D624" s="118"/>
      <c r="E624" s="91"/>
      <c r="F624" s="58" t="s">
        <v>180</v>
      </c>
      <c r="G624" s="113" t="s">
        <v>2592</v>
      </c>
    </row>
    <row r="625" spans="1:7" x14ac:dyDescent="0.2">
      <c r="A625" s="46" t="s">
        <v>1831</v>
      </c>
      <c r="B625" s="47" t="s">
        <v>1832</v>
      </c>
      <c r="C625" s="48">
        <v>49492</v>
      </c>
      <c r="D625" s="118"/>
      <c r="E625" s="91"/>
      <c r="F625" s="58" t="s">
        <v>180</v>
      </c>
      <c r="G625" s="113" t="s">
        <v>2593</v>
      </c>
    </row>
    <row r="626" spans="1:7" x14ac:dyDescent="0.2">
      <c r="A626" s="46" t="s">
        <v>2473</v>
      </c>
      <c r="B626" s="47" t="s">
        <v>2474</v>
      </c>
      <c r="C626" s="48">
        <v>65770</v>
      </c>
      <c r="D626" s="118"/>
      <c r="E626" s="91"/>
      <c r="F626" s="58" t="s">
        <v>180</v>
      </c>
      <c r="G626" s="113" t="s">
        <v>2597</v>
      </c>
    </row>
    <row r="627" spans="1:7" x14ac:dyDescent="0.2">
      <c r="A627" s="46" t="s">
        <v>1833</v>
      </c>
      <c r="B627" s="47" t="s">
        <v>1834</v>
      </c>
      <c r="C627" s="48">
        <v>65988</v>
      </c>
      <c r="D627" s="118"/>
      <c r="E627" s="91"/>
      <c r="F627" s="58" t="s">
        <v>180</v>
      </c>
      <c r="G627" s="113" t="s">
        <v>2598</v>
      </c>
    </row>
    <row r="628" spans="1:7" x14ac:dyDescent="0.2">
      <c r="A628" s="46" t="s">
        <v>1835</v>
      </c>
      <c r="B628" s="47" t="s">
        <v>1836</v>
      </c>
      <c r="C628" s="48">
        <v>55397</v>
      </c>
      <c r="D628" s="118"/>
      <c r="E628" s="91"/>
      <c r="F628" s="58" t="s">
        <v>180</v>
      </c>
      <c r="G628" s="113" t="s">
        <v>2594</v>
      </c>
    </row>
    <row r="629" spans="1:7" x14ac:dyDescent="0.2">
      <c r="A629" s="46" t="s">
        <v>1837</v>
      </c>
      <c r="B629" s="47" t="s">
        <v>1838</v>
      </c>
      <c r="C629" s="48">
        <v>58563</v>
      </c>
      <c r="D629" s="118"/>
      <c r="E629" s="91"/>
      <c r="F629" s="58" t="s">
        <v>180</v>
      </c>
      <c r="G629" s="113" t="s">
        <v>2595</v>
      </c>
    </row>
    <row r="630" spans="1:7" x14ac:dyDescent="0.2">
      <c r="A630" s="46" t="s">
        <v>1839</v>
      </c>
      <c r="B630" s="47" t="s">
        <v>1840</v>
      </c>
      <c r="C630" s="48">
        <v>66470</v>
      </c>
      <c r="D630" s="118"/>
      <c r="E630" s="91"/>
      <c r="F630" s="58" t="s">
        <v>180</v>
      </c>
      <c r="G630" s="113" t="s">
        <v>2596</v>
      </c>
    </row>
    <row r="631" spans="1:7" x14ac:dyDescent="0.2">
      <c r="A631" s="46"/>
      <c r="B631" s="47"/>
      <c r="C631" s="48"/>
      <c r="D631" s="118"/>
      <c r="E631" s="91"/>
      <c r="F631" s="58"/>
      <c r="G631" s="113"/>
    </row>
    <row r="632" spans="1:7" x14ac:dyDescent="0.2">
      <c r="A632" s="73"/>
      <c r="B632" s="73" t="s">
        <v>1841</v>
      </c>
      <c r="C632" s="119"/>
      <c r="D632" s="58"/>
      <c r="E632" s="120"/>
      <c r="F632" s="121"/>
      <c r="G632" s="121"/>
    </row>
    <row r="633" spans="1:7" x14ac:dyDescent="0.2">
      <c r="A633" s="46" t="s">
        <v>1842</v>
      </c>
      <c r="B633" s="47" t="s">
        <v>1843</v>
      </c>
      <c r="C633" s="48">
        <v>36638</v>
      </c>
      <c r="D633" s="118"/>
      <c r="E633" s="91"/>
      <c r="F633" s="58" t="s">
        <v>180</v>
      </c>
      <c r="G633" s="113" t="s">
        <v>2585</v>
      </c>
    </row>
    <row r="634" spans="1:7" x14ac:dyDescent="0.2">
      <c r="A634" s="46" t="s">
        <v>1844</v>
      </c>
      <c r="B634" s="47" t="s">
        <v>1845</v>
      </c>
      <c r="C634" s="48">
        <v>36638</v>
      </c>
      <c r="D634" s="118"/>
      <c r="E634" s="91"/>
      <c r="F634" s="58" t="s">
        <v>180</v>
      </c>
      <c r="G634" s="113" t="s">
        <v>2586</v>
      </c>
    </row>
    <row r="635" spans="1:7" x14ac:dyDescent="0.2">
      <c r="A635" s="46" t="s">
        <v>1846</v>
      </c>
      <c r="B635" s="47" t="s">
        <v>1847</v>
      </c>
      <c r="C635" s="48">
        <v>36959</v>
      </c>
      <c r="D635" s="118"/>
      <c r="E635" s="91"/>
      <c r="F635" s="58" t="s">
        <v>180</v>
      </c>
      <c r="G635" s="113" t="s">
        <v>2587</v>
      </c>
    </row>
    <row r="636" spans="1:7" x14ac:dyDescent="0.2">
      <c r="A636" s="46" t="s">
        <v>1848</v>
      </c>
      <c r="B636" s="47" t="s">
        <v>1849</v>
      </c>
      <c r="C636" s="48">
        <v>36819</v>
      </c>
      <c r="D636" s="118"/>
      <c r="E636" s="91"/>
      <c r="F636" s="58" t="s">
        <v>180</v>
      </c>
      <c r="G636" s="113" t="s">
        <v>2588</v>
      </c>
    </row>
    <row r="637" spans="1:7" x14ac:dyDescent="0.2">
      <c r="A637" s="46" t="s">
        <v>1850</v>
      </c>
      <c r="B637" s="47" t="s">
        <v>1851</v>
      </c>
      <c r="C637" s="48">
        <v>36819</v>
      </c>
      <c r="D637" s="118"/>
      <c r="E637" s="91"/>
      <c r="F637" s="58" t="s">
        <v>180</v>
      </c>
      <c r="G637" s="113" t="s">
        <v>2589</v>
      </c>
    </row>
    <row r="638" spans="1:7" x14ac:dyDescent="0.2">
      <c r="A638" s="46" t="s">
        <v>1852</v>
      </c>
      <c r="B638" s="47" t="s">
        <v>1853</v>
      </c>
      <c r="C638" s="48">
        <v>37140</v>
      </c>
      <c r="D638" s="118"/>
      <c r="E638" s="91"/>
      <c r="F638" s="58" t="s">
        <v>180</v>
      </c>
      <c r="G638" s="113" t="s">
        <v>2590</v>
      </c>
    </row>
    <row r="639" spans="1:7" x14ac:dyDescent="0.2">
      <c r="A639" s="46" t="s">
        <v>1854</v>
      </c>
      <c r="B639" s="47" t="s">
        <v>1855</v>
      </c>
      <c r="C639" s="48">
        <v>44074</v>
      </c>
      <c r="D639" s="118"/>
      <c r="E639" s="91"/>
      <c r="F639" s="58" t="s">
        <v>180</v>
      </c>
      <c r="G639" s="113" t="s">
        <v>2591</v>
      </c>
    </row>
    <row r="640" spans="1:7" x14ac:dyDescent="0.2">
      <c r="A640" s="46" t="s">
        <v>1856</v>
      </c>
      <c r="B640" s="47" t="s">
        <v>1857</v>
      </c>
      <c r="C640" s="48">
        <v>47133</v>
      </c>
      <c r="D640" s="118"/>
      <c r="E640" s="91"/>
      <c r="F640" s="58" t="s">
        <v>180</v>
      </c>
      <c r="G640" s="113" t="s">
        <v>2592</v>
      </c>
    </row>
    <row r="641" spans="1:7" x14ac:dyDescent="0.2">
      <c r="A641" s="46" t="s">
        <v>1858</v>
      </c>
      <c r="B641" s="47" t="s">
        <v>1859</v>
      </c>
      <c r="C641" s="48">
        <v>50990</v>
      </c>
      <c r="D641" s="118"/>
      <c r="E641" s="91"/>
      <c r="F641" s="58" t="s">
        <v>180</v>
      </c>
      <c r="G641" s="113" t="s">
        <v>2593</v>
      </c>
    </row>
    <row r="642" spans="1:7" x14ac:dyDescent="0.2">
      <c r="A642" s="46" t="s">
        <v>1860</v>
      </c>
      <c r="B642" s="47" t="s">
        <v>1861</v>
      </c>
      <c r="C642" s="48">
        <v>56821</v>
      </c>
      <c r="D642" s="118"/>
      <c r="E642" s="91"/>
      <c r="F642" s="58" t="s">
        <v>180</v>
      </c>
      <c r="G642" s="113" t="s">
        <v>2594</v>
      </c>
    </row>
    <row r="643" spans="1:7" x14ac:dyDescent="0.2">
      <c r="A643" s="46" t="s">
        <v>1862</v>
      </c>
      <c r="B643" s="47" t="s">
        <v>1863</v>
      </c>
      <c r="C643" s="48">
        <v>59824</v>
      </c>
      <c r="D643" s="118"/>
      <c r="E643" s="91"/>
      <c r="F643" s="58" t="s">
        <v>180</v>
      </c>
      <c r="G643" s="113" t="s">
        <v>2595</v>
      </c>
    </row>
    <row r="644" spans="1:7" x14ac:dyDescent="0.2">
      <c r="A644" s="46" t="s">
        <v>1864</v>
      </c>
      <c r="B644" s="47" t="s">
        <v>1865</v>
      </c>
      <c r="C644" s="48">
        <v>69197</v>
      </c>
      <c r="D644" s="118"/>
      <c r="E644" s="91"/>
      <c r="F644" s="58" t="s">
        <v>180</v>
      </c>
      <c r="G644" s="113" t="s">
        <v>2596</v>
      </c>
    </row>
    <row r="645" spans="1:7" x14ac:dyDescent="0.2">
      <c r="A645" s="46" t="s">
        <v>1866</v>
      </c>
      <c r="B645" s="47" t="s">
        <v>1867</v>
      </c>
      <c r="C645" s="48">
        <v>68634</v>
      </c>
      <c r="D645" s="118"/>
      <c r="E645" s="91"/>
      <c r="F645" s="58" t="s">
        <v>180</v>
      </c>
      <c r="G645" s="113" t="s">
        <v>2597</v>
      </c>
    </row>
    <row r="646" spans="1:7" x14ac:dyDescent="0.2">
      <c r="A646" s="46" t="s">
        <v>1868</v>
      </c>
      <c r="B646" s="47" t="s">
        <v>1869</v>
      </c>
      <c r="C646" s="48">
        <v>68851</v>
      </c>
      <c r="D646" s="118"/>
      <c r="E646" s="91"/>
      <c r="F646" s="58" t="s">
        <v>180</v>
      </c>
      <c r="G646" s="113" t="s">
        <v>2598</v>
      </c>
    </row>
    <row r="647" spans="1:7" x14ac:dyDescent="0.2">
      <c r="A647" s="46" t="s">
        <v>1870</v>
      </c>
      <c r="B647" s="47" t="s">
        <v>1871</v>
      </c>
      <c r="C647" s="48">
        <v>77675</v>
      </c>
      <c r="D647" s="118"/>
      <c r="E647" s="91"/>
      <c r="F647" s="58" t="s">
        <v>180</v>
      </c>
      <c r="G647" s="113" t="s">
        <v>2599</v>
      </c>
    </row>
    <row r="648" spans="1:7" x14ac:dyDescent="0.2">
      <c r="A648" s="46" t="s">
        <v>1872</v>
      </c>
      <c r="B648" s="47" t="s">
        <v>1873</v>
      </c>
      <c r="C648" s="48">
        <v>95311</v>
      </c>
      <c r="D648" s="118"/>
      <c r="E648" s="91"/>
      <c r="F648" s="58" t="s">
        <v>180</v>
      </c>
      <c r="G648" s="113" t="s">
        <v>2600</v>
      </c>
    </row>
    <row r="649" spans="1:7" x14ac:dyDescent="0.2">
      <c r="A649" s="46" t="s">
        <v>1874</v>
      </c>
      <c r="B649" s="47" t="s">
        <v>1875</v>
      </c>
      <c r="C649" s="48">
        <v>104257</v>
      </c>
      <c r="D649" s="118"/>
      <c r="E649" s="91"/>
      <c r="F649" s="58" t="s">
        <v>180</v>
      </c>
      <c r="G649" s="113" t="s">
        <v>2601</v>
      </c>
    </row>
    <row r="650" spans="1:7" x14ac:dyDescent="0.2">
      <c r="A650" s="46" t="s">
        <v>1876</v>
      </c>
      <c r="B650" s="47" t="s">
        <v>1877</v>
      </c>
      <c r="C650" s="48">
        <v>121269</v>
      </c>
      <c r="D650" s="118"/>
      <c r="E650" s="91"/>
      <c r="F650" s="58" t="s">
        <v>180</v>
      </c>
      <c r="G650" s="113" t="s">
        <v>2602</v>
      </c>
    </row>
    <row r="651" spans="1:7" x14ac:dyDescent="0.2">
      <c r="A651" s="46" t="s">
        <v>1878</v>
      </c>
      <c r="B651" s="47" t="s">
        <v>1879</v>
      </c>
      <c r="C651" s="48">
        <v>121248</v>
      </c>
      <c r="D651" s="118"/>
      <c r="E651" s="91"/>
      <c r="F651" s="58" t="s">
        <v>180</v>
      </c>
      <c r="G651" s="113" t="s">
        <v>2603</v>
      </c>
    </row>
    <row r="652" spans="1:7" x14ac:dyDescent="0.2">
      <c r="A652" s="46" t="s">
        <v>1880</v>
      </c>
      <c r="B652" s="47" t="s">
        <v>1881</v>
      </c>
      <c r="C652" s="48">
        <v>146872</v>
      </c>
      <c r="D652" s="118"/>
      <c r="E652" s="91"/>
      <c r="F652" s="58" t="s">
        <v>180</v>
      </c>
      <c r="G652" s="113" t="s">
        <v>2604</v>
      </c>
    </row>
    <row r="653" spans="1:7" x14ac:dyDescent="0.2">
      <c r="A653" s="46" t="s">
        <v>1882</v>
      </c>
      <c r="B653" s="47" t="s">
        <v>1883</v>
      </c>
      <c r="C653" s="48">
        <v>142199</v>
      </c>
      <c r="D653" s="118"/>
      <c r="E653" s="91"/>
      <c r="F653" s="58" t="s">
        <v>180</v>
      </c>
      <c r="G653" s="113" t="s">
        <v>2605</v>
      </c>
    </row>
    <row r="654" spans="1:7" x14ac:dyDescent="0.2">
      <c r="A654" s="46" t="s">
        <v>1884</v>
      </c>
      <c r="B654" s="47" t="s">
        <v>1885</v>
      </c>
      <c r="C654" s="48">
        <v>146988</v>
      </c>
      <c r="D654" s="118"/>
      <c r="E654" s="91"/>
      <c r="F654" s="58" t="s">
        <v>180</v>
      </c>
      <c r="G654" s="113" t="s">
        <v>2606</v>
      </c>
    </row>
    <row r="655" spans="1:7" x14ac:dyDescent="0.2">
      <c r="A655" s="46" t="s">
        <v>1886</v>
      </c>
      <c r="B655" s="47" t="s">
        <v>1887</v>
      </c>
      <c r="C655" s="48">
        <v>155223</v>
      </c>
      <c r="D655" s="118"/>
      <c r="E655" s="91"/>
      <c r="F655" s="58" t="s">
        <v>180</v>
      </c>
      <c r="G655" s="113" t="s">
        <v>2607</v>
      </c>
    </row>
    <row r="656" spans="1:7" x14ac:dyDescent="0.2">
      <c r="A656" s="46" t="s">
        <v>1888</v>
      </c>
      <c r="B656" s="47" t="s">
        <v>1889</v>
      </c>
      <c r="C656" s="48">
        <v>159610</v>
      </c>
      <c r="D656" s="118"/>
      <c r="E656" s="91"/>
      <c r="F656" s="58" t="s">
        <v>180</v>
      </c>
      <c r="G656" s="113" t="s">
        <v>2608</v>
      </c>
    </row>
    <row r="657" spans="1:7" x14ac:dyDescent="0.2">
      <c r="A657" s="46" t="s">
        <v>1890</v>
      </c>
      <c r="B657" s="47" t="s">
        <v>1891</v>
      </c>
      <c r="C657" s="48">
        <v>160521</v>
      </c>
      <c r="D657" s="118"/>
      <c r="E657" s="91"/>
      <c r="F657" s="58" t="s">
        <v>180</v>
      </c>
      <c r="G657" s="113" t="s">
        <v>2608</v>
      </c>
    </row>
    <row r="658" spans="1:7" x14ac:dyDescent="0.2">
      <c r="A658" s="46" t="s">
        <v>2475</v>
      </c>
      <c r="B658" s="47" t="s">
        <v>2477</v>
      </c>
      <c r="C658" s="48">
        <v>173940</v>
      </c>
      <c r="D658" s="118"/>
      <c r="E658" s="91"/>
      <c r="F658" s="58" t="s">
        <v>180</v>
      </c>
      <c r="G658" s="113" t="s">
        <v>1792</v>
      </c>
    </row>
    <row r="659" spans="1:7" x14ac:dyDescent="0.2">
      <c r="A659" s="46" t="s">
        <v>1894</v>
      </c>
      <c r="B659" s="47" t="s">
        <v>1895</v>
      </c>
      <c r="C659" s="48">
        <v>169382</v>
      </c>
      <c r="D659" s="118"/>
      <c r="E659" s="91"/>
      <c r="F659" s="58" t="s">
        <v>180</v>
      </c>
      <c r="G659" s="113" t="s">
        <v>2635</v>
      </c>
    </row>
    <row r="660" spans="1:7" x14ac:dyDescent="0.2">
      <c r="A660" s="46" t="s">
        <v>1892</v>
      </c>
      <c r="B660" s="47" t="s">
        <v>1893</v>
      </c>
      <c r="C660" s="48">
        <v>176902</v>
      </c>
      <c r="D660" s="118"/>
      <c r="E660" s="91"/>
      <c r="F660" s="58" t="s">
        <v>180</v>
      </c>
      <c r="G660" s="113" t="s">
        <v>2609</v>
      </c>
    </row>
    <row r="661" spans="1:7" x14ac:dyDescent="0.2">
      <c r="A661" s="46" t="s">
        <v>2476</v>
      </c>
      <c r="B661" s="47" t="s">
        <v>2478</v>
      </c>
      <c r="C661" s="48">
        <v>193765</v>
      </c>
      <c r="D661" s="118"/>
      <c r="E661" s="91"/>
      <c r="F661" s="58" t="s">
        <v>180</v>
      </c>
      <c r="G661" s="113" t="s">
        <v>2456</v>
      </c>
    </row>
    <row r="662" spans="1:7" x14ac:dyDescent="0.2">
      <c r="A662" s="46"/>
      <c r="B662" s="47"/>
      <c r="C662" s="48"/>
      <c r="D662" s="118"/>
      <c r="E662" s="91"/>
      <c r="F662" s="58"/>
      <c r="G662" s="113"/>
    </row>
    <row r="663" spans="1:7" x14ac:dyDescent="0.2">
      <c r="A663" s="47" t="s">
        <v>1896</v>
      </c>
      <c r="B663" s="47" t="s">
        <v>1897</v>
      </c>
      <c r="C663" s="48">
        <v>1029</v>
      </c>
      <c r="D663" s="118"/>
      <c r="E663" s="91"/>
      <c r="F663" s="58" t="s">
        <v>180</v>
      </c>
      <c r="G663" s="113" t="s">
        <v>1898</v>
      </c>
    </row>
    <row r="664" spans="1:7" x14ac:dyDescent="0.2">
      <c r="A664" s="47" t="s">
        <v>1899</v>
      </c>
      <c r="B664" s="47" t="s">
        <v>1900</v>
      </c>
      <c r="C664" s="48">
        <v>1489</v>
      </c>
      <c r="D664" s="118"/>
      <c r="E664" s="91"/>
      <c r="F664" s="58" t="s">
        <v>180</v>
      </c>
      <c r="G664" s="113" t="s">
        <v>1901</v>
      </c>
    </row>
    <row r="665" spans="1:7" x14ac:dyDescent="0.2">
      <c r="A665" s="47" t="s">
        <v>1902</v>
      </c>
      <c r="B665" s="47" t="s">
        <v>1903</v>
      </c>
      <c r="C665" s="48">
        <v>1899</v>
      </c>
      <c r="D665" s="118"/>
      <c r="E665" s="91"/>
      <c r="F665" s="58" t="s">
        <v>180</v>
      </c>
      <c r="G665" s="113" t="s">
        <v>1904</v>
      </c>
    </row>
    <row r="666" spans="1:7" x14ac:dyDescent="0.2">
      <c r="A666" s="47" t="s">
        <v>1905</v>
      </c>
      <c r="B666" s="47" t="s">
        <v>1906</v>
      </c>
      <c r="C666" s="48">
        <v>3245</v>
      </c>
      <c r="D666" s="118"/>
      <c r="E666" s="91"/>
      <c r="F666" s="58" t="s">
        <v>180</v>
      </c>
      <c r="G666" s="113" t="s">
        <v>1907</v>
      </c>
    </row>
    <row r="667" spans="1:7" x14ac:dyDescent="0.2">
      <c r="A667" s="47" t="s">
        <v>1908</v>
      </c>
      <c r="B667" s="47" t="s">
        <v>1909</v>
      </c>
      <c r="C667" s="48">
        <v>12531</v>
      </c>
      <c r="D667" s="118"/>
      <c r="E667" s="91"/>
      <c r="F667" s="58" t="s">
        <v>180</v>
      </c>
      <c r="G667" s="113" t="s">
        <v>1910</v>
      </c>
    </row>
    <row r="668" spans="1:7" x14ac:dyDescent="0.2">
      <c r="A668" s="46"/>
      <c r="B668" s="47"/>
      <c r="C668" s="48"/>
      <c r="D668" s="118"/>
      <c r="E668" s="91"/>
      <c r="F668" s="58"/>
      <c r="G668" s="113"/>
    </row>
    <row r="669" spans="1:7" x14ac:dyDescent="0.2">
      <c r="A669" s="47" t="s">
        <v>1911</v>
      </c>
      <c r="B669" s="47" t="s">
        <v>1912</v>
      </c>
      <c r="C669" s="48">
        <v>3670</v>
      </c>
      <c r="D669" s="118"/>
      <c r="E669" s="91"/>
      <c r="F669" s="58" t="s">
        <v>180</v>
      </c>
      <c r="G669" s="113" t="s">
        <v>1913</v>
      </c>
    </row>
    <row r="670" spans="1:7" x14ac:dyDescent="0.2">
      <c r="A670" s="47" t="s">
        <v>1914</v>
      </c>
      <c r="B670" s="47" t="s">
        <v>1915</v>
      </c>
      <c r="C670" s="48">
        <v>11345</v>
      </c>
      <c r="D670" s="118"/>
      <c r="E670" s="91"/>
      <c r="F670" s="58" t="s">
        <v>180</v>
      </c>
      <c r="G670" s="113" t="s">
        <v>1916</v>
      </c>
    </row>
    <row r="671" spans="1:7" x14ac:dyDescent="0.2">
      <c r="A671" s="47" t="s">
        <v>1917</v>
      </c>
      <c r="B671" s="47" t="s">
        <v>1918</v>
      </c>
      <c r="C671" s="48">
        <v>13069</v>
      </c>
      <c r="D671" s="118"/>
      <c r="E671" s="91"/>
      <c r="F671" s="58" t="s">
        <v>180</v>
      </c>
      <c r="G671" s="113" t="s">
        <v>1916</v>
      </c>
    </row>
    <row r="672" spans="1:7" x14ac:dyDescent="0.2">
      <c r="A672" s="47" t="s">
        <v>1919</v>
      </c>
      <c r="B672" s="47" t="s">
        <v>1920</v>
      </c>
      <c r="C672" s="48">
        <v>15091</v>
      </c>
      <c r="D672" s="118"/>
      <c r="E672" s="91"/>
      <c r="F672" s="58" t="s">
        <v>180</v>
      </c>
      <c r="G672" s="113" t="s">
        <v>1916</v>
      </c>
    </row>
    <row r="673" spans="1:7" x14ac:dyDescent="0.2">
      <c r="A673" s="47" t="s">
        <v>1921</v>
      </c>
      <c r="B673" s="47" t="s">
        <v>1922</v>
      </c>
      <c r="C673" s="48">
        <v>21110</v>
      </c>
      <c r="D673" s="118"/>
      <c r="E673" s="91"/>
      <c r="F673" s="58" t="s">
        <v>180</v>
      </c>
      <c r="G673" s="113" t="s">
        <v>1916</v>
      </c>
    </row>
    <row r="674" spans="1:7" x14ac:dyDescent="0.2">
      <c r="A674" s="47" t="s">
        <v>1923</v>
      </c>
      <c r="B674" s="47" t="s">
        <v>1924</v>
      </c>
      <c r="C674" s="48">
        <v>28150</v>
      </c>
      <c r="D674" s="118"/>
      <c r="E674" s="91"/>
      <c r="F674" s="58" t="s">
        <v>180</v>
      </c>
      <c r="G674" s="113" t="s">
        <v>1916</v>
      </c>
    </row>
    <row r="675" spans="1:7" x14ac:dyDescent="0.2">
      <c r="A675" s="47" t="s">
        <v>1925</v>
      </c>
      <c r="B675" s="47" t="s">
        <v>1926</v>
      </c>
      <c r="C675" s="48">
        <v>39145</v>
      </c>
      <c r="D675" s="118"/>
      <c r="E675" s="91"/>
      <c r="F675" s="58" t="s">
        <v>180</v>
      </c>
      <c r="G675" s="113" t="s">
        <v>1916</v>
      </c>
    </row>
    <row r="676" spans="1:7" x14ac:dyDescent="0.2">
      <c r="A676" s="46"/>
      <c r="B676" s="47"/>
      <c r="C676" s="48"/>
      <c r="D676" s="118"/>
      <c r="E676" s="91"/>
      <c r="F676" s="58"/>
      <c r="G676" s="113"/>
    </row>
    <row r="677" spans="1:7" x14ac:dyDescent="0.2">
      <c r="A677" s="47" t="s">
        <v>1927</v>
      </c>
      <c r="B677" s="47" t="s">
        <v>1928</v>
      </c>
      <c r="C677" s="48">
        <v>4996</v>
      </c>
      <c r="D677" s="118"/>
      <c r="E677" s="91"/>
      <c r="F677" s="58" t="s">
        <v>180</v>
      </c>
      <c r="G677" s="113" t="s">
        <v>1929</v>
      </c>
    </row>
    <row r="678" spans="1:7" x14ac:dyDescent="0.2">
      <c r="A678" s="47" t="s">
        <v>1930</v>
      </c>
      <c r="B678" s="47" t="s">
        <v>1931</v>
      </c>
      <c r="C678" s="48">
        <v>5235</v>
      </c>
      <c r="D678" s="118"/>
      <c r="E678" s="91"/>
      <c r="F678" s="58" t="s">
        <v>180</v>
      </c>
      <c r="G678" s="113" t="s">
        <v>1932</v>
      </c>
    </row>
    <row r="679" spans="1:7" x14ac:dyDescent="0.2">
      <c r="A679" s="47" t="s">
        <v>1933</v>
      </c>
      <c r="B679" s="47" t="s">
        <v>1934</v>
      </c>
      <c r="C679" s="48">
        <v>6088</v>
      </c>
      <c r="D679" s="118"/>
      <c r="E679" s="91"/>
      <c r="F679" s="58" t="s">
        <v>180</v>
      </c>
      <c r="G679" s="113" t="s">
        <v>1935</v>
      </c>
    </row>
    <row r="680" spans="1:7" x14ac:dyDescent="0.2">
      <c r="A680" s="47" t="s">
        <v>1936</v>
      </c>
      <c r="B680" s="47" t="s">
        <v>1937</v>
      </c>
      <c r="C680" s="48">
        <v>5138</v>
      </c>
      <c r="D680" s="118"/>
      <c r="E680" s="91"/>
      <c r="F680" s="58" t="s">
        <v>180</v>
      </c>
      <c r="G680" s="113" t="s">
        <v>1938</v>
      </c>
    </row>
    <row r="681" spans="1:7" x14ac:dyDescent="0.2">
      <c r="A681" s="47" t="s">
        <v>1939</v>
      </c>
      <c r="B681" s="47" t="s">
        <v>1940</v>
      </c>
      <c r="C681" s="48">
        <v>6037</v>
      </c>
      <c r="D681" s="118"/>
      <c r="E681" s="91"/>
      <c r="F681" s="58" t="s">
        <v>180</v>
      </c>
      <c r="G681" s="113" t="s">
        <v>1941</v>
      </c>
    </row>
    <row r="682" spans="1:7" x14ac:dyDescent="0.2">
      <c r="A682" s="47" t="s">
        <v>1942</v>
      </c>
      <c r="B682" s="47" t="s">
        <v>1943</v>
      </c>
      <c r="C682" s="48">
        <v>8912</v>
      </c>
      <c r="D682" s="118"/>
      <c r="E682" s="91"/>
      <c r="F682" s="58" t="s">
        <v>180</v>
      </c>
      <c r="G682" s="113" t="s">
        <v>1944</v>
      </c>
    </row>
    <row r="683" spans="1:7" x14ac:dyDescent="0.2">
      <c r="A683" s="47" t="s">
        <v>1945</v>
      </c>
      <c r="B683" s="47" t="s">
        <v>1946</v>
      </c>
      <c r="C683" s="48">
        <v>5890</v>
      </c>
      <c r="D683" s="118"/>
      <c r="E683" s="91"/>
      <c r="F683" s="58" t="s">
        <v>180</v>
      </c>
      <c r="G683" s="113" t="s">
        <v>1947</v>
      </c>
    </row>
    <row r="684" spans="1:7" x14ac:dyDescent="0.2">
      <c r="A684" s="47" t="s">
        <v>1948</v>
      </c>
      <c r="B684" s="47" t="s">
        <v>1949</v>
      </c>
      <c r="C684" s="48">
        <v>9108</v>
      </c>
      <c r="D684" s="118"/>
      <c r="E684" s="91"/>
      <c r="F684" s="58" t="s">
        <v>180</v>
      </c>
      <c r="G684" s="113" t="s">
        <v>1947</v>
      </c>
    </row>
    <row r="685" spans="1:7" x14ac:dyDescent="0.2">
      <c r="A685" s="47" t="s">
        <v>1950</v>
      </c>
      <c r="B685" s="47" t="s">
        <v>1951</v>
      </c>
      <c r="C685" s="48">
        <v>8984</v>
      </c>
      <c r="D685" s="118"/>
      <c r="E685" s="91"/>
      <c r="F685" s="58" t="s">
        <v>180</v>
      </c>
      <c r="G685" s="113" t="s">
        <v>1952</v>
      </c>
    </row>
    <row r="686" spans="1:7" x14ac:dyDescent="0.2">
      <c r="A686" s="47" t="s">
        <v>1953</v>
      </c>
      <c r="B686" s="47" t="s">
        <v>1954</v>
      </c>
      <c r="C686" s="48">
        <v>11285</v>
      </c>
      <c r="D686" s="118"/>
      <c r="E686" s="91"/>
      <c r="F686" s="58" t="s">
        <v>180</v>
      </c>
      <c r="G686" s="113" t="s">
        <v>1955</v>
      </c>
    </row>
    <row r="687" spans="1:7" x14ac:dyDescent="0.2">
      <c r="A687" s="47" t="s">
        <v>1956</v>
      </c>
      <c r="B687" s="47" t="s">
        <v>1957</v>
      </c>
      <c r="C687" s="48">
        <v>10215</v>
      </c>
      <c r="D687" s="118"/>
      <c r="E687" s="91"/>
      <c r="F687" s="58" t="s">
        <v>180</v>
      </c>
      <c r="G687" s="113" t="s">
        <v>1958</v>
      </c>
    </row>
    <row r="688" spans="1:7" x14ac:dyDescent="0.2">
      <c r="A688" s="47" t="s">
        <v>1959</v>
      </c>
      <c r="B688" s="47" t="s">
        <v>1960</v>
      </c>
      <c r="C688" s="48">
        <v>16271</v>
      </c>
      <c r="D688" s="118"/>
      <c r="E688" s="91"/>
      <c r="F688" s="58" t="s">
        <v>180</v>
      </c>
      <c r="G688" s="113" t="s">
        <v>1961</v>
      </c>
    </row>
    <row r="689" spans="1:7" x14ac:dyDescent="0.2">
      <c r="A689" s="47" t="s">
        <v>1962</v>
      </c>
      <c r="B689" s="47" t="s">
        <v>1963</v>
      </c>
      <c r="C689" s="48">
        <v>15097</v>
      </c>
      <c r="D689" s="118"/>
      <c r="E689" s="91"/>
      <c r="F689" s="58" t="s">
        <v>180</v>
      </c>
      <c r="G689" s="113" t="s">
        <v>1964</v>
      </c>
    </row>
    <row r="690" spans="1:7" x14ac:dyDescent="0.2">
      <c r="A690" s="47"/>
      <c r="B690" s="47"/>
      <c r="C690" s="48"/>
      <c r="D690" s="118"/>
      <c r="E690" s="91"/>
      <c r="F690" s="58"/>
      <c r="G690" s="113"/>
    </row>
    <row r="691" spans="1:7" x14ac:dyDescent="0.2">
      <c r="A691" s="47" t="s">
        <v>1965</v>
      </c>
      <c r="B691" s="47" t="s">
        <v>1966</v>
      </c>
      <c r="C691" s="48">
        <v>6432</v>
      </c>
      <c r="D691" s="118"/>
      <c r="E691" s="91"/>
      <c r="F691" s="58" t="s">
        <v>180</v>
      </c>
      <c r="G691" s="113" t="s">
        <v>1967</v>
      </c>
    </row>
    <row r="692" spans="1:7" x14ac:dyDescent="0.2">
      <c r="A692" s="47" t="s">
        <v>1968</v>
      </c>
      <c r="B692" s="47" t="s">
        <v>1969</v>
      </c>
      <c r="C692" s="48">
        <v>7272</v>
      </c>
      <c r="D692" s="118"/>
      <c r="E692" s="91"/>
      <c r="F692" s="58" t="s">
        <v>180</v>
      </c>
      <c r="G692" s="113" t="s">
        <v>1970</v>
      </c>
    </row>
    <row r="693" spans="1:7" x14ac:dyDescent="0.2">
      <c r="A693" s="47" t="s">
        <v>1971</v>
      </c>
      <c r="B693" s="47" t="s">
        <v>1972</v>
      </c>
      <c r="C693" s="48">
        <v>9061</v>
      </c>
      <c r="D693" s="118"/>
      <c r="E693" s="91"/>
      <c r="F693" s="58" t="s">
        <v>180</v>
      </c>
      <c r="G693" s="113" t="s">
        <v>1973</v>
      </c>
    </row>
    <row r="694" spans="1:7" x14ac:dyDescent="0.2">
      <c r="A694" s="47" t="s">
        <v>1974</v>
      </c>
      <c r="B694" s="47" t="s">
        <v>1975</v>
      </c>
      <c r="C694" s="48">
        <v>7175</v>
      </c>
      <c r="D694" s="118"/>
      <c r="E694" s="91"/>
      <c r="F694" s="58" t="s">
        <v>180</v>
      </c>
      <c r="G694" s="113" t="s">
        <v>1976</v>
      </c>
    </row>
    <row r="695" spans="1:7" x14ac:dyDescent="0.2">
      <c r="A695" s="47" t="s">
        <v>1977</v>
      </c>
      <c r="B695" s="47" t="s">
        <v>1978</v>
      </c>
      <c r="C695" s="48">
        <v>9010</v>
      </c>
      <c r="D695" s="118"/>
      <c r="E695" s="91"/>
      <c r="F695" s="58" t="s">
        <v>180</v>
      </c>
      <c r="G695" s="113" t="s">
        <v>1979</v>
      </c>
    </row>
    <row r="696" spans="1:7" x14ac:dyDescent="0.2">
      <c r="A696" s="47" t="s">
        <v>1980</v>
      </c>
      <c r="B696" s="47" t="s">
        <v>1981</v>
      </c>
      <c r="C696" s="48">
        <v>11780</v>
      </c>
      <c r="D696" s="118"/>
      <c r="E696" s="91"/>
      <c r="F696" s="58" t="s">
        <v>180</v>
      </c>
      <c r="G696" s="113" t="s">
        <v>1982</v>
      </c>
    </row>
    <row r="697" spans="1:7" x14ac:dyDescent="0.2">
      <c r="A697" s="47" t="s">
        <v>1983</v>
      </c>
      <c r="B697" s="47" t="s">
        <v>1984</v>
      </c>
      <c r="C697" s="48">
        <v>8862</v>
      </c>
      <c r="D697" s="118"/>
      <c r="E697" s="91"/>
      <c r="F697" s="58" t="s">
        <v>180</v>
      </c>
      <c r="G697" s="113" t="s">
        <v>1985</v>
      </c>
    </row>
    <row r="698" spans="1:7" x14ac:dyDescent="0.2">
      <c r="A698" s="47" t="s">
        <v>1986</v>
      </c>
      <c r="B698" s="47" t="s">
        <v>1987</v>
      </c>
      <c r="C698" s="48">
        <v>11976</v>
      </c>
      <c r="D698" s="118"/>
      <c r="E698" s="91"/>
      <c r="F698" s="58" t="s">
        <v>180</v>
      </c>
      <c r="G698" s="113" t="s">
        <v>1988</v>
      </c>
    </row>
    <row r="699" spans="1:7" x14ac:dyDescent="0.2">
      <c r="A699" s="47" t="s">
        <v>1989</v>
      </c>
      <c r="B699" s="47" t="s">
        <v>1990</v>
      </c>
      <c r="C699" s="48">
        <v>11853</v>
      </c>
      <c r="D699" s="118"/>
      <c r="E699" s="91"/>
      <c r="F699" s="58" t="s">
        <v>180</v>
      </c>
      <c r="G699" s="113" t="s">
        <v>1991</v>
      </c>
    </row>
    <row r="700" spans="1:7" x14ac:dyDescent="0.2">
      <c r="A700" s="47" t="s">
        <v>1992</v>
      </c>
      <c r="B700" s="47" t="s">
        <v>1993</v>
      </c>
      <c r="C700" s="48">
        <v>15068</v>
      </c>
      <c r="D700" s="118"/>
      <c r="E700" s="91"/>
      <c r="F700" s="58" t="s">
        <v>180</v>
      </c>
      <c r="G700" s="113" t="s">
        <v>1994</v>
      </c>
    </row>
    <row r="701" spans="1:7" x14ac:dyDescent="0.2">
      <c r="A701" s="47" t="s">
        <v>1995</v>
      </c>
      <c r="B701" s="47" t="s">
        <v>1996</v>
      </c>
      <c r="C701" s="48">
        <v>13998</v>
      </c>
      <c r="D701" s="118"/>
      <c r="E701" s="91"/>
      <c r="F701" s="58" t="s">
        <v>180</v>
      </c>
      <c r="G701" s="113" t="s">
        <v>1997</v>
      </c>
    </row>
    <row r="702" spans="1:7" x14ac:dyDescent="0.2">
      <c r="A702" s="47" t="s">
        <v>1998</v>
      </c>
      <c r="B702" s="47" t="s">
        <v>1999</v>
      </c>
      <c r="C702" s="48">
        <v>19892</v>
      </c>
      <c r="D702" s="118"/>
      <c r="E702" s="91"/>
      <c r="F702" s="58" t="s">
        <v>180</v>
      </c>
      <c r="G702" s="113" t="s">
        <v>2000</v>
      </c>
    </row>
    <row r="703" spans="1:7" x14ac:dyDescent="0.2">
      <c r="A703" s="47" t="s">
        <v>2001</v>
      </c>
      <c r="B703" s="47" t="s">
        <v>2002</v>
      </c>
      <c r="C703" s="48">
        <v>18717</v>
      </c>
      <c r="D703" s="118"/>
      <c r="E703" s="91"/>
      <c r="F703" s="58" t="s">
        <v>180</v>
      </c>
      <c r="G703" s="113" t="s">
        <v>2003</v>
      </c>
    </row>
    <row r="704" spans="1:7" x14ac:dyDescent="0.2">
      <c r="A704" s="47"/>
      <c r="B704" s="47"/>
      <c r="C704" s="48"/>
      <c r="D704" s="118"/>
      <c r="E704" s="91"/>
      <c r="F704" s="58"/>
      <c r="G704" s="113"/>
    </row>
    <row r="705" spans="1:7" x14ac:dyDescent="0.2">
      <c r="A705" s="47" t="s">
        <v>2004</v>
      </c>
      <c r="B705" s="47" t="s">
        <v>2005</v>
      </c>
      <c r="C705" s="48">
        <v>10059</v>
      </c>
      <c r="D705" s="118"/>
      <c r="E705" s="91"/>
      <c r="F705" s="58" t="s">
        <v>180</v>
      </c>
      <c r="G705" s="113" t="s">
        <v>2006</v>
      </c>
    </row>
    <row r="706" spans="1:7" x14ac:dyDescent="0.2">
      <c r="A706" s="47" t="s">
        <v>2007</v>
      </c>
      <c r="B706" s="47" t="s">
        <v>2008</v>
      </c>
      <c r="C706" s="48">
        <v>10616</v>
      </c>
      <c r="D706" s="118"/>
      <c r="E706" s="91"/>
      <c r="F706" s="58" t="s">
        <v>180</v>
      </c>
      <c r="G706" s="113" t="s">
        <v>2009</v>
      </c>
    </row>
    <row r="707" spans="1:7" x14ac:dyDescent="0.2">
      <c r="A707" s="47" t="s">
        <v>2010</v>
      </c>
      <c r="B707" s="47" t="s">
        <v>2011</v>
      </c>
      <c r="C707" s="48">
        <v>12204</v>
      </c>
      <c r="D707" s="118"/>
      <c r="E707" s="91"/>
      <c r="F707" s="58" t="s">
        <v>180</v>
      </c>
      <c r="G707" s="113" t="s">
        <v>2012</v>
      </c>
    </row>
    <row r="708" spans="1:7" x14ac:dyDescent="0.2">
      <c r="A708" s="47" t="s">
        <v>2013</v>
      </c>
      <c r="B708" s="47" t="s">
        <v>2014</v>
      </c>
      <c r="C708" s="48">
        <v>13937</v>
      </c>
      <c r="D708" s="118"/>
      <c r="E708" s="91"/>
      <c r="F708" s="58" t="s">
        <v>180</v>
      </c>
      <c r="G708" s="113" t="s">
        <v>2015</v>
      </c>
    </row>
    <row r="709" spans="1:7" x14ac:dyDescent="0.2">
      <c r="A709" s="47" t="s">
        <v>2016</v>
      </c>
      <c r="B709" s="47" t="s">
        <v>2017</v>
      </c>
      <c r="C709" s="48">
        <v>16692</v>
      </c>
      <c r="D709" s="118"/>
      <c r="E709" s="91"/>
      <c r="F709" s="58" t="s">
        <v>180</v>
      </c>
      <c r="G709" s="113" t="s">
        <v>2018</v>
      </c>
    </row>
    <row r="711" spans="1:7" x14ac:dyDescent="0.2">
      <c r="A711" s="47" t="s">
        <v>2479</v>
      </c>
      <c r="B711" s="47" t="s">
        <v>2480</v>
      </c>
      <c r="C711" s="37">
        <v>18165</v>
      </c>
    </row>
    <row r="712" spans="1:7" x14ac:dyDescent="0.2">
      <c r="A712" s="47" t="s">
        <v>2481</v>
      </c>
      <c r="B712" s="47" t="s">
        <v>2482</v>
      </c>
      <c r="C712" s="37">
        <v>19110</v>
      </c>
    </row>
    <row r="713" spans="1:7" x14ac:dyDescent="0.2">
      <c r="A713" s="47" t="s">
        <v>2483</v>
      </c>
      <c r="B713" s="47" t="s">
        <v>2484</v>
      </c>
      <c r="C713" s="37">
        <v>21509</v>
      </c>
    </row>
    <row r="714" spans="1:7" x14ac:dyDescent="0.2">
      <c r="A714" s="47" t="s">
        <v>2485</v>
      </c>
      <c r="B714" s="47" t="s">
        <v>2486</v>
      </c>
      <c r="C714" s="37">
        <v>23865</v>
      </c>
    </row>
    <row r="715" spans="1:7" x14ac:dyDescent="0.2">
      <c r="A715" s="47" t="s">
        <v>2487</v>
      </c>
      <c r="B715" s="47" t="s">
        <v>2488</v>
      </c>
      <c r="C715" s="37">
        <v>28381</v>
      </c>
    </row>
  </sheetData>
  <mergeCells count="2">
    <mergeCell ref="A2:A3"/>
    <mergeCell ref="G2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G54"/>
  <sheetViews>
    <sheetView workbookViewId="0">
      <selection activeCell="A18" sqref="A18"/>
    </sheetView>
  </sheetViews>
  <sheetFormatPr defaultColWidth="9.140625" defaultRowHeight="15" x14ac:dyDescent="0.25"/>
  <cols>
    <col min="1" max="1" width="30.140625" customWidth="1"/>
    <col min="2" max="2" width="77.5703125" customWidth="1"/>
    <col min="3" max="3" width="12.42578125" customWidth="1"/>
    <col min="4" max="4" width="15.42578125" customWidth="1"/>
    <col min="5" max="5" width="8.85546875" customWidth="1"/>
    <col min="6" max="6" width="23.42578125" customWidth="1"/>
    <col min="7" max="7" width="131.7109375" customWidth="1"/>
  </cols>
  <sheetData>
    <row r="1" spans="1:7" s="45" customFormat="1" x14ac:dyDescent="0.25">
      <c r="A1" s="64"/>
      <c r="B1" s="64" t="s">
        <v>1197</v>
      </c>
      <c r="C1" s="64"/>
      <c r="D1" s="65"/>
      <c r="E1" s="64"/>
      <c r="F1" s="64"/>
      <c r="G1" s="64"/>
    </row>
    <row r="2" spans="1:7" s="37" customFormat="1" ht="14.25" x14ac:dyDescent="0.2">
      <c r="A2" s="46" t="s">
        <v>1259</v>
      </c>
      <c r="B2" s="47" t="s">
        <v>1260</v>
      </c>
      <c r="C2" s="96">
        <v>7535</v>
      </c>
      <c r="D2" s="99" t="s">
        <v>1261</v>
      </c>
      <c r="E2" s="100">
        <v>1.1000000000000001</v>
      </c>
      <c r="F2" s="101" t="s">
        <v>1262</v>
      </c>
      <c r="G2" s="102" t="s">
        <v>1263</v>
      </c>
    </row>
    <row r="3" spans="1:7" s="37" customFormat="1" ht="14.25" x14ac:dyDescent="0.2">
      <c r="A3" s="46" t="s">
        <v>1264</v>
      </c>
      <c r="B3" s="47" t="s">
        <v>1265</v>
      </c>
      <c r="C3" s="96">
        <v>7866</v>
      </c>
      <c r="D3" s="99" t="s">
        <v>1261</v>
      </c>
      <c r="E3" s="100">
        <v>1.1000000000000001</v>
      </c>
      <c r="F3" s="101" t="s">
        <v>1262</v>
      </c>
      <c r="G3" s="102" t="s">
        <v>1263</v>
      </c>
    </row>
    <row r="4" spans="1:7" s="37" customFormat="1" ht="14.25" x14ac:dyDescent="0.2">
      <c r="A4" s="46" t="s">
        <v>1266</v>
      </c>
      <c r="B4" s="47" t="s">
        <v>1267</v>
      </c>
      <c r="C4" s="96">
        <v>9201</v>
      </c>
      <c r="D4" s="99" t="s">
        <v>1261</v>
      </c>
      <c r="E4" s="100">
        <v>1.1000000000000001</v>
      </c>
      <c r="F4" s="101" t="s">
        <v>1262</v>
      </c>
      <c r="G4" s="102" t="s">
        <v>1263</v>
      </c>
    </row>
    <row r="5" spans="1:7" s="37" customFormat="1" ht="14.25" x14ac:dyDescent="0.2">
      <c r="A5" s="46" t="s">
        <v>1268</v>
      </c>
      <c r="B5" s="47" t="s">
        <v>1269</v>
      </c>
      <c r="C5" s="96">
        <v>11216</v>
      </c>
      <c r="D5" s="99" t="s">
        <v>1270</v>
      </c>
      <c r="E5" s="100">
        <v>1.6</v>
      </c>
      <c r="F5" s="101" t="s">
        <v>1262</v>
      </c>
      <c r="G5" s="102" t="s">
        <v>1263</v>
      </c>
    </row>
    <row r="6" spans="1:7" s="37" customFormat="1" ht="14.25" x14ac:dyDescent="0.2">
      <c r="A6" s="46" t="s">
        <v>1271</v>
      </c>
      <c r="B6" s="47" t="s">
        <v>1272</v>
      </c>
      <c r="C6" s="96">
        <v>15059</v>
      </c>
      <c r="D6" s="99" t="s">
        <v>1273</v>
      </c>
      <c r="E6" s="100">
        <v>3</v>
      </c>
      <c r="F6" s="101" t="s">
        <v>1262</v>
      </c>
      <c r="G6" s="102" t="s">
        <v>1263</v>
      </c>
    </row>
    <row r="7" spans="1:7" s="37" customFormat="1" ht="14.25" x14ac:dyDescent="0.2">
      <c r="A7" s="46" t="s">
        <v>1274</v>
      </c>
      <c r="B7" s="47" t="s">
        <v>1275</v>
      </c>
      <c r="C7" s="96">
        <v>12114</v>
      </c>
      <c r="D7" s="99" t="s">
        <v>1261</v>
      </c>
      <c r="E7" s="100">
        <v>1.1000000000000001</v>
      </c>
      <c r="F7" s="101" t="s">
        <v>1262</v>
      </c>
      <c r="G7" s="102" t="s">
        <v>1276</v>
      </c>
    </row>
    <row r="8" spans="1:7" s="37" customFormat="1" ht="14.25" x14ac:dyDescent="0.2">
      <c r="A8" s="46" t="s">
        <v>1277</v>
      </c>
      <c r="B8" s="47" t="s">
        <v>1278</v>
      </c>
      <c r="C8" s="96">
        <v>13502</v>
      </c>
      <c r="D8" s="103" t="s">
        <v>1261</v>
      </c>
      <c r="E8" s="104">
        <v>1.1000000000000001</v>
      </c>
      <c r="F8" s="101" t="s">
        <v>1262</v>
      </c>
      <c r="G8" s="102" t="s">
        <v>1276</v>
      </c>
    </row>
    <row r="9" spans="1:7" s="37" customFormat="1" ht="14.25" x14ac:dyDescent="0.2">
      <c r="A9" s="46" t="s">
        <v>1279</v>
      </c>
      <c r="B9" s="47" t="s">
        <v>1280</v>
      </c>
      <c r="C9" s="96">
        <v>15999</v>
      </c>
      <c r="D9" s="103" t="s">
        <v>1270</v>
      </c>
      <c r="E9" s="104">
        <v>1.6</v>
      </c>
      <c r="F9" s="101" t="s">
        <v>1262</v>
      </c>
      <c r="G9" s="102" t="s">
        <v>1276</v>
      </c>
    </row>
    <row r="10" spans="1:7" s="37" customFormat="1" ht="14.25" x14ac:dyDescent="0.2">
      <c r="A10" s="46" t="s">
        <v>1281</v>
      </c>
      <c r="B10" s="47" t="s">
        <v>1282</v>
      </c>
      <c r="C10" s="96">
        <v>15855</v>
      </c>
      <c r="D10" s="103" t="s">
        <v>1270</v>
      </c>
      <c r="E10" s="104">
        <v>1.6</v>
      </c>
      <c r="F10" s="101" t="s">
        <v>1262</v>
      </c>
      <c r="G10" s="102" t="s">
        <v>1276</v>
      </c>
    </row>
    <row r="11" spans="1:7" s="37" customFormat="1" ht="14.25" x14ac:dyDescent="0.2">
      <c r="A11" s="46" t="s">
        <v>1283</v>
      </c>
      <c r="B11" s="47" t="s">
        <v>1284</v>
      </c>
      <c r="C11" s="96">
        <v>18016</v>
      </c>
      <c r="D11" s="99" t="s">
        <v>1273</v>
      </c>
      <c r="E11" s="100">
        <v>3</v>
      </c>
      <c r="F11" s="101" t="s">
        <v>1262</v>
      </c>
      <c r="G11" s="102" t="s">
        <v>1276</v>
      </c>
    </row>
    <row r="12" spans="1:7" s="37" customFormat="1" ht="14.25" x14ac:dyDescent="0.2">
      <c r="A12" s="46" t="s">
        <v>1285</v>
      </c>
      <c r="B12" s="47" t="s">
        <v>1286</v>
      </c>
      <c r="C12" s="96">
        <v>21044</v>
      </c>
      <c r="D12" s="99" t="s">
        <v>1273</v>
      </c>
      <c r="E12" s="100">
        <v>3</v>
      </c>
      <c r="F12" s="101" t="s">
        <v>1262</v>
      </c>
      <c r="G12" s="102" t="s">
        <v>1276</v>
      </c>
    </row>
    <row r="13" spans="1:7" s="37" customFormat="1" ht="14.25" x14ac:dyDescent="0.2">
      <c r="A13" s="46" t="s">
        <v>1287</v>
      </c>
      <c r="B13" s="47" t="s">
        <v>1288</v>
      </c>
      <c r="C13" s="96">
        <v>26643</v>
      </c>
      <c r="D13" s="99" t="s">
        <v>1273</v>
      </c>
      <c r="E13" s="100">
        <v>3</v>
      </c>
      <c r="F13" s="101" t="s">
        <v>1262</v>
      </c>
      <c r="G13" s="102" t="s">
        <v>1276</v>
      </c>
    </row>
    <row r="14" spans="1:7" s="37" customFormat="1" ht="14.25" x14ac:dyDescent="0.2">
      <c r="A14" s="46" t="s">
        <v>1289</v>
      </c>
      <c r="B14" s="47" t="s">
        <v>1290</v>
      </c>
      <c r="C14" s="96">
        <v>31998</v>
      </c>
      <c r="D14" s="99" t="s">
        <v>1273</v>
      </c>
      <c r="E14" s="100">
        <v>3</v>
      </c>
      <c r="F14" s="101" t="s">
        <v>1262</v>
      </c>
      <c r="G14" s="102" t="s">
        <v>1276</v>
      </c>
    </row>
    <row r="15" spans="1:7" s="37" customFormat="1" ht="14.25" x14ac:dyDescent="0.2">
      <c r="A15" s="46" t="s">
        <v>1291</v>
      </c>
      <c r="B15" s="47" t="s">
        <v>1292</v>
      </c>
      <c r="C15" s="96">
        <v>44316</v>
      </c>
      <c r="D15" s="99" t="s">
        <v>1293</v>
      </c>
      <c r="E15" s="100">
        <v>6</v>
      </c>
      <c r="F15" s="101" t="s">
        <v>1262</v>
      </c>
      <c r="G15" s="102" t="s">
        <v>1276</v>
      </c>
    </row>
    <row r="16" spans="1:7" s="37" customFormat="1" ht="14.25" x14ac:dyDescent="0.2">
      <c r="A16" s="46" t="s">
        <v>1294</v>
      </c>
      <c r="B16" s="47" t="s">
        <v>1295</v>
      </c>
      <c r="C16" s="96">
        <v>53438</v>
      </c>
      <c r="D16" s="99" t="s">
        <v>1293</v>
      </c>
      <c r="E16" s="100">
        <v>6</v>
      </c>
      <c r="F16" s="101" t="s">
        <v>1262</v>
      </c>
      <c r="G16" s="102" t="s">
        <v>1276</v>
      </c>
    </row>
    <row r="17" spans="1:7" s="37" customFormat="1" ht="14.25" x14ac:dyDescent="0.2">
      <c r="A17" s="46" t="s">
        <v>1296</v>
      </c>
      <c r="B17" s="47" t="s">
        <v>2437</v>
      </c>
      <c r="C17" s="96">
        <v>62008</v>
      </c>
      <c r="D17" s="99" t="s">
        <v>1298</v>
      </c>
      <c r="E17" s="100">
        <v>9.5</v>
      </c>
      <c r="F17" s="101" t="s">
        <v>1262</v>
      </c>
      <c r="G17" s="102" t="s">
        <v>1276</v>
      </c>
    </row>
    <row r="18" spans="1:7" s="37" customFormat="1" ht="14.25" x14ac:dyDescent="0.2">
      <c r="A18" s="46" t="s">
        <v>1299</v>
      </c>
      <c r="B18" s="47" t="s">
        <v>1300</v>
      </c>
      <c r="C18" s="96">
        <v>86243</v>
      </c>
      <c r="D18" s="99" t="s">
        <v>1298</v>
      </c>
      <c r="E18" s="100">
        <v>9.5</v>
      </c>
      <c r="F18" s="101" t="s">
        <v>1262</v>
      </c>
      <c r="G18" s="102" t="s">
        <v>1276</v>
      </c>
    </row>
    <row r="19" spans="1:7" s="37" customFormat="1" ht="14.25" x14ac:dyDescent="0.2">
      <c r="A19" s="46" t="s">
        <v>1301</v>
      </c>
      <c r="B19" s="47" t="s">
        <v>1302</v>
      </c>
      <c r="C19" s="96">
        <v>1219</v>
      </c>
      <c r="D19" s="99" t="s">
        <v>1303</v>
      </c>
      <c r="E19" s="100">
        <v>0.2</v>
      </c>
      <c r="F19" s="101" t="s">
        <v>1262</v>
      </c>
      <c r="G19" s="102"/>
    </row>
    <row r="20" spans="1:7" s="37" customFormat="1" ht="14.25" x14ac:dyDescent="0.2">
      <c r="A20" s="46" t="s">
        <v>1304</v>
      </c>
      <c r="B20" s="47" t="s">
        <v>1305</v>
      </c>
      <c r="C20" s="96">
        <v>1688</v>
      </c>
      <c r="D20" s="99" t="s">
        <v>1303</v>
      </c>
      <c r="E20" s="100">
        <v>0.3</v>
      </c>
      <c r="F20" s="101" t="s">
        <v>1262</v>
      </c>
      <c r="G20" s="102"/>
    </row>
    <row r="21" spans="1:7" s="37" customFormat="1" ht="14.25" x14ac:dyDescent="0.2">
      <c r="A21" s="46"/>
      <c r="B21" s="47"/>
      <c r="C21" s="96"/>
      <c r="D21" s="99"/>
      <c r="E21" s="100"/>
      <c r="F21" s="101"/>
      <c r="G21" s="102"/>
    </row>
    <row r="22" spans="1:7" s="37" customFormat="1" ht="14.25" x14ac:dyDescent="0.2">
      <c r="A22" s="46" t="s">
        <v>1306</v>
      </c>
      <c r="B22" s="105" t="s">
        <v>2063</v>
      </c>
      <c r="C22" s="106">
        <v>10120</v>
      </c>
      <c r="D22" s="54" t="s">
        <v>1308</v>
      </c>
      <c r="E22" s="80">
        <v>0.7</v>
      </c>
      <c r="F22" s="51" t="s">
        <v>1201</v>
      </c>
      <c r="G22" s="52" t="s">
        <v>1220</v>
      </c>
    </row>
    <row r="23" spans="1:7" s="37" customFormat="1" ht="14.25" x14ac:dyDescent="0.2">
      <c r="A23" s="107" t="s">
        <v>1309</v>
      </c>
      <c r="B23" s="105" t="s">
        <v>2064</v>
      </c>
      <c r="C23" s="106">
        <v>11350</v>
      </c>
      <c r="D23" s="54" t="s">
        <v>1308</v>
      </c>
      <c r="E23" s="80">
        <v>1</v>
      </c>
      <c r="F23" s="51" t="s">
        <v>1201</v>
      </c>
      <c r="G23" s="52" t="s">
        <v>1220</v>
      </c>
    </row>
    <row r="24" spans="1:7" s="37" customFormat="1" ht="14.25" x14ac:dyDescent="0.2">
      <c r="A24" s="107" t="s">
        <v>1311</v>
      </c>
      <c r="B24" s="105" t="s">
        <v>2065</v>
      </c>
      <c r="C24" s="108">
        <v>14260</v>
      </c>
      <c r="D24" s="49" t="s">
        <v>1313</v>
      </c>
      <c r="E24" s="80">
        <v>1.4</v>
      </c>
      <c r="F24" s="51" t="s">
        <v>1201</v>
      </c>
      <c r="G24" s="52" t="s">
        <v>1220</v>
      </c>
    </row>
    <row r="25" spans="1:7" s="37" customFormat="1" ht="14.25" x14ac:dyDescent="0.2">
      <c r="A25" s="107" t="s">
        <v>1314</v>
      </c>
      <c r="B25" s="105" t="s">
        <v>2066</v>
      </c>
      <c r="C25" s="108">
        <v>15240</v>
      </c>
      <c r="D25" s="49" t="s">
        <v>1313</v>
      </c>
      <c r="E25" s="80">
        <v>1.4</v>
      </c>
      <c r="F25" s="51" t="s">
        <v>1201</v>
      </c>
      <c r="G25" s="52" t="s">
        <v>1220</v>
      </c>
    </row>
    <row r="26" spans="1:7" s="37" customFormat="1" ht="14.25" x14ac:dyDescent="0.2">
      <c r="A26" s="107" t="s">
        <v>1316</v>
      </c>
      <c r="B26" s="105" t="s">
        <v>2067</v>
      </c>
      <c r="C26" s="108">
        <v>17410</v>
      </c>
      <c r="D26" s="49" t="s">
        <v>1318</v>
      </c>
      <c r="E26" s="80">
        <v>2.2000000000000002</v>
      </c>
      <c r="F26" s="51" t="s">
        <v>1201</v>
      </c>
      <c r="G26" s="52" t="s">
        <v>1220</v>
      </c>
    </row>
    <row r="27" spans="1:7" s="37" customFormat="1" ht="14.25" x14ac:dyDescent="0.2">
      <c r="A27" s="107" t="s">
        <v>1319</v>
      </c>
      <c r="B27" s="105" t="s">
        <v>2068</v>
      </c>
      <c r="C27" s="108">
        <v>19500</v>
      </c>
      <c r="D27" s="49" t="s">
        <v>1318</v>
      </c>
      <c r="E27" s="80">
        <v>2.2000000000000002</v>
      </c>
      <c r="F27" s="51" t="s">
        <v>1201</v>
      </c>
      <c r="G27" s="52" t="s">
        <v>1220</v>
      </c>
    </row>
    <row r="28" spans="1:7" s="37" customFormat="1" ht="14.25" x14ac:dyDescent="0.2">
      <c r="A28" s="107" t="s">
        <v>1321</v>
      </c>
      <c r="B28" s="105" t="s">
        <v>2069</v>
      </c>
      <c r="C28" s="108">
        <v>23870</v>
      </c>
      <c r="D28" s="49" t="s">
        <v>1318</v>
      </c>
      <c r="E28" s="80">
        <v>2.2999999999999998</v>
      </c>
      <c r="F28" s="51" t="s">
        <v>1201</v>
      </c>
      <c r="G28" s="52" t="s">
        <v>1220</v>
      </c>
    </row>
    <row r="29" spans="1:7" s="37" customFormat="1" ht="14.25" x14ac:dyDescent="0.2">
      <c r="A29" s="107" t="s">
        <v>1323</v>
      </c>
      <c r="B29" s="105" t="s">
        <v>2070</v>
      </c>
      <c r="C29" s="108">
        <v>27900</v>
      </c>
      <c r="D29" s="49" t="s">
        <v>1325</v>
      </c>
      <c r="E29" s="80">
        <v>4.0999999999999996</v>
      </c>
      <c r="F29" s="51" t="s">
        <v>1201</v>
      </c>
      <c r="G29" s="52" t="s">
        <v>1220</v>
      </c>
    </row>
    <row r="30" spans="1:7" s="37" customFormat="1" ht="14.25" x14ac:dyDescent="0.2">
      <c r="A30" s="107" t="s">
        <v>1326</v>
      </c>
      <c r="B30" s="105" t="s">
        <v>2071</v>
      </c>
      <c r="C30" s="108">
        <v>35840</v>
      </c>
      <c r="D30" s="49" t="s">
        <v>1325</v>
      </c>
      <c r="E30" s="80">
        <v>4.2</v>
      </c>
      <c r="F30" s="51" t="s">
        <v>1201</v>
      </c>
      <c r="G30" s="52" t="s">
        <v>1220</v>
      </c>
    </row>
    <row r="31" spans="1:7" s="37" customFormat="1" ht="14.25" x14ac:dyDescent="0.2">
      <c r="A31" s="46"/>
      <c r="B31" s="47"/>
      <c r="C31" s="96"/>
      <c r="D31" s="99"/>
      <c r="E31" s="100"/>
      <c r="F31" s="101"/>
      <c r="G31" s="102"/>
    </row>
    <row r="32" spans="1:7" s="37" customFormat="1" ht="14.25" x14ac:dyDescent="0.2">
      <c r="A32" s="97" t="s">
        <v>1217</v>
      </c>
      <c r="B32" s="47" t="s">
        <v>1218</v>
      </c>
      <c r="C32" s="96">
        <v>16675</v>
      </c>
      <c r="D32" s="54" t="s">
        <v>1219</v>
      </c>
      <c r="E32" s="81">
        <v>1.94</v>
      </c>
      <c r="F32" s="51" t="s">
        <v>1201</v>
      </c>
      <c r="G32" s="52" t="s">
        <v>1220</v>
      </c>
    </row>
    <row r="33" spans="1:7" s="37" customFormat="1" ht="14.25" x14ac:dyDescent="0.2">
      <c r="A33" s="46" t="s">
        <v>1221</v>
      </c>
      <c r="B33" s="47" t="s">
        <v>1222</v>
      </c>
      <c r="C33" s="96">
        <v>18748</v>
      </c>
      <c r="D33" s="54" t="s">
        <v>1219</v>
      </c>
      <c r="E33" s="80">
        <v>1.94</v>
      </c>
      <c r="F33" s="51" t="s">
        <v>1201</v>
      </c>
      <c r="G33" s="52" t="s">
        <v>1223</v>
      </c>
    </row>
    <row r="34" spans="1:7" s="37" customFormat="1" ht="14.25" x14ac:dyDescent="0.2">
      <c r="A34" s="46" t="s">
        <v>1224</v>
      </c>
      <c r="B34" s="47" t="s">
        <v>1225</v>
      </c>
      <c r="C34" s="96">
        <v>20306</v>
      </c>
      <c r="D34" s="54" t="s">
        <v>1219</v>
      </c>
      <c r="E34" s="81">
        <v>1.95</v>
      </c>
      <c r="F34" s="51" t="s">
        <v>1201</v>
      </c>
      <c r="G34" s="52" t="s">
        <v>1223</v>
      </c>
    </row>
    <row r="35" spans="1:7" s="37" customFormat="1" ht="14.25" x14ac:dyDescent="0.2">
      <c r="A35" s="46" t="s">
        <v>1226</v>
      </c>
      <c r="B35" s="47" t="s">
        <v>1227</v>
      </c>
      <c r="C35" s="96">
        <v>23172</v>
      </c>
      <c r="D35" s="54" t="s">
        <v>1228</v>
      </c>
      <c r="E35" s="80">
        <v>3.04</v>
      </c>
      <c r="F35" s="51" t="s">
        <v>1201</v>
      </c>
      <c r="G35" s="52" t="s">
        <v>1223</v>
      </c>
    </row>
    <row r="36" spans="1:7" s="37" customFormat="1" ht="14.25" x14ac:dyDescent="0.2">
      <c r="A36" s="46" t="s">
        <v>1229</v>
      </c>
      <c r="B36" s="47" t="s">
        <v>1230</v>
      </c>
      <c r="C36" s="96">
        <v>25571</v>
      </c>
      <c r="D36" s="54" t="s">
        <v>1228</v>
      </c>
      <c r="E36" s="80">
        <v>3.06</v>
      </c>
      <c r="F36" s="51" t="s">
        <v>1201</v>
      </c>
      <c r="G36" s="52" t="s">
        <v>1223</v>
      </c>
    </row>
    <row r="37" spans="1:7" s="37" customFormat="1" ht="14.25" x14ac:dyDescent="0.2">
      <c r="A37" s="46" t="s">
        <v>1231</v>
      </c>
      <c r="B37" s="47" t="s">
        <v>1232</v>
      </c>
      <c r="C37" s="96">
        <v>31457</v>
      </c>
      <c r="D37" s="54" t="s">
        <v>1228</v>
      </c>
      <c r="E37" s="80">
        <v>3.04</v>
      </c>
      <c r="F37" s="51" t="s">
        <v>1201</v>
      </c>
      <c r="G37" s="52" t="s">
        <v>1223</v>
      </c>
    </row>
    <row r="38" spans="1:7" s="37" customFormat="1" ht="14.25" x14ac:dyDescent="0.2">
      <c r="A38" s="46" t="s">
        <v>1233</v>
      </c>
      <c r="B38" s="47" t="s">
        <v>1234</v>
      </c>
      <c r="C38" s="96">
        <v>36406</v>
      </c>
      <c r="D38" s="49" t="s">
        <v>1235</v>
      </c>
      <c r="E38" s="80">
        <v>6.16</v>
      </c>
      <c r="F38" s="51" t="s">
        <v>1201</v>
      </c>
      <c r="G38" s="52" t="s">
        <v>1223</v>
      </c>
    </row>
    <row r="39" spans="1:7" s="37" customFormat="1" ht="14.25" x14ac:dyDescent="0.2">
      <c r="A39" s="46" t="s">
        <v>1236</v>
      </c>
      <c r="B39" s="47" t="s">
        <v>1237</v>
      </c>
      <c r="C39" s="96">
        <v>47587</v>
      </c>
      <c r="D39" s="49" t="s">
        <v>1235</v>
      </c>
      <c r="E39" s="80">
        <v>6.12</v>
      </c>
      <c r="F39" s="51" t="s">
        <v>1201</v>
      </c>
      <c r="G39" s="52" t="s">
        <v>1223</v>
      </c>
    </row>
    <row r="40" spans="1:7" s="37" customFormat="1" ht="14.25" x14ac:dyDescent="0.2">
      <c r="A40" s="46" t="s">
        <v>1238</v>
      </c>
      <c r="B40" s="47" t="s">
        <v>1239</v>
      </c>
      <c r="C40" s="96">
        <v>62500</v>
      </c>
      <c r="D40" s="49" t="s">
        <v>1240</v>
      </c>
      <c r="E40" s="80">
        <v>11.54</v>
      </c>
      <c r="F40" s="51" t="s">
        <v>1201</v>
      </c>
      <c r="G40" s="52" t="s">
        <v>1223</v>
      </c>
    </row>
    <row r="41" spans="1:7" s="37" customFormat="1" ht="14.25" x14ac:dyDescent="0.2">
      <c r="A41" s="46" t="s">
        <v>1241</v>
      </c>
      <c r="B41" s="47" t="s">
        <v>2436</v>
      </c>
      <c r="C41" s="96">
        <v>77372</v>
      </c>
      <c r="D41" s="49" t="s">
        <v>1240</v>
      </c>
      <c r="E41" s="80">
        <v>11.59</v>
      </c>
      <c r="F41" s="51" t="s">
        <v>1201</v>
      </c>
      <c r="G41" s="52" t="s">
        <v>1223</v>
      </c>
    </row>
    <row r="42" spans="1:7" s="37" customFormat="1" ht="14.25" x14ac:dyDescent="0.2">
      <c r="A42" s="46" t="s">
        <v>1243</v>
      </c>
      <c r="B42" s="47" t="s">
        <v>1244</v>
      </c>
      <c r="C42" s="96">
        <v>105749</v>
      </c>
      <c r="D42" s="49" t="s">
        <v>1240</v>
      </c>
      <c r="E42" s="80">
        <v>11.65</v>
      </c>
      <c r="F42" s="51" t="s">
        <v>1201</v>
      </c>
      <c r="G42" s="52" t="s">
        <v>1245</v>
      </c>
    </row>
    <row r="43" spans="1:7" s="37" customFormat="1" ht="14.25" x14ac:dyDescent="0.2">
      <c r="A43" s="46" t="s">
        <v>1246</v>
      </c>
      <c r="B43" s="47" t="s">
        <v>1247</v>
      </c>
      <c r="C43" s="96">
        <v>135494</v>
      </c>
      <c r="D43" s="49" t="s">
        <v>1248</v>
      </c>
      <c r="E43" s="80">
        <v>23.8</v>
      </c>
      <c r="F43" s="51" t="s">
        <v>1201</v>
      </c>
      <c r="G43" s="52" t="s">
        <v>1223</v>
      </c>
    </row>
    <row r="44" spans="1:7" s="37" customFormat="1" ht="14.25" x14ac:dyDescent="0.2">
      <c r="A44" s="46" t="s">
        <v>1249</v>
      </c>
      <c r="B44" s="47" t="s">
        <v>1250</v>
      </c>
      <c r="C44" s="96">
        <v>173500</v>
      </c>
      <c r="D44" s="49" t="s">
        <v>1251</v>
      </c>
      <c r="E44" s="80">
        <v>31</v>
      </c>
      <c r="F44" s="51" t="s">
        <v>1201</v>
      </c>
      <c r="G44" s="52" t="s">
        <v>1223</v>
      </c>
    </row>
    <row r="45" spans="1:7" s="37" customFormat="1" ht="14.25" x14ac:dyDescent="0.2">
      <c r="A45" s="46" t="s">
        <v>1252</v>
      </c>
      <c r="B45" s="47" t="s">
        <v>1253</v>
      </c>
      <c r="C45" s="96">
        <v>210036</v>
      </c>
      <c r="D45" s="49" t="s">
        <v>1251</v>
      </c>
      <c r="E45" s="80">
        <v>40</v>
      </c>
      <c r="F45" s="51" t="s">
        <v>1201</v>
      </c>
      <c r="G45" s="52" t="s">
        <v>1223</v>
      </c>
    </row>
    <row r="46" spans="1:7" s="37" customFormat="1" ht="14.25" x14ac:dyDescent="0.2">
      <c r="A46" s="46" t="s">
        <v>1254</v>
      </c>
      <c r="B46" s="47" t="s">
        <v>1255</v>
      </c>
      <c r="C46" s="96">
        <v>251555</v>
      </c>
      <c r="D46" s="49" t="s">
        <v>1256</v>
      </c>
      <c r="E46" s="80">
        <v>40</v>
      </c>
      <c r="F46" s="51" t="s">
        <v>1201</v>
      </c>
      <c r="G46" s="52" t="s">
        <v>1223</v>
      </c>
    </row>
    <row r="47" spans="1:7" s="37" customFormat="1" ht="14.25" x14ac:dyDescent="0.2">
      <c r="A47" s="46" t="s">
        <v>1257</v>
      </c>
      <c r="B47" s="47" t="s">
        <v>1258</v>
      </c>
      <c r="C47" s="96">
        <v>295272</v>
      </c>
      <c r="D47" s="49" t="s">
        <v>1256</v>
      </c>
      <c r="E47" s="80">
        <v>48</v>
      </c>
      <c r="F47" s="51" t="s">
        <v>1201</v>
      </c>
      <c r="G47" s="52" t="s">
        <v>1223</v>
      </c>
    </row>
    <row r="48" spans="1:7" s="37" customFormat="1" ht="14.25" x14ac:dyDescent="0.25">
      <c r="A48" s="53"/>
      <c r="B48" s="62"/>
      <c r="C48" s="98"/>
      <c r="D48" s="49"/>
      <c r="E48" s="80"/>
      <c r="F48" s="51"/>
      <c r="G48" s="52"/>
    </row>
    <row r="49" spans="1:7" s="37" customFormat="1" ht="14.25" x14ac:dyDescent="0.2">
      <c r="A49" s="46" t="s">
        <v>1198</v>
      </c>
      <c r="B49" s="47" t="s">
        <v>1199</v>
      </c>
      <c r="C49" s="96">
        <v>10146</v>
      </c>
      <c r="D49" s="54" t="s">
        <v>1200</v>
      </c>
      <c r="E49" s="80">
        <v>0.9</v>
      </c>
      <c r="F49" s="51" t="s">
        <v>1201</v>
      </c>
      <c r="G49" s="52" t="s">
        <v>1202</v>
      </c>
    </row>
    <row r="50" spans="1:7" s="37" customFormat="1" ht="14.25" x14ac:dyDescent="0.2">
      <c r="A50" s="46" t="s">
        <v>1203</v>
      </c>
      <c r="B50" s="47" t="s">
        <v>1204</v>
      </c>
      <c r="C50" s="96">
        <v>10556</v>
      </c>
      <c r="D50" s="54" t="s">
        <v>1205</v>
      </c>
      <c r="E50" s="80">
        <v>1.04</v>
      </c>
      <c r="F50" s="51" t="s">
        <v>1201</v>
      </c>
      <c r="G50" s="52" t="s">
        <v>1206</v>
      </c>
    </row>
    <row r="51" spans="1:7" s="37" customFormat="1" ht="14.25" x14ac:dyDescent="0.2">
      <c r="A51" s="46" t="s">
        <v>1207</v>
      </c>
      <c r="B51" s="47" t="s">
        <v>1208</v>
      </c>
      <c r="C51" s="96">
        <v>10964</v>
      </c>
      <c r="D51" s="54" t="s">
        <v>1209</v>
      </c>
      <c r="E51" s="80">
        <v>1.1399999999999999</v>
      </c>
      <c r="F51" s="51" t="s">
        <v>1201</v>
      </c>
      <c r="G51" s="52" t="s">
        <v>1206</v>
      </c>
    </row>
    <row r="52" spans="1:7" s="37" customFormat="1" ht="14.25" x14ac:dyDescent="0.2">
      <c r="A52" s="46" t="s">
        <v>1210</v>
      </c>
      <c r="B52" s="47" t="s">
        <v>1211</v>
      </c>
      <c r="C52" s="96">
        <v>11681</v>
      </c>
      <c r="D52" s="54" t="s">
        <v>1209</v>
      </c>
      <c r="E52" s="80">
        <v>1.1399999999999999</v>
      </c>
      <c r="F52" s="51" t="s">
        <v>1201</v>
      </c>
      <c r="G52" s="52" t="s">
        <v>1206</v>
      </c>
    </row>
    <row r="53" spans="1:7" s="37" customFormat="1" ht="14.25" x14ac:dyDescent="0.2">
      <c r="A53" s="46" t="s">
        <v>1212</v>
      </c>
      <c r="B53" s="47" t="s">
        <v>1213</v>
      </c>
      <c r="C53" s="96">
        <v>15371</v>
      </c>
      <c r="D53" s="54" t="s">
        <v>1214</v>
      </c>
      <c r="E53" s="80">
        <v>1.74</v>
      </c>
      <c r="F53" s="51" t="s">
        <v>1201</v>
      </c>
      <c r="G53" s="52" t="s">
        <v>1206</v>
      </c>
    </row>
    <row r="54" spans="1:7" s="37" customFormat="1" ht="14.25" x14ac:dyDescent="0.2">
      <c r="A54" s="46" t="s">
        <v>1215</v>
      </c>
      <c r="B54" s="47" t="s">
        <v>1216</v>
      </c>
      <c r="C54" s="96">
        <v>16803</v>
      </c>
      <c r="D54" s="54" t="s">
        <v>1214</v>
      </c>
      <c r="E54" s="80">
        <v>1.79</v>
      </c>
      <c r="F54" s="51" t="s">
        <v>1201</v>
      </c>
      <c r="G54" s="52" t="s">
        <v>1206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16"/>
  <sheetViews>
    <sheetView workbookViewId="0">
      <selection activeCell="A10" sqref="A10"/>
    </sheetView>
  </sheetViews>
  <sheetFormatPr defaultRowHeight="15" x14ac:dyDescent="0.25"/>
  <cols>
    <col min="1" max="1" width="52.5703125" customWidth="1"/>
    <col min="2" max="3" width="10.42578125" customWidth="1"/>
    <col min="4" max="4" width="6.5703125" customWidth="1"/>
    <col min="5" max="5" width="51.42578125" customWidth="1"/>
    <col min="6" max="8" width="12.85546875" customWidth="1"/>
    <col min="9" max="9" width="50.7109375" customWidth="1"/>
    <col min="10" max="10" width="16.42578125" customWidth="1"/>
    <col min="11" max="12" width="12.85546875" customWidth="1"/>
    <col min="13" max="13" width="54.85546875" customWidth="1"/>
  </cols>
  <sheetData>
    <row r="1" spans="1:16" x14ac:dyDescent="0.25">
      <c r="A1" t="s">
        <v>2043</v>
      </c>
      <c r="B1">
        <v>11926</v>
      </c>
      <c r="C1">
        <v>1</v>
      </c>
      <c r="D1">
        <v>4.2</v>
      </c>
      <c r="E1" t="s">
        <v>2509</v>
      </c>
      <c r="F1" s="141">
        <v>5224</v>
      </c>
      <c r="G1">
        <v>0.4</v>
      </c>
      <c r="H1">
        <v>2.5</v>
      </c>
      <c r="I1" t="s">
        <v>2047</v>
      </c>
      <c r="J1">
        <v>6308</v>
      </c>
      <c r="K1">
        <v>0.8</v>
      </c>
      <c r="L1">
        <v>2.5</v>
      </c>
      <c r="M1" t="s">
        <v>2441</v>
      </c>
      <c r="N1" s="141">
        <v>14981</v>
      </c>
      <c r="O1">
        <v>1</v>
      </c>
      <c r="P1">
        <v>4.2</v>
      </c>
    </row>
    <row r="2" spans="1:16" x14ac:dyDescent="0.25">
      <c r="A2" t="s">
        <v>2044</v>
      </c>
      <c r="B2">
        <v>15868</v>
      </c>
      <c r="C2">
        <v>2</v>
      </c>
      <c r="D2">
        <v>6</v>
      </c>
      <c r="E2" t="s">
        <v>2510</v>
      </c>
      <c r="F2" s="141">
        <v>7688</v>
      </c>
      <c r="G2">
        <v>0.8</v>
      </c>
      <c r="H2">
        <v>2.5</v>
      </c>
      <c r="I2" t="s">
        <v>2048</v>
      </c>
      <c r="J2">
        <v>8378</v>
      </c>
      <c r="K2">
        <v>1.6</v>
      </c>
      <c r="L2">
        <v>4.8</v>
      </c>
      <c r="M2" t="s">
        <v>2442</v>
      </c>
      <c r="N2" s="141">
        <v>20698</v>
      </c>
      <c r="O2">
        <v>2</v>
      </c>
      <c r="P2">
        <v>6</v>
      </c>
    </row>
    <row r="3" spans="1:16" x14ac:dyDescent="0.25">
      <c r="A3" t="s">
        <v>2045</v>
      </c>
      <c r="B3">
        <v>20106</v>
      </c>
      <c r="C3">
        <v>3</v>
      </c>
      <c r="D3">
        <v>6.5</v>
      </c>
      <c r="E3" t="s">
        <v>2511</v>
      </c>
      <c r="F3" s="141">
        <v>9462</v>
      </c>
      <c r="G3">
        <v>1.6</v>
      </c>
      <c r="H3">
        <v>4.8</v>
      </c>
      <c r="I3" t="s">
        <v>2049</v>
      </c>
      <c r="J3">
        <v>10053</v>
      </c>
      <c r="K3">
        <v>3.2</v>
      </c>
      <c r="L3">
        <v>4.8</v>
      </c>
      <c r="M3" t="s">
        <v>2443</v>
      </c>
      <c r="N3" s="141">
        <v>21880</v>
      </c>
      <c r="O3">
        <v>3</v>
      </c>
      <c r="P3">
        <v>6.5</v>
      </c>
    </row>
    <row r="4" spans="1:16" x14ac:dyDescent="0.25">
      <c r="A4" s="259" t="s">
        <v>2729</v>
      </c>
      <c r="B4" s="347">
        <v>49897</v>
      </c>
      <c r="C4">
        <v>7</v>
      </c>
      <c r="E4" t="s">
        <v>2512</v>
      </c>
      <c r="F4" s="141">
        <v>11433</v>
      </c>
      <c r="G4">
        <v>3.2</v>
      </c>
      <c r="H4">
        <v>4.8</v>
      </c>
      <c r="I4" t="s">
        <v>2050</v>
      </c>
      <c r="J4">
        <v>12123</v>
      </c>
      <c r="K4">
        <v>4.8</v>
      </c>
      <c r="L4">
        <v>4.8</v>
      </c>
      <c r="M4" s="259" t="s">
        <v>2728</v>
      </c>
      <c r="N4" s="347">
        <v>58312</v>
      </c>
      <c r="O4">
        <v>7</v>
      </c>
    </row>
    <row r="5" spans="1:16" x14ac:dyDescent="0.25">
      <c r="E5" t="s">
        <v>2513</v>
      </c>
      <c r="F5" s="141">
        <v>13798</v>
      </c>
      <c r="G5">
        <v>4.8</v>
      </c>
      <c r="H5">
        <v>4.8</v>
      </c>
      <c r="I5" t="s">
        <v>2051</v>
      </c>
      <c r="J5">
        <v>13108</v>
      </c>
      <c r="K5">
        <v>6.2</v>
      </c>
      <c r="L5">
        <v>4.8</v>
      </c>
    </row>
    <row r="6" spans="1:16" x14ac:dyDescent="0.25">
      <c r="E6" t="s">
        <v>2514</v>
      </c>
      <c r="F6" s="141">
        <v>15967</v>
      </c>
      <c r="G6">
        <v>6.3</v>
      </c>
      <c r="H6">
        <v>4.8</v>
      </c>
    </row>
    <row r="9" spans="1:16" x14ac:dyDescent="0.25">
      <c r="C9" t="s">
        <v>2041</v>
      </c>
      <c r="D9" t="s">
        <v>2503</v>
      </c>
      <c r="G9" t="s">
        <v>2041</v>
      </c>
      <c r="H9" t="s">
        <v>2503</v>
      </c>
      <c r="K9" t="s">
        <v>2041</v>
      </c>
      <c r="L9" t="s">
        <v>2503</v>
      </c>
      <c r="P9" t="s">
        <v>2503</v>
      </c>
    </row>
    <row r="10" spans="1:16" x14ac:dyDescent="0.25">
      <c r="C10" t="s">
        <v>2042</v>
      </c>
      <c r="G10" t="s">
        <v>2042</v>
      </c>
      <c r="K10" t="s">
        <v>2042</v>
      </c>
    </row>
    <row r="15" spans="1:16" x14ac:dyDescent="0.25">
      <c r="A15" s="259"/>
      <c r="B15" s="259"/>
      <c r="C15" s="237"/>
      <c r="D15" s="237"/>
      <c r="E15" s="237"/>
      <c r="F15" s="237"/>
      <c r="G15" s="346"/>
    </row>
    <row r="16" spans="1:16" x14ac:dyDescent="0.25">
      <c r="A16" s="259"/>
      <c r="B16" s="259"/>
      <c r="C16" s="237"/>
      <c r="D16" s="237"/>
      <c r="E16" s="237"/>
      <c r="F16" s="237"/>
      <c r="G16" s="34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6"/>
  <sheetViews>
    <sheetView workbookViewId="0">
      <selection activeCell="C14" sqref="C14"/>
    </sheetView>
  </sheetViews>
  <sheetFormatPr defaultRowHeight="15" x14ac:dyDescent="0.25"/>
  <cols>
    <col min="1" max="1" width="17.5703125" customWidth="1"/>
    <col min="2" max="2" width="31" customWidth="1"/>
    <col min="3" max="4" width="17.5703125" customWidth="1"/>
  </cols>
  <sheetData>
    <row r="1" spans="1:4" x14ac:dyDescent="0.25">
      <c r="A1" t="s">
        <v>1407</v>
      </c>
      <c r="B1" t="s">
        <v>2353</v>
      </c>
      <c r="C1">
        <v>3285</v>
      </c>
      <c r="D1">
        <v>11</v>
      </c>
    </row>
    <row r="2" spans="1:4" x14ac:dyDescent="0.25">
      <c r="A2" t="s">
        <v>1411</v>
      </c>
      <c r="B2" t="s">
        <v>2354</v>
      </c>
      <c r="C2">
        <v>4977</v>
      </c>
      <c r="D2">
        <v>15</v>
      </c>
    </row>
    <row r="3" spans="1:4" x14ac:dyDescent="0.25">
      <c r="A3" t="s">
        <v>1414</v>
      </c>
      <c r="B3" t="s">
        <v>2355</v>
      </c>
      <c r="C3">
        <v>4927</v>
      </c>
      <c r="D3">
        <v>18</v>
      </c>
    </row>
    <row r="4" spans="1:4" x14ac:dyDescent="0.25">
      <c r="A4" t="s">
        <v>1417</v>
      </c>
      <c r="B4" t="s">
        <v>2356</v>
      </c>
      <c r="C4">
        <v>11409</v>
      </c>
      <c r="D4">
        <v>22</v>
      </c>
    </row>
    <row r="5" spans="1:4" x14ac:dyDescent="0.25">
      <c r="A5" t="s">
        <v>1421</v>
      </c>
      <c r="B5" t="s">
        <v>2357</v>
      </c>
      <c r="C5">
        <v>11909</v>
      </c>
      <c r="D5">
        <v>30</v>
      </c>
    </row>
    <row r="6" spans="1:4" x14ac:dyDescent="0.25">
      <c r="A6" t="s">
        <v>2731</v>
      </c>
      <c r="B6" t="s">
        <v>2730</v>
      </c>
      <c r="C6">
        <f>26500*1.3</f>
        <v>34450</v>
      </c>
      <c r="D6">
        <v>70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Z33"/>
  <sheetViews>
    <sheetView topLeftCell="A15" workbookViewId="0">
      <selection activeCell="A23" sqref="A23:XFD33"/>
    </sheetView>
  </sheetViews>
  <sheetFormatPr defaultRowHeight="15" x14ac:dyDescent="0.25"/>
  <cols>
    <col min="1" max="1" width="20.28515625" customWidth="1"/>
    <col min="2" max="2" width="23.5703125" customWidth="1"/>
    <col min="3" max="3" width="64.7109375" customWidth="1"/>
    <col min="4" max="4" width="20.7109375" customWidth="1"/>
    <col min="5" max="5" width="10.7109375" customWidth="1"/>
    <col min="6" max="6" width="13.5703125" customWidth="1"/>
    <col min="7" max="7" width="19.85546875" customWidth="1"/>
    <col min="8" max="8" width="39.42578125" customWidth="1"/>
  </cols>
  <sheetData>
    <row r="1" spans="1:26" x14ac:dyDescent="0.25">
      <c r="A1" s="16"/>
      <c r="B1" s="16"/>
      <c r="C1" s="16"/>
      <c r="D1" s="17"/>
      <c r="E1" s="16"/>
      <c r="F1" s="16"/>
      <c r="G1" s="16"/>
      <c r="J1" s="18"/>
      <c r="Z1" s="19"/>
    </row>
    <row r="2" spans="1:26" x14ac:dyDescent="0.25">
      <c r="A2" s="16"/>
      <c r="B2" s="16"/>
      <c r="C2" s="16"/>
      <c r="D2" s="17"/>
      <c r="E2" s="16"/>
      <c r="F2" s="16"/>
      <c r="G2" s="16"/>
      <c r="Z2" s="19"/>
    </row>
    <row r="3" spans="1:26" x14ac:dyDescent="0.25">
      <c r="A3" s="16"/>
      <c r="B3" s="16"/>
      <c r="C3" s="16"/>
      <c r="D3" s="17"/>
      <c r="E3" s="16"/>
      <c r="F3" s="16"/>
      <c r="G3" s="16"/>
      <c r="Z3" s="19"/>
    </row>
    <row r="4" spans="1:26" x14ac:dyDescent="0.25">
      <c r="A4" s="16"/>
      <c r="B4" s="16"/>
      <c r="C4" s="16"/>
      <c r="D4" s="17"/>
      <c r="E4" s="16"/>
      <c r="F4" s="16"/>
      <c r="G4" s="16"/>
      <c r="Z4" s="19"/>
    </row>
    <row r="5" spans="1:26" x14ac:dyDescent="0.25">
      <c r="A5" s="16"/>
      <c r="B5" s="16"/>
      <c r="C5" s="16"/>
      <c r="D5" s="17"/>
      <c r="E5" s="20"/>
      <c r="F5" s="20"/>
      <c r="G5" s="16"/>
      <c r="Z5" s="19"/>
    </row>
    <row r="6" spans="1:26" x14ac:dyDescent="0.25">
      <c r="A6" s="16"/>
      <c r="B6" s="16"/>
      <c r="C6" s="16"/>
      <c r="D6" s="17"/>
      <c r="E6" s="16"/>
      <c r="F6" s="16"/>
      <c r="G6" s="16"/>
      <c r="Z6" s="19"/>
    </row>
    <row r="7" spans="1:26" x14ac:dyDescent="0.25">
      <c r="A7" s="16"/>
      <c r="B7" s="16"/>
      <c r="C7" s="16"/>
      <c r="D7" s="17"/>
      <c r="E7" s="16"/>
      <c r="F7" s="16"/>
      <c r="G7" s="16"/>
      <c r="Z7" s="19"/>
    </row>
    <row r="8" spans="1:26" x14ac:dyDescent="0.25">
      <c r="A8" s="16"/>
      <c r="B8" s="16"/>
      <c r="C8" s="16"/>
      <c r="D8" s="17"/>
      <c r="E8" s="16"/>
      <c r="F8" s="16"/>
      <c r="G8" s="16"/>
    </row>
    <row r="9" spans="1:26" x14ac:dyDescent="0.25">
      <c r="A9" s="16"/>
      <c r="B9" s="16"/>
      <c r="C9" s="16"/>
      <c r="D9" s="17"/>
      <c r="E9" s="16"/>
      <c r="F9" s="16"/>
      <c r="G9" s="16"/>
    </row>
    <row r="10" spans="1:26" x14ac:dyDescent="0.25">
      <c r="A10" s="21">
        <v>42963</v>
      </c>
      <c r="B10" s="22"/>
      <c r="C10" s="24"/>
      <c r="D10" s="26"/>
      <c r="E10" s="26"/>
      <c r="F10" s="26"/>
      <c r="G10" s="26"/>
    </row>
    <row r="11" spans="1:26" ht="31.5" customHeight="1" x14ac:dyDescent="0.25">
      <c r="A11" s="23" t="s">
        <v>151</v>
      </c>
      <c r="B11" s="523" t="s">
        <v>2422</v>
      </c>
      <c r="C11" s="523"/>
      <c r="D11" s="25"/>
      <c r="E11" s="26"/>
      <c r="F11" s="26" t="s">
        <v>2019</v>
      </c>
      <c r="G11" s="24"/>
    </row>
    <row r="12" spans="1:26" x14ac:dyDescent="0.25">
      <c r="A12" s="35"/>
      <c r="B12" s="35"/>
      <c r="C12" s="26"/>
      <c r="D12" s="26"/>
      <c r="E12" s="26"/>
      <c r="F12" s="26"/>
      <c r="G12" s="26"/>
    </row>
    <row r="13" spans="1:26" ht="15" customHeight="1" x14ac:dyDescent="0.25">
      <c r="B13" s="36"/>
      <c r="C13" s="36" t="s">
        <v>2434</v>
      </c>
      <c r="D13" s="25"/>
      <c r="E13" s="25"/>
      <c r="F13" s="25"/>
      <c r="G13" s="25"/>
    </row>
    <row r="14" spans="1:26" ht="15.75" thickBot="1" x14ac:dyDescent="0.3">
      <c r="A14" s="16"/>
      <c r="B14" s="16"/>
      <c r="C14" s="16"/>
      <c r="D14" s="17"/>
      <c r="E14" s="16"/>
      <c r="F14" s="27"/>
      <c r="G14" s="28"/>
    </row>
    <row r="15" spans="1:26" ht="45" x14ac:dyDescent="0.25">
      <c r="A15" s="29" t="s">
        <v>152</v>
      </c>
      <c r="B15" s="30" t="s">
        <v>153</v>
      </c>
      <c r="C15" s="31" t="s">
        <v>154</v>
      </c>
      <c r="D15" s="31" t="s">
        <v>155</v>
      </c>
      <c r="E15" s="31" t="s">
        <v>156</v>
      </c>
      <c r="F15" s="31" t="s">
        <v>157</v>
      </c>
      <c r="G15" s="32" t="s">
        <v>158</v>
      </c>
      <c r="H15" s="32" t="s">
        <v>159</v>
      </c>
    </row>
    <row r="16" spans="1:26" ht="18.75" x14ac:dyDescent="0.3">
      <c r="A16" s="180"/>
      <c r="B16" s="180"/>
      <c r="C16" s="200" t="s">
        <v>2358</v>
      </c>
      <c r="D16" s="180"/>
      <c r="E16" s="180"/>
      <c r="F16" s="180"/>
      <c r="G16" s="180"/>
      <c r="H16" s="180"/>
    </row>
    <row r="17" spans="1:10" x14ac:dyDescent="0.25">
      <c r="A17" s="202">
        <v>10</v>
      </c>
      <c r="B17" s="181" t="s">
        <v>797</v>
      </c>
      <c r="C17" s="182" t="s">
        <v>798</v>
      </c>
      <c r="D17" s="201">
        <v>58856</v>
      </c>
      <c r="E17" s="181">
        <v>1</v>
      </c>
      <c r="F17" s="181">
        <f>50</f>
        <v>50</v>
      </c>
      <c r="G17" s="183">
        <f>D17*(100-F17)%*E17</f>
        <v>29428</v>
      </c>
      <c r="H17" s="184"/>
    </row>
    <row r="18" spans="1:10" x14ac:dyDescent="0.25">
      <c r="A18" s="202"/>
      <c r="B18" s="181"/>
      <c r="C18" s="182"/>
      <c r="D18" s="181"/>
      <c r="E18" s="181"/>
      <c r="F18" s="181"/>
      <c r="G18" s="183"/>
      <c r="H18" s="184"/>
    </row>
    <row r="19" spans="1:10" ht="18" customHeight="1" x14ac:dyDescent="0.25">
      <c r="A19" s="185"/>
      <c r="B19" s="186"/>
      <c r="C19" s="187"/>
      <c r="D19" s="188"/>
      <c r="E19" s="189"/>
      <c r="F19" s="189"/>
      <c r="G19" s="190"/>
      <c r="H19" s="190"/>
      <c r="I19" s="191"/>
      <c r="J19" s="191"/>
    </row>
    <row r="20" spans="1:10" ht="15.75" thickBot="1" x14ac:dyDescent="0.3">
      <c r="A20" s="524" t="s">
        <v>2423</v>
      </c>
      <c r="B20" s="524"/>
      <c r="C20" s="525"/>
      <c r="D20" s="525"/>
      <c r="E20" s="525"/>
      <c r="F20" s="525"/>
      <c r="G20" s="192">
        <f>SUM(G17:G19)</f>
        <v>29428</v>
      </c>
      <c r="H20" s="193"/>
    </row>
    <row r="23" spans="1:10" s="140" customFormat="1" ht="40.5" customHeight="1" x14ac:dyDescent="0.25">
      <c r="A23" s="194" t="s">
        <v>2424</v>
      </c>
      <c r="B23" s="195"/>
      <c r="C23" s="195"/>
      <c r="D23" s="195"/>
      <c r="E23" s="195"/>
      <c r="F23" s="195"/>
      <c r="G23" s="195"/>
    </row>
    <row r="24" spans="1:10" s="140" customFormat="1" ht="34.5" customHeight="1" x14ac:dyDescent="0.25">
      <c r="A24" s="195" t="s">
        <v>2425</v>
      </c>
      <c r="B24" s="196"/>
      <c r="C24" s="196"/>
      <c r="D24" s="197"/>
      <c r="E24" s="196"/>
      <c r="F24" s="196"/>
      <c r="G24" s="196"/>
    </row>
    <row r="25" spans="1:10" s="140" customFormat="1" x14ac:dyDescent="0.25">
      <c r="A25" s="198" t="s">
        <v>2426</v>
      </c>
      <c r="B25" s="196"/>
      <c r="C25" s="196"/>
      <c r="D25" s="197"/>
      <c r="E25" s="196"/>
      <c r="F25" s="196"/>
      <c r="G25" s="196"/>
    </row>
    <row r="26" spans="1:10" s="140" customFormat="1" x14ac:dyDescent="0.25">
      <c r="A26" s="198" t="s">
        <v>2427</v>
      </c>
      <c r="B26" s="196"/>
      <c r="C26" s="196"/>
      <c r="D26" s="197"/>
      <c r="E26" s="196"/>
      <c r="F26" s="196"/>
      <c r="G26" s="196"/>
    </row>
    <row r="27" spans="1:10" s="140" customFormat="1" ht="15" customHeight="1" x14ac:dyDescent="0.25">
      <c r="A27" s="198"/>
      <c r="B27" s="199"/>
      <c r="C27" s="199"/>
      <c r="D27" s="197"/>
      <c r="E27" s="196"/>
      <c r="F27" s="196"/>
      <c r="G27" s="196"/>
    </row>
    <row r="28" spans="1:10" s="140" customFormat="1" x14ac:dyDescent="0.25">
      <c r="A28" s="199" t="s">
        <v>2428</v>
      </c>
      <c r="B28" s="199"/>
      <c r="C28" s="199"/>
      <c r="D28" s="197"/>
      <c r="E28" s="196"/>
      <c r="F28" s="196"/>
      <c r="G28" s="196"/>
    </row>
    <row r="29" spans="1:10" s="140" customFormat="1" ht="15" customHeight="1" x14ac:dyDescent="0.25">
      <c r="A29" s="199" t="s">
        <v>2429</v>
      </c>
      <c r="B29" s="199"/>
      <c r="C29" s="199"/>
      <c r="D29" s="197"/>
      <c r="E29" s="196"/>
      <c r="F29" s="196"/>
      <c r="G29" s="196"/>
    </row>
    <row r="30" spans="1:10" s="140" customFormat="1" x14ac:dyDescent="0.25">
      <c r="A30" s="199" t="s">
        <v>2430</v>
      </c>
      <c r="B30" s="199"/>
      <c r="C30" s="199"/>
      <c r="D30" s="197"/>
      <c r="E30" s="196"/>
      <c r="F30" s="196"/>
      <c r="G30" s="196"/>
    </row>
    <row r="31" spans="1:10" s="140" customFormat="1" ht="15" customHeight="1" x14ac:dyDescent="0.25">
      <c r="A31" s="199" t="s">
        <v>2431</v>
      </c>
      <c r="B31" s="199"/>
      <c r="C31" s="199"/>
      <c r="D31" s="197"/>
      <c r="E31" s="196"/>
      <c r="F31" s="196"/>
      <c r="G31" s="196"/>
    </row>
    <row r="32" spans="1:10" s="140" customFormat="1" ht="15" customHeight="1" x14ac:dyDescent="0.25">
      <c r="A32" s="199" t="s">
        <v>2432</v>
      </c>
      <c r="B32" s="199"/>
      <c r="C32" s="199"/>
      <c r="D32" s="197"/>
      <c r="E32" s="196"/>
      <c r="F32" s="196"/>
      <c r="G32" s="196"/>
    </row>
    <row r="33" spans="1:7" s="140" customFormat="1" x14ac:dyDescent="0.25">
      <c r="A33" s="199" t="s">
        <v>2433</v>
      </c>
      <c r="B33" s="196"/>
      <c r="C33" s="196"/>
      <c r="D33" s="197"/>
      <c r="E33" s="196"/>
      <c r="F33" s="196"/>
      <c r="G33" s="196"/>
    </row>
  </sheetData>
  <mergeCells count="2">
    <mergeCell ref="B11:C11"/>
    <mergeCell ref="A20:F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</vt:i4>
      </vt:variant>
    </vt:vector>
  </HeadingPairs>
  <TitlesOfParts>
    <vt:vector size="18" baseType="lpstr">
      <vt:lpstr>Data</vt:lpstr>
      <vt:lpstr>Scheme</vt:lpstr>
      <vt:lpstr>Offer</vt:lpstr>
      <vt:lpstr>OutputData</vt:lpstr>
      <vt:lpstr>CaseProperties</vt:lpstr>
      <vt:lpstr>CaseProperties(unsorted)</vt:lpstr>
      <vt:lpstr>CaseProperties_Old</vt:lpstr>
      <vt:lpstr>PumpUnits</vt:lpstr>
      <vt:lpstr>CoolUnitBase</vt:lpstr>
      <vt:lpstr>Options</vt:lpstr>
      <vt:lpstr>TariffDE</vt:lpstr>
      <vt:lpstr>TariffDE(Old)</vt:lpstr>
      <vt:lpstr>FreqConverters</vt:lpstr>
      <vt:lpstr>Drives</vt:lpstr>
      <vt:lpstr>Switches</vt:lpstr>
      <vt:lpstr>Offer (шаблон)</vt:lpstr>
      <vt:lpstr>Scheme!aaa</vt:lpstr>
      <vt:lpstr>Scheme!Print_Area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805268</dc:creator>
  <cp:lastModifiedBy>805268</cp:lastModifiedBy>
  <cp:lastPrinted>2017-10-29T20:47:23Z</cp:lastPrinted>
  <dcterms:created xsi:type="dcterms:W3CDTF">2017-06-28T11:39:41Z</dcterms:created>
  <dcterms:modified xsi:type="dcterms:W3CDTF">2018-02-12T08:23:35Z</dcterms:modified>
</cp:coreProperties>
</file>