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284bf5d3dcf9b/Documentos/"/>
    </mc:Choice>
  </mc:AlternateContent>
  <xr:revisionPtr revIDLastSave="0" documentId="8_{2421BEAC-A612-4713-AE35-C743A41DDF5D}" xr6:coauthVersionLast="45" xr6:coauthVersionMax="45" xr10:uidLastSave="{00000000-0000-0000-0000-000000000000}"/>
  <bookViews>
    <workbookView minimized="1" xWindow="2640" yWindow="750" windowWidth="21600" windowHeight="11385" xr2:uid="{F463302B-EE28-4AE3-8944-853EE21E0CE2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3" l="1"/>
  <c r="H16" i="3"/>
  <c r="H14" i="3"/>
  <c r="H8" i="3"/>
  <c r="H9" i="3"/>
  <c r="H7" i="3"/>
  <c r="M35" i="2"/>
  <c r="M36" i="2"/>
  <c r="M34" i="2"/>
  <c r="T7" i="2"/>
  <c r="T8" i="2"/>
  <c r="T6" i="2"/>
  <c r="S7" i="2"/>
  <c r="S8" i="2"/>
  <c r="S6" i="2"/>
  <c r="R7" i="2"/>
  <c r="R8" i="2"/>
  <c r="R6" i="2"/>
  <c r="R6" i="1"/>
  <c r="R7" i="1"/>
  <c r="R8" i="1"/>
  <c r="R9" i="1"/>
  <c r="R10" i="1"/>
  <c r="R11" i="1"/>
  <c r="R5" i="1"/>
  <c r="Q6" i="1"/>
  <c r="Q11" i="1"/>
  <c r="Q5" i="1"/>
  <c r="P6" i="1"/>
  <c r="P11" i="1"/>
  <c r="P5" i="1"/>
</calcChain>
</file>

<file path=xl/sharedStrings.xml><?xml version="1.0" encoding="utf-8"?>
<sst xmlns="http://schemas.openxmlformats.org/spreadsheetml/2006/main" count="105" uniqueCount="28">
  <si>
    <t>Emoções</t>
  </si>
  <si>
    <t>,</t>
  </si>
  <si>
    <t>QTD de testes</t>
  </si>
  <si>
    <t>QTS de acertos</t>
  </si>
  <si>
    <t>Feliz</t>
  </si>
  <si>
    <t>Triste</t>
  </si>
  <si>
    <t>Desgosto</t>
  </si>
  <si>
    <t>Medo</t>
  </si>
  <si>
    <t>Surpreso</t>
  </si>
  <si>
    <t>-</t>
  </si>
  <si>
    <t>Raiva</t>
  </si>
  <si>
    <t>Neutro</t>
  </si>
  <si>
    <t>Classe</t>
  </si>
  <si>
    <t>#</t>
  </si>
  <si>
    <t>Luiz</t>
  </si>
  <si>
    <t>Jean</t>
  </si>
  <si>
    <t>Total Teste</t>
  </si>
  <si>
    <t>Total Acerto</t>
  </si>
  <si>
    <t>%</t>
  </si>
  <si>
    <t>Head pose parado</t>
  </si>
  <si>
    <t>Direita</t>
  </si>
  <si>
    <t>Esquerda</t>
  </si>
  <si>
    <t>Frente</t>
  </si>
  <si>
    <t>Head pose movimento</t>
  </si>
  <si>
    <t>Lucas</t>
  </si>
  <si>
    <t>Headpose Parado</t>
  </si>
  <si>
    <t>Eye tracking parado</t>
  </si>
  <si>
    <t>Eye Tracking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</si>
</sst>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0" borderId="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Border="1"/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Emoçao Teste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Planilha1!$K$5:$K$11</c:f>
              <c:strCache>
                <c:ptCount val="7"/>
                <c:pt idx="0">
                  <c:v>Feliz</c:v>
                </c:pt>
                <c:pt idx="1">
                  <c:v>Triste</c:v>
                </c:pt>
                <c:pt idx="2">
                  <c:v>Desgosto</c:v>
                </c:pt>
                <c:pt idx="3">
                  <c:v>Medo</c:v>
                </c:pt>
                <c:pt idx="4">
                  <c:v>Surpreso</c:v>
                </c:pt>
                <c:pt idx="5">
                  <c:v>Raiva</c:v>
                </c:pt>
                <c:pt idx="6">
                  <c:v>Neutro</c:v>
                </c:pt>
              </c:strCache>
            </c:strRef>
          </c:cat>
          <c:val>
            <c:numRef>
              <c:f>Planilha1!$P$5:$P$11</c:f>
              <c:numCache>
                <c:formatCode>General</c:formatCode>
                <c:ptCount val="7"/>
                <c:pt idx="0">
                  <c:v>75</c:v>
                </c:pt>
                <c:pt idx="1">
                  <c:v>70</c:v>
                </c:pt>
                <c:pt idx="2">
                  <c:v>15</c:v>
                </c:pt>
                <c:pt idx="3">
                  <c:v>50</c:v>
                </c:pt>
                <c:pt idx="4">
                  <c:v>66</c:v>
                </c:pt>
                <c:pt idx="5">
                  <c:v>31</c:v>
                </c:pt>
                <c:pt idx="6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1-400F-9A35-57228457F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660287"/>
        <c:axId val="1138392079"/>
      </c:barChart>
      <c:catAx>
        <c:axId val="115066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92079"/>
        <c:crosses val="autoZero"/>
        <c:auto val="1"/>
        <c:lblAlgn val="ctr"/>
        <c:lblOffset val="100"/>
        <c:noMultiLvlLbl val="0"/>
      </c:catAx>
      <c:valAx>
        <c:axId val="113839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066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Emoção acerto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Planilha1!$K$5:$K$11</c:f>
              <c:strCache>
                <c:ptCount val="7"/>
                <c:pt idx="0">
                  <c:v>Feliz</c:v>
                </c:pt>
                <c:pt idx="1">
                  <c:v>Triste</c:v>
                </c:pt>
                <c:pt idx="2">
                  <c:v>Desgosto</c:v>
                </c:pt>
                <c:pt idx="3">
                  <c:v>Medo</c:v>
                </c:pt>
                <c:pt idx="4">
                  <c:v>Surpreso</c:v>
                </c:pt>
                <c:pt idx="5">
                  <c:v>Raiva</c:v>
                </c:pt>
                <c:pt idx="6">
                  <c:v>Neutro</c:v>
                </c:pt>
              </c:strCache>
            </c:strRef>
          </c:cat>
          <c:val>
            <c:numRef>
              <c:f>Planilha1!$Q$5:$Q$11</c:f>
              <c:numCache>
                <c:formatCode>General</c:formatCode>
                <c:ptCount val="7"/>
                <c:pt idx="0">
                  <c:v>71</c:v>
                </c:pt>
                <c:pt idx="1">
                  <c:v>40</c:v>
                </c:pt>
                <c:pt idx="2">
                  <c:v>13</c:v>
                </c:pt>
                <c:pt idx="3">
                  <c:v>42</c:v>
                </c:pt>
                <c:pt idx="4">
                  <c:v>44</c:v>
                </c:pt>
                <c:pt idx="5">
                  <c:v>25</c:v>
                </c:pt>
                <c:pt idx="6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A-4051-AE76-77E9D2262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225391"/>
        <c:axId val="1138394991"/>
      </c:barChart>
      <c:catAx>
        <c:axId val="117222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94991"/>
        <c:crosses val="autoZero"/>
        <c:auto val="1"/>
        <c:lblAlgn val="ctr"/>
        <c:lblOffset val="100"/>
        <c:noMultiLvlLbl val="0"/>
      </c:catAx>
      <c:valAx>
        <c:axId val="11383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222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Emoção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Planilha1!$K$5:$K$11</c:f>
              <c:strCache>
                <c:ptCount val="7"/>
                <c:pt idx="0">
                  <c:v>Feliz</c:v>
                </c:pt>
                <c:pt idx="1">
                  <c:v>Triste</c:v>
                </c:pt>
                <c:pt idx="2">
                  <c:v>Desgosto</c:v>
                </c:pt>
                <c:pt idx="3">
                  <c:v>Medo</c:v>
                </c:pt>
                <c:pt idx="4">
                  <c:v>Surpreso</c:v>
                </c:pt>
                <c:pt idx="5">
                  <c:v>Raiva</c:v>
                </c:pt>
                <c:pt idx="6">
                  <c:v>Neutro</c:v>
                </c:pt>
              </c:strCache>
            </c:strRef>
          </c:cat>
          <c:val>
            <c:numRef>
              <c:f>Planilha1!$P$5:$P$11</c:f>
              <c:numCache>
                <c:formatCode>General</c:formatCode>
                <c:ptCount val="7"/>
                <c:pt idx="0">
                  <c:v>75</c:v>
                </c:pt>
                <c:pt idx="1">
                  <c:v>70</c:v>
                </c:pt>
                <c:pt idx="2">
                  <c:v>15</c:v>
                </c:pt>
                <c:pt idx="3">
                  <c:v>50</c:v>
                </c:pt>
                <c:pt idx="4">
                  <c:v>66</c:v>
                </c:pt>
                <c:pt idx="5">
                  <c:v>31</c:v>
                </c:pt>
                <c:pt idx="6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5-490E-A8CB-C5B21678EE49}"/>
            </c:ext>
          </c:extLst>
        </c:ser>
        <c:ser>
          <c:idx val="1"/>
          <c:order val="1"/>
          <c:tx>
            <c:v>Acertos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Planilha1!$K$5:$K$11</c:f>
              <c:strCache>
                <c:ptCount val="7"/>
                <c:pt idx="0">
                  <c:v>Feliz</c:v>
                </c:pt>
                <c:pt idx="1">
                  <c:v>Triste</c:v>
                </c:pt>
                <c:pt idx="2">
                  <c:v>Desgosto</c:v>
                </c:pt>
                <c:pt idx="3">
                  <c:v>Medo</c:v>
                </c:pt>
                <c:pt idx="4">
                  <c:v>Surpreso</c:v>
                </c:pt>
                <c:pt idx="5">
                  <c:v>Raiva</c:v>
                </c:pt>
                <c:pt idx="6">
                  <c:v>Neutro</c:v>
                </c:pt>
              </c:strCache>
            </c:strRef>
          </c:cat>
          <c:val>
            <c:numRef>
              <c:f>Planilha1!$Q$5:$Q$11</c:f>
              <c:numCache>
                <c:formatCode>General</c:formatCode>
                <c:ptCount val="7"/>
                <c:pt idx="0">
                  <c:v>71</c:v>
                </c:pt>
                <c:pt idx="1">
                  <c:v>40</c:v>
                </c:pt>
                <c:pt idx="2">
                  <c:v>13</c:v>
                </c:pt>
                <c:pt idx="3">
                  <c:v>42</c:v>
                </c:pt>
                <c:pt idx="4">
                  <c:v>44</c:v>
                </c:pt>
                <c:pt idx="5">
                  <c:v>25</c:v>
                </c:pt>
                <c:pt idx="6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5-490E-A8CB-C5B21678EE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62568303"/>
        <c:axId val="1138391663"/>
      </c:barChart>
      <c:catAx>
        <c:axId val="116256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91663"/>
        <c:crosses val="autoZero"/>
        <c:auto val="1"/>
        <c:lblAlgn val="ctr"/>
        <c:lblOffset val="100"/>
        <c:noMultiLvlLbl val="0"/>
      </c:catAx>
      <c:valAx>
        <c:axId val="1138391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256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Headpose parado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Planilha2!$K$6:$K$8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Planilha2!$R$6:$R$8</c:f>
              <c:numCache>
                <c:formatCode>General</c:formatCode>
                <c:ptCount val="3"/>
                <c:pt idx="0">
                  <c:v>87</c:v>
                </c:pt>
                <c:pt idx="1">
                  <c:v>83</c:v>
                </c:pt>
                <c:pt idx="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3-4EBE-B3BB-570C649D37FF}"/>
            </c:ext>
          </c:extLst>
        </c:ser>
        <c:ser>
          <c:idx val="1"/>
          <c:order val="1"/>
          <c:tx>
            <c:v>Acertos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Planilha2!$K$6:$K$8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Planilha2!$S$6:$S$8</c:f>
              <c:numCache>
                <c:formatCode>General</c:formatCode>
                <c:ptCount val="3"/>
                <c:pt idx="0">
                  <c:v>72</c:v>
                </c:pt>
                <c:pt idx="1">
                  <c:v>65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3-4EBE-B3BB-570C649D37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74141359"/>
        <c:axId val="1074274879"/>
      </c:barChart>
      <c:catAx>
        <c:axId val="137414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4274879"/>
        <c:crosses val="autoZero"/>
        <c:auto val="1"/>
        <c:lblAlgn val="ctr"/>
        <c:lblOffset val="100"/>
        <c:noMultiLvlLbl val="0"/>
      </c:catAx>
      <c:valAx>
        <c:axId val="10742748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1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Headpose Movimento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Planilha2!$J$34:$J$36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Planilha2!$K$34:$K$36</c:f>
              <c:numCache>
                <c:formatCode>General</c:formatCode>
                <c:ptCount val="3"/>
                <c:pt idx="0">
                  <c:v>46</c:v>
                </c:pt>
                <c:pt idx="1">
                  <c:v>43</c:v>
                </c:pt>
                <c:pt idx="2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E-4376-9E09-A99EB56E7FF8}"/>
            </c:ext>
          </c:extLst>
        </c:ser>
        <c:ser>
          <c:idx val="1"/>
          <c:order val="1"/>
          <c:tx>
            <c:v>Acertos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Planilha2!$J$34:$J$36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Planilha2!$L$34:$L$36</c:f>
              <c:numCache>
                <c:formatCode>General</c:formatCode>
                <c:ptCount val="3"/>
                <c:pt idx="0">
                  <c:v>40</c:v>
                </c:pt>
                <c:pt idx="1">
                  <c:v>37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DE-4376-9E09-A99EB56E7F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85020975"/>
        <c:axId val="1164138911"/>
      </c:barChart>
      <c:catAx>
        <c:axId val="138502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4138911"/>
        <c:crosses val="autoZero"/>
        <c:auto val="1"/>
        <c:lblAlgn val="ctr"/>
        <c:lblOffset val="100"/>
        <c:noMultiLvlLbl val="0"/>
      </c:catAx>
      <c:valAx>
        <c:axId val="11641389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8502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Eye tracking parado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Planilha3!$E$7:$E$9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Planilha3!$F$7:$F$9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9-4736-860C-A01F3334209F}"/>
            </c:ext>
          </c:extLst>
        </c:ser>
        <c:ser>
          <c:idx val="1"/>
          <c:order val="1"/>
          <c:tx>
            <c:v>Acertos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Planilha3!$E$7:$E$9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Planilha3!$G$7:$G$9</c:f>
              <c:numCache>
                <c:formatCode>General</c:formatCode>
                <c:ptCount val="3"/>
                <c:pt idx="0">
                  <c:v>19</c:v>
                </c:pt>
                <c:pt idx="1">
                  <c:v>24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9-4736-860C-A01F333420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47980927"/>
        <c:axId val="1138377519"/>
      </c:barChart>
      <c:catAx>
        <c:axId val="114798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77519"/>
        <c:crosses val="autoZero"/>
        <c:auto val="1"/>
        <c:lblAlgn val="ctr"/>
        <c:lblOffset val="100"/>
        <c:noMultiLvlLbl val="0"/>
      </c:catAx>
      <c:valAx>
        <c:axId val="11383775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798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eye tracking movimento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Teste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Planilha3!$E$14:$E$16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Planilha3!$F$14:$F$16</c:f>
              <c:numCache>
                <c:formatCode>General</c:formatCode>
                <c:ptCount val="3"/>
                <c:pt idx="0">
                  <c:v>22</c:v>
                </c:pt>
                <c:pt idx="1">
                  <c:v>21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4-4520-8D26-92BCE20495A8}"/>
            </c:ext>
          </c:extLst>
        </c:ser>
        <c:ser>
          <c:idx val="1"/>
          <c:order val="1"/>
          <c:tx>
            <c:v>Acertos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Planilha3!$E$14:$E$16</c:f>
              <c:strCache>
                <c:ptCount val="3"/>
                <c:pt idx="0">
                  <c:v>Direita</c:v>
                </c:pt>
                <c:pt idx="1">
                  <c:v>Esquerda</c:v>
                </c:pt>
                <c:pt idx="2">
                  <c:v>Frente</c:v>
                </c:pt>
              </c:strCache>
            </c:strRef>
          </c:cat>
          <c:val>
            <c:numRef>
              <c:f>Planilha3!$G$14:$G$16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4-4520-8D26-92BCE20495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61676239"/>
        <c:axId val="1137958591"/>
      </c:barChart>
      <c:catAx>
        <c:axId val="116167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7958591"/>
        <c:crosses val="autoZero"/>
        <c:auto val="1"/>
        <c:lblAlgn val="ctr"/>
        <c:lblOffset val="100"/>
        <c:noMultiLvlLbl val="0"/>
      </c:catAx>
      <c:valAx>
        <c:axId val="11379585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167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12</xdr:row>
      <xdr:rowOff>100012</xdr:rowOff>
    </xdr:from>
    <xdr:to>
      <xdr:col>17</xdr:col>
      <xdr:colOff>295275</xdr:colOff>
      <xdr:row>25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0566E2-AF82-4CCF-9DB7-ED4380F42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376237</xdr:colOff>
      <xdr:row>12</xdr:row>
      <xdr:rowOff>109537</xdr:rowOff>
    </xdr:from>
    <xdr:to>
      <xdr:col>25</xdr:col>
      <xdr:colOff>71437</xdr:colOff>
      <xdr:row>25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9D958D-DB79-4DE2-82DD-3DFD5421C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</xdr:colOff>
      <xdr:row>25</xdr:row>
      <xdr:rowOff>176212</xdr:rowOff>
    </xdr:from>
    <xdr:to>
      <xdr:col>17</xdr:col>
      <xdr:colOff>319087</xdr:colOff>
      <xdr:row>40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8C008F-DEBB-4E76-ACF4-7ACA69751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10</xdr:row>
      <xdr:rowOff>157162</xdr:rowOff>
    </xdr:from>
    <xdr:to>
      <xdr:col>16</xdr:col>
      <xdr:colOff>90487</xdr:colOff>
      <xdr:row>24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2EE249-3F27-44AB-8691-577F0628E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214312</xdr:colOff>
      <xdr:row>10</xdr:row>
      <xdr:rowOff>157162</xdr:rowOff>
    </xdr:from>
    <xdr:to>
      <xdr:col>23</xdr:col>
      <xdr:colOff>519112</xdr:colOff>
      <xdr:row>24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837FEF-A0DB-4E82-9B5D-50D4385EC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576262</xdr:colOff>
      <xdr:row>3</xdr:row>
      <xdr:rowOff>176212</xdr:rowOff>
    </xdr:from>
    <xdr:to>
      <xdr:col>16</xdr:col>
      <xdr:colOff>271462</xdr:colOff>
      <xdr:row>16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27AE5B-995D-4122-9000-25C4288AF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576262</xdr:colOff>
      <xdr:row>18</xdr:row>
      <xdr:rowOff>4762</xdr:rowOff>
    </xdr:from>
    <xdr:to>
      <xdr:col>16</xdr:col>
      <xdr:colOff>271462</xdr:colOff>
      <xdr:row>32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A114A8-380B-421D-B1F3-90A8F49FA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7C9D-3B0E-4F05-8C7A-C77B52D0136F}">
  <dimension ref="F2:R25"/>
  <sheetViews>
    <sheetView tabSelected="1" topLeftCell="D1" workbookViewId="0">
      <selection activeCell="H32" sqref="H32"/>
    </sheetView>
  </sheetViews>
  <sheetFormatPr defaultRowHeight="15" x14ac:dyDescent="0.25"/>
  <sheetData>
    <row r="2" spans="6:18" x14ac:dyDescent="0.25">
      <c r="K2" s="29" t="s">
        <v>0</v>
      </c>
      <c r="L2" s="29"/>
      <c r="M2" s="29"/>
      <c r="N2" s="29"/>
      <c r="O2" s="29"/>
      <c r="P2" s="29"/>
      <c r="Q2" s="29"/>
      <c r="R2" s="29"/>
    </row>
    <row r="3" spans="6:18" ht="15.75" thickBot="1" x14ac:dyDescent="0.3">
      <c r="K3" s="11" t="s">
        <v>14</v>
      </c>
      <c r="L3" s="11"/>
      <c r="M3" s="11"/>
      <c r="N3" s="11" t="s">
        <v>15</v>
      </c>
      <c r="O3" s="11"/>
      <c r="P3" s="14"/>
      <c r="Q3" s="15"/>
      <c r="R3" s="16"/>
    </row>
    <row r="4" spans="6:18" ht="26.25" thickBot="1" x14ac:dyDescent="0.3">
      <c r="F4" s="6" t="s">
        <v>0</v>
      </c>
      <c r="G4" s="7"/>
      <c r="H4" s="8"/>
      <c r="K4" s="9" t="s">
        <v>13</v>
      </c>
      <c r="L4" s="10" t="s">
        <v>2</v>
      </c>
      <c r="M4" s="10" t="s">
        <v>3</v>
      </c>
      <c r="N4" s="10" t="s">
        <v>2</v>
      </c>
      <c r="O4" s="10" t="s">
        <v>3</v>
      </c>
      <c r="P4" s="13" t="s">
        <v>16</v>
      </c>
      <c r="Q4" s="13" t="s">
        <v>17</v>
      </c>
      <c r="R4" s="9" t="s">
        <v>18</v>
      </c>
    </row>
    <row r="5" spans="6:18" ht="26.25" thickBot="1" x14ac:dyDescent="0.3">
      <c r="F5" s="1" t="s">
        <v>1</v>
      </c>
      <c r="G5" s="2" t="s">
        <v>2</v>
      </c>
      <c r="H5" s="2" t="s">
        <v>3</v>
      </c>
      <c r="K5" s="10" t="s">
        <v>4</v>
      </c>
      <c r="L5" s="10">
        <v>26</v>
      </c>
      <c r="M5" s="10">
        <v>25</v>
      </c>
      <c r="N5" s="10">
        <v>49</v>
      </c>
      <c r="O5" s="10">
        <v>46</v>
      </c>
      <c r="P5" s="12">
        <f>N5+L5</f>
        <v>75</v>
      </c>
      <c r="Q5" s="12">
        <f>O5+M5</f>
        <v>71</v>
      </c>
      <c r="R5" s="12">
        <f>Q5/P5</f>
        <v>0.94666666666666666</v>
      </c>
    </row>
    <row r="6" spans="6:18" ht="15.75" thickBot="1" x14ac:dyDescent="0.3">
      <c r="F6" s="1" t="s">
        <v>4</v>
      </c>
      <c r="G6" s="2">
        <v>26</v>
      </c>
      <c r="H6" s="2">
        <v>25</v>
      </c>
      <c r="K6" s="10" t="s">
        <v>5</v>
      </c>
      <c r="L6" s="10">
        <v>26</v>
      </c>
      <c r="M6" s="10">
        <v>17</v>
      </c>
      <c r="N6" s="10">
        <v>44</v>
      </c>
      <c r="O6" s="10">
        <v>23</v>
      </c>
      <c r="P6" s="12">
        <f t="shared" ref="P6:P11" si="0">N6+L6</f>
        <v>70</v>
      </c>
      <c r="Q6" s="12">
        <f t="shared" ref="Q6:Q11" si="1">O6+M6</f>
        <v>40</v>
      </c>
      <c r="R6" s="12">
        <f t="shared" ref="R6:R11" si="2">Q6/P6</f>
        <v>0.5714285714285714</v>
      </c>
    </row>
    <row r="7" spans="6:18" ht="15.75" thickBot="1" x14ac:dyDescent="0.3">
      <c r="F7" s="1" t="s">
        <v>5</v>
      </c>
      <c r="G7" s="2">
        <v>26</v>
      </c>
      <c r="H7" s="2">
        <v>17</v>
      </c>
      <c r="K7" s="10" t="s">
        <v>6</v>
      </c>
      <c r="L7" s="10">
        <v>15</v>
      </c>
      <c r="M7" s="10">
        <v>13</v>
      </c>
      <c r="N7" s="10">
        <v>45</v>
      </c>
      <c r="O7" s="10">
        <v>6</v>
      </c>
      <c r="P7" s="12">
        <v>15</v>
      </c>
      <c r="Q7" s="12">
        <v>13</v>
      </c>
      <c r="R7" s="12">
        <f t="shared" si="2"/>
        <v>0.8666666666666667</v>
      </c>
    </row>
    <row r="8" spans="6:18" ht="15.75" thickBot="1" x14ac:dyDescent="0.3">
      <c r="F8" s="1" t="s">
        <v>6</v>
      </c>
      <c r="G8" s="2">
        <v>15</v>
      </c>
      <c r="H8" s="2">
        <v>13</v>
      </c>
      <c r="K8" s="10" t="s">
        <v>7</v>
      </c>
      <c r="L8" s="10">
        <v>50</v>
      </c>
      <c r="M8" s="10">
        <v>42</v>
      </c>
      <c r="N8" s="10">
        <v>48</v>
      </c>
      <c r="O8" s="10">
        <v>5</v>
      </c>
      <c r="P8" s="12">
        <v>50</v>
      </c>
      <c r="Q8" s="12">
        <v>42</v>
      </c>
      <c r="R8" s="12">
        <f t="shared" si="2"/>
        <v>0.84</v>
      </c>
    </row>
    <row r="9" spans="6:18" ht="15.75" thickBot="1" x14ac:dyDescent="0.3">
      <c r="F9" s="1" t="s">
        <v>7</v>
      </c>
      <c r="G9" s="2">
        <v>50</v>
      </c>
      <c r="H9" s="2">
        <v>42</v>
      </c>
      <c r="K9" s="10" t="s">
        <v>8</v>
      </c>
      <c r="L9" s="10" t="s">
        <v>9</v>
      </c>
      <c r="M9" s="10" t="s">
        <v>9</v>
      </c>
      <c r="N9" s="10">
        <v>66</v>
      </c>
      <c r="O9" s="10">
        <v>44</v>
      </c>
      <c r="P9" s="12">
        <v>66</v>
      </c>
      <c r="Q9" s="12">
        <v>44</v>
      </c>
      <c r="R9" s="12">
        <f t="shared" si="2"/>
        <v>0.66666666666666663</v>
      </c>
    </row>
    <row r="10" spans="6:18" ht="15.75" thickBot="1" x14ac:dyDescent="0.3">
      <c r="F10" s="1" t="s">
        <v>8</v>
      </c>
      <c r="G10" s="2" t="s">
        <v>9</v>
      </c>
      <c r="H10" s="2" t="s">
        <v>9</v>
      </c>
      <c r="K10" s="10" t="s">
        <v>10</v>
      </c>
      <c r="L10" s="10">
        <v>24</v>
      </c>
      <c r="M10" s="10">
        <v>2</v>
      </c>
      <c r="N10" s="10">
        <v>31</v>
      </c>
      <c r="O10" s="10">
        <v>25</v>
      </c>
      <c r="P10" s="12">
        <v>31</v>
      </c>
      <c r="Q10" s="12">
        <v>25</v>
      </c>
      <c r="R10" s="12">
        <f t="shared" si="2"/>
        <v>0.80645161290322576</v>
      </c>
    </row>
    <row r="11" spans="6:18" ht="15.75" thickBot="1" x14ac:dyDescent="0.3">
      <c r="F11" s="1" t="s">
        <v>10</v>
      </c>
      <c r="G11" s="2">
        <v>24</v>
      </c>
      <c r="H11" s="2">
        <v>2</v>
      </c>
      <c r="K11" s="10" t="s">
        <v>11</v>
      </c>
      <c r="L11" s="10">
        <v>35</v>
      </c>
      <c r="M11" s="10">
        <v>27</v>
      </c>
      <c r="N11" s="10">
        <v>46</v>
      </c>
      <c r="O11" s="10">
        <v>40</v>
      </c>
      <c r="P11" s="12">
        <f t="shared" si="0"/>
        <v>81</v>
      </c>
      <c r="Q11" s="12">
        <f t="shared" si="1"/>
        <v>67</v>
      </c>
      <c r="R11" s="12">
        <f t="shared" si="2"/>
        <v>0.8271604938271605</v>
      </c>
    </row>
    <row r="12" spans="6:18" ht="15.75" thickBot="1" x14ac:dyDescent="0.3">
      <c r="F12" s="1" t="s">
        <v>11</v>
      </c>
      <c r="G12" s="2">
        <v>35</v>
      </c>
      <c r="H12" s="2">
        <v>27</v>
      </c>
    </row>
    <row r="13" spans="6:18" ht="15.75" thickBot="1" x14ac:dyDescent="0.3">
      <c r="F13" s="3"/>
      <c r="G13" s="3"/>
      <c r="H13" s="4"/>
    </row>
    <row r="14" spans="6:18" ht="15.75" thickBot="1" x14ac:dyDescent="0.3">
      <c r="F14" s="5"/>
      <c r="G14" s="5"/>
      <c r="H14" s="5"/>
    </row>
    <row r="15" spans="6:18" ht="15.75" thickBot="1" x14ac:dyDescent="0.3">
      <c r="F15" s="3"/>
      <c r="G15" s="3"/>
      <c r="H15" s="3"/>
    </row>
    <row r="16" spans="6:18" ht="15.75" thickBot="1" x14ac:dyDescent="0.3">
      <c r="F16" s="3"/>
      <c r="G16" s="3"/>
      <c r="H16" s="4"/>
    </row>
    <row r="17" spans="6:8" ht="15.75" thickBot="1" x14ac:dyDescent="0.3">
      <c r="F17" s="6" t="s">
        <v>0</v>
      </c>
      <c r="G17" s="7"/>
      <c r="H17" s="8"/>
    </row>
    <row r="18" spans="6:8" ht="26.25" thickBot="1" x14ac:dyDescent="0.3">
      <c r="F18" s="1" t="s">
        <v>12</v>
      </c>
      <c r="G18" s="2" t="s">
        <v>2</v>
      </c>
      <c r="H18" s="2" t="s">
        <v>3</v>
      </c>
    </row>
    <row r="19" spans="6:8" ht="15.75" thickBot="1" x14ac:dyDescent="0.3">
      <c r="F19" s="1" t="s">
        <v>4</v>
      </c>
      <c r="G19" s="2">
        <v>49</v>
      </c>
      <c r="H19" s="2">
        <v>46</v>
      </c>
    </row>
    <row r="20" spans="6:8" ht="15.75" thickBot="1" x14ac:dyDescent="0.3">
      <c r="F20" s="1" t="s">
        <v>5</v>
      </c>
      <c r="G20" s="2">
        <v>44</v>
      </c>
      <c r="H20" s="2">
        <v>23</v>
      </c>
    </row>
    <row r="21" spans="6:8" ht="15.75" thickBot="1" x14ac:dyDescent="0.3">
      <c r="F21" s="1" t="s">
        <v>6</v>
      </c>
      <c r="G21" s="2">
        <v>45</v>
      </c>
      <c r="H21" s="2">
        <v>6</v>
      </c>
    </row>
    <row r="22" spans="6:8" ht="15.75" thickBot="1" x14ac:dyDescent="0.3">
      <c r="F22" s="1" t="s">
        <v>7</v>
      </c>
      <c r="G22" s="2">
        <v>48</v>
      </c>
      <c r="H22" s="2">
        <v>5</v>
      </c>
    </row>
    <row r="23" spans="6:8" ht="15.75" thickBot="1" x14ac:dyDescent="0.3">
      <c r="F23" s="1" t="s">
        <v>8</v>
      </c>
      <c r="G23" s="2">
        <v>66</v>
      </c>
      <c r="H23" s="2">
        <v>44</v>
      </c>
    </row>
    <row r="24" spans="6:8" ht="15.75" thickBot="1" x14ac:dyDescent="0.3">
      <c r="F24" s="1" t="s">
        <v>10</v>
      </c>
      <c r="G24" s="2">
        <v>31</v>
      </c>
      <c r="H24" s="2">
        <v>25</v>
      </c>
    </row>
    <row r="25" spans="6:8" ht="15.75" thickBot="1" x14ac:dyDescent="0.3">
      <c r="F25" s="1" t="s">
        <v>11</v>
      </c>
      <c r="G25" s="2">
        <v>46</v>
      </c>
      <c r="H25" s="2">
        <v>40</v>
      </c>
    </row>
  </sheetData>
  <mergeCells count="6">
    <mergeCell ref="K2:R2"/>
    <mergeCell ref="F4:H4"/>
    <mergeCell ref="F17:H17"/>
    <mergeCell ref="K3:M3"/>
    <mergeCell ref="N3:O3"/>
    <mergeCell ref="P3:R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B837-28DF-4923-9134-312198D296BF}">
  <dimension ref="D3:T39"/>
  <sheetViews>
    <sheetView topLeftCell="A7" workbookViewId="0">
      <selection activeCell="K3" sqref="K3:T8"/>
    </sheetView>
  </sheetViews>
  <sheetFormatPr defaultRowHeight="15" x14ac:dyDescent="0.25"/>
  <sheetData>
    <row r="3" spans="4:20" x14ac:dyDescent="0.25">
      <c r="K3" s="28" t="s">
        <v>25</v>
      </c>
      <c r="L3" s="28"/>
      <c r="M3" s="28"/>
      <c r="N3" s="28"/>
      <c r="O3" s="28"/>
      <c r="P3" s="28"/>
      <c r="Q3" s="28"/>
      <c r="R3" s="28"/>
      <c r="S3" s="28"/>
      <c r="T3" s="28"/>
    </row>
    <row r="4" spans="4:20" ht="15.75" thickBot="1" x14ac:dyDescent="0.3">
      <c r="K4" s="12"/>
      <c r="L4" s="11" t="s">
        <v>14</v>
      </c>
      <c r="M4" s="11"/>
      <c r="N4" s="11" t="s">
        <v>15</v>
      </c>
      <c r="O4" s="11"/>
      <c r="P4" s="11" t="s">
        <v>24</v>
      </c>
      <c r="Q4" s="11"/>
      <c r="R4" s="12"/>
      <c r="S4" s="12"/>
      <c r="T4" s="12"/>
    </row>
    <row r="5" spans="4:20" ht="26.25" thickBot="1" x14ac:dyDescent="0.3">
      <c r="D5" s="17"/>
      <c r="E5" s="6" t="s">
        <v>19</v>
      </c>
      <c r="F5" s="7"/>
      <c r="G5" s="8"/>
      <c r="K5" s="10" t="s">
        <v>12</v>
      </c>
      <c r="L5" s="10" t="s">
        <v>2</v>
      </c>
      <c r="M5" s="10" t="s">
        <v>3</v>
      </c>
      <c r="N5" s="10" t="s">
        <v>2</v>
      </c>
      <c r="O5" s="10" t="s">
        <v>3</v>
      </c>
      <c r="P5" s="10" t="s">
        <v>2</v>
      </c>
      <c r="Q5" s="10" t="s">
        <v>3</v>
      </c>
      <c r="R5" s="13" t="s">
        <v>16</v>
      </c>
      <c r="S5" s="13" t="s">
        <v>17</v>
      </c>
      <c r="T5" s="13" t="s">
        <v>18</v>
      </c>
    </row>
    <row r="6" spans="4:20" ht="15.75" thickBot="1" x14ac:dyDescent="0.3">
      <c r="D6" s="17"/>
      <c r="K6" s="10" t="s">
        <v>20</v>
      </c>
      <c r="L6" s="10">
        <v>37</v>
      </c>
      <c r="M6" s="10">
        <v>32</v>
      </c>
      <c r="N6" s="10">
        <v>31</v>
      </c>
      <c r="O6" s="10">
        <v>24</v>
      </c>
      <c r="P6" s="10">
        <v>19</v>
      </c>
      <c r="Q6" s="10">
        <v>16</v>
      </c>
      <c r="R6" s="12">
        <f>L6+N6+P6</f>
        <v>87</v>
      </c>
      <c r="S6" s="12">
        <f>M6+O6+Q6</f>
        <v>72</v>
      </c>
      <c r="T6" s="12">
        <f>S6/R6</f>
        <v>0.82758620689655171</v>
      </c>
    </row>
    <row r="7" spans="4:20" ht="15.75" thickBot="1" x14ac:dyDescent="0.3">
      <c r="D7" s="17"/>
      <c r="K7" s="10" t="s">
        <v>21</v>
      </c>
      <c r="L7" s="10">
        <v>35</v>
      </c>
      <c r="M7" s="10">
        <v>26</v>
      </c>
      <c r="N7" s="10">
        <v>31</v>
      </c>
      <c r="O7" s="10">
        <v>27</v>
      </c>
      <c r="P7" s="10">
        <v>17</v>
      </c>
      <c r="Q7" s="10">
        <v>12</v>
      </c>
      <c r="R7" s="12">
        <f t="shared" ref="R7:R8" si="0">L7+N7+P7</f>
        <v>83</v>
      </c>
      <c r="S7" s="12">
        <f t="shared" ref="S7:S8" si="1">M7+O7+Q7</f>
        <v>65</v>
      </c>
      <c r="T7" s="12">
        <f t="shared" ref="T7:T8" si="2">S7/R7</f>
        <v>0.7831325301204819</v>
      </c>
    </row>
    <row r="8" spans="4:20" ht="15.75" thickBot="1" x14ac:dyDescent="0.3">
      <c r="D8" s="17"/>
      <c r="K8" s="10" t="s">
        <v>22</v>
      </c>
      <c r="L8" s="10">
        <v>46</v>
      </c>
      <c r="M8" s="10">
        <v>39</v>
      </c>
      <c r="N8" s="10">
        <v>43</v>
      </c>
      <c r="O8" s="10">
        <v>31</v>
      </c>
      <c r="P8" s="10">
        <v>34</v>
      </c>
      <c r="Q8" s="10">
        <v>29</v>
      </c>
      <c r="R8" s="12">
        <f t="shared" si="0"/>
        <v>123</v>
      </c>
      <c r="S8" s="12">
        <f t="shared" si="1"/>
        <v>99</v>
      </c>
      <c r="T8" s="12">
        <f t="shared" si="2"/>
        <v>0.80487804878048785</v>
      </c>
    </row>
    <row r="9" spans="4:20" ht="15.75" thickBot="1" x14ac:dyDescent="0.3">
      <c r="D9" s="17"/>
    </row>
    <row r="10" spans="4:20" ht="15.75" thickBot="1" x14ac:dyDescent="0.3">
      <c r="D10" s="18"/>
      <c r="E10" s="5"/>
      <c r="F10" s="5"/>
      <c r="G10" s="5"/>
    </row>
    <row r="11" spans="4:20" ht="15.75" thickBot="1" x14ac:dyDescent="0.3">
      <c r="D11" s="5"/>
      <c r="E11" s="5"/>
      <c r="F11" s="5"/>
      <c r="G11" s="5"/>
    </row>
    <row r="12" spans="4:20" ht="15.75" thickBot="1" x14ac:dyDescent="0.3">
      <c r="D12" s="5"/>
      <c r="E12" s="5"/>
      <c r="F12" s="5"/>
      <c r="G12" s="5"/>
    </row>
    <row r="13" spans="4:20" ht="15.75" thickBot="1" x14ac:dyDescent="0.3">
      <c r="D13" s="5"/>
      <c r="E13" s="5"/>
      <c r="F13" s="5"/>
      <c r="G13" s="5"/>
    </row>
    <row r="14" spans="4:20" ht="15.75" thickBot="1" x14ac:dyDescent="0.3">
      <c r="D14" s="3"/>
      <c r="E14" s="3"/>
      <c r="F14" s="3"/>
      <c r="G14" s="3"/>
    </row>
    <row r="15" spans="4:20" ht="15.75" thickBot="1" x14ac:dyDescent="0.3">
      <c r="D15" s="5"/>
      <c r="E15" s="3"/>
      <c r="F15" s="5"/>
      <c r="G15" s="5"/>
    </row>
    <row r="16" spans="4:20" ht="15.75" thickBot="1" x14ac:dyDescent="0.3">
      <c r="D16" s="4"/>
      <c r="E16" s="2" t="s">
        <v>15</v>
      </c>
      <c r="F16" s="3"/>
      <c r="G16" s="3"/>
    </row>
    <row r="17" spans="4:13" ht="15.75" thickBot="1" x14ac:dyDescent="0.3">
      <c r="D17" s="5"/>
      <c r="E17" s="3"/>
      <c r="F17" s="3"/>
      <c r="G17" s="3"/>
    </row>
    <row r="18" spans="4:13" ht="15.75" thickBot="1" x14ac:dyDescent="0.3">
      <c r="D18" s="17"/>
      <c r="E18" s="6" t="s">
        <v>19</v>
      </c>
      <c r="F18" s="7"/>
      <c r="G18" s="8"/>
    </row>
    <row r="19" spans="4:13" ht="15.75" thickBot="1" x14ac:dyDescent="0.3">
      <c r="D19" s="17"/>
      <c r="E19" s="2" t="s">
        <v>12</v>
      </c>
    </row>
    <row r="20" spans="4:13" ht="15.75" thickBot="1" x14ac:dyDescent="0.3">
      <c r="D20" s="17"/>
      <c r="E20" s="2" t="s">
        <v>20</v>
      </c>
    </row>
    <row r="21" spans="4:13" ht="15.75" thickBot="1" x14ac:dyDescent="0.3">
      <c r="D21" s="17"/>
      <c r="E21" s="2" t="s">
        <v>21</v>
      </c>
    </row>
    <row r="22" spans="4:13" ht="15.75" thickBot="1" x14ac:dyDescent="0.3">
      <c r="D22" s="17"/>
      <c r="E22" s="2" t="s">
        <v>22</v>
      </c>
    </row>
    <row r="23" spans="4:13" ht="15.75" thickBot="1" x14ac:dyDescent="0.3">
      <c r="D23" s="18"/>
      <c r="E23" s="5"/>
      <c r="F23" s="5"/>
      <c r="G23" s="5"/>
    </row>
    <row r="24" spans="4:13" ht="15.75" thickBot="1" x14ac:dyDescent="0.3">
      <c r="D24" s="5"/>
      <c r="E24" s="3"/>
      <c r="F24" s="3"/>
      <c r="G24" s="3"/>
    </row>
    <row r="25" spans="4:13" ht="15.75" thickBot="1" x14ac:dyDescent="0.3">
      <c r="D25" s="17"/>
      <c r="E25" s="6" t="s">
        <v>23</v>
      </c>
      <c r="F25" s="7"/>
      <c r="G25" s="8"/>
    </row>
    <row r="26" spans="4:13" ht="26.25" thickBot="1" x14ac:dyDescent="0.3">
      <c r="D26" s="17"/>
      <c r="E26" s="2" t="s">
        <v>12</v>
      </c>
      <c r="F26" s="2" t="s">
        <v>2</v>
      </c>
      <c r="G26" s="2" t="s">
        <v>3</v>
      </c>
    </row>
    <row r="27" spans="4:13" ht="15.75" thickBot="1" x14ac:dyDescent="0.3">
      <c r="D27" s="17"/>
      <c r="E27" s="2" t="s">
        <v>20</v>
      </c>
      <c r="F27" s="2">
        <v>46</v>
      </c>
      <c r="G27" s="2">
        <v>40</v>
      </c>
    </row>
    <row r="28" spans="4:13" ht="15.75" thickBot="1" x14ac:dyDescent="0.3">
      <c r="D28" s="17"/>
      <c r="E28" s="2" t="s">
        <v>21</v>
      </c>
      <c r="F28" s="2">
        <v>43</v>
      </c>
      <c r="G28" s="2">
        <v>37</v>
      </c>
    </row>
    <row r="29" spans="4:13" ht="15.75" thickBot="1" x14ac:dyDescent="0.3">
      <c r="D29" s="17"/>
      <c r="E29" s="2" t="s">
        <v>22</v>
      </c>
      <c r="F29" s="2">
        <v>62</v>
      </c>
      <c r="G29" s="2">
        <v>46</v>
      </c>
    </row>
    <row r="30" spans="4:13" ht="15.75" thickBot="1" x14ac:dyDescent="0.3">
      <c r="D30" s="18"/>
      <c r="E30" s="5"/>
      <c r="F30" s="5"/>
      <c r="G30" s="5"/>
    </row>
    <row r="31" spans="4:13" ht="15.75" thickBot="1" x14ac:dyDescent="0.3">
      <c r="D31" s="3"/>
      <c r="E31" s="3"/>
      <c r="F31" s="3"/>
      <c r="G31" s="3"/>
    </row>
    <row r="32" spans="4:13" ht="15.75" customHeight="1" thickBot="1" x14ac:dyDescent="0.3">
      <c r="D32" s="3"/>
      <c r="E32" s="3"/>
      <c r="F32" s="3"/>
      <c r="G32" s="5"/>
      <c r="J32" s="25" t="s">
        <v>23</v>
      </c>
      <c r="K32" s="26"/>
      <c r="L32" s="26"/>
      <c r="M32" s="27"/>
    </row>
    <row r="33" spans="4:13" ht="26.25" thickBot="1" x14ac:dyDescent="0.3">
      <c r="D33" s="19" t="s">
        <v>24</v>
      </c>
      <c r="E33" s="20"/>
      <c r="F33" s="21"/>
      <c r="G33" s="5"/>
      <c r="J33" s="10" t="s">
        <v>12</v>
      </c>
      <c r="K33" s="10" t="s">
        <v>2</v>
      </c>
      <c r="L33" s="10" t="s">
        <v>3</v>
      </c>
      <c r="M33" s="13" t="s">
        <v>18</v>
      </c>
    </row>
    <row r="34" spans="4:13" ht="15.75" thickBot="1" x14ac:dyDescent="0.3">
      <c r="D34" s="22"/>
      <c r="E34" s="23"/>
      <c r="F34" s="24"/>
      <c r="G34" s="5"/>
      <c r="J34" s="10" t="s">
        <v>20</v>
      </c>
      <c r="K34" s="10">
        <v>46</v>
      </c>
      <c r="L34" s="10">
        <v>40</v>
      </c>
      <c r="M34" s="12">
        <f>L34/K34</f>
        <v>0.86956521739130432</v>
      </c>
    </row>
    <row r="35" spans="4:13" ht="15.75" thickBot="1" x14ac:dyDescent="0.3">
      <c r="D35" s="6" t="s">
        <v>19</v>
      </c>
      <c r="E35" s="7"/>
      <c r="F35" s="8"/>
      <c r="G35" s="5"/>
      <c r="J35" s="10" t="s">
        <v>21</v>
      </c>
      <c r="K35" s="10">
        <v>43</v>
      </c>
      <c r="L35" s="10">
        <v>37</v>
      </c>
      <c r="M35" s="12">
        <f t="shared" ref="M35:M36" si="3">L35/K35</f>
        <v>0.86046511627906974</v>
      </c>
    </row>
    <row r="36" spans="4:13" ht="15.75" thickBot="1" x14ac:dyDescent="0.3">
      <c r="D36" s="1" t="s">
        <v>12</v>
      </c>
      <c r="G36" s="5"/>
      <c r="J36" s="10" t="s">
        <v>22</v>
      </c>
      <c r="K36" s="10">
        <v>62</v>
      </c>
      <c r="L36" s="10">
        <v>46</v>
      </c>
      <c r="M36" s="12">
        <f t="shared" si="3"/>
        <v>0.74193548387096775</v>
      </c>
    </row>
    <row r="37" spans="4:13" ht="15.75" thickBot="1" x14ac:dyDescent="0.3">
      <c r="D37" s="1" t="s">
        <v>20</v>
      </c>
      <c r="G37" s="5"/>
    </row>
    <row r="38" spans="4:13" ht="15.75" thickBot="1" x14ac:dyDescent="0.3">
      <c r="D38" s="1" t="s">
        <v>21</v>
      </c>
      <c r="G38" s="5"/>
    </row>
    <row r="39" spans="4:13" ht="15.75" thickBot="1" x14ac:dyDescent="0.3">
      <c r="D39" s="1" t="s">
        <v>22</v>
      </c>
      <c r="G39" s="5"/>
    </row>
  </sheetData>
  <mergeCells count="10">
    <mergeCell ref="N4:O4"/>
    <mergeCell ref="P4:Q4"/>
    <mergeCell ref="J32:M32"/>
    <mergeCell ref="K3:T3"/>
    <mergeCell ref="E5:G5"/>
    <mergeCell ref="E18:G18"/>
    <mergeCell ref="E25:G25"/>
    <mergeCell ref="D33:F34"/>
    <mergeCell ref="D35:F35"/>
    <mergeCell ref="L4:M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1DBC-F75A-40DD-8A83-6BF50956F0FF}">
  <dimension ref="E5:H17"/>
  <sheetViews>
    <sheetView workbookViewId="0">
      <selection activeCell="F26" sqref="F26"/>
    </sheetView>
  </sheetViews>
  <sheetFormatPr defaultRowHeight="15" x14ac:dyDescent="0.25"/>
  <sheetData>
    <row r="5" spans="5:8" ht="15" customHeight="1" x14ac:dyDescent="0.25">
      <c r="E5" s="25" t="s">
        <v>26</v>
      </c>
      <c r="F5" s="26"/>
      <c r="G5" s="26"/>
      <c r="H5" s="27"/>
    </row>
    <row r="6" spans="5:8" ht="25.5" x14ac:dyDescent="0.25">
      <c r="E6" s="10" t="s">
        <v>12</v>
      </c>
      <c r="F6" s="10" t="s">
        <v>2</v>
      </c>
      <c r="G6" s="10" t="s">
        <v>3</v>
      </c>
      <c r="H6" s="13" t="s">
        <v>18</v>
      </c>
    </row>
    <row r="7" spans="5:8" x14ac:dyDescent="0.25">
      <c r="E7" s="10" t="s">
        <v>20</v>
      </c>
      <c r="F7" s="10">
        <v>25</v>
      </c>
      <c r="G7" s="10">
        <v>19</v>
      </c>
      <c r="H7" s="12">
        <f>G7/F7</f>
        <v>0.76</v>
      </c>
    </row>
    <row r="8" spans="5:8" x14ac:dyDescent="0.25">
      <c r="E8" s="10" t="s">
        <v>21</v>
      </c>
      <c r="F8" s="10">
        <v>25</v>
      </c>
      <c r="G8" s="10">
        <v>24</v>
      </c>
      <c r="H8" s="12">
        <f t="shared" ref="H8:H9" si="0">G8/F8</f>
        <v>0.96</v>
      </c>
    </row>
    <row r="9" spans="5:8" x14ac:dyDescent="0.25">
      <c r="E9" s="10" t="s">
        <v>22</v>
      </c>
      <c r="F9" s="10">
        <v>44</v>
      </c>
      <c r="G9" s="10">
        <v>41</v>
      </c>
      <c r="H9" s="12">
        <f t="shared" si="0"/>
        <v>0.93181818181818177</v>
      </c>
    </row>
    <row r="10" spans="5:8" ht="15.75" thickBot="1" x14ac:dyDescent="0.3">
      <c r="E10" s="30"/>
      <c r="F10" s="31"/>
      <c r="G10" s="32"/>
      <c r="H10" s="33"/>
    </row>
    <row r="11" spans="5:8" x14ac:dyDescent="0.25">
      <c r="E11" s="34"/>
      <c r="F11" s="35"/>
      <c r="G11" s="35"/>
    </row>
    <row r="12" spans="5:8" ht="15" customHeight="1" x14ac:dyDescent="0.25">
      <c r="E12" s="25" t="s">
        <v>27</v>
      </c>
      <c r="F12" s="26"/>
      <c r="G12" s="26"/>
      <c r="H12" s="27"/>
    </row>
    <row r="13" spans="5:8" ht="25.5" x14ac:dyDescent="0.25">
      <c r="E13" s="10" t="s">
        <v>12</v>
      </c>
      <c r="F13" s="10" t="s">
        <v>2</v>
      </c>
      <c r="G13" s="10" t="s">
        <v>3</v>
      </c>
      <c r="H13" s="13" t="s">
        <v>18</v>
      </c>
    </row>
    <row r="14" spans="5:8" x14ac:dyDescent="0.25">
      <c r="E14" s="10" t="s">
        <v>20</v>
      </c>
      <c r="F14" s="10">
        <v>22</v>
      </c>
      <c r="G14" s="10">
        <v>16</v>
      </c>
      <c r="H14" s="12">
        <f>G14/F14</f>
        <v>0.72727272727272729</v>
      </c>
    </row>
    <row r="15" spans="5:8" x14ac:dyDescent="0.25">
      <c r="E15" s="10" t="s">
        <v>21</v>
      </c>
      <c r="F15" s="10">
        <v>21</v>
      </c>
      <c r="G15" s="10">
        <v>14</v>
      </c>
      <c r="H15" s="12">
        <f>G15/F15</f>
        <v>0.66666666666666663</v>
      </c>
    </row>
    <row r="16" spans="5:8" x14ac:dyDescent="0.25">
      <c r="E16" s="10" t="s">
        <v>22</v>
      </c>
      <c r="F16" s="10">
        <v>37</v>
      </c>
      <c r="G16" s="10">
        <v>28</v>
      </c>
      <c r="H16" s="12">
        <f t="shared" ref="H15:H16" si="1">G16/F16</f>
        <v>0.7567567567567568</v>
      </c>
    </row>
    <row r="17" spans="5:7" ht="15.75" thickBot="1" x14ac:dyDescent="0.3">
      <c r="E17" s="30"/>
      <c r="F17" s="36"/>
      <c r="G17" s="36"/>
    </row>
  </sheetData>
  <mergeCells count="2">
    <mergeCell ref="E5:H5"/>
    <mergeCell ref="E12:H1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Fonseca</dc:creator>
  <cp:lastModifiedBy>Lucas Fonseca</cp:lastModifiedBy>
  <dcterms:created xsi:type="dcterms:W3CDTF">2020-11-23T20:47:28Z</dcterms:created>
  <dcterms:modified xsi:type="dcterms:W3CDTF">2020-11-23T21:17:03Z</dcterms:modified>
</cp:coreProperties>
</file>