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1"/>
  </bookViews>
  <sheets>
    <sheet name="8月明细账" sheetId="1" r:id="rId1"/>
    <sheet name="9月明细账" sheetId="2" r:id="rId2"/>
    <sheet name="10月明细账" sheetId="3" r:id="rId3"/>
    <sheet name="11月明细账" sheetId="4" r:id="rId4"/>
    <sheet name="12月明细账" sheetId="5" r:id="rId5"/>
  </sheets>
  <calcPr calcId="125725"/>
</workbook>
</file>

<file path=xl/calcChain.xml><?xml version="1.0" encoding="utf-8"?>
<calcChain xmlns="http://schemas.openxmlformats.org/spreadsheetml/2006/main">
  <c r="G3" i="2"/>
  <c r="G13"/>
  <c r="G13" i="3"/>
  <c r="G13" i="1"/>
  <c r="G12" i="3"/>
  <c r="G12" i="1"/>
  <c r="F12" i="2"/>
  <c r="G12" s="1"/>
  <c r="F12" i="3"/>
  <c r="F12" i="1"/>
  <c r="E12" i="2"/>
  <c r="E12" i="3"/>
  <c r="E12" i="1"/>
  <c r="G10"/>
  <c r="G9"/>
  <c r="G8"/>
  <c r="G7"/>
  <c r="G6"/>
  <c r="G4"/>
  <c r="G5" s="1"/>
  <c r="G3"/>
</calcChain>
</file>

<file path=xl/sharedStrings.xml><?xml version="1.0" encoding="utf-8"?>
<sst xmlns="http://schemas.openxmlformats.org/spreadsheetml/2006/main" count="88" uniqueCount="30">
  <si>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</si>
  <si>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</si>
  <si>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</si>
  <si>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</si>
  <si>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</si>
  <si>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</si>
  <si>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</si>
  <si>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</si>
  <si>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</si>
  <si>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无</t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</si>
  <si>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</si>
  <si>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</si>
  <si>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180801</t>
    </r>
    <phoneticPr fontId="1" type="noConversion"/>
  </si>
  <si>
    <t>李响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</si>
  <si>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180802</t>
    </r>
    <phoneticPr fontId="1" type="noConversion"/>
  </si>
  <si>
    <t>卢安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</si>
  <si>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180803</t>
    </r>
    <phoneticPr fontId="1" type="noConversion"/>
  </si>
  <si>
    <t>邢颖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</si>
  <si>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180804</t>
    </r>
    <phoneticPr fontId="1" type="noConversion"/>
  </si>
  <si>
    <t>支付房租定金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</si>
  <si>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180805</t>
    </r>
    <phoneticPr fontId="1" type="noConversion"/>
  </si>
  <si>
    <t>有借款，后冲账</t>
    <phoneticPr fontId="1" type="noConversion"/>
  </si>
  <si>
    <t>史哲</t>
    <phoneticPr fontId="1" type="noConversion"/>
  </si>
  <si>
    <t>8月29日员工餐</t>
    <phoneticPr fontId="1" type="noConversion"/>
  </si>
  <si>
    <t>8月29日上岛咖啡活动费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</si>
  <si>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</si>
  <si>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</si>
  <si>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</si>
  <si>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卢安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</si>
  <si>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日员工餐</t>
    </r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</si>
</sst>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pane ySplit="1" topLeftCell="A2" activePane="bottomLeft" state="frozen"/>
      <selection pane="bottomLeft" activeCell="G20" sqref="G20"/>
    </sheetView>
  </sheetViews>
  <sheetFormatPr defaultRowHeight="14.25"/>
  <cols>
    <col min="1" max="1" width="9.5" bestFit="1" customWidth="1"/>
    <col min="3" max="3" width="24.875" customWidth="1"/>
    <col min="8" max="8" width="20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27</v>
      </c>
      <c r="H1" s="1" t="s">
        <v>7</v>
      </c>
    </row>
    <row r="2" spans="1:8">
      <c r="A2" s="1" t="s">
        <v>1</v>
      </c>
      <c r="B2" s="1"/>
      <c r="C2" s="1" t="s">
        <v>8</v>
      </c>
      <c r="D2" s="1"/>
      <c r="G2">
        <v>0</v>
      </c>
    </row>
    <row r="3" spans="1:8">
      <c r="A3">
        <v>20180828</v>
      </c>
      <c r="B3" s="1" t="s">
        <v>10</v>
      </c>
      <c r="C3" s="1" t="s">
        <v>11</v>
      </c>
      <c r="D3" t="s">
        <v>12</v>
      </c>
      <c r="E3">
        <v>50000</v>
      </c>
      <c r="G3">
        <f>G2+E3-F3</f>
        <v>50000</v>
      </c>
    </row>
    <row r="4" spans="1:8">
      <c r="A4">
        <v>20180828</v>
      </c>
      <c r="B4" s="1" t="s">
        <v>13</v>
      </c>
      <c r="C4" s="1" t="s">
        <v>11</v>
      </c>
      <c r="D4" t="s">
        <v>14</v>
      </c>
      <c r="E4">
        <v>50000</v>
      </c>
      <c r="G4">
        <f t="shared" ref="G4:G10" si="0">G3+E4-F4</f>
        <v>100000</v>
      </c>
    </row>
    <row r="5" spans="1:8">
      <c r="A5">
        <v>20180828</v>
      </c>
      <c r="B5" s="1" t="s">
        <v>15</v>
      </c>
      <c r="C5" s="1" t="s">
        <v>11</v>
      </c>
      <c r="D5" t="s">
        <v>16</v>
      </c>
      <c r="E5">
        <v>50000</v>
      </c>
      <c r="G5">
        <f t="shared" si="0"/>
        <v>150000</v>
      </c>
    </row>
    <row r="6" spans="1:8">
      <c r="A6">
        <v>20180829</v>
      </c>
      <c r="B6" s="1" t="s">
        <v>17</v>
      </c>
      <c r="C6" s="1" t="s">
        <v>11</v>
      </c>
      <c r="D6" t="s">
        <v>18</v>
      </c>
      <c r="E6">
        <v>50000</v>
      </c>
      <c r="G6">
        <f t="shared" si="0"/>
        <v>200000</v>
      </c>
    </row>
    <row r="7" spans="1:8">
      <c r="A7">
        <v>20180829</v>
      </c>
      <c r="B7" s="1" t="s">
        <v>10</v>
      </c>
      <c r="C7" s="1" t="s">
        <v>19</v>
      </c>
      <c r="D7">
        <v>180801</v>
      </c>
      <c r="F7">
        <v>18000</v>
      </c>
      <c r="G7">
        <f t="shared" si="0"/>
        <v>182000</v>
      </c>
      <c r="H7" s="1" t="s">
        <v>21</v>
      </c>
    </row>
    <row r="8" spans="1:8">
      <c r="A8">
        <v>20180829</v>
      </c>
      <c r="B8" s="1" t="s">
        <v>17</v>
      </c>
      <c r="C8" s="1" t="s">
        <v>11</v>
      </c>
      <c r="D8" t="s">
        <v>20</v>
      </c>
      <c r="E8">
        <v>50000</v>
      </c>
      <c r="G8">
        <f t="shared" si="0"/>
        <v>232000</v>
      </c>
    </row>
    <row r="9" spans="1:8">
      <c r="A9">
        <v>20180831</v>
      </c>
      <c r="B9" s="1" t="s">
        <v>22</v>
      </c>
      <c r="C9" s="1" t="s">
        <v>24</v>
      </c>
      <c r="D9">
        <v>180802</v>
      </c>
      <c r="F9">
        <v>158</v>
      </c>
      <c r="G9">
        <f t="shared" si="0"/>
        <v>231842</v>
      </c>
    </row>
    <row r="10" spans="1:8">
      <c r="A10">
        <v>20180831</v>
      </c>
      <c r="B10" s="1" t="s">
        <v>22</v>
      </c>
      <c r="C10" s="1" t="s">
        <v>23</v>
      </c>
      <c r="D10">
        <v>180803</v>
      </c>
      <c r="F10">
        <v>94</v>
      </c>
      <c r="G10">
        <f t="shared" si="0"/>
        <v>231748</v>
      </c>
    </row>
    <row r="12" spans="1:8">
      <c r="A12" s="1" t="s">
        <v>25</v>
      </c>
      <c r="C12" s="1"/>
      <c r="E12">
        <f>SUM(E3:E10)</f>
        <v>250000</v>
      </c>
      <c r="F12">
        <f>SUM(F3:F10)</f>
        <v>18252</v>
      </c>
      <c r="G12">
        <f>E12-F12</f>
        <v>231748</v>
      </c>
    </row>
    <row r="13" spans="1:8">
      <c r="A13" s="1" t="s">
        <v>26</v>
      </c>
      <c r="G13">
        <f>G10</f>
        <v>231748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>
      <pane ySplit="1" topLeftCell="A2" activePane="bottomLeft" state="frozen"/>
      <selection pane="bottomLeft" activeCell="I4" sqref="I4"/>
    </sheetView>
  </sheetViews>
  <sheetFormatPr defaultRowHeight="14.25"/>
  <cols>
    <col min="3" max="3" width="15.125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27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  <c r="G2">
        <v>231748</v>
      </c>
    </row>
    <row r="3" spans="1:8">
      <c r="A3">
        <v>180902</v>
      </c>
      <c r="B3" s="1" t="s">
        <v>28</v>
      </c>
      <c r="C3" t="s">
        <v>29</v>
      </c>
      <c r="D3">
        <v>180901</v>
      </c>
      <c r="F3">
        <v>106</v>
      </c>
      <c r="G3">
        <f>G2-F3</f>
        <v>231642</v>
      </c>
    </row>
    <row r="12" spans="1:8">
      <c r="A12" s="1" t="s">
        <v>25</v>
      </c>
      <c r="C12" s="1"/>
      <c r="E12">
        <f>SUM(E3:E10)</f>
        <v>0</v>
      </c>
      <c r="F12">
        <f>SUM(F3:F10)</f>
        <v>106</v>
      </c>
      <c r="G12">
        <f>E12-F12</f>
        <v>-106</v>
      </c>
    </row>
    <row r="13" spans="1:8">
      <c r="A13" s="1" t="s">
        <v>26</v>
      </c>
      <c r="G13">
        <f>G10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I20" sqref="I20"/>
    </sheetView>
  </sheetViews>
  <sheetFormatPr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27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  <row r="12" spans="1:8">
      <c r="A12" s="1" t="s">
        <v>25</v>
      </c>
      <c r="C12" s="1"/>
      <c r="E12">
        <f>SUM(E3:E10)</f>
        <v>0</v>
      </c>
      <c r="F12">
        <f>SUM(F3:F10)</f>
        <v>0</v>
      </c>
      <c r="G12">
        <f>E12-F12</f>
        <v>0</v>
      </c>
    </row>
    <row r="13" spans="1:8">
      <c r="A13" s="1" t="s">
        <v>26</v>
      </c>
      <c r="G13">
        <f>G10</f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G2" sqref="G2"/>
    </sheetView>
  </sheetViews>
  <sheetFormatPr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27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C13" sqref="C13"/>
    </sheetView>
  </sheetViews>
  <sheetFormatPr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27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8月明细账</vt:lpstr>
      <vt:lpstr>9月明细账</vt:lpstr>
      <vt:lpstr>10月明细账</vt:lpstr>
      <vt:lpstr>11月明细账</vt:lpstr>
      <vt:lpstr>12月明细账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2018-09-03T12:59:39Z</dcterms:modified>
</cp:coreProperties>
</file>