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现金流图" sheetId="1" r:id="rId1"/>
    <sheet name="收支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2"/>
  <c r="G6"/>
  <c r="F6"/>
  <c r="E6"/>
  <c r="D6"/>
  <c r="C6"/>
  <c r="B6"/>
  <c r="D5" i="1"/>
  <c r="D4"/>
  <c r="D3"/>
</calcChain>
</file>

<file path=xl/sharedStrings.xml><?xml version="1.0" encoding="utf-8"?>
<sst xmlns="http://schemas.openxmlformats.org/spreadsheetml/2006/main" count="25" uniqueCount="15">
  <si>
    <t>8月</t>
    <phoneticPr fontId="1" type="noConversion"/>
  </si>
  <si>
    <t>9月</t>
    <phoneticPr fontId="1" type="noConversion"/>
  </si>
  <si>
    <t>10月</t>
    <phoneticPr fontId="1" type="noConversion"/>
  </si>
  <si>
    <t>月度收入</t>
    <phoneticPr fontId="1" type="noConversion"/>
  </si>
  <si>
    <t>月度支出</t>
    <phoneticPr fontId="1" type="noConversion"/>
  </si>
  <si>
    <t>月末节余</t>
    <phoneticPr fontId="1" type="noConversion"/>
  </si>
  <si>
    <t>现金流图</t>
    <phoneticPr fontId="1" type="noConversion"/>
  </si>
  <si>
    <t>融资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</si>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</sst>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现金流图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现金流图!$B$2</c:f>
              <c:strCache>
                <c:ptCount val="1"/>
                <c:pt idx="0">
                  <c:v>月度收入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现金流图!$A$3:$A$5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现金流图!$B$3:$B$5</c:f>
              <c:numCache>
                <c:formatCode>"¥"#,##0.00;"¥"\-#,##0.00</c:formatCode>
                <c:ptCount val="3"/>
                <c:pt idx="0">
                  <c:v>250000</c:v>
                </c:pt>
                <c:pt idx="1">
                  <c:v>300127.12</c:v>
                </c:pt>
              </c:numCache>
            </c:numRef>
          </c:val>
        </c:ser>
        <c:ser>
          <c:idx val="1"/>
          <c:order val="1"/>
          <c:tx>
            <c:strRef>
              <c:f>现金流图!$C$2</c:f>
              <c:strCache>
                <c:ptCount val="1"/>
                <c:pt idx="0">
                  <c:v>月度支出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现金流图!$A$3:$A$5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现金流图!$C$3:$C$5</c:f>
              <c:numCache>
                <c:formatCode>"¥"#,##0.00;"¥"\-#,##0.00</c:formatCode>
                <c:ptCount val="3"/>
                <c:pt idx="0">
                  <c:v>18252</c:v>
                </c:pt>
                <c:pt idx="1">
                  <c:v>140553.26</c:v>
                </c:pt>
                <c:pt idx="2">
                  <c:v>108331.37</c:v>
                </c:pt>
              </c:numCache>
            </c:numRef>
          </c:val>
        </c:ser>
        <c:ser>
          <c:idx val="2"/>
          <c:order val="2"/>
          <c:tx>
            <c:strRef>
              <c:f>现金流图!$D$2</c:f>
              <c:strCache>
                <c:ptCount val="1"/>
                <c:pt idx="0">
                  <c:v>月末节余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现金流图!$A$3:$A$5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现金流图!$D$3:$D$5</c:f>
              <c:numCache>
                <c:formatCode>"¥"#,##0.00;"¥"\-#,##0.00</c:formatCode>
                <c:ptCount val="3"/>
                <c:pt idx="0">
                  <c:v>231748</c:v>
                </c:pt>
                <c:pt idx="1">
                  <c:v>391321.86</c:v>
                </c:pt>
                <c:pt idx="2">
                  <c:v>282990.49</c:v>
                </c:pt>
              </c:numCache>
            </c:numRef>
          </c:val>
        </c:ser>
        <c:dLbls>
          <c:showVal val="1"/>
        </c:dLbls>
        <c:marker val="1"/>
        <c:axId val="75603328"/>
        <c:axId val="114591616"/>
      </c:lineChart>
      <c:catAx>
        <c:axId val="75603328"/>
        <c:scaling>
          <c:orientation val="minMax"/>
        </c:scaling>
        <c:axPos val="b"/>
        <c:majorTickMark val="none"/>
        <c:tickLblPos val="nextTo"/>
        <c:crossAx val="114591616"/>
        <c:crosses val="autoZero"/>
        <c:auto val="1"/>
        <c:lblAlgn val="ctr"/>
        <c:lblOffset val="100"/>
      </c:catAx>
      <c:valAx>
        <c:axId val="114591616"/>
        <c:scaling>
          <c:orientation val="minMax"/>
        </c:scaling>
        <c:delete val="1"/>
        <c:axPos val="l"/>
        <c:numFmt formatCode="&quot;¥&quot;#,##0.00;&quot;¥&quot;\-#,##0.00" sourceLinked="1"/>
        <c:majorTickMark val="none"/>
        <c:tickLblPos val="nextTo"/>
        <c:crossAx val="756033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支出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收支表!$E$7:$H$7</c:f>
              <c:strCache>
                <c:ptCount val="4"/>
                <c:pt idx="0">
                  <c:v>场地支出</c:v>
                </c:pt>
                <c:pt idx="1">
                  <c:v>长期支出</c:v>
                </c:pt>
                <c:pt idx="2">
                  <c:v>日常支出</c:v>
                </c:pt>
                <c:pt idx="3">
                  <c:v>人员支出</c:v>
                </c:pt>
              </c:strCache>
            </c:strRef>
          </c:cat>
          <c:val>
            <c:numRef>
              <c:f>收支表!$E$6:$H$6</c:f>
              <c:numCache>
                <c:formatCode>General</c:formatCode>
                <c:ptCount val="4"/>
                <c:pt idx="0">
                  <c:v>152680</c:v>
                </c:pt>
                <c:pt idx="1">
                  <c:v>96945.9</c:v>
                </c:pt>
                <c:pt idx="2">
                  <c:v>6457.17</c:v>
                </c:pt>
                <c:pt idx="3">
                  <c:v>11053.56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57150</xdr:rowOff>
    </xdr:from>
    <xdr:to>
      <xdr:col>8</xdr:col>
      <xdr:colOff>266700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8</xdr:row>
      <xdr:rowOff>117231</xdr:rowOff>
    </xdr:from>
    <xdr:to>
      <xdr:col>7</xdr:col>
      <xdr:colOff>542192</xdr:colOff>
      <xdr:row>24</xdr:row>
      <xdr:rowOff>161192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zoomScale="150" zoomScaleNormal="150" workbookViewId="0">
      <selection activeCell="J14" sqref="J14"/>
    </sheetView>
  </sheetViews>
  <sheetFormatPr defaultRowHeight="13.5"/>
  <cols>
    <col min="2" max="4" width="12.75" style="1" bestFit="1" customWidth="1"/>
  </cols>
  <sheetData>
    <row r="1" spans="1:4">
      <c r="A1" t="s">
        <v>6</v>
      </c>
    </row>
    <row r="2" spans="1:4">
      <c r="B2" s="1" t="s">
        <v>3</v>
      </c>
      <c r="C2" s="1" t="s">
        <v>4</v>
      </c>
      <c r="D2" s="1" t="s">
        <v>5</v>
      </c>
    </row>
    <row r="3" spans="1:4">
      <c r="A3" t="s">
        <v>0</v>
      </c>
      <c r="B3" s="1">
        <v>250000</v>
      </c>
      <c r="C3" s="1">
        <v>18252</v>
      </c>
      <c r="D3" s="1">
        <f>B3-C3</f>
        <v>231748</v>
      </c>
    </row>
    <row r="4" spans="1:4">
      <c r="A4" t="s">
        <v>1</v>
      </c>
      <c r="B4" s="1">
        <v>300127.12</v>
      </c>
      <c r="C4" s="1">
        <v>140553.26</v>
      </c>
      <c r="D4" s="1">
        <f>D3+B4-C4</f>
        <v>391321.86</v>
      </c>
    </row>
    <row r="5" spans="1:4">
      <c r="A5" t="s">
        <v>2</v>
      </c>
      <c r="C5" s="1">
        <v>108331.37</v>
      </c>
      <c r="D5" s="1">
        <f>D4+B5-C5</f>
        <v>282990.49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tabSelected="1" zoomScale="130" zoomScaleNormal="130" workbookViewId="0">
      <selection activeCell="I13" sqref="I13"/>
    </sheetView>
  </sheetViews>
  <sheetFormatPr defaultRowHeight="13.5"/>
  <cols>
    <col min="6" max="6" width="9.125" bestFit="1" customWidth="1"/>
    <col min="8" max="8" width="9.125" bestFit="1" customWidth="1"/>
  </cols>
  <sheetData>
    <row r="1" spans="1:8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 t="s">
        <v>0</v>
      </c>
      <c r="B2">
        <v>250000</v>
      </c>
      <c r="C2">
        <v>0</v>
      </c>
      <c r="D2">
        <v>0</v>
      </c>
      <c r="E2">
        <v>18000</v>
      </c>
      <c r="F2">
        <v>0</v>
      </c>
      <c r="G2">
        <v>252</v>
      </c>
      <c r="H2">
        <v>0</v>
      </c>
    </row>
    <row r="3" spans="1:8">
      <c r="A3" t="s">
        <v>1</v>
      </c>
      <c r="B3">
        <v>300000</v>
      </c>
      <c r="C3">
        <v>0</v>
      </c>
      <c r="D3">
        <v>127.12</v>
      </c>
      <c r="E3">
        <v>124100</v>
      </c>
      <c r="F3">
        <v>15946.26</v>
      </c>
      <c r="G3">
        <v>507</v>
      </c>
      <c r="H3">
        <v>0</v>
      </c>
    </row>
    <row r="4" spans="1:8">
      <c r="A4" t="s">
        <v>2</v>
      </c>
      <c r="B4">
        <v>0</v>
      </c>
      <c r="C4">
        <v>0</v>
      </c>
      <c r="D4">
        <v>0</v>
      </c>
      <c r="E4">
        <v>10580</v>
      </c>
      <c r="F4">
        <v>80999.64</v>
      </c>
      <c r="G4">
        <v>5698.17</v>
      </c>
      <c r="H4">
        <v>11053.56</v>
      </c>
    </row>
    <row r="6" spans="1:8">
      <c r="A6" t="s">
        <v>14</v>
      </c>
      <c r="B6">
        <f>SUM(B2:B5)</f>
        <v>550000</v>
      </c>
      <c r="C6">
        <f>SUM(C2:C5)</f>
        <v>0</v>
      </c>
      <c r="D6">
        <f>SUM(D2:D5)</f>
        <v>127.12</v>
      </c>
      <c r="E6">
        <f>SUM(E2:E5)</f>
        <v>152680</v>
      </c>
      <c r="F6">
        <f>SUM(F2:F5)</f>
        <v>96945.9</v>
      </c>
      <c r="G6">
        <f>SUM(G2:G5)</f>
        <v>6457.17</v>
      </c>
      <c r="H6">
        <f>SUM(H2:H5)</f>
        <v>11053.56</v>
      </c>
    </row>
    <row r="7" spans="1:8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现金流图</vt:lpstr>
      <vt:lpstr>收支表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2018-10-31T14:31:34Z</dcterms:modified>
</cp:coreProperties>
</file>