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showInkAnnotation="0" autoCompressPictures="0"/>
  <bookViews>
    <workbookView xWindow="0" yWindow="0" windowWidth="20640" windowHeight="11760" tabRatio="500"/>
  </bookViews>
  <sheets>
    <sheet name="工作表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5" i="1"/>
  <c r="S5" s="1"/>
  <c r="O5"/>
  <c r="E5"/>
  <c r="J5" s="1"/>
  <c r="F5"/>
  <c r="X5"/>
  <c r="X9"/>
  <c r="H5"/>
  <c r="H9" s="1"/>
  <c r="T9"/>
  <c r="K9"/>
  <c r="I9"/>
  <c r="L5" l="1"/>
  <c r="L9" s="1"/>
  <c r="J9"/>
  <c r="S9"/>
  <c r="U5"/>
  <c r="U9" s="1"/>
  <c r="W5"/>
  <c r="W9" s="1"/>
</calcChain>
</file>

<file path=xl/sharedStrings.xml><?xml version="1.0" encoding="utf-8"?>
<sst xmlns="http://schemas.openxmlformats.org/spreadsheetml/2006/main" count="26" uniqueCount="26">
  <si>
    <t>姓名</t>
    <phoneticPr fontId="1" type="noConversion"/>
  </si>
  <si>
    <t>身份证号</t>
    <phoneticPr fontId="1" type="noConversion"/>
  </si>
  <si>
    <t>应发工资</t>
    <phoneticPr fontId="1" type="noConversion"/>
  </si>
  <si>
    <t>养老个人</t>
    <phoneticPr fontId="1" type="noConversion"/>
  </si>
  <si>
    <t>失业个人</t>
    <phoneticPr fontId="1" type="noConversion"/>
  </si>
  <si>
    <t>医疗个人</t>
    <phoneticPr fontId="1" type="noConversion"/>
  </si>
  <si>
    <t>个税</t>
    <phoneticPr fontId="1" type="noConversion"/>
  </si>
  <si>
    <t>实发工资</t>
    <phoneticPr fontId="1" type="noConversion"/>
  </si>
  <si>
    <t>养老单位</t>
    <phoneticPr fontId="1" type="noConversion"/>
  </si>
  <si>
    <t>失业单位</t>
    <phoneticPr fontId="1" type="noConversion"/>
  </si>
  <si>
    <t>工伤单位</t>
    <phoneticPr fontId="1" type="noConversion"/>
  </si>
  <si>
    <t>生育单位</t>
    <phoneticPr fontId="1" type="noConversion"/>
  </si>
  <si>
    <t>医疗单位</t>
    <phoneticPr fontId="1" type="noConversion"/>
  </si>
  <si>
    <t>社保单位</t>
    <phoneticPr fontId="1" type="noConversion"/>
  </si>
  <si>
    <t>单位总支出</t>
    <phoneticPr fontId="1" type="noConversion"/>
  </si>
  <si>
    <t>社保个人</t>
    <phoneticPr fontId="1" type="noConversion"/>
  </si>
  <si>
    <t>公积金个人</t>
    <phoneticPr fontId="1" type="noConversion"/>
  </si>
  <si>
    <t>公积金单位</t>
    <phoneticPr fontId="1" type="noConversion"/>
  </si>
  <si>
    <t>合计</t>
    <phoneticPr fontId="1" type="noConversion"/>
  </si>
  <si>
    <t>代扣社保</t>
    <phoneticPr fontId="1" type="noConversion"/>
  </si>
  <si>
    <t>代扣公积金</t>
    <phoneticPr fontId="1" type="noConversion"/>
  </si>
  <si>
    <t>社保申报工资</t>
    <phoneticPr fontId="1" type="noConversion"/>
  </si>
  <si>
    <t>原始工资</t>
    <phoneticPr fontId="1" type="noConversion"/>
  </si>
  <si>
    <t>邢颖</t>
  </si>
  <si>
    <t>13098419870805156X</t>
  </si>
  <si>
    <t>3500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</si>
</sst>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#,##0.00_ "/>
  </numFmts>
  <fonts count="4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49" fontId="0" fillId="0" borderId="0" xfId="0" applyNumberFormat="1"/>
    <xf numFmtId="4" fontId="0" fillId="0" borderId="0" xfId="0" applyNumberFormat="1"/>
    <xf numFmtId="176" fontId="0" fillId="0" borderId="0" xfId="0" applyNumberFormat="1"/>
  </cellXfs>
  <cellStyles count="115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2" builtinId="9" hidden="1"/>
    <cellStyle name="已访问的超链接" xfId="74" builtinId="9" hidden="1"/>
    <cellStyle name="已访问的超链接" xfId="76" builtinId="9" hidden="1"/>
    <cellStyle name="已访问的超链接" xfId="78" builtinId="9" hidden="1"/>
    <cellStyle name="已访问的超链接" xfId="80" builtinId="9" hidden="1"/>
    <cellStyle name="已访问的超链接" xfId="82" builtinId="9" hidden="1"/>
    <cellStyle name="已访问的超链接" xfId="84" builtinId="9" hidden="1"/>
    <cellStyle name="已访问的超链接" xfId="86" builtinId="9" hidden="1"/>
    <cellStyle name="已访问的超链接" xfId="88" builtinId="9" hidden="1"/>
    <cellStyle name="已访问的超链接" xfId="90" builtinId="9" hidden="1"/>
    <cellStyle name="已访问的超链接" xfId="92" builtinId="9" hidden="1"/>
    <cellStyle name="已访问的超链接" xfId="94" builtinId="9" hidden="1"/>
    <cellStyle name="已访问的超链接" xfId="96" builtinId="9" hidden="1"/>
    <cellStyle name="已访问的超链接" xfId="98" builtinId="9" hidden="1"/>
    <cellStyle name="已访问的超链接" xfId="100" builtinId="9" hidden="1"/>
    <cellStyle name="已访问的超链接" xfId="102" builtinId="9" hidden="1"/>
    <cellStyle name="已访问的超链接" xfId="104" builtinId="9" hidden="1"/>
    <cellStyle name="已访问的超链接" xfId="106" builtinId="9" hidden="1"/>
    <cellStyle name="已访问的超链接" xfId="108" builtinId="9" hidden="1"/>
    <cellStyle name="已访问的超链接" xfId="110" builtinId="9" hidden="1"/>
    <cellStyle name="已访问的超链接" xfId="112" builtinId="9" hidden="1"/>
    <cellStyle name="已访问的超链接" xfId="114" builtinId="9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4:X9"/>
  <sheetViews>
    <sheetView tabSelected="1" showRuler="0" topLeftCell="K1" zoomScale="115" zoomScaleNormal="115" zoomScalePageLayoutView="150" workbookViewId="0">
      <selection activeCell="S16" sqref="S16"/>
    </sheetView>
  </sheetViews>
  <sheetFormatPr defaultColWidth="11" defaultRowHeight="14.25"/>
  <cols>
    <col min="2" max="2" width="20.125" style="1" customWidth="1"/>
    <col min="3" max="3" width="11.875" style="1" customWidth="1"/>
    <col min="6" max="6" width="10.875" style="2"/>
    <col min="8" max="8" width="10.875" style="2"/>
    <col min="10" max="10" width="10.875" style="2"/>
    <col min="12" max="12" width="10.875" style="2"/>
    <col min="13" max="13" width="2.625" style="2" customWidth="1"/>
    <col min="15" max="15" width="10.875" style="2"/>
    <col min="19" max="19" width="10.875" style="2"/>
    <col min="21" max="21" width="10.875" style="2"/>
    <col min="22" max="22" width="2.625" style="2" customWidth="1"/>
  </cols>
  <sheetData>
    <row r="4" spans="1:24">
      <c r="A4" t="s">
        <v>0</v>
      </c>
      <c r="B4" s="1" t="s">
        <v>1</v>
      </c>
      <c r="C4" s="1" t="s">
        <v>22</v>
      </c>
      <c r="D4" t="s">
        <v>21</v>
      </c>
      <c r="E4" t="s">
        <v>3</v>
      </c>
      <c r="F4" s="2" t="s">
        <v>4</v>
      </c>
      <c r="G4" t="s">
        <v>5</v>
      </c>
      <c r="H4" s="2" t="s">
        <v>15</v>
      </c>
      <c r="I4" t="s">
        <v>16</v>
      </c>
      <c r="J4" s="2" t="s">
        <v>2</v>
      </c>
      <c r="K4" t="s">
        <v>6</v>
      </c>
      <c r="L4" s="2" t="s">
        <v>7</v>
      </c>
      <c r="N4" t="s">
        <v>8</v>
      </c>
      <c r="O4" s="2" t="s">
        <v>9</v>
      </c>
      <c r="P4" t="s">
        <v>10</v>
      </c>
      <c r="Q4" t="s">
        <v>11</v>
      </c>
      <c r="R4" t="s">
        <v>12</v>
      </c>
      <c r="S4" s="2" t="s">
        <v>13</v>
      </c>
      <c r="T4" t="s">
        <v>17</v>
      </c>
      <c r="U4" s="2" t="s">
        <v>14</v>
      </c>
      <c r="W4" t="s">
        <v>19</v>
      </c>
      <c r="X4" s="2" t="s">
        <v>20</v>
      </c>
    </row>
    <row r="5" spans="1:24">
      <c r="A5" t="s">
        <v>23</v>
      </c>
      <c r="B5" s="1" t="s">
        <v>24</v>
      </c>
      <c r="C5" s="1" t="s">
        <v>25</v>
      </c>
      <c r="D5">
        <v>3500</v>
      </c>
      <c r="E5">
        <f>D5*8%</f>
        <v>280</v>
      </c>
      <c r="F5" s="2">
        <f>D5*0.2%</f>
        <v>7</v>
      </c>
      <c r="G5">
        <v>104.6</v>
      </c>
      <c r="H5" s="2">
        <f t="shared" ref="H5" si="0">E5+F5+G5</f>
        <v>391.6</v>
      </c>
      <c r="I5">
        <v>0</v>
      </c>
      <c r="J5" s="2">
        <f>(C5-E5-F5-G5-I5)</f>
        <v>3108.4</v>
      </c>
      <c r="K5">
        <v>0</v>
      </c>
      <c r="L5" s="2">
        <f t="shared" ref="L5" si="1">(J5-K5)</f>
        <v>3108.4</v>
      </c>
      <c r="N5">
        <f>D5*19%</f>
        <v>665</v>
      </c>
      <c r="O5" s="2">
        <f>D5*0.8%</f>
        <v>28</v>
      </c>
      <c r="P5">
        <v>20.32</v>
      </c>
      <c r="Q5">
        <v>40.64</v>
      </c>
      <c r="R5">
        <v>508</v>
      </c>
      <c r="S5" s="2">
        <f t="shared" ref="S5" si="2">SUM(N5:R5)</f>
        <v>1261.96</v>
      </c>
      <c r="T5">
        <v>0</v>
      </c>
      <c r="U5" s="2">
        <f>(C5+S5+T5)</f>
        <v>4761.96</v>
      </c>
      <c r="W5" s="3">
        <f t="shared" ref="W5" si="3">H5+S5</f>
        <v>1653.56</v>
      </c>
      <c r="X5">
        <f t="shared" ref="X5" si="4">I5+T5</f>
        <v>0</v>
      </c>
    </row>
    <row r="9" spans="1:24">
      <c r="A9" t="s">
        <v>18</v>
      </c>
      <c r="H9" s="2">
        <f>SUM(H5:H7)</f>
        <v>391.6</v>
      </c>
      <c r="I9">
        <f>SUM(I5:I7)</f>
        <v>0</v>
      </c>
      <c r="J9" s="2">
        <f>SUM(J5:J7)</f>
        <v>3108.4</v>
      </c>
      <c r="K9">
        <f>SUM(K5:K7)</f>
        <v>0</v>
      </c>
      <c r="L9" s="2">
        <f>SUM(L5:L7)</f>
        <v>3108.4</v>
      </c>
      <c r="S9" s="2">
        <f>SUM(S5:S7)</f>
        <v>1261.96</v>
      </c>
      <c r="T9">
        <f>SUM(T5:T7)</f>
        <v>0</v>
      </c>
      <c r="U9" s="2">
        <f>SUM(U5:U7)</f>
        <v>4761.96</v>
      </c>
      <c r="W9" s="3">
        <f>SUM(W5:W7)</f>
        <v>1653.56</v>
      </c>
      <c r="X9">
        <f>SUM(X5:X7)</f>
        <v>0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卢</dc:creator>
  <cp:lastModifiedBy>Administrator</cp:lastModifiedBy>
  <dcterms:created xsi:type="dcterms:W3CDTF">2016-11-25T04:40:02Z</dcterms:created>
  <dcterms:modified xsi:type="dcterms:W3CDTF">2018-10-29T15:57:43Z</dcterms:modified>
</cp:coreProperties>
</file>