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汇总表" sheetId="1" r:id="rId1"/>
    <sheet name="京东租赁和淘宝采购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6"/>
  <c r="I7"/>
  <c r="I27" s="1"/>
  <c r="D26" i="2"/>
  <c r="D15"/>
  <c r="H27" i="1"/>
  <c r="G27"/>
  <c r="F27"/>
  <c r="E27"/>
  <c r="D27"/>
  <c r="C27"/>
  <c r="H22"/>
  <c r="G22"/>
  <c r="F22"/>
  <c r="E22"/>
  <c r="D22"/>
  <c r="C22"/>
  <c r="I14"/>
  <c r="H14"/>
  <c r="G14"/>
  <c r="F14"/>
  <c r="E14"/>
  <c r="D14"/>
  <c r="C14"/>
  <c r="I9"/>
  <c r="H7"/>
  <c r="G7"/>
  <c r="F7"/>
  <c r="E7"/>
  <c r="D7"/>
  <c r="C7"/>
  <c r="D32" i="2" l="1"/>
</calcChain>
</file>

<file path=xl/sharedStrings.xml><?xml version="1.0" encoding="utf-8"?>
<sst xmlns="http://schemas.openxmlformats.org/spreadsheetml/2006/main" count="131" uniqueCount="78">
  <si>
    <t>刘宁宁</t>
    <phoneticPr fontId="1" type="noConversion"/>
  </si>
  <si>
    <t>陈柏成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</si>
  <si>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集</t>
    </r>
    <phoneticPr fontId="1" type="noConversion"/>
  </si>
  <si>
    <t>第1集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</si>
  <si>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</si>
  <si>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金楠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</si>
  <si>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</si>
  <si>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宋小朋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</si>
  <si>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</si>
  <si>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韩昱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</si>
  <si>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</si>
  <si>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徐斌、金楠</t>
    <phoneticPr fontId="1" type="noConversion"/>
  </si>
  <si>
    <t>我爱南宁</t>
    <phoneticPr fontId="1" type="noConversion"/>
  </si>
  <si>
    <t>奋进南宁</t>
    <phoneticPr fontId="1" type="noConversion"/>
  </si>
  <si>
    <t>老友南宁</t>
    <phoneticPr fontId="1" type="noConversion"/>
  </si>
  <si>
    <t>幸福南宁</t>
    <phoneticPr fontId="1" type="noConversion"/>
  </si>
  <si>
    <t>宜居南宁</t>
    <phoneticPr fontId="1" type="noConversion"/>
  </si>
  <si>
    <t>活力南宁</t>
    <phoneticPr fontId="1" type="noConversion"/>
  </si>
  <si>
    <t>合计</t>
    <phoneticPr fontId="1" type="noConversion"/>
  </si>
  <si>
    <t>备注</t>
    <phoneticPr fontId="1" type="noConversion"/>
  </si>
  <si>
    <t>跨世纪大酒店</t>
    <phoneticPr fontId="1" type="noConversion"/>
  </si>
  <si>
    <t>其他</t>
    <phoneticPr fontId="1" type="noConversion"/>
  </si>
  <si>
    <t>其他地点</t>
    <phoneticPr fontId="1" type="noConversion"/>
  </si>
  <si>
    <t>住宿费</t>
    <phoneticPr fontId="1" type="noConversion"/>
  </si>
  <si>
    <t>餐费</t>
    <phoneticPr fontId="1" type="noConversion"/>
  </si>
  <si>
    <t>交通</t>
    <phoneticPr fontId="1" type="noConversion"/>
  </si>
  <si>
    <t>租车</t>
    <phoneticPr fontId="1" type="noConversion"/>
  </si>
  <si>
    <t>打车</t>
    <phoneticPr fontId="1" type="noConversion"/>
  </si>
  <si>
    <t>设备</t>
    <phoneticPr fontId="1" type="noConversion"/>
  </si>
  <si>
    <t>京东租赁</t>
    <phoneticPr fontId="1" type="noConversion"/>
  </si>
  <si>
    <t>租灯（广西电影厂）</t>
    <phoneticPr fontId="1" type="noConversion"/>
  </si>
  <si>
    <t>租摄像机（张敖）</t>
    <phoneticPr fontId="1" type="noConversion"/>
  </si>
  <si>
    <t>京东新购</t>
    <phoneticPr fontId="1" type="noConversion"/>
  </si>
  <si>
    <t>淘宝新购</t>
    <phoneticPr fontId="1" type="noConversion"/>
  </si>
  <si>
    <t>小计</t>
    <phoneticPr fontId="1" type="noConversion"/>
  </si>
  <si>
    <t>总计</t>
    <phoneticPr fontId="1" type="noConversion"/>
  </si>
  <si>
    <t>硬盘2T黑</t>
    <phoneticPr fontId="1" type="noConversion"/>
  </si>
  <si>
    <t>转接环</t>
    <phoneticPr fontId="1" type="noConversion"/>
  </si>
  <si>
    <t>京东自营</t>
    <phoneticPr fontId="1" type="noConversion"/>
  </si>
  <si>
    <t>IPF</t>
    <phoneticPr fontId="1" type="noConversion"/>
  </si>
  <si>
    <r>
      <rPr>
        <sz val="11"/>
        <color theme="1"/>
        <rFont val="宋体"/>
        <family val="3"/>
        <charset val="134"/>
      </rPr>
      <t>佳能镜头</t>
    </r>
    <r>
      <rPr>
        <sz val="11"/>
        <color theme="1"/>
        <rFont val="Tahoma"/>
        <family val="2"/>
        <charset val="134"/>
      </rPr>
      <t>13-35F2.8</t>
    </r>
    <phoneticPr fontId="1" type="noConversion"/>
  </si>
  <si>
    <t>佳能镜头50F1.2</t>
    <phoneticPr fontId="1" type="noConversion"/>
  </si>
  <si>
    <t>金典</t>
    <phoneticPr fontId="1" type="noConversion"/>
  </si>
  <si>
    <t>小蜜蜂</t>
    <phoneticPr fontId="1" type="noConversion"/>
  </si>
  <si>
    <t>咸猪</t>
    <phoneticPr fontId="1" type="noConversion"/>
  </si>
  <si>
    <t>转接环五代</t>
    <phoneticPr fontId="1" type="noConversion"/>
  </si>
  <si>
    <t>硬盘2T银</t>
    <phoneticPr fontId="1" type="noConversion"/>
  </si>
  <si>
    <t>SD卡128G</t>
    <phoneticPr fontId="1" type="noConversion"/>
  </si>
  <si>
    <t>一张电子发票</t>
    <phoneticPr fontId="1" type="noConversion"/>
  </si>
  <si>
    <t>电子发票</t>
    <phoneticPr fontId="1" type="noConversion"/>
  </si>
  <si>
    <t>发票</t>
    <phoneticPr fontId="1" type="noConversion"/>
  </si>
  <si>
    <t>一张票</t>
    <phoneticPr fontId="1" type="noConversion"/>
  </si>
  <si>
    <t>硬盘2T蓝</t>
    <phoneticPr fontId="1" type="noConversion"/>
  </si>
  <si>
    <t>蓝白互调</t>
    <phoneticPr fontId="1" type="noConversion"/>
  </si>
  <si>
    <t>硬盘2T粉金</t>
    <phoneticPr fontId="1" type="noConversion"/>
  </si>
  <si>
    <t>王韧</t>
    <phoneticPr fontId="1" type="noConversion"/>
  </si>
  <si>
    <t>大疆电池</t>
    <phoneticPr fontId="1" type="noConversion"/>
  </si>
  <si>
    <t>淘宝</t>
    <phoneticPr fontId="1" type="noConversion"/>
  </si>
  <si>
    <t>10T硬盘</t>
    <phoneticPr fontId="1" type="noConversion"/>
  </si>
  <si>
    <t>无发票</t>
    <phoneticPr fontId="1" type="noConversion"/>
  </si>
  <si>
    <t>硬盘盒X2</t>
    <phoneticPr fontId="1" type="noConversion"/>
  </si>
  <si>
    <t>8T硬盘X3</t>
    <phoneticPr fontId="1" type="noConversion"/>
  </si>
  <si>
    <t>硬盘盒</t>
    <phoneticPr fontId="1" type="noConversion"/>
  </si>
  <si>
    <t>2950+247.89</t>
    <phoneticPr fontId="1" type="noConversion"/>
  </si>
  <si>
    <t>4900+1050</t>
    <phoneticPr fontId="1" type="noConversion"/>
  </si>
  <si>
    <t>2239+284.7</t>
    <phoneticPr fontId="1" type="noConversion"/>
  </si>
  <si>
    <t>1300+185.06</t>
    <phoneticPr fontId="1" type="noConversion"/>
  </si>
  <si>
    <t>3500+316.47</t>
    <phoneticPr fontId="1" type="noConversion"/>
  </si>
  <si>
    <t>3000+447.41</t>
    <phoneticPr fontId="1" type="noConversion"/>
  </si>
  <si>
    <t>300+173.06</t>
    <phoneticPr fontId="1" type="noConversion"/>
  </si>
  <si>
    <t>纸质发票</t>
    <phoneticPr fontId="1" type="noConversion"/>
  </si>
  <si>
    <t>购买设备合计</t>
    <phoneticPr fontId="1" type="noConversion"/>
  </si>
  <si>
    <t>租赁设备合计</t>
    <phoneticPr fontId="1" type="noConversion"/>
  </si>
  <si>
    <t>70-200</t>
    <phoneticPr fontId="1" type="noConversion"/>
  </si>
  <si>
    <t>已归集</t>
  </si>
  <si>
    <t>已归集</t>
    <phoneticPr fontId="1" type="noConversion"/>
  </si>
  <si>
    <t>房费垫付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</si>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</sst>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pane ySplit="3" topLeftCell="A10" activePane="bottomLeft" state="frozen"/>
      <selection pane="bottomLeft" activeCell="I21" sqref="I21"/>
    </sheetView>
  </sheetViews>
  <sheetFormatPr defaultRowHeight="14.25"/>
  <cols>
    <col min="1" max="2" width="18" customWidth="1"/>
    <col min="3" max="3" width="14.75" customWidth="1"/>
    <col min="4" max="4" width="14" customWidth="1"/>
    <col min="5" max="5" width="13.25" customWidth="1"/>
    <col min="6" max="6" width="16.5" customWidth="1"/>
    <col min="7" max="7" width="14.5" customWidth="1"/>
    <col min="8" max="8" width="13.5" customWidth="1"/>
    <col min="9" max="9" width="13.625" customWidth="1"/>
  </cols>
  <sheetData>
    <row r="1" spans="1:10" ht="13.5" customHeight="1">
      <c r="C1" s="1" t="s">
        <v>3</v>
      </c>
      <c r="D1" t="s">
        <v>4</v>
      </c>
      <c r="E1" t="s">
        <v>2</v>
      </c>
      <c r="F1" t="s">
        <v>6</v>
      </c>
      <c r="G1" t="s">
        <v>8</v>
      </c>
      <c r="H1" t="s">
        <v>10</v>
      </c>
      <c r="I1" s="1" t="s">
        <v>18</v>
      </c>
      <c r="J1" s="1" t="s">
        <v>19</v>
      </c>
    </row>
    <row r="2" spans="1:10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10">
      <c r="C3" s="1" t="s">
        <v>0</v>
      </c>
      <c r="D3" s="1" t="s">
        <v>1</v>
      </c>
      <c r="E3" s="1" t="s">
        <v>5</v>
      </c>
      <c r="F3" s="1" t="s">
        <v>7</v>
      </c>
      <c r="G3" s="1" t="s">
        <v>9</v>
      </c>
      <c r="H3" s="1" t="s">
        <v>11</v>
      </c>
    </row>
    <row r="4" spans="1:10">
      <c r="A4" s="1" t="s">
        <v>23</v>
      </c>
    </row>
    <row r="5" spans="1:10">
      <c r="B5" s="1" t="s">
        <v>20</v>
      </c>
      <c r="I5">
        <v>46220</v>
      </c>
    </row>
    <row r="6" spans="1:10">
      <c r="B6" s="1" t="s">
        <v>22</v>
      </c>
      <c r="I6">
        <f>SUM(C6:H6)</f>
        <v>0</v>
      </c>
    </row>
    <row r="7" spans="1:10">
      <c r="B7" s="1" t="s">
        <v>34</v>
      </c>
      <c r="C7">
        <f t="shared" ref="C7:H7" si="0">C5+C6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>I5+I6</f>
        <v>46220</v>
      </c>
    </row>
    <row r="9" spans="1:10">
      <c r="A9" s="1" t="s">
        <v>24</v>
      </c>
      <c r="I9">
        <f>SUM(C9:H9)</f>
        <v>0</v>
      </c>
    </row>
    <row r="11" spans="1:10">
      <c r="A11" s="1" t="s">
        <v>25</v>
      </c>
    </row>
    <row r="12" spans="1:10">
      <c r="B12" s="1" t="s">
        <v>26</v>
      </c>
    </row>
    <row r="13" spans="1:10">
      <c r="B13" s="1" t="s">
        <v>27</v>
      </c>
    </row>
    <row r="14" spans="1:10">
      <c r="B14" s="1" t="s">
        <v>34</v>
      </c>
      <c r="C14">
        <f t="shared" ref="C14:H14" si="1">C12+C13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>SUM(C14:H14)</f>
        <v>0</v>
      </c>
    </row>
    <row r="16" spans="1:10">
      <c r="A16" s="1" t="s">
        <v>28</v>
      </c>
    </row>
    <row r="17" spans="1:9">
      <c r="B17" s="1" t="s">
        <v>30</v>
      </c>
    </row>
    <row r="18" spans="1:9">
      <c r="B18" s="1" t="s">
        <v>31</v>
      </c>
    </row>
    <row r="19" spans="1:9">
      <c r="B19" s="1" t="s">
        <v>29</v>
      </c>
    </row>
    <row r="20" spans="1:9">
      <c r="B20" s="1" t="s">
        <v>32</v>
      </c>
      <c r="I20">
        <v>10548.92</v>
      </c>
    </row>
    <row r="21" spans="1:9">
      <c r="B21" s="1" t="s">
        <v>33</v>
      </c>
      <c r="I21">
        <v>0</v>
      </c>
    </row>
    <row r="22" spans="1:9">
      <c r="B22" s="1" t="s">
        <v>34</v>
      </c>
      <c r="C22">
        <f t="shared" ref="C22:H22" si="2">SUM(C17:C21)</f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>SUM(I17:I21)</f>
        <v>10548.92</v>
      </c>
    </row>
    <row r="24" spans="1:9">
      <c r="A24" s="1" t="s">
        <v>21</v>
      </c>
    </row>
    <row r="25" spans="1:9">
      <c r="A25" s="1"/>
    </row>
    <row r="27" spans="1:9">
      <c r="A27" s="1" t="s">
        <v>35</v>
      </c>
      <c r="C27">
        <f t="shared" ref="C27:I27" si="3">C24+C22+C14+C9+C7</f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56768.92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pane ySplit="3" topLeftCell="A4" activePane="bottomLeft" state="frozen"/>
      <selection pane="bottomLeft" activeCell="K21" sqref="K21"/>
    </sheetView>
  </sheetViews>
  <sheetFormatPr defaultRowHeight="14.25"/>
  <cols>
    <col min="1" max="1" width="9.5" bestFit="1" customWidth="1"/>
    <col min="2" max="2" width="18.75" customWidth="1"/>
    <col min="3" max="4" width="14" customWidth="1"/>
    <col min="13" max="13" width="12.25" customWidth="1"/>
  </cols>
  <sheetData>
    <row r="1" spans="1:15" ht="13.5" customHeight="1">
      <c r="E1" s="1" t="s">
        <v>3</v>
      </c>
      <c r="F1" t="s">
        <v>4</v>
      </c>
      <c r="G1" t="s">
        <v>2</v>
      </c>
      <c r="H1" t="s">
        <v>6</v>
      </c>
      <c r="I1" t="s">
        <v>8</v>
      </c>
      <c r="J1" t="s">
        <v>10</v>
      </c>
      <c r="K1" s="1" t="s">
        <v>55</v>
      </c>
      <c r="L1" s="1" t="s">
        <v>18</v>
      </c>
      <c r="M1" s="1" t="s">
        <v>50</v>
      </c>
      <c r="N1" s="1" t="s">
        <v>19</v>
      </c>
    </row>
    <row r="2" spans="1:15"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/>
    </row>
    <row r="3" spans="1:15">
      <c r="E3" s="1" t="s">
        <v>0</v>
      </c>
      <c r="F3" s="1" t="s">
        <v>1</v>
      </c>
      <c r="G3" s="1" t="s">
        <v>5</v>
      </c>
      <c r="H3" s="1" t="s">
        <v>7</v>
      </c>
      <c r="I3" s="1" t="s">
        <v>9</v>
      </c>
      <c r="J3" s="1" t="s">
        <v>11</v>
      </c>
      <c r="K3" s="1"/>
    </row>
    <row r="4" spans="1:15">
      <c r="A4">
        <v>20180408</v>
      </c>
      <c r="B4" s="1" t="s">
        <v>36</v>
      </c>
      <c r="C4" s="1" t="s">
        <v>38</v>
      </c>
      <c r="D4" s="1">
        <v>2196</v>
      </c>
      <c r="F4">
        <v>549</v>
      </c>
      <c r="G4">
        <v>549</v>
      </c>
      <c r="H4">
        <v>549</v>
      </c>
      <c r="I4">
        <v>549</v>
      </c>
      <c r="M4" s="1" t="s">
        <v>48</v>
      </c>
      <c r="N4" s="1" t="s">
        <v>51</v>
      </c>
      <c r="O4" s="1" t="s">
        <v>75</v>
      </c>
    </row>
    <row r="5" spans="1:15">
      <c r="A5">
        <v>20180423</v>
      </c>
      <c r="B5" s="1" t="s">
        <v>60</v>
      </c>
      <c r="C5" s="1" t="s">
        <v>57</v>
      </c>
      <c r="D5" s="1">
        <v>281</v>
      </c>
      <c r="E5">
        <v>140.5</v>
      </c>
      <c r="G5">
        <v>140.5</v>
      </c>
      <c r="M5" s="1" t="s">
        <v>48</v>
      </c>
      <c r="N5" s="1" t="s">
        <v>51</v>
      </c>
      <c r="O5" s="1" t="s">
        <v>75</v>
      </c>
    </row>
    <row r="6" spans="1:15">
      <c r="A6">
        <v>20180429</v>
      </c>
      <c r="B6" s="1" t="s">
        <v>47</v>
      </c>
      <c r="C6" s="1" t="s">
        <v>38</v>
      </c>
      <c r="D6" s="1">
        <v>529</v>
      </c>
      <c r="I6">
        <v>529</v>
      </c>
      <c r="M6" s="1" t="s">
        <v>49</v>
      </c>
      <c r="O6" s="1" t="s">
        <v>75</v>
      </c>
    </row>
    <row r="7" spans="1:15">
      <c r="A7">
        <v>20180505</v>
      </c>
      <c r="B7" s="1" t="s">
        <v>52</v>
      </c>
      <c r="C7" s="1" t="s">
        <v>38</v>
      </c>
      <c r="D7" s="1">
        <v>559</v>
      </c>
      <c r="E7">
        <v>559</v>
      </c>
      <c r="M7" s="1" t="s">
        <v>49</v>
      </c>
      <c r="N7" s="1" t="s">
        <v>53</v>
      </c>
      <c r="O7" s="1" t="s">
        <v>75</v>
      </c>
    </row>
    <row r="8" spans="1:15">
      <c r="A8">
        <v>20180509</v>
      </c>
      <c r="B8" s="1" t="s">
        <v>46</v>
      </c>
      <c r="C8" s="1" t="s">
        <v>38</v>
      </c>
      <c r="D8" s="1">
        <v>558.95000000000005</v>
      </c>
      <c r="J8" s="2">
        <v>559</v>
      </c>
      <c r="M8" s="1" t="s">
        <v>49</v>
      </c>
      <c r="N8" s="1"/>
      <c r="O8" s="1" t="s">
        <v>75</v>
      </c>
    </row>
    <row r="9" spans="1:15">
      <c r="A9">
        <v>20180509</v>
      </c>
      <c r="B9" s="1" t="s">
        <v>54</v>
      </c>
      <c r="C9" s="1" t="s">
        <v>38</v>
      </c>
      <c r="D9" s="1">
        <v>558.97</v>
      </c>
      <c r="K9">
        <v>559</v>
      </c>
      <c r="M9" s="1" t="s">
        <v>49</v>
      </c>
      <c r="N9" s="1"/>
      <c r="O9" s="1" t="s">
        <v>75</v>
      </c>
    </row>
    <row r="10" spans="1:15">
      <c r="A10">
        <v>20180512</v>
      </c>
      <c r="B10" s="1" t="s">
        <v>56</v>
      </c>
      <c r="C10" s="1" t="s">
        <v>38</v>
      </c>
      <c r="D10" s="1">
        <v>479</v>
      </c>
      <c r="M10" s="1" t="s">
        <v>49</v>
      </c>
      <c r="N10" s="1"/>
      <c r="O10" s="1" t="s">
        <v>75</v>
      </c>
    </row>
    <row r="11" spans="1:15">
      <c r="A11">
        <v>20180515</v>
      </c>
      <c r="B11" s="1" t="s">
        <v>61</v>
      </c>
      <c r="C11" s="1" t="s">
        <v>57</v>
      </c>
      <c r="D11" s="1">
        <v>5106</v>
      </c>
      <c r="E11">
        <v>1702</v>
      </c>
      <c r="G11">
        <v>1702</v>
      </c>
      <c r="H11">
        <v>1702</v>
      </c>
      <c r="M11" s="1" t="s">
        <v>70</v>
      </c>
      <c r="N11" s="1"/>
      <c r="O11" s="1" t="s">
        <v>75</v>
      </c>
    </row>
    <row r="12" spans="1:15">
      <c r="A12">
        <v>20180509</v>
      </c>
      <c r="B12" s="1" t="s">
        <v>58</v>
      </c>
      <c r="C12" s="1" t="s">
        <v>57</v>
      </c>
      <c r="D12" s="1">
        <v>2305</v>
      </c>
      <c r="I12">
        <v>2305</v>
      </c>
      <c r="M12" s="1" t="s">
        <v>59</v>
      </c>
      <c r="N12" s="1"/>
    </row>
    <row r="13" spans="1:15">
      <c r="A13">
        <v>20150509</v>
      </c>
      <c r="B13" s="1" t="s">
        <v>62</v>
      </c>
      <c r="C13" s="1" t="s">
        <v>57</v>
      </c>
      <c r="D13" s="1">
        <v>129</v>
      </c>
      <c r="I13">
        <v>129</v>
      </c>
      <c r="M13" s="1" t="s">
        <v>70</v>
      </c>
      <c r="N13" s="1"/>
      <c r="O13" s="1" t="s">
        <v>74</v>
      </c>
    </row>
    <row r="14" spans="1:15">
      <c r="A14">
        <v>20150515</v>
      </c>
      <c r="B14" s="1" t="s">
        <v>62</v>
      </c>
      <c r="C14" s="1" t="s">
        <v>57</v>
      </c>
      <c r="D14" s="1">
        <v>152</v>
      </c>
      <c r="H14">
        <v>152</v>
      </c>
      <c r="M14" s="1" t="s">
        <v>70</v>
      </c>
      <c r="N14" s="1"/>
      <c r="O14" s="1" t="s">
        <v>74</v>
      </c>
    </row>
    <row r="15" spans="1:15">
      <c r="B15" s="1" t="s">
        <v>71</v>
      </c>
      <c r="C15" s="1"/>
      <c r="D15" s="1">
        <f>SUM(D4:D14)</f>
        <v>12853.92</v>
      </c>
      <c r="M15" s="1"/>
      <c r="N15" s="1"/>
    </row>
    <row r="16" spans="1:15">
      <c r="B16" s="1"/>
      <c r="C16" s="1"/>
      <c r="D16" s="1"/>
      <c r="M16" s="1"/>
      <c r="N16" s="1"/>
    </row>
    <row r="17" spans="1:14">
      <c r="B17" s="1"/>
      <c r="C17" s="1"/>
      <c r="D17" s="1"/>
      <c r="M17" s="1"/>
      <c r="N17" s="1"/>
    </row>
    <row r="18" spans="1:14">
      <c r="B18" s="1"/>
      <c r="C18" s="1"/>
      <c r="D18" s="1"/>
      <c r="N18" s="1"/>
    </row>
    <row r="19" spans="1:14">
      <c r="A19">
        <v>20180411</v>
      </c>
      <c r="B19" s="1" t="s">
        <v>37</v>
      </c>
      <c r="C19" t="s">
        <v>39</v>
      </c>
      <c r="D19" s="1">
        <v>173.06</v>
      </c>
      <c r="N19" t="s">
        <v>69</v>
      </c>
    </row>
    <row r="20" spans="1:14">
      <c r="A20">
        <v>20180416</v>
      </c>
      <c r="B20" t="s">
        <v>40</v>
      </c>
      <c r="C20" t="s">
        <v>39</v>
      </c>
      <c r="D20" s="1">
        <v>447.41</v>
      </c>
      <c r="N20" t="s">
        <v>68</v>
      </c>
    </row>
    <row r="21" spans="1:14">
      <c r="A21">
        <v>20180416</v>
      </c>
      <c r="B21" s="1" t="s">
        <v>41</v>
      </c>
      <c r="C21" s="1" t="s">
        <v>42</v>
      </c>
      <c r="D21">
        <v>456.47</v>
      </c>
      <c r="N21" t="s">
        <v>67</v>
      </c>
    </row>
    <row r="22" spans="1:14">
      <c r="A22">
        <v>20180424</v>
      </c>
      <c r="B22" s="1" t="s">
        <v>37</v>
      </c>
      <c r="C22" t="s">
        <v>39</v>
      </c>
      <c r="D22">
        <v>424.06</v>
      </c>
      <c r="N22" t="s">
        <v>66</v>
      </c>
    </row>
    <row r="23" spans="1:14">
      <c r="A23">
        <v>20180427</v>
      </c>
      <c r="B23" s="1" t="s">
        <v>43</v>
      </c>
      <c r="C23" s="1" t="s">
        <v>44</v>
      </c>
      <c r="D23">
        <v>327.41000000000003</v>
      </c>
      <c r="N23" t="s">
        <v>65</v>
      </c>
    </row>
    <row r="24" spans="1:14">
      <c r="A24">
        <v>20180501</v>
      </c>
      <c r="B24" s="1" t="s">
        <v>73</v>
      </c>
      <c r="C24" s="1" t="s">
        <v>42</v>
      </c>
      <c r="D24">
        <v>1050</v>
      </c>
      <c r="N24" t="s">
        <v>64</v>
      </c>
    </row>
    <row r="25" spans="1:14">
      <c r="A25">
        <v>20180512</v>
      </c>
      <c r="B25" s="1" t="s">
        <v>45</v>
      </c>
      <c r="C25" s="1" t="s">
        <v>39</v>
      </c>
      <c r="D25">
        <v>247.89</v>
      </c>
      <c r="N25" t="s">
        <v>63</v>
      </c>
    </row>
    <row r="26" spans="1:14">
      <c r="B26" s="1" t="s">
        <v>72</v>
      </c>
      <c r="D26">
        <f>SUM(D19:D25)</f>
        <v>3126.2999999999997</v>
      </c>
    </row>
    <row r="29" spans="1:14">
      <c r="A29">
        <v>20180526</v>
      </c>
      <c r="B29" s="1" t="s">
        <v>76</v>
      </c>
      <c r="D29">
        <v>4040</v>
      </c>
    </row>
    <row r="32" spans="1:14">
      <c r="A32" s="1" t="s">
        <v>77</v>
      </c>
      <c r="D32">
        <f>D15+D26+D29</f>
        <v>20020.22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京东租赁和淘宝采购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2018-05-30T02:09:36Z</dcterms:modified>
</cp:coreProperties>
</file>