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105" windowWidth="20640" windowHeight="11760" activeTab="1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"/>
  <c r="G20"/>
  <c r="G18"/>
  <c r="G19"/>
  <c r="G3"/>
  <c r="G4"/>
  <c r="G5"/>
  <c r="G6"/>
  <c r="G7"/>
  <c r="G8"/>
  <c r="G9"/>
  <c r="G10"/>
  <c r="G11"/>
  <c r="G12"/>
  <c r="G13"/>
  <c r="G14"/>
  <c r="G15"/>
  <c r="G16"/>
  <c r="G17"/>
  <c r="F25"/>
  <c r="G13" i="3"/>
  <c r="G3" i="1"/>
  <c r="G4"/>
  <c r="G5"/>
  <c r="G6"/>
  <c r="G7"/>
  <c r="G8"/>
  <c r="G9"/>
  <c r="G10"/>
  <c r="G13"/>
  <c r="E12" i="3"/>
  <c r="F12"/>
  <c r="G12"/>
  <c r="E12" i="1"/>
  <c r="F12"/>
  <c r="G12"/>
  <c r="E25" i="2"/>
  <c r="G25"/>
  <c r="G26"/>
</calcChain>
</file>

<file path=xl/sharedStrings.xml><?xml version="1.0" encoding="utf-8"?>
<sst xmlns="http://schemas.openxmlformats.org/spreadsheetml/2006/main" count="140" uniqueCount="77">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</sst>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 activeCell="H7" sqref="H7"/>
    </sheetView>
  </sheetViews>
  <sheetFormatPr defaultColWidth="8.875" defaultRowHeight="14.25"/>
  <cols>
    <col min="1" max="1" width="9.5" bestFit="1" customWidth="1"/>
    <col min="3" max="3" width="24.875" customWidth="1"/>
    <col min="7" max="7" width="11.625" style="3" bestFit="1" customWidth="1"/>
    <col min="8" max="8" width="26.6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</row>
    <row r="2" spans="1:8">
      <c r="A2" s="1" t="s">
        <v>1</v>
      </c>
      <c r="B2" s="1"/>
      <c r="C2" s="1" t="s">
        <v>8</v>
      </c>
      <c r="D2" s="1"/>
      <c r="G2" s="3">
        <v>0</v>
      </c>
    </row>
    <row r="3" spans="1:8">
      <c r="A3">
        <v>20180828</v>
      </c>
      <c r="B3" s="1" t="s">
        <v>10</v>
      </c>
      <c r="C3" s="1" t="s">
        <v>11</v>
      </c>
      <c r="D3" t="s">
        <v>12</v>
      </c>
      <c r="E3">
        <v>50000</v>
      </c>
      <c r="G3" s="3">
        <f>G2+E3-F3</f>
        <v>50000</v>
      </c>
    </row>
    <row r="4" spans="1:8">
      <c r="A4">
        <v>20180828</v>
      </c>
      <c r="B4" s="1" t="s">
        <v>13</v>
      </c>
      <c r="C4" s="1" t="s">
        <v>11</v>
      </c>
      <c r="D4" t="s">
        <v>14</v>
      </c>
      <c r="E4">
        <v>50000</v>
      </c>
      <c r="G4" s="3">
        <f t="shared" ref="G4:G10" si="0">G3+E4-F4</f>
        <v>100000</v>
      </c>
    </row>
    <row r="5" spans="1:8">
      <c r="A5">
        <v>20180828</v>
      </c>
      <c r="B5" s="1" t="s">
        <v>15</v>
      </c>
      <c r="C5" s="1" t="s">
        <v>11</v>
      </c>
      <c r="D5" t="s">
        <v>16</v>
      </c>
      <c r="E5">
        <v>50000</v>
      </c>
      <c r="G5" s="3">
        <f t="shared" si="0"/>
        <v>150000</v>
      </c>
    </row>
    <row r="6" spans="1:8">
      <c r="A6">
        <v>20180829</v>
      </c>
      <c r="B6" s="1" t="s">
        <v>17</v>
      </c>
      <c r="C6" s="1" t="s">
        <v>11</v>
      </c>
      <c r="D6" t="s">
        <v>18</v>
      </c>
      <c r="E6">
        <v>50000</v>
      </c>
      <c r="G6" s="3">
        <f t="shared" si="0"/>
        <v>200000</v>
      </c>
    </row>
    <row r="7" spans="1:8" ht="41.25">
      <c r="A7">
        <v>20180829</v>
      </c>
      <c r="B7" s="1" t="s">
        <v>10</v>
      </c>
      <c r="C7" s="1" t="s">
        <v>19</v>
      </c>
      <c r="D7">
        <v>180801</v>
      </c>
      <c r="F7">
        <v>18000</v>
      </c>
      <c r="G7" s="3">
        <f t="shared" si="0"/>
        <v>182000</v>
      </c>
      <c r="H7" s="5" t="s">
        <v>47</v>
      </c>
    </row>
    <row r="8" spans="1:8">
      <c r="A8">
        <v>20180829</v>
      </c>
      <c r="B8" s="1" t="s">
        <v>17</v>
      </c>
      <c r="C8" s="1" t="s">
        <v>11</v>
      </c>
      <c r="D8" t="s">
        <v>20</v>
      </c>
      <c r="E8">
        <v>50000</v>
      </c>
      <c r="G8" s="3">
        <f t="shared" si="0"/>
        <v>232000</v>
      </c>
    </row>
    <row r="9" spans="1:8">
      <c r="A9">
        <v>20180831</v>
      </c>
      <c r="B9" s="1" t="s">
        <v>21</v>
      </c>
      <c r="C9" s="1" t="s">
        <v>23</v>
      </c>
      <c r="D9">
        <v>180802</v>
      </c>
      <c r="F9">
        <v>158</v>
      </c>
      <c r="G9" s="3">
        <f t="shared" si="0"/>
        <v>231842</v>
      </c>
    </row>
    <row r="10" spans="1:8">
      <c r="A10">
        <v>20180831</v>
      </c>
      <c r="B10" s="1" t="s">
        <v>21</v>
      </c>
      <c r="C10" s="1" t="s">
        <v>22</v>
      </c>
      <c r="D10">
        <v>180803</v>
      </c>
      <c r="F10">
        <v>94</v>
      </c>
      <c r="G10" s="3">
        <f t="shared" si="0"/>
        <v>231748</v>
      </c>
    </row>
    <row r="12" spans="1:8">
      <c r="A12" s="1" t="s">
        <v>24</v>
      </c>
      <c r="C12" s="1"/>
      <c r="E12">
        <f>SUM(E3:E10)</f>
        <v>250000</v>
      </c>
      <c r="F12">
        <f>SUM(F3:F10)</f>
        <v>18252</v>
      </c>
      <c r="G12" s="3">
        <f>E12-F12</f>
        <v>231748</v>
      </c>
    </row>
    <row r="13" spans="1:8">
      <c r="A13" s="1" t="s">
        <v>25</v>
      </c>
      <c r="G13" s="3">
        <f>G10</f>
        <v>231748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B1" zoomScale="150" zoomScaleNormal="150" zoomScalePageLayoutView="150" workbookViewId="0">
      <pane ySplit="1" topLeftCell="A17" activePane="bottomLeft" state="frozen"/>
      <selection pane="bottomLeft" activeCell="H21" sqref="H21"/>
    </sheetView>
  </sheetViews>
  <sheetFormatPr defaultColWidth="8.875" defaultRowHeight="14.25"/>
  <cols>
    <col min="3" max="3" width="15.125" customWidth="1"/>
    <col min="7" max="7" width="11.625" style="3" bestFit="1" customWidth="1"/>
    <col min="8" max="8" width="31.5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  <c r="I1" s="1" t="s">
        <v>60</v>
      </c>
    </row>
    <row r="2" spans="1:9">
      <c r="A2" s="1" t="s">
        <v>1</v>
      </c>
      <c r="B2" s="1" t="s">
        <v>9</v>
      </c>
      <c r="C2" s="1" t="s">
        <v>8</v>
      </c>
      <c r="D2" s="1" t="s">
        <v>9</v>
      </c>
      <c r="G2" s="3">
        <v>231748</v>
      </c>
    </row>
    <row r="3" spans="1:9">
      <c r="A3">
        <v>180902</v>
      </c>
      <c r="B3" s="1" t="s">
        <v>27</v>
      </c>
      <c r="C3" t="s">
        <v>28</v>
      </c>
      <c r="D3">
        <v>180901</v>
      </c>
      <c r="F3">
        <v>106</v>
      </c>
      <c r="G3" s="3">
        <f t="shared" ref="G3:G21" si="0">G2-F3+E3</f>
        <v>231642</v>
      </c>
    </row>
    <row r="4" spans="1:9">
      <c r="A4">
        <v>180904</v>
      </c>
      <c r="B4" s="1" t="s">
        <v>29</v>
      </c>
      <c r="C4" s="1" t="s">
        <v>30</v>
      </c>
      <c r="D4" t="s">
        <v>31</v>
      </c>
      <c r="E4">
        <v>100000</v>
      </c>
      <c r="G4" s="3">
        <f t="shared" si="0"/>
        <v>331642</v>
      </c>
    </row>
    <row r="5" spans="1:9">
      <c r="A5">
        <v>180904</v>
      </c>
      <c r="B5" s="1" t="s">
        <v>32</v>
      </c>
      <c r="C5" s="1" t="s">
        <v>33</v>
      </c>
      <c r="D5" t="s">
        <v>34</v>
      </c>
      <c r="E5">
        <v>50000</v>
      </c>
      <c r="G5" s="3">
        <f t="shared" si="0"/>
        <v>381642</v>
      </c>
    </row>
    <row r="6" spans="1:9">
      <c r="A6">
        <v>180905</v>
      </c>
      <c r="B6" s="1" t="s">
        <v>35</v>
      </c>
      <c r="C6" s="1" t="s">
        <v>36</v>
      </c>
      <c r="D6" t="s">
        <v>37</v>
      </c>
      <c r="E6">
        <v>100000</v>
      </c>
      <c r="G6" s="3">
        <f t="shared" si="0"/>
        <v>481642</v>
      </c>
    </row>
    <row r="7" spans="1:9">
      <c r="A7">
        <v>180908</v>
      </c>
      <c r="B7" s="1" t="s">
        <v>38</v>
      </c>
      <c r="C7" s="1" t="s">
        <v>39</v>
      </c>
      <c r="D7" t="s">
        <v>40</v>
      </c>
      <c r="E7">
        <v>50000</v>
      </c>
      <c r="G7" s="3">
        <f t="shared" si="0"/>
        <v>531642</v>
      </c>
    </row>
    <row r="8" spans="1:9">
      <c r="A8">
        <v>180921</v>
      </c>
      <c r="B8" s="1" t="s">
        <v>41</v>
      </c>
      <c r="C8" s="1" t="s">
        <v>42</v>
      </c>
      <c r="D8" s="1" t="s">
        <v>43</v>
      </c>
      <c r="E8">
        <v>127.12</v>
      </c>
      <c r="G8" s="3">
        <f t="shared" si="0"/>
        <v>531769.12</v>
      </c>
    </row>
    <row r="9" spans="1:9" ht="30" customHeight="1">
      <c r="A9">
        <v>180923</v>
      </c>
      <c r="B9" s="1" t="s">
        <v>44</v>
      </c>
      <c r="C9" s="1" t="s">
        <v>45</v>
      </c>
      <c r="D9">
        <v>180902</v>
      </c>
      <c r="F9">
        <v>122500</v>
      </c>
      <c r="G9" s="3">
        <f t="shared" si="0"/>
        <v>409269.12</v>
      </c>
      <c r="H9" s="4" t="s">
        <v>46</v>
      </c>
      <c r="I9" s="1" t="s">
        <v>61</v>
      </c>
    </row>
    <row r="10" spans="1:9">
      <c r="A10">
        <v>180925</v>
      </c>
      <c r="B10" s="1" t="s">
        <v>48</v>
      </c>
      <c r="C10" s="1" t="s">
        <v>49</v>
      </c>
      <c r="D10">
        <v>180903</v>
      </c>
      <c r="F10">
        <v>600</v>
      </c>
      <c r="G10" s="3">
        <f t="shared" si="0"/>
        <v>408669.12</v>
      </c>
    </row>
    <row r="11" spans="1:9">
      <c r="A11">
        <v>180925</v>
      </c>
      <c r="B11" s="1" t="s">
        <v>48</v>
      </c>
      <c r="C11" s="1" t="s">
        <v>50</v>
      </c>
      <c r="D11">
        <v>180904</v>
      </c>
      <c r="F11">
        <v>1000</v>
      </c>
      <c r="G11" s="3">
        <f t="shared" si="0"/>
        <v>407669.12</v>
      </c>
    </row>
    <row r="12" spans="1:9">
      <c r="A12">
        <v>180926</v>
      </c>
      <c r="B12" s="1" t="s">
        <v>51</v>
      </c>
      <c r="C12" s="1" t="s">
        <v>52</v>
      </c>
      <c r="D12">
        <v>180905</v>
      </c>
      <c r="F12">
        <v>4597.3</v>
      </c>
      <c r="G12" s="3">
        <f t="shared" si="0"/>
        <v>403071.82</v>
      </c>
      <c r="I12" s="1" t="s">
        <v>61</v>
      </c>
    </row>
    <row r="13" spans="1:9">
      <c r="A13">
        <v>180925</v>
      </c>
      <c r="B13" s="1" t="s">
        <v>48</v>
      </c>
      <c r="C13" s="1" t="s">
        <v>53</v>
      </c>
      <c r="D13">
        <v>180906</v>
      </c>
      <c r="F13">
        <v>77</v>
      </c>
      <c r="G13" s="3">
        <f t="shared" si="0"/>
        <v>402994.82</v>
      </c>
      <c r="H13" t="s">
        <v>54</v>
      </c>
    </row>
    <row r="14" spans="1:9">
      <c r="A14">
        <v>180926</v>
      </c>
      <c r="B14" s="1" t="s">
        <v>55</v>
      </c>
      <c r="C14" s="1" t="s">
        <v>56</v>
      </c>
      <c r="D14">
        <v>180907</v>
      </c>
      <c r="F14">
        <v>160</v>
      </c>
      <c r="G14" s="3">
        <f t="shared" si="0"/>
        <v>402834.82</v>
      </c>
      <c r="H14" t="s">
        <v>62</v>
      </c>
    </row>
    <row r="15" spans="1:9" ht="34.5" customHeight="1">
      <c r="A15">
        <v>180926</v>
      </c>
      <c r="B15" s="1" t="s">
        <v>57</v>
      </c>
      <c r="C15" s="1" t="s">
        <v>58</v>
      </c>
      <c r="D15">
        <v>180908</v>
      </c>
      <c r="F15">
        <v>164</v>
      </c>
      <c r="G15" s="3">
        <f t="shared" si="0"/>
        <v>402670.82</v>
      </c>
      <c r="H15" s="4" t="s">
        <v>59</v>
      </c>
    </row>
    <row r="16" spans="1:9" ht="28.5">
      <c r="A16">
        <v>180927</v>
      </c>
      <c r="B16" s="1" t="s">
        <v>55</v>
      </c>
      <c r="C16" s="1" t="s">
        <v>63</v>
      </c>
      <c r="D16">
        <v>180909</v>
      </c>
      <c r="F16">
        <v>4811</v>
      </c>
      <c r="G16" s="3">
        <f t="shared" si="0"/>
        <v>397859.82</v>
      </c>
      <c r="H16" s="4" t="s">
        <v>65</v>
      </c>
      <c r="I16" s="1" t="s">
        <v>64</v>
      </c>
    </row>
    <row r="17" spans="1:8">
      <c r="A17">
        <v>180928</v>
      </c>
      <c r="B17" s="1" t="s">
        <v>66</v>
      </c>
      <c r="C17" s="1" t="s">
        <v>67</v>
      </c>
      <c r="D17">
        <v>180910</v>
      </c>
      <c r="F17">
        <v>1458</v>
      </c>
      <c r="G17" s="3">
        <f t="shared" si="0"/>
        <v>396401.82</v>
      </c>
      <c r="H17" s="4" t="s">
        <v>68</v>
      </c>
    </row>
    <row r="18" spans="1:8">
      <c r="A18">
        <v>180928</v>
      </c>
      <c r="B18" s="1" t="s">
        <v>69</v>
      </c>
      <c r="C18" s="1"/>
      <c r="D18">
        <v>180911</v>
      </c>
      <c r="F18">
        <v>0</v>
      </c>
      <c r="G18" s="3">
        <f t="shared" si="0"/>
        <v>396401.82</v>
      </c>
      <c r="H18" s="1" t="s">
        <v>75</v>
      </c>
    </row>
    <row r="19" spans="1:8">
      <c r="A19">
        <v>180929</v>
      </c>
      <c r="B19" s="1" t="s">
        <v>70</v>
      </c>
      <c r="C19" s="1" t="s">
        <v>71</v>
      </c>
      <c r="D19">
        <v>180912</v>
      </c>
      <c r="F19">
        <v>1788</v>
      </c>
      <c r="G19" s="3">
        <f t="shared" si="0"/>
        <v>394613.82</v>
      </c>
    </row>
    <row r="20" spans="1:8">
      <c r="A20">
        <v>180929</v>
      </c>
      <c r="B20" s="1" t="s">
        <v>69</v>
      </c>
      <c r="C20" s="1" t="s">
        <v>72</v>
      </c>
      <c r="D20">
        <v>180913</v>
      </c>
      <c r="F20">
        <v>1372</v>
      </c>
      <c r="G20" s="3">
        <f t="shared" si="0"/>
        <v>393241.82</v>
      </c>
    </row>
    <row r="21" spans="1:8" ht="57">
      <c r="A21">
        <v>180930</v>
      </c>
      <c r="B21" s="1" t="s">
        <v>73</v>
      </c>
      <c r="C21" s="1" t="s">
        <v>74</v>
      </c>
      <c r="D21">
        <v>180914</v>
      </c>
      <c r="F21">
        <v>390.86</v>
      </c>
      <c r="G21" s="3">
        <f t="shared" si="0"/>
        <v>392850.96</v>
      </c>
      <c r="H21" s="4" t="s">
        <v>76</v>
      </c>
    </row>
    <row r="22" spans="1:8">
      <c r="B22" s="1"/>
      <c r="C22" s="1"/>
    </row>
    <row r="25" spans="1:8">
      <c r="A25" s="1" t="s">
        <v>24</v>
      </c>
      <c r="C25" s="1"/>
      <c r="E25">
        <f>SUM(E3:E23)</f>
        <v>300127.12</v>
      </c>
      <c r="F25">
        <f>SUM(F3:F23)</f>
        <v>139024.15999999997</v>
      </c>
      <c r="G25" s="3">
        <f>E25-F25</f>
        <v>161102.96000000002</v>
      </c>
    </row>
    <row r="26" spans="1:8">
      <c r="A26" s="1" t="s">
        <v>25</v>
      </c>
      <c r="G26" s="3">
        <f>G25+G2</f>
        <v>392850.96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I20" sqref="I20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  <row r="12" spans="1:8">
      <c r="A12" s="1" t="s">
        <v>24</v>
      </c>
      <c r="C12" s="1"/>
      <c r="E12">
        <f>SUM(E3:E10)</f>
        <v>0</v>
      </c>
      <c r="F12">
        <f>SUM(F3:F10)</f>
        <v>0</v>
      </c>
      <c r="G12">
        <f>E12-F12</f>
        <v>0</v>
      </c>
    </row>
    <row r="13" spans="1:8">
      <c r="A13" s="1" t="s">
        <v>25</v>
      </c>
      <c r="G13">
        <f>G10</f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3" sqref="C13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2018-09-30T08:10:34Z</dcterms:modified>
</cp:coreProperties>
</file>