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5725"/>
</workbook>
</file>

<file path=xl/calcChain.xml><?xml version="1.0" encoding="utf-8"?>
<calcChain xmlns="http://schemas.openxmlformats.org/spreadsheetml/2006/main">
  <c r="G6" i="2"/>
  <c r="G5"/>
  <c r="G4"/>
  <c r="G3"/>
  <c r="G13" i="3"/>
  <c r="G13" i="1"/>
  <c r="G12" i="3"/>
  <c r="G12" i="1"/>
  <c r="F12" i="2"/>
  <c r="F12" i="3"/>
  <c r="F12" i="1"/>
  <c r="E12" i="2"/>
  <c r="G12" s="1"/>
  <c r="G13" s="1"/>
  <c r="E12" i="3"/>
  <c r="E12" i="1"/>
  <c r="G10"/>
  <c r="G9"/>
  <c r="G8"/>
  <c r="G7"/>
  <c r="G6"/>
  <c r="G4"/>
  <c r="G5" s="1"/>
  <c r="G3"/>
</calcChain>
</file>

<file path=xl/sharedStrings.xml><?xml version="1.0" encoding="utf-8"?>
<sst xmlns="http://schemas.openxmlformats.org/spreadsheetml/2006/main" count="97" uniqueCount="39">
  <si>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</si>
  <si>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</si>
  <si>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</si>
  <si>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</si>
  <si>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</si>
  <si>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</si>
  <si>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</si>
  <si>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</si>
  <si>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</si>
  <si>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</si>
  <si>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</si>
  <si>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</si>
  <si>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</si>
  <si>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</si>
  <si>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</si>
  <si>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</si>
  <si>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</si>
  <si>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</si>
  <si>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</si>
  <si>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</si>
  <si>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</si>
  <si>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有借款，后冲账</t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</si>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</sst>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G20" sqref="G20"/>
    </sheetView>
  </sheetViews>
  <sheetFormatPr defaultRowHeight="14.25"/>
  <cols>
    <col min="1" max="1" width="9.5" bestFit="1" customWidth="1"/>
    <col min="3" max="3" width="24.875" customWidth="1"/>
    <col min="8" max="8" width="20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>
        <f t="shared" si="0"/>
        <v>200000</v>
      </c>
    </row>
    <row r="7" spans="1:8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>
        <f t="shared" si="0"/>
        <v>182000</v>
      </c>
      <c r="H7" s="1" t="s">
        <v>21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>
        <f t="shared" si="0"/>
        <v>232000</v>
      </c>
    </row>
    <row r="9" spans="1:8">
      <c r="A9">
        <v>20180831</v>
      </c>
      <c r="B9" s="1" t="s">
        <v>22</v>
      </c>
      <c r="C9" s="1" t="s">
        <v>24</v>
      </c>
      <c r="D9">
        <v>180802</v>
      </c>
      <c r="F9">
        <v>158</v>
      </c>
      <c r="G9">
        <f t="shared" si="0"/>
        <v>231842</v>
      </c>
    </row>
    <row r="10" spans="1:8">
      <c r="A10">
        <v>20180831</v>
      </c>
      <c r="B10" s="1" t="s">
        <v>22</v>
      </c>
      <c r="C10" s="1" t="s">
        <v>23</v>
      </c>
      <c r="D10">
        <v>180803</v>
      </c>
      <c r="F10">
        <v>94</v>
      </c>
      <c r="G10">
        <f t="shared" si="0"/>
        <v>231748</v>
      </c>
    </row>
    <row r="12" spans="1:8">
      <c r="A12" s="1" t="s">
        <v>25</v>
      </c>
      <c r="C12" s="1"/>
      <c r="E12">
        <f>SUM(E3:E10)</f>
        <v>250000</v>
      </c>
      <c r="F12">
        <f>SUM(F3:F10)</f>
        <v>18252</v>
      </c>
      <c r="G12">
        <f>E12-F12</f>
        <v>231748</v>
      </c>
    </row>
    <row r="13" spans="1:8">
      <c r="A13" s="1" t="s">
        <v>26</v>
      </c>
      <c r="G13">
        <f>G10</f>
        <v>231748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pane ySplit="1" topLeftCell="A2" activePane="bottomLeft" state="frozen"/>
      <selection pane="bottomLeft" activeCell="G6" sqref="G6"/>
    </sheetView>
  </sheetViews>
  <sheetFormatPr defaultRowHeight="14.25"/>
  <cols>
    <col min="3" max="3" width="15.1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  <c r="G2">
        <v>231748</v>
      </c>
    </row>
    <row r="3" spans="1:8">
      <c r="A3">
        <v>180902</v>
      </c>
      <c r="B3" s="1" t="s">
        <v>28</v>
      </c>
      <c r="C3" t="s">
        <v>29</v>
      </c>
      <c r="D3">
        <v>180901</v>
      </c>
      <c r="F3">
        <v>106</v>
      </c>
      <c r="G3">
        <f>G2-F3+E3</f>
        <v>231642</v>
      </c>
    </row>
    <row r="4" spans="1:8">
      <c r="A4">
        <v>180904</v>
      </c>
      <c r="B4" s="1" t="s">
        <v>30</v>
      </c>
      <c r="C4" s="1" t="s">
        <v>31</v>
      </c>
      <c r="D4" t="s">
        <v>32</v>
      </c>
      <c r="E4">
        <v>100000</v>
      </c>
      <c r="G4">
        <f>G3-F4+E4</f>
        <v>331642</v>
      </c>
    </row>
    <row r="5" spans="1:8">
      <c r="A5">
        <v>180904</v>
      </c>
      <c r="B5" s="1" t="s">
        <v>33</v>
      </c>
      <c r="C5" s="1" t="s">
        <v>34</v>
      </c>
      <c r="D5" t="s">
        <v>35</v>
      </c>
      <c r="E5">
        <v>50000</v>
      </c>
      <c r="G5">
        <f>G4-F5+E5</f>
        <v>381642</v>
      </c>
    </row>
    <row r="6" spans="1:8">
      <c r="A6">
        <v>180905</v>
      </c>
      <c r="B6" s="1" t="s">
        <v>36</v>
      </c>
      <c r="C6" s="1" t="s">
        <v>37</v>
      </c>
      <c r="D6" t="s">
        <v>38</v>
      </c>
      <c r="E6">
        <v>100000</v>
      </c>
      <c r="G6">
        <f>G5-F6+E6</f>
        <v>481642</v>
      </c>
    </row>
    <row r="12" spans="1:8">
      <c r="A12" s="1" t="s">
        <v>25</v>
      </c>
      <c r="C12" s="1"/>
      <c r="E12">
        <f>SUM(E3:E10)</f>
        <v>250000</v>
      </c>
      <c r="F12">
        <f>SUM(F3:F10)</f>
        <v>106</v>
      </c>
      <c r="G12">
        <f>E12-F12</f>
        <v>249894</v>
      </c>
    </row>
    <row r="13" spans="1:8">
      <c r="A13" s="1" t="s">
        <v>26</v>
      </c>
      <c r="G13">
        <f>G12+G2</f>
        <v>481642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I20" sqref="I20"/>
    </sheetView>
  </sheetViews>
  <sheetFormatPr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  <row r="12" spans="1:8">
      <c r="A12" s="1" t="s">
        <v>25</v>
      </c>
      <c r="C12" s="1"/>
      <c r="E12">
        <f>SUM(E3:E10)</f>
        <v>0</v>
      </c>
      <c r="F12">
        <f>SUM(F3:F10)</f>
        <v>0</v>
      </c>
      <c r="G12">
        <f>E12-F12</f>
        <v>0</v>
      </c>
    </row>
    <row r="13" spans="1:8">
      <c r="A13" s="1" t="s">
        <v>26</v>
      </c>
      <c r="G13">
        <f>G10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2018-09-05T12:59:37Z</dcterms:modified>
</cp:coreProperties>
</file>