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Shared\SDEEDB\Census\Census2022\Harvard datathon\"/>
    </mc:Choice>
  </mc:AlternateContent>
  <xr:revisionPtr revIDLastSave="0" documentId="13_ncr:1_{C19B83CF-1BF0-4EC9-A7C3-821492AE0C51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C41" i="1"/>
  <c r="C36" i="1"/>
  <c r="D36" i="1"/>
  <c r="E36" i="1"/>
  <c r="F36" i="1"/>
  <c r="G36" i="1"/>
  <c r="H36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J36" i="1"/>
  <c r="I36" i="1"/>
  <c r="K36" i="1"/>
</calcChain>
</file>

<file path=xl/sharedStrings.xml><?xml version="1.0" encoding="utf-8"?>
<sst xmlns="http://schemas.openxmlformats.org/spreadsheetml/2006/main" count="198" uniqueCount="95">
  <si>
    <t>Table 1.1.4. Price Indexes for Gross Domestic Product</t>
  </si>
  <si>
    <t>[Index numbers, 2017=100]</t>
  </si>
  <si>
    <t>Bureau of Economic Analysis</t>
  </si>
  <si>
    <t>Last Revised on: August 29, 2024 - Next Release Date September 26, 2024</t>
  </si>
  <si>
    <t>Line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</si>
  <si>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</si>
  <si>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</si>
  <si>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</si>
  <si>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</si>
  <si>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</si>
  <si>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</si>
  <si>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</si>
  <si>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</si>
  <si>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</si>
  <si>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</si>
  <si>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</si>
  <si>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</si>
  <si>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</si>
  <si>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</si>
  <si>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</si>
  <si>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</si>
  <si>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</si>
  <si>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</si>
  <si>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</si>
  <si>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</si>
  <si>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</si>
  <si>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</si>
  <si>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</si>
  <si>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</si>
  <si>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</si>
  <si>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</si>
  <si>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</si>
  <si>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</si>
  <si>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</si>
  <si>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</si>
  <si>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</si>
  <si>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</si>
  <si>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</si>
  <si>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</si>
  <si>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</t>
  </si>
  <si>
    <t xml:space="preserve">        Gross domestic product</t>
  </si>
  <si>
    <t>2</t>
  </si>
  <si>
    <t>Personal consumption expenditures</t>
  </si>
  <si>
    <t>3</t>
  </si>
  <si>
    <t xml:space="preserve">    Goods</t>
  </si>
  <si>
    <t>4</t>
  </si>
  <si>
    <t xml:space="preserve">        Durable goods</t>
  </si>
  <si>
    <t>5</t>
  </si>
  <si>
    <t xml:space="preserve">        Nondurable goods</t>
  </si>
  <si>
    <t>6</t>
  </si>
  <si>
    <t xml:space="preserve">    Services</t>
  </si>
  <si>
    <t>7</t>
  </si>
  <si>
    <t>Gross private domestic investment</t>
  </si>
  <si>
    <t>8</t>
  </si>
  <si>
    <t xml:space="preserve">    Fixed investment</t>
  </si>
  <si>
    <t>9</t>
  </si>
  <si>
    <t xml:space="preserve">        Nonresidential</t>
  </si>
  <si>
    <t>10</t>
  </si>
  <si>
    <t xml:space="preserve">            Structures</t>
  </si>
  <si>
    <t>11</t>
  </si>
  <si>
    <t xml:space="preserve">            Equipment</t>
  </si>
  <si>
    <t>12</t>
  </si>
  <si>
    <t xml:space="preserve">            Intellectual property products</t>
  </si>
  <si>
    <t>13</t>
  </si>
  <si>
    <t xml:space="preserve">        Residential</t>
  </si>
  <si>
    <t>14</t>
  </si>
  <si>
    <t xml:space="preserve">    Change in private inventories</t>
  </si>
  <si>
    <t>---</t>
  </si>
  <si>
    <t>15</t>
  </si>
  <si>
    <t>Net exports of goods and services</t>
  </si>
  <si>
    <t>16</t>
  </si>
  <si>
    <t xml:space="preserve">    Exports</t>
  </si>
  <si>
    <t>17</t>
  </si>
  <si>
    <t xml:space="preserve">        Goods</t>
  </si>
  <si>
    <t>18</t>
  </si>
  <si>
    <t xml:space="preserve">        Services</t>
  </si>
  <si>
    <t>19</t>
  </si>
  <si>
    <t xml:space="preserve">    Imports</t>
  </si>
  <si>
    <t>20</t>
  </si>
  <si>
    <t>21</t>
  </si>
  <si>
    <t>22</t>
  </si>
  <si>
    <t>Government consumption expenditures and gross investment</t>
  </si>
  <si>
    <t>23</t>
  </si>
  <si>
    <t xml:space="preserve">    Federal</t>
  </si>
  <si>
    <t>24</t>
  </si>
  <si>
    <t xml:space="preserve">        National defense</t>
  </si>
  <si>
    <t>25</t>
  </si>
  <si>
    <t xml:space="preserve">        Nondefense</t>
  </si>
  <si>
    <t>26</t>
  </si>
  <si>
    <t xml:space="preserve">    State and local</t>
  </si>
  <si>
    <t>Conversion example into 2017 dollars</t>
  </si>
  <si>
    <t>Convert value</t>
  </si>
  <si>
    <t>formula</t>
  </si>
  <si>
    <t>Conversion example into 2022 dollars</t>
  </si>
  <si>
    <t>Index 2022 base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</si>
</sst>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b/>
      <sz val="14"/>
      <name val="Calibri"/>
    </font>
    <font>
      <sz val="13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darkGray">
        <bgColor indexed="1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topLeftCell="A6" workbookViewId="0">
      <pane xSplit="2" ySplit="1" topLeftCell="Z7" activePane="bottomRight" state="frozen"/>
      <selection activeCell="A6" sqref="A6"/>
      <selection pane="topRight" activeCell="C6" sqref="C6"/>
      <selection pane="bottomLeft" activeCell="A7" sqref="A7"/>
      <selection pane="bottomRight" activeCell="A8" sqref="A8:AI8"/>
    </sheetView>
  </sheetViews>
  <sheetFormatPr defaultColWidth="8.42578125" defaultRowHeight="15" x14ac:dyDescent="0.25"/>
  <cols>
    <col min="1" max="1" width="4.28515625" bestFit="1" customWidth="1" collapsed="1"/>
    <col min="2" max="2" width="57" bestFit="1" customWidth="1" collapsed="1"/>
    <col min="3" max="3" width="7.85546875" bestFit="1" customWidth="1" collapsed="1"/>
    <col min="4" max="4" width="6.85546875" bestFit="1" customWidth="1" collapsed="1"/>
    <col min="5" max="9" width="7.85546875" bestFit="1" customWidth="1" collapsed="1"/>
    <col min="10" max="29" width="8" bestFit="1" customWidth="1" collapsed="1"/>
    <col min="30" max="30" width="6.5703125" bestFit="1" customWidth="1" collapsed="1"/>
    <col min="31" max="31" width="8" bestFit="1" customWidth="1" collapsed="1"/>
    <col min="32" max="33" width="8.140625" bestFit="1" customWidth="1" collapsed="1"/>
    <col min="34" max="34" width="8" bestFit="1" customWidth="1" collapsed="1"/>
    <col min="35" max="35" width="8.140625" bestFit="1" customWidth="1" collapsed="1"/>
  </cols>
  <sheetData>
    <row r="1" spans="1:35" ht="18.7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7.25" x14ac:dyDescent="0.3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6" spans="1:35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37</v>
      </c>
      <c r="AI6" s="1" t="s">
        <v>38</v>
      </c>
    </row>
    <row r="7" spans="1:35" x14ac:dyDescent="0.25">
      <c r="A7" t="s">
        <v>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</row>
    <row r="8" spans="1:35" x14ac:dyDescent="0.25">
      <c r="A8" s="7" t="s">
        <v>39</v>
      </c>
      <c r="B8" s="8" t="s">
        <v>40</v>
      </c>
      <c r="C8" s="8">
        <v>59.307000000000002</v>
      </c>
      <c r="D8" s="8">
        <v>61.302999999999997</v>
      </c>
      <c r="E8" s="8">
        <v>62.701000000000001</v>
      </c>
      <c r="F8" s="8">
        <v>64.188999999999993</v>
      </c>
      <c r="G8" s="8">
        <v>65.557000000000002</v>
      </c>
      <c r="H8" s="8">
        <v>66.933000000000007</v>
      </c>
      <c r="I8" s="8">
        <v>68.156000000000006</v>
      </c>
      <c r="J8" s="8">
        <v>69.337000000000003</v>
      </c>
      <c r="K8" s="8">
        <v>70.102000000000004</v>
      </c>
      <c r="L8" s="8">
        <v>71.084000000000003</v>
      </c>
      <c r="M8" s="8">
        <v>72.709000000000003</v>
      </c>
      <c r="N8" s="8">
        <v>74.385000000000005</v>
      </c>
      <c r="O8" s="8">
        <v>75.5</v>
      </c>
      <c r="P8" s="8">
        <v>77.012</v>
      </c>
      <c r="Q8" s="8">
        <v>79.069000000000003</v>
      </c>
      <c r="R8" s="8">
        <v>81.537000000000006</v>
      </c>
      <c r="S8" s="8">
        <v>84.073999999999998</v>
      </c>
      <c r="T8" s="8">
        <v>86.352000000000004</v>
      </c>
      <c r="U8" s="8">
        <v>87.977000000000004</v>
      </c>
      <c r="V8" s="8">
        <v>88.557000000000002</v>
      </c>
      <c r="W8" s="8">
        <v>89.617999999999995</v>
      </c>
      <c r="X8" s="8">
        <v>91.465999999999994</v>
      </c>
      <c r="Y8" s="8">
        <v>93.176000000000002</v>
      </c>
      <c r="Z8" s="8">
        <v>94.786000000000001</v>
      </c>
      <c r="AA8" s="8">
        <v>96.436000000000007</v>
      </c>
      <c r="AB8" s="8">
        <v>97.277000000000001</v>
      </c>
      <c r="AC8" s="8">
        <v>98.207999999999998</v>
      </c>
      <c r="AD8" s="8">
        <v>100</v>
      </c>
      <c r="AE8" s="8">
        <v>102.29</v>
      </c>
      <c r="AF8" s="8">
        <v>104.008</v>
      </c>
      <c r="AG8" s="8">
        <v>105.407</v>
      </c>
      <c r="AH8" s="8">
        <v>110.22</v>
      </c>
      <c r="AI8" s="8">
        <v>117.996</v>
      </c>
    </row>
    <row r="9" spans="1:35" x14ac:dyDescent="0.25">
      <c r="A9" t="s">
        <v>41</v>
      </c>
      <c r="B9" s="2" t="s">
        <v>42</v>
      </c>
      <c r="C9" s="2">
        <v>59.774999999999999</v>
      </c>
      <c r="D9" s="2">
        <v>61.774000000000001</v>
      </c>
      <c r="E9" s="2">
        <v>63.42</v>
      </c>
      <c r="F9" s="2">
        <v>65</v>
      </c>
      <c r="G9" s="2">
        <v>66.355999999999995</v>
      </c>
      <c r="H9" s="2">
        <v>67.754000000000005</v>
      </c>
      <c r="I9" s="2">
        <v>69.203000000000003</v>
      </c>
      <c r="J9" s="2">
        <v>70.406999999999996</v>
      </c>
      <c r="K9" s="2">
        <v>70.966999999999999</v>
      </c>
      <c r="L9" s="2">
        <v>72.001000000000005</v>
      </c>
      <c r="M9" s="2">
        <v>73.822000000000003</v>
      </c>
      <c r="N9" s="2">
        <v>75.302000000000007</v>
      </c>
      <c r="O9" s="2">
        <v>76.290999999999997</v>
      </c>
      <c r="P9" s="2">
        <v>77.894000000000005</v>
      </c>
      <c r="Q9" s="2">
        <v>79.826999999999998</v>
      </c>
      <c r="R9" s="2">
        <v>82.126999999999995</v>
      </c>
      <c r="S9" s="2">
        <v>84.44</v>
      </c>
      <c r="T9" s="2">
        <v>86.606999999999999</v>
      </c>
      <c r="U9" s="2">
        <v>89.17</v>
      </c>
      <c r="V9" s="2">
        <v>88.921000000000006</v>
      </c>
      <c r="W9" s="2">
        <v>90.513999999999996</v>
      </c>
      <c r="X9" s="2">
        <v>92.804000000000002</v>
      </c>
      <c r="Y9" s="2">
        <v>94.534000000000006</v>
      </c>
      <c r="Z9" s="2">
        <v>95.781000000000006</v>
      </c>
      <c r="AA9" s="2">
        <v>97.120999999999995</v>
      </c>
      <c r="AB9" s="2">
        <v>97.299000000000007</v>
      </c>
      <c r="AC9" s="2">
        <v>98.284000000000006</v>
      </c>
      <c r="AD9" s="2">
        <v>100</v>
      </c>
      <c r="AE9" s="2">
        <v>102.047</v>
      </c>
      <c r="AF9" s="2">
        <v>103.51300000000001</v>
      </c>
      <c r="AG9" s="2">
        <v>104.63500000000001</v>
      </c>
      <c r="AH9" s="2">
        <v>109.001</v>
      </c>
      <c r="AI9" s="2">
        <v>116.04300000000001</v>
      </c>
    </row>
    <row r="10" spans="1:35" x14ac:dyDescent="0.25">
      <c r="A10" t="s">
        <v>43</v>
      </c>
      <c r="B10" t="s">
        <v>44</v>
      </c>
      <c r="C10">
        <v>86.531999999999996</v>
      </c>
      <c r="D10">
        <v>88.647000000000006</v>
      </c>
      <c r="E10">
        <v>89.716999999999999</v>
      </c>
      <c r="F10">
        <v>90.495999999999995</v>
      </c>
      <c r="G10">
        <v>91.417000000000002</v>
      </c>
      <c r="H10">
        <v>92.271000000000001</v>
      </c>
      <c r="I10">
        <v>93.284999999999997</v>
      </c>
      <c r="J10">
        <v>93.177000000000007</v>
      </c>
      <c r="K10">
        <v>91.777000000000001</v>
      </c>
      <c r="L10">
        <v>92.257999999999996</v>
      </c>
      <c r="M10">
        <v>94.088999999999999</v>
      </c>
      <c r="N10">
        <v>94.018000000000001</v>
      </c>
      <c r="O10">
        <v>93.122</v>
      </c>
      <c r="P10">
        <v>93.003</v>
      </c>
      <c r="Q10">
        <v>94.311000000000007</v>
      </c>
      <c r="R10">
        <v>96.203000000000003</v>
      </c>
      <c r="S10">
        <v>97.494</v>
      </c>
      <c r="T10">
        <v>98.575999999999993</v>
      </c>
      <c r="U10">
        <v>101.524</v>
      </c>
      <c r="V10">
        <v>99.084000000000003</v>
      </c>
      <c r="W10">
        <v>100.533</v>
      </c>
      <c r="X10">
        <v>104.325</v>
      </c>
      <c r="Y10">
        <v>105.62</v>
      </c>
      <c r="Z10">
        <v>105.04900000000001</v>
      </c>
      <c r="AA10">
        <v>104.542</v>
      </c>
      <c r="AB10">
        <v>101.35</v>
      </c>
      <c r="AC10">
        <v>99.71</v>
      </c>
      <c r="AD10">
        <v>100</v>
      </c>
      <c r="AE10">
        <v>100.81100000000001</v>
      </c>
      <c r="AF10">
        <v>100.42700000000001</v>
      </c>
      <c r="AG10">
        <v>99.646000000000001</v>
      </c>
      <c r="AH10">
        <v>104.572</v>
      </c>
      <c r="AI10">
        <v>113.548</v>
      </c>
    </row>
    <row r="11" spans="1:35" x14ac:dyDescent="0.25">
      <c r="A11" t="s">
        <v>45</v>
      </c>
      <c r="B11" t="s">
        <v>46</v>
      </c>
      <c r="C11">
        <v>147.232</v>
      </c>
      <c r="D11">
        <v>149.38999999999999</v>
      </c>
      <c r="E11">
        <v>150.422</v>
      </c>
      <c r="F11">
        <v>151.90299999999999</v>
      </c>
      <c r="G11">
        <v>154.876</v>
      </c>
      <c r="H11">
        <v>156.006</v>
      </c>
      <c r="I11">
        <v>154.43100000000001</v>
      </c>
      <c r="J11">
        <v>151.059</v>
      </c>
      <c r="K11">
        <v>146.79</v>
      </c>
      <c r="L11">
        <v>142.83500000000001</v>
      </c>
      <c r="M11">
        <v>140.29300000000001</v>
      </c>
      <c r="N11">
        <v>137.54499999999999</v>
      </c>
      <c r="O11">
        <v>134.07400000000001</v>
      </c>
      <c r="P11">
        <v>129.173</v>
      </c>
      <c r="Q11">
        <v>126.64700000000001</v>
      </c>
      <c r="R11">
        <v>125.33199999999999</v>
      </c>
      <c r="S11">
        <v>123.187</v>
      </c>
      <c r="T11">
        <v>120.56399999999999</v>
      </c>
      <c r="U11">
        <v>118.304</v>
      </c>
      <c r="V11">
        <v>116.081</v>
      </c>
      <c r="W11">
        <v>113.946</v>
      </c>
      <c r="X11">
        <v>113.023</v>
      </c>
      <c r="Y11">
        <v>111.595</v>
      </c>
      <c r="Z11">
        <v>109.551</v>
      </c>
      <c r="AA11">
        <v>106.771</v>
      </c>
      <c r="AB11">
        <v>104.617</v>
      </c>
      <c r="AC11">
        <v>102.337</v>
      </c>
      <c r="AD11">
        <v>100</v>
      </c>
      <c r="AE11">
        <v>98.632999999999996</v>
      </c>
      <c r="AF11">
        <v>97.679000000000002</v>
      </c>
      <c r="AG11">
        <v>96.781999999999996</v>
      </c>
      <c r="AH11">
        <v>102.11199999999999</v>
      </c>
      <c r="AI11">
        <v>108.621</v>
      </c>
    </row>
    <row r="12" spans="1:35" x14ac:dyDescent="0.25">
      <c r="A12" t="s">
        <v>47</v>
      </c>
      <c r="B12" t="s">
        <v>48</v>
      </c>
      <c r="C12">
        <v>64.897999999999996</v>
      </c>
      <c r="D12">
        <v>66.793000000000006</v>
      </c>
      <c r="E12">
        <v>67.763999999999996</v>
      </c>
      <c r="F12">
        <v>68.313999999999993</v>
      </c>
      <c r="G12">
        <v>68.679000000000002</v>
      </c>
      <c r="H12">
        <v>69.396000000000001</v>
      </c>
      <c r="I12">
        <v>70.968000000000004</v>
      </c>
      <c r="J12">
        <v>71.709000000000003</v>
      </c>
      <c r="K12">
        <v>71.182000000000002</v>
      </c>
      <c r="L12">
        <v>72.950999999999993</v>
      </c>
      <c r="M12">
        <v>76.084000000000003</v>
      </c>
      <c r="N12">
        <v>76.893000000000001</v>
      </c>
      <c r="O12">
        <v>76.897999999999996</v>
      </c>
      <c r="P12">
        <v>78.488</v>
      </c>
      <c r="Q12">
        <v>81.206000000000003</v>
      </c>
      <c r="R12">
        <v>84.319000000000003</v>
      </c>
      <c r="S12">
        <v>86.945999999999998</v>
      </c>
      <c r="T12">
        <v>89.504999999999995</v>
      </c>
      <c r="U12">
        <v>94.506</v>
      </c>
      <c r="V12">
        <v>92</v>
      </c>
      <c r="W12">
        <v>94.790999999999997</v>
      </c>
      <c r="X12">
        <v>100.417</v>
      </c>
      <c r="Y12">
        <v>102.831</v>
      </c>
      <c r="Z12">
        <v>102.895</v>
      </c>
      <c r="AA12">
        <v>103.40900000000001</v>
      </c>
      <c r="AB12">
        <v>99.734999999999999</v>
      </c>
      <c r="AC12">
        <v>98.405000000000001</v>
      </c>
      <c r="AD12">
        <v>100</v>
      </c>
      <c r="AE12">
        <v>101.935</v>
      </c>
      <c r="AF12">
        <v>101.85299999999999</v>
      </c>
      <c r="AG12">
        <v>101.137</v>
      </c>
      <c r="AH12">
        <v>105.82599999999999</v>
      </c>
      <c r="AI12">
        <v>116.245</v>
      </c>
    </row>
    <row r="13" spans="1:35" x14ac:dyDescent="0.25">
      <c r="A13" t="s">
        <v>49</v>
      </c>
      <c r="B13" t="s">
        <v>50</v>
      </c>
      <c r="C13">
        <v>49.029000000000003</v>
      </c>
      <c r="D13">
        <v>50.945999999999998</v>
      </c>
      <c r="E13">
        <v>52.758000000000003</v>
      </c>
      <c r="F13">
        <v>54.582000000000001</v>
      </c>
      <c r="G13">
        <v>56.066000000000003</v>
      </c>
      <c r="H13">
        <v>57.631999999999998</v>
      </c>
      <c r="I13">
        <v>59.213999999999999</v>
      </c>
      <c r="J13">
        <v>60.883000000000003</v>
      </c>
      <c r="K13">
        <v>62.171999999999997</v>
      </c>
      <c r="L13">
        <v>63.408999999999999</v>
      </c>
      <c r="M13">
        <v>65.209999999999994</v>
      </c>
      <c r="N13">
        <v>67.292000000000002</v>
      </c>
      <c r="O13">
        <v>69.033000000000001</v>
      </c>
      <c r="P13">
        <v>71.335999999999999</v>
      </c>
      <c r="Q13">
        <v>73.528000000000006</v>
      </c>
      <c r="R13">
        <v>75.998000000000005</v>
      </c>
      <c r="S13">
        <v>78.75</v>
      </c>
      <c r="T13">
        <v>81.388000000000005</v>
      </c>
      <c r="U13">
        <v>83.783000000000001</v>
      </c>
      <c r="V13">
        <v>84.432000000000002</v>
      </c>
      <c r="W13">
        <v>86.076999999999998</v>
      </c>
      <c r="X13">
        <v>87.742000000000004</v>
      </c>
      <c r="Y13">
        <v>89.647999999999996</v>
      </c>
      <c r="Z13">
        <v>91.659000000000006</v>
      </c>
      <c r="AA13">
        <v>93.795000000000002</v>
      </c>
      <c r="AB13">
        <v>95.462000000000003</v>
      </c>
      <c r="AC13">
        <v>97.629000000000005</v>
      </c>
      <c r="AD13">
        <v>100</v>
      </c>
      <c r="AE13">
        <v>102.626</v>
      </c>
      <c r="AF13">
        <v>104.97199999999999</v>
      </c>
      <c r="AG13">
        <v>107.054</v>
      </c>
      <c r="AH13">
        <v>111.10299999999999</v>
      </c>
      <c r="AI13">
        <v>117.066</v>
      </c>
    </row>
    <row r="14" spans="1:35" x14ac:dyDescent="0.25">
      <c r="A14" t="s">
        <v>51</v>
      </c>
      <c r="B14" s="2" t="s">
        <v>52</v>
      </c>
      <c r="C14" s="2">
        <v>77.977999999999994</v>
      </c>
      <c r="D14" s="2">
        <v>79.3</v>
      </c>
      <c r="E14" s="2">
        <v>79.3</v>
      </c>
      <c r="F14" s="2">
        <v>80.239999999999995</v>
      </c>
      <c r="G14" s="2">
        <v>81.436999999999998</v>
      </c>
      <c r="H14" s="2">
        <v>82.748000000000005</v>
      </c>
      <c r="I14" s="2">
        <v>82.7</v>
      </c>
      <c r="J14" s="2">
        <v>82.748000000000005</v>
      </c>
      <c r="K14" s="2">
        <v>82.14</v>
      </c>
      <c r="L14" s="2">
        <v>82.218000000000004</v>
      </c>
      <c r="M14" s="2">
        <v>83.296000000000006</v>
      </c>
      <c r="N14" s="2">
        <v>84.006</v>
      </c>
      <c r="O14" s="2">
        <v>84.281000000000006</v>
      </c>
      <c r="P14" s="2">
        <v>84.972999999999999</v>
      </c>
      <c r="Q14" s="2">
        <v>87.454999999999998</v>
      </c>
      <c r="R14" s="2">
        <v>90.992999999999995</v>
      </c>
      <c r="S14" s="2">
        <v>94.194000000000003</v>
      </c>
      <c r="T14" s="2">
        <v>95.614999999999995</v>
      </c>
      <c r="U14" s="2">
        <v>96.4</v>
      </c>
      <c r="V14" s="2">
        <v>95.296999999999997</v>
      </c>
      <c r="W14" s="2">
        <v>93.688000000000002</v>
      </c>
      <c r="X14" s="2">
        <v>94.597999999999999</v>
      </c>
      <c r="Y14" s="2">
        <v>95.796999999999997</v>
      </c>
      <c r="Z14" s="2">
        <v>96.677999999999997</v>
      </c>
      <c r="AA14" s="2">
        <v>98.331000000000003</v>
      </c>
      <c r="AB14" s="2">
        <v>98.727999999999994</v>
      </c>
      <c r="AC14" s="2">
        <v>98.549000000000007</v>
      </c>
      <c r="AD14" s="2">
        <v>100</v>
      </c>
      <c r="AE14" s="2">
        <v>101.539</v>
      </c>
      <c r="AF14" s="2">
        <v>102.96599999999999</v>
      </c>
      <c r="AG14" s="2">
        <v>104.19</v>
      </c>
      <c r="AH14" s="2">
        <v>107.75</v>
      </c>
      <c r="AI14" s="2">
        <v>116.056</v>
      </c>
    </row>
    <row r="15" spans="1:35" x14ac:dyDescent="0.25">
      <c r="A15" t="s">
        <v>53</v>
      </c>
      <c r="B15" t="s">
        <v>54</v>
      </c>
      <c r="C15">
        <v>76.564999999999998</v>
      </c>
      <c r="D15">
        <v>77.906000000000006</v>
      </c>
      <c r="E15">
        <v>77.948999999999998</v>
      </c>
      <c r="F15">
        <v>78.885999999999996</v>
      </c>
      <c r="G15">
        <v>80.099000000000004</v>
      </c>
      <c r="H15">
        <v>81.430000000000007</v>
      </c>
      <c r="I15">
        <v>81.498000000000005</v>
      </c>
      <c r="J15">
        <v>81.64</v>
      </c>
      <c r="K15">
        <v>81.195999999999998</v>
      </c>
      <c r="L15">
        <v>81.332999999999998</v>
      </c>
      <c r="M15">
        <v>82.486000000000004</v>
      </c>
      <c r="N15">
        <v>83.206000000000003</v>
      </c>
      <c r="O15">
        <v>83.453000000000003</v>
      </c>
      <c r="P15">
        <v>84.183000000000007</v>
      </c>
      <c r="Q15">
        <v>86.641999999999996</v>
      </c>
      <c r="R15">
        <v>90.222999999999999</v>
      </c>
      <c r="S15">
        <v>93.427999999999997</v>
      </c>
      <c r="T15">
        <v>94.856999999999999</v>
      </c>
      <c r="U15">
        <v>95.658000000000001</v>
      </c>
      <c r="V15">
        <v>94.494</v>
      </c>
      <c r="W15">
        <v>93.025999999999996</v>
      </c>
      <c r="X15">
        <v>93.991</v>
      </c>
      <c r="Y15">
        <v>95.241</v>
      </c>
      <c r="Z15">
        <v>96.16</v>
      </c>
      <c r="AA15">
        <v>97.921999999999997</v>
      </c>
      <c r="AB15">
        <v>98.581999999999994</v>
      </c>
      <c r="AC15">
        <v>98.55</v>
      </c>
      <c r="AD15">
        <v>100</v>
      </c>
      <c r="AE15">
        <v>101.568</v>
      </c>
      <c r="AF15">
        <v>103.014</v>
      </c>
      <c r="AG15">
        <v>104.292</v>
      </c>
      <c r="AH15">
        <v>108.16200000000001</v>
      </c>
      <c r="AI15">
        <v>116.754</v>
      </c>
    </row>
    <row r="16" spans="1:35" x14ac:dyDescent="0.25">
      <c r="A16" t="s">
        <v>55</v>
      </c>
      <c r="B16" t="s">
        <v>56</v>
      </c>
      <c r="C16">
        <v>91.867000000000004</v>
      </c>
      <c r="D16">
        <v>93.605999999999995</v>
      </c>
      <c r="E16">
        <v>93.3</v>
      </c>
      <c r="F16">
        <v>93.5</v>
      </c>
      <c r="G16">
        <v>94.238</v>
      </c>
      <c r="H16">
        <v>95.176000000000002</v>
      </c>
      <c r="I16">
        <v>94.599000000000004</v>
      </c>
      <c r="J16">
        <v>94.07</v>
      </c>
      <c r="K16">
        <v>92.593999999999994</v>
      </c>
      <c r="L16">
        <v>91.665999999999997</v>
      </c>
      <c r="M16">
        <v>92.067999999999998</v>
      </c>
      <c r="N16">
        <v>91.697999999999993</v>
      </c>
      <c r="O16">
        <v>91.218999999999994</v>
      </c>
      <c r="P16">
        <v>90.516999999999996</v>
      </c>
      <c r="Q16">
        <v>91.409000000000006</v>
      </c>
      <c r="R16">
        <v>93.78</v>
      </c>
      <c r="S16">
        <v>96.066000000000003</v>
      </c>
      <c r="T16">
        <v>97.620999999999995</v>
      </c>
      <c r="U16">
        <v>99.131</v>
      </c>
      <c r="V16">
        <v>98.488</v>
      </c>
      <c r="W16">
        <v>96.694999999999993</v>
      </c>
      <c r="X16">
        <v>97.756</v>
      </c>
      <c r="Y16">
        <v>99.13</v>
      </c>
      <c r="Z16">
        <v>99.228999999999999</v>
      </c>
      <c r="AA16">
        <v>100.17</v>
      </c>
      <c r="AB16">
        <v>100.345</v>
      </c>
      <c r="AC16">
        <v>99.38</v>
      </c>
      <c r="AD16">
        <v>100</v>
      </c>
      <c r="AE16">
        <v>100.42700000000001</v>
      </c>
      <c r="AF16">
        <v>101.45699999999999</v>
      </c>
      <c r="AG16">
        <v>102.092</v>
      </c>
      <c r="AH16">
        <v>103.458</v>
      </c>
      <c r="AI16">
        <v>109.624</v>
      </c>
    </row>
    <row r="17" spans="1:35" x14ac:dyDescent="0.25">
      <c r="A17" t="s">
        <v>57</v>
      </c>
      <c r="B17" t="s">
        <v>58</v>
      </c>
      <c r="C17">
        <v>37.222000000000001</v>
      </c>
      <c r="D17">
        <v>37.896000000000001</v>
      </c>
      <c r="E17">
        <v>37.905000000000001</v>
      </c>
      <c r="F17">
        <v>39.015999999999998</v>
      </c>
      <c r="G17">
        <v>40.393999999999998</v>
      </c>
      <c r="H17">
        <v>42.143000000000001</v>
      </c>
      <c r="I17">
        <v>43.213999999999999</v>
      </c>
      <c r="J17">
        <v>44.863999999999997</v>
      </c>
      <c r="K17">
        <v>46.914999999999999</v>
      </c>
      <c r="L17">
        <v>48.356999999999999</v>
      </c>
      <c r="M17">
        <v>50.252000000000002</v>
      </c>
      <c r="N17">
        <v>52.884</v>
      </c>
      <c r="O17">
        <v>55.088999999999999</v>
      </c>
      <c r="P17">
        <v>57.057000000000002</v>
      </c>
      <c r="Q17">
        <v>61.281999999999996</v>
      </c>
      <c r="R17">
        <v>68.840999999999994</v>
      </c>
      <c r="S17">
        <v>77.037000000000006</v>
      </c>
      <c r="T17">
        <v>81.581000000000003</v>
      </c>
      <c r="U17">
        <v>85.751000000000005</v>
      </c>
      <c r="V17">
        <v>84.186000000000007</v>
      </c>
      <c r="W17">
        <v>83.501999999999995</v>
      </c>
      <c r="X17">
        <v>86.244</v>
      </c>
      <c r="Y17">
        <v>90.209000000000003</v>
      </c>
      <c r="Z17">
        <v>91.474000000000004</v>
      </c>
      <c r="AA17">
        <v>96.212999999999994</v>
      </c>
      <c r="AB17">
        <v>97.718999999999994</v>
      </c>
      <c r="AC17">
        <v>97.668000000000006</v>
      </c>
      <c r="AD17">
        <v>100</v>
      </c>
      <c r="AE17">
        <v>101.17400000000001</v>
      </c>
      <c r="AF17">
        <v>105.258</v>
      </c>
      <c r="AG17">
        <v>106.81100000000001</v>
      </c>
      <c r="AH17">
        <v>110.459</v>
      </c>
      <c r="AI17">
        <v>126.69199999999999</v>
      </c>
    </row>
    <row r="18" spans="1:35" x14ac:dyDescent="0.25">
      <c r="A18" t="s">
        <v>59</v>
      </c>
      <c r="B18" t="s">
        <v>60</v>
      </c>
      <c r="C18">
        <v>139.21199999999999</v>
      </c>
      <c r="D18">
        <v>141.57</v>
      </c>
      <c r="E18">
        <v>141.35499999999999</v>
      </c>
      <c r="F18">
        <v>139.703</v>
      </c>
      <c r="G18">
        <v>139.45400000000001</v>
      </c>
      <c r="H18">
        <v>137.92699999999999</v>
      </c>
      <c r="I18">
        <v>134.79900000000001</v>
      </c>
      <c r="J18">
        <v>131.083</v>
      </c>
      <c r="K18">
        <v>125.20099999999999</v>
      </c>
      <c r="L18">
        <v>120.36799999999999</v>
      </c>
      <c r="M18">
        <v>117.751</v>
      </c>
      <c r="N18">
        <v>114.28100000000001</v>
      </c>
      <c r="O18">
        <v>111.883</v>
      </c>
      <c r="P18">
        <v>108.99</v>
      </c>
      <c r="Q18">
        <v>108.078</v>
      </c>
      <c r="R18">
        <v>107.827</v>
      </c>
      <c r="S18">
        <v>106.758</v>
      </c>
      <c r="T18">
        <v>106.377</v>
      </c>
      <c r="U18">
        <v>105.708</v>
      </c>
      <c r="V18">
        <v>106.354</v>
      </c>
      <c r="W18">
        <v>102.54300000000001</v>
      </c>
      <c r="X18">
        <v>102.518</v>
      </c>
      <c r="Y18">
        <v>103.08799999999999</v>
      </c>
      <c r="Z18">
        <v>102.857</v>
      </c>
      <c r="AA18">
        <v>102.124</v>
      </c>
      <c r="AB18">
        <v>101.498</v>
      </c>
      <c r="AC18">
        <v>100.206</v>
      </c>
      <c r="AD18">
        <v>100</v>
      </c>
      <c r="AE18">
        <v>99.921000000000006</v>
      </c>
      <c r="AF18">
        <v>99.98</v>
      </c>
      <c r="AG18">
        <v>99.501999999999995</v>
      </c>
      <c r="AH18">
        <v>100.066</v>
      </c>
      <c r="AI18">
        <v>106.238</v>
      </c>
    </row>
    <row r="19" spans="1:35" x14ac:dyDescent="0.25">
      <c r="A19" t="s">
        <v>61</v>
      </c>
      <c r="B19" t="s">
        <v>62</v>
      </c>
      <c r="C19">
        <v>88.403999999999996</v>
      </c>
      <c r="D19">
        <v>90.534999999999997</v>
      </c>
      <c r="E19">
        <v>89.634</v>
      </c>
      <c r="F19">
        <v>90.260999999999996</v>
      </c>
      <c r="G19">
        <v>90.731999999999999</v>
      </c>
      <c r="H19">
        <v>93.406000000000006</v>
      </c>
      <c r="I19">
        <v>93.817999999999998</v>
      </c>
      <c r="J19">
        <v>94.325999999999993</v>
      </c>
      <c r="K19">
        <v>93.867999999999995</v>
      </c>
      <c r="L19">
        <v>95.382999999999996</v>
      </c>
      <c r="M19">
        <v>98.1</v>
      </c>
      <c r="N19">
        <v>97.968999999999994</v>
      </c>
      <c r="O19">
        <v>96.656999999999996</v>
      </c>
      <c r="P19">
        <v>95.926000000000002</v>
      </c>
      <c r="Q19">
        <v>95.613</v>
      </c>
      <c r="R19">
        <v>96.231999999999999</v>
      </c>
      <c r="S19">
        <v>97.372</v>
      </c>
      <c r="T19">
        <v>98.570999999999998</v>
      </c>
      <c r="U19">
        <v>100.125</v>
      </c>
      <c r="V19">
        <v>98.876999999999995</v>
      </c>
      <c r="W19">
        <v>98.593000000000004</v>
      </c>
      <c r="X19">
        <v>99.807000000000002</v>
      </c>
      <c r="Y19">
        <v>100.292</v>
      </c>
      <c r="Z19">
        <v>99.947999999999993</v>
      </c>
      <c r="AA19">
        <v>100.32599999999999</v>
      </c>
      <c r="AB19">
        <v>100.626</v>
      </c>
      <c r="AC19">
        <v>99.453000000000003</v>
      </c>
      <c r="AD19">
        <v>100</v>
      </c>
      <c r="AE19">
        <v>100.58199999999999</v>
      </c>
      <c r="AF19">
        <v>100.88200000000001</v>
      </c>
      <c r="AG19">
        <v>102.208</v>
      </c>
      <c r="AH19">
        <v>103.235</v>
      </c>
      <c r="AI19">
        <v>104.977</v>
      </c>
    </row>
    <row r="20" spans="1:35" x14ac:dyDescent="0.25">
      <c r="A20" t="s">
        <v>63</v>
      </c>
      <c r="B20" t="s">
        <v>64</v>
      </c>
      <c r="C20">
        <v>45.597000000000001</v>
      </c>
      <c r="D20">
        <v>46.19</v>
      </c>
      <c r="E20">
        <v>46.759</v>
      </c>
      <c r="F20">
        <v>48.662999999999997</v>
      </c>
      <c r="G20">
        <v>50.423999999999999</v>
      </c>
      <c r="H20">
        <v>52.226999999999997</v>
      </c>
      <c r="I20">
        <v>53.347999999999999</v>
      </c>
      <c r="J20">
        <v>54.634</v>
      </c>
      <c r="K20">
        <v>56.075000000000003</v>
      </c>
      <c r="L20">
        <v>58.176000000000002</v>
      </c>
      <c r="M20">
        <v>60.758000000000003</v>
      </c>
      <c r="N20">
        <v>63.642000000000003</v>
      </c>
      <c r="O20">
        <v>65.218000000000004</v>
      </c>
      <c r="P20">
        <v>68.308000000000007</v>
      </c>
      <c r="Q20">
        <v>73.102000000000004</v>
      </c>
      <c r="R20">
        <v>78.337999999999994</v>
      </c>
      <c r="S20">
        <v>82.914000000000001</v>
      </c>
      <c r="T20">
        <v>84.01</v>
      </c>
      <c r="U20">
        <v>82.828000000000003</v>
      </c>
      <c r="V20">
        <v>79.930000000000007</v>
      </c>
      <c r="W20">
        <v>79.643000000000001</v>
      </c>
      <c r="X20">
        <v>80.236000000000004</v>
      </c>
      <c r="Y20">
        <v>81.006</v>
      </c>
      <c r="Z20">
        <v>85.094999999999999</v>
      </c>
      <c r="AA20">
        <v>89.986000000000004</v>
      </c>
      <c r="AB20">
        <v>92.453999999999994</v>
      </c>
      <c r="AC20">
        <v>95.698999999999998</v>
      </c>
      <c r="AD20">
        <v>100</v>
      </c>
      <c r="AE20">
        <v>105.64</v>
      </c>
      <c r="AF20">
        <v>108.65600000000001</v>
      </c>
      <c r="AG20">
        <v>112.28</v>
      </c>
      <c r="AH20">
        <v>124.60599999999999</v>
      </c>
      <c r="AI20">
        <v>141.785</v>
      </c>
    </row>
    <row r="21" spans="1:35" x14ac:dyDescent="0.25">
      <c r="A21" t="s">
        <v>65</v>
      </c>
      <c r="B21" t="s">
        <v>66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  <c r="J21" t="s">
        <v>67</v>
      </c>
      <c r="K21" t="s">
        <v>67</v>
      </c>
      <c r="L21" t="s">
        <v>67</v>
      </c>
      <c r="M21" t="s">
        <v>67</v>
      </c>
      <c r="N21" t="s">
        <v>67</v>
      </c>
      <c r="O21" t="s">
        <v>67</v>
      </c>
      <c r="P21" t="s">
        <v>67</v>
      </c>
      <c r="Q21" t="s">
        <v>67</v>
      </c>
      <c r="R21" t="s">
        <v>67</v>
      </c>
      <c r="S21" t="s">
        <v>67</v>
      </c>
      <c r="T21" t="s">
        <v>67</v>
      </c>
      <c r="U21" t="s">
        <v>67</v>
      </c>
      <c r="V21" t="s">
        <v>67</v>
      </c>
      <c r="W21" t="s">
        <v>67</v>
      </c>
      <c r="X21" t="s">
        <v>67</v>
      </c>
      <c r="Y21" t="s">
        <v>67</v>
      </c>
      <c r="Z21" t="s">
        <v>67</v>
      </c>
      <c r="AA21" t="s">
        <v>67</v>
      </c>
      <c r="AB21" t="s">
        <v>67</v>
      </c>
      <c r="AC21" t="s">
        <v>67</v>
      </c>
      <c r="AD21" t="s">
        <v>67</v>
      </c>
      <c r="AE21" t="s">
        <v>67</v>
      </c>
      <c r="AF21" t="s">
        <v>67</v>
      </c>
      <c r="AG21" t="s">
        <v>67</v>
      </c>
      <c r="AH21" t="s">
        <v>67</v>
      </c>
      <c r="AI21" t="s">
        <v>67</v>
      </c>
    </row>
    <row r="22" spans="1:35" x14ac:dyDescent="0.25">
      <c r="A22" t="s">
        <v>68</v>
      </c>
      <c r="B22" s="2" t="s">
        <v>69</v>
      </c>
      <c r="C22" s="2" t="s">
        <v>67</v>
      </c>
      <c r="D22" s="2" t="s">
        <v>67</v>
      </c>
      <c r="E22" s="2" t="s">
        <v>67</v>
      </c>
      <c r="F22" s="2" t="s">
        <v>67</v>
      </c>
      <c r="G22" s="2" t="s">
        <v>67</v>
      </c>
      <c r="H22" s="2" t="s">
        <v>67</v>
      </c>
      <c r="I22" s="2" t="s">
        <v>67</v>
      </c>
      <c r="J22" s="2" t="s">
        <v>67</v>
      </c>
      <c r="K22" s="2" t="s">
        <v>67</v>
      </c>
      <c r="L22" s="2" t="s">
        <v>67</v>
      </c>
      <c r="M22" s="2" t="s">
        <v>67</v>
      </c>
      <c r="N22" s="2" t="s">
        <v>67</v>
      </c>
      <c r="O22" s="2" t="s">
        <v>67</v>
      </c>
      <c r="P22" s="2" t="s">
        <v>67</v>
      </c>
      <c r="Q22" s="2" t="s">
        <v>67</v>
      </c>
      <c r="R22" s="2" t="s">
        <v>67</v>
      </c>
      <c r="S22" s="2" t="s">
        <v>67</v>
      </c>
      <c r="T22" s="2" t="s">
        <v>67</v>
      </c>
      <c r="U22" s="2" t="s">
        <v>67</v>
      </c>
      <c r="V22" s="2" t="s">
        <v>67</v>
      </c>
      <c r="W22" s="2" t="s">
        <v>67</v>
      </c>
      <c r="X22" s="2" t="s">
        <v>67</v>
      </c>
      <c r="Y22" s="2" t="s">
        <v>67</v>
      </c>
      <c r="Z22" s="2" t="s">
        <v>67</v>
      </c>
      <c r="AA22" s="2" t="s">
        <v>67</v>
      </c>
      <c r="AB22" s="2" t="s">
        <v>67</v>
      </c>
      <c r="AC22" s="2" t="s">
        <v>67</v>
      </c>
      <c r="AD22" s="2" t="s">
        <v>67</v>
      </c>
      <c r="AE22" s="2" t="s">
        <v>67</v>
      </c>
      <c r="AF22" s="2" t="s">
        <v>67</v>
      </c>
      <c r="AG22" s="2" t="s">
        <v>67</v>
      </c>
      <c r="AH22" s="2" t="s">
        <v>67</v>
      </c>
      <c r="AI22" s="2" t="s">
        <v>67</v>
      </c>
    </row>
    <row r="23" spans="1:35" x14ac:dyDescent="0.25">
      <c r="A23" t="s">
        <v>70</v>
      </c>
      <c r="B23" t="s">
        <v>71</v>
      </c>
      <c r="C23">
        <v>83.048000000000002</v>
      </c>
      <c r="D23">
        <v>83.974000000000004</v>
      </c>
      <c r="E23">
        <v>83.566000000000003</v>
      </c>
      <c r="F23">
        <v>83.703999999999994</v>
      </c>
      <c r="G23">
        <v>84.676000000000002</v>
      </c>
      <c r="H23">
        <v>86.569000000000003</v>
      </c>
      <c r="I23">
        <v>85.418999999999997</v>
      </c>
      <c r="J23">
        <v>83.914000000000001</v>
      </c>
      <c r="K23">
        <v>81.927000000000007</v>
      </c>
      <c r="L23">
        <v>81.311000000000007</v>
      </c>
      <c r="M23">
        <v>82.873000000000005</v>
      </c>
      <c r="N23">
        <v>82.222999999999999</v>
      </c>
      <c r="O23">
        <v>81.507000000000005</v>
      </c>
      <c r="P23">
        <v>82.8</v>
      </c>
      <c r="Q23">
        <v>85.817999999999998</v>
      </c>
      <c r="R23">
        <v>88.784000000000006</v>
      </c>
      <c r="S23">
        <v>91.603999999999999</v>
      </c>
      <c r="T23">
        <v>95.058999999999997</v>
      </c>
      <c r="U23">
        <v>99.387</v>
      </c>
      <c r="V23">
        <v>93.483999999999995</v>
      </c>
      <c r="W23">
        <v>97.378</v>
      </c>
      <c r="X23">
        <v>103.508</v>
      </c>
      <c r="Y23">
        <v>104.298</v>
      </c>
      <c r="Z23">
        <v>104.45699999999999</v>
      </c>
      <c r="AA23">
        <v>104.515</v>
      </c>
      <c r="AB23">
        <v>99.454999999999998</v>
      </c>
      <c r="AC23">
        <v>97.456999999999994</v>
      </c>
      <c r="AD23">
        <v>100</v>
      </c>
      <c r="AE23">
        <v>103.325</v>
      </c>
      <c r="AF23">
        <v>102.81399999999999</v>
      </c>
      <c r="AG23">
        <v>100.247</v>
      </c>
      <c r="AH23">
        <v>111.801</v>
      </c>
      <c r="AI23">
        <v>122.767</v>
      </c>
    </row>
    <row r="24" spans="1:35" x14ac:dyDescent="0.25">
      <c r="A24" t="s">
        <v>72</v>
      </c>
      <c r="B24" t="s">
        <v>73</v>
      </c>
      <c r="C24">
        <v>95.370999999999995</v>
      </c>
      <c r="D24">
        <v>95.326999999999998</v>
      </c>
      <c r="E24">
        <v>93.840999999999994</v>
      </c>
      <c r="F24">
        <v>93.369</v>
      </c>
      <c r="G24">
        <v>94.436000000000007</v>
      </c>
      <c r="H24">
        <v>96.677000000000007</v>
      </c>
      <c r="I24">
        <v>94.225999999999999</v>
      </c>
      <c r="J24">
        <v>91.613</v>
      </c>
      <c r="K24">
        <v>88.724999999999994</v>
      </c>
      <c r="L24">
        <v>87.509</v>
      </c>
      <c r="M24">
        <v>89.024000000000001</v>
      </c>
      <c r="N24">
        <v>88.501999999999995</v>
      </c>
      <c r="O24">
        <v>87.581000000000003</v>
      </c>
      <c r="P24">
        <v>88.405000000000001</v>
      </c>
      <c r="Q24">
        <v>91.512</v>
      </c>
      <c r="R24">
        <v>94.418000000000006</v>
      </c>
      <c r="S24">
        <v>97.331999999999994</v>
      </c>
      <c r="T24">
        <v>101.139</v>
      </c>
      <c r="U24">
        <v>106.345</v>
      </c>
      <c r="V24">
        <v>98.82</v>
      </c>
      <c r="W24">
        <v>103.28400000000001</v>
      </c>
      <c r="X24">
        <v>110.86799999999999</v>
      </c>
      <c r="Y24">
        <v>111.092</v>
      </c>
      <c r="Z24">
        <v>110.34399999999999</v>
      </c>
      <c r="AA24">
        <v>109.20699999999999</v>
      </c>
      <c r="AB24">
        <v>101.423</v>
      </c>
      <c r="AC24">
        <v>97.466999999999999</v>
      </c>
      <c r="AD24">
        <v>100</v>
      </c>
      <c r="AE24">
        <v>103.545</v>
      </c>
      <c r="AF24">
        <v>101.851</v>
      </c>
      <c r="AG24">
        <v>97.87</v>
      </c>
      <c r="AH24">
        <v>111.693</v>
      </c>
      <c r="AI24">
        <v>124.79600000000001</v>
      </c>
    </row>
    <row r="25" spans="1:35" x14ac:dyDescent="0.25">
      <c r="A25" t="s">
        <v>74</v>
      </c>
      <c r="B25" t="s">
        <v>75</v>
      </c>
      <c r="C25">
        <v>60.061</v>
      </c>
      <c r="D25">
        <v>62.625</v>
      </c>
      <c r="E25">
        <v>64.096999999999994</v>
      </c>
      <c r="F25">
        <v>65.3</v>
      </c>
      <c r="G25">
        <v>66.091999999999999</v>
      </c>
      <c r="H25">
        <v>67.335999999999999</v>
      </c>
      <c r="I25">
        <v>68.662999999999997</v>
      </c>
      <c r="J25">
        <v>69.358999999999995</v>
      </c>
      <c r="K25">
        <v>69.215000000000003</v>
      </c>
      <c r="L25">
        <v>69.819000000000003</v>
      </c>
      <c r="M25">
        <v>71.501000000000005</v>
      </c>
      <c r="N25">
        <v>70.578000000000003</v>
      </c>
      <c r="O25">
        <v>70.263999999999996</v>
      </c>
      <c r="P25">
        <v>72.492999999999995</v>
      </c>
      <c r="Q25">
        <v>75.363</v>
      </c>
      <c r="R25">
        <v>78.478999999999999</v>
      </c>
      <c r="S25">
        <v>81.141000000000005</v>
      </c>
      <c r="T25">
        <v>83.933000000000007</v>
      </c>
      <c r="U25">
        <v>86.594999999999999</v>
      </c>
      <c r="V25">
        <v>83.622</v>
      </c>
      <c r="W25">
        <v>86.495000000000005</v>
      </c>
      <c r="X25">
        <v>89.956999999999994</v>
      </c>
      <c r="Y25">
        <v>91.79</v>
      </c>
      <c r="Z25">
        <v>93.61</v>
      </c>
      <c r="AA25">
        <v>95.88</v>
      </c>
      <c r="AB25">
        <v>95.849000000000004</v>
      </c>
      <c r="AC25">
        <v>97.44</v>
      </c>
      <c r="AD25">
        <v>100</v>
      </c>
      <c r="AE25">
        <v>102.91</v>
      </c>
      <c r="AF25">
        <v>104.649</v>
      </c>
      <c r="AG25">
        <v>104.917</v>
      </c>
      <c r="AH25">
        <v>111.584</v>
      </c>
      <c r="AI25">
        <v>117.94799999999999</v>
      </c>
    </row>
    <row r="26" spans="1:35" x14ac:dyDescent="0.25">
      <c r="A26" t="s">
        <v>76</v>
      </c>
      <c r="B26" t="s">
        <v>77</v>
      </c>
      <c r="C26">
        <v>88.575000000000003</v>
      </c>
      <c r="D26">
        <v>87.837000000000003</v>
      </c>
      <c r="E26">
        <v>87.906999999999996</v>
      </c>
      <c r="F26">
        <v>87.233999999999995</v>
      </c>
      <c r="G26">
        <v>88.052999999999997</v>
      </c>
      <c r="H26">
        <v>90.465999999999994</v>
      </c>
      <c r="I26">
        <v>88.888999999999996</v>
      </c>
      <c r="J26">
        <v>85.8</v>
      </c>
      <c r="K26">
        <v>81.180000000000007</v>
      </c>
      <c r="L26">
        <v>81.664000000000001</v>
      </c>
      <c r="M26">
        <v>85.236000000000004</v>
      </c>
      <c r="N26">
        <v>83.031000000000006</v>
      </c>
      <c r="O26">
        <v>82.042000000000002</v>
      </c>
      <c r="P26">
        <v>84.522999999999996</v>
      </c>
      <c r="Q26">
        <v>88.552999999999997</v>
      </c>
      <c r="R26">
        <v>93.763999999999996</v>
      </c>
      <c r="S26">
        <v>97.393000000000001</v>
      </c>
      <c r="T26">
        <v>100.794</v>
      </c>
      <c r="U26">
        <v>110.783</v>
      </c>
      <c r="V26">
        <v>98.534000000000006</v>
      </c>
      <c r="W26">
        <v>104.107</v>
      </c>
      <c r="X26">
        <v>112.04</v>
      </c>
      <c r="Y26">
        <v>112.35899999999999</v>
      </c>
      <c r="Z26">
        <v>110.89400000000001</v>
      </c>
      <c r="AA26">
        <v>110.06699999999999</v>
      </c>
      <c r="AB26">
        <v>101.283</v>
      </c>
      <c r="AC26">
        <v>97.825000000000003</v>
      </c>
      <c r="AD26">
        <v>100</v>
      </c>
      <c r="AE26">
        <v>102.66200000000001</v>
      </c>
      <c r="AF26">
        <v>100.98699999999999</v>
      </c>
      <c r="AG26">
        <v>98.87</v>
      </c>
      <c r="AH26">
        <v>106.02500000000001</v>
      </c>
      <c r="AI26">
        <v>113.623</v>
      </c>
    </row>
    <row r="27" spans="1:35" x14ac:dyDescent="0.25">
      <c r="A27" t="s">
        <v>78</v>
      </c>
      <c r="B27" t="s">
        <v>73</v>
      </c>
      <c r="C27">
        <v>96.305000000000007</v>
      </c>
      <c r="D27">
        <v>94.483999999999995</v>
      </c>
      <c r="E27">
        <v>93.968000000000004</v>
      </c>
      <c r="F27">
        <v>92.918000000000006</v>
      </c>
      <c r="G27">
        <v>93.594999999999999</v>
      </c>
      <c r="H27">
        <v>96.09</v>
      </c>
      <c r="I27">
        <v>93.655000000000001</v>
      </c>
      <c r="J27">
        <v>89.787000000000006</v>
      </c>
      <c r="K27">
        <v>84.363</v>
      </c>
      <c r="L27">
        <v>84.46</v>
      </c>
      <c r="M27">
        <v>88.912999999999997</v>
      </c>
      <c r="N27">
        <v>86.412000000000006</v>
      </c>
      <c r="O27">
        <v>84.921000000000006</v>
      </c>
      <c r="P27">
        <v>86.728999999999999</v>
      </c>
      <c r="Q27">
        <v>90.869</v>
      </c>
      <c r="R27">
        <v>96.638000000000005</v>
      </c>
      <c r="S27">
        <v>100.511</v>
      </c>
      <c r="T27">
        <v>103.90600000000001</v>
      </c>
      <c r="U27">
        <v>115.245</v>
      </c>
      <c r="V27">
        <v>100.771</v>
      </c>
      <c r="W27">
        <v>107.07899999999999</v>
      </c>
      <c r="X27">
        <v>116.289</v>
      </c>
      <c r="Y27">
        <v>116.44199999999999</v>
      </c>
      <c r="Z27">
        <v>114.181</v>
      </c>
      <c r="AA27">
        <v>112.66</v>
      </c>
      <c r="AB27">
        <v>102.053</v>
      </c>
      <c r="AC27">
        <v>97.81</v>
      </c>
      <c r="AD27">
        <v>100</v>
      </c>
      <c r="AE27">
        <v>102.709</v>
      </c>
      <c r="AF27">
        <v>100.452</v>
      </c>
      <c r="AG27">
        <v>97.756</v>
      </c>
      <c r="AH27">
        <v>105.206</v>
      </c>
      <c r="AI27">
        <v>113.03400000000001</v>
      </c>
    </row>
    <row r="28" spans="1:35" x14ac:dyDescent="0.25">
      <c r="A28" t="s">
        <v>79</v>
      </c>
      <c r="B28" t="s">
        <v>75</v>
      </c>
      <c r="C28">
        <v>60.015000000000001</v>
      </c>
      <c r="D28">
        <v>62.21</v>
      </c>
      <c r="E28">
        <v>63.957000000000001</v>
      </c>
      <c r="F28">
        <v>64.498999999999995</v>
      </c>
      <c r="G28">
        <v>65.763999999999996</v>
      </c>
      <c r="H28">
        <v>67.817999999999998</v>
      </c>
      <c r="I28">
        <v>69.510000000000005</v>
      </c>
      <c r="J28">
        <v>69.507999999999996</v>
      </c>
      <c r="K28">
        <v>68.149000000000001</v>
      </c>
      <c r="L28">
        <v>70.245000000000005</v>
      </c>
      <c r="M28">
        <v>70.016999999999996</v>
      </c>
      <c r="N28">
        <v>69.057000000000002</v>
      </c>
      <c r="O28">
        <v>70.147000000000006</v>
      </c>
      <c r="P28">
        <v>75.515000000000001</v>
      </c>
      <c r="Q28">
        <v>79.096999999999994</v>
      </c>
      <c r="R28">
        <v>81.849999999999994</v>
      </c>
      <c r="S28">
        <v>84.412000000000006</v>
      </c>
      <c r="T28">
        <v>87.864000000000004</v>
      </c>
      <c r="U28">
        <v>92.234999999999999</v>
      </c>
      <c r="V28">
        <v>88.378</v>
      </c>
      <c r="W28">
        <v>91.227999999999994</v>
      </c>
      <c r="X28">
        <v>94.171999999999997</v>
      </c>
      <c r="Y28">
        <v>95.134</v>
      </c>
      <c r="Z28">
        <v>96.885999999999996</v>
      </c>
      <c r="AA28">
        <v>98.953999999999994</v>
      </c>
      <c r="AB28">
        <v>97.965999999999994</v>
      </c>
      <c r="AC28">
        <v>97.888000000000005</v>
      </c>
      <c r="AD28">
        <v>100</v>
      </c>
      <c r="AE28">
        <v>102.464</v>
      </c>
      <c r="AF28">
        <v>103.34099999999999</v>
      </c>
      <c r="AG28">
        <v>103.97199999999999</v>
      </c>
      <c r="AH28">
        <v>109.539</v>
      </c>
      <c r="AI28">
        <v>115.94499999999999</v>
      </c>
    </row>
    <row r="29" spans="1:35" x14ac:dyDescent="0.25">
      <c r="A29" t="s">
        <v>80</v>
      </c>
      <c r="B29" s="2" t="s">
        <v>81</v>
      </c>
      <c r="C29" s="2">
        <v>48.682000000000002</v>
      </c>
      <c r="D29" s="2">
        <v>50.45</v>
      </c>
      <c r="E29" s="2">
        <v>51.978000000000002</v>
      </c>
      <c r="F29" s="2">
        <v>53.203000000000003</v>
      </c>
      <c r="G29" s="2">
        <v>54.613</v>
      </c>
      <c r="H29" s="2">
        <v>56.162999999999997</v>
      </c>
      <c r="I29" s="2">
        <v>57.314</v>
      </c>
      <c r="J29" s="2">
        <v>58.439</v>
      </c>
      <c r="K29" s="2">
        <v>59.433</v>
      </c>
      <c r="L29" s="2">
        <v>61.421999999999997</v>
      </c>
      <c r="M29" s="2">
        <v>64.058999999999997</v>
      </c>
      <c r="N29" s="2">
        <v>65.909000000000006</v>
      </c>
      <c r="O29" s="2">
        <v>67.61</v>
      </c>
      <c r="P29" s="2">
        <v>70.090999999999994</v>
      </c>
      <c r="Q29" s="2">
        <v>73.016000000000005</v>
      </c>
      <c r="R29" s="2">
        <v>76.725999999999999</v>
      </c>
      <c r="S29" s="2">
        <v>80.063000000000002</v>
      </c>
      <c r="T29" s="2">
        <v>83.653000000000006</v>
      </c>
      <c r="U29" s="2">
        <v>87.212999999999994</v>
      </c>
      <c r="V29" s="2">
        <v>86.835999999999999</v>
      </c>
      <c r="W29" s="2">
        <v>89.149000000000001</v>
      </c>
      <c r="X29" s="2">
        <v>91.861000000000004</v>
      </c>
      <c r="Y29" s="2">
        <v>93.46</v>
      </c>
      <c r="Z29" s="2">
        <v>95.634</v>
      </c>
      <c r="AA29" s="2">
        <v>97.578000000000003</v>
      </c>
      <c r="AB29" s="2">
        <v>97.581000000000003</v>
      </c>
      <c r="AC29" s="2">
        <v>97.766000000000005</v>
      </c>
      <c r="AD29" s="2">
        <v>100</v>
      </c>
      <c r="AE29" s="2">
        <v>103.619</v>
      </c>
      <c r="AF29" s="2">
        <v>105.235</v>
      </c>
      <c r="AG29" s="2">
        <v>107.51600000000001</v>
      </c>
      <c r="AH29" s="2">
        <v>113.181</v>
      </c>
      <c r="AI29" s="2">
        <v>121.15300000000001</v>
      </c>
    </row>
    <row r="30" spans="1:35" x14ac:dyDescent="0.25">
      <c r="A30" t="s">
        <v>82</v>
      </c>
      <c r="B30" t="s">
        <v>83</v>
      </c>
      <c r="C30">
        <v>54.271999999999998</v>
      </c>
      <c r="D30">
        <v>56.223999999999997</v>
      </c>
      <c r="E30">
        <v>57.66</v>
      </c>
      <c r="F30">
        <v>58.917999999999999</v>
      </c>
      <c r="G30">
        <v>60.539000000000001</v>
      </c>
      <c r="H30">
        <v>62.412999999999997</v>
      </c>
      <c r="I30">
        <v>63.454999999999998</v>
      </c>
      <c r="J30">
        <v>64.436000000000007</v>
      </c>
      <c r="K30">
        <v>65.260000000000005</v>
      </c>
      <c r="L30">
        <v>66.872</v>
      </c>
      <c r="M30">
        <v>69.114999999999995</v>
      </c>
      <c r="N30">
        <v>70.394999999999996</v>
      </c>
      <c r="O30">
        <v>72.668999999999997</v>
      </c>
      <c r="P30">
        <v>75.849000000000004</v>
      </c>
      <c r="Q30">
        <v>78.457999999999998</v>
      </c>
      <c r="R30">
        <v>81.722999999999999</v>
      </c>
      <c r="S30">
        <v>84.326999999999998</v>
      </c>
      <c r="T30">
        <v>86.828999999999994</v>
      </c>
      <c r="U30">
        <v>89.471999999999994</v>
      </c>
      <c r="V30">
        <v>89.278999999999996</v>
      </c>
      <c r="W30">
        <v>91.394000000000005</v>
      </c>
      <c r="X30">
        <v>93.9</v>
      </c>
      <c r="Y30">
        <v>94.783000000000001</v>
      </c>
      <c r="Z30">
        <v>95.596999999999994</v>
      </c>
      <c r="AA30">
        <v>97.215000000000003</v>
      </c>
      <c r="AB30">
        <v>97.608999999999995</v>
      </c>
      <c r="AC30">
        <v>98.204999999999998</v>
      </c>
      <c r="AD30">
        <v>100</v>
      </c>
      <c r="AE30">
        <v>102.77500000000001</v>
      </c>
      <c r="AF30">
        <v>104.56</v>
      </c>
      <c r="AG30">
        <v>105.599</v>
      </c>
      <c r="AH30">
        <v>109.024</v>
      </c>
      <c r="AI30">
        <v>115.108</v>
      </c>
    </row>
    <row r="31" spans="1:35" x14ac:dyDescent="0.25">
      <c r="A31" t="s">
        <v>84</v>
      </c>
      <c r="B31" t="s">
        <v>85</v>
      </c>
      <c r="C31">
        <v>54.872</v>
      </c>
      <c r="D31">
        <v>56.600999999999999</v>
      </c>
      <c r="E31">
        <v>58.247</v>
      </c>
      <c r="F31">
        <v>59.146999999999998</v>
      </c>
      <c r="G31">
        <v>60.695999999999998</v>
      </c>
      <c r="H31">
        <v>62.421999999999997</v>
      </c>
      <c r="I31">
        <v>63.465000000000003</v>
      </c>
      <c r="J31">
        <v>64.349999999999994</v>
      </c>
      <c r="K31">
        <v>65.152000000000001</v>
      </c>
      <c r="L31">
        <v>66.801000000000002</v>
      </c>
      <c r="M31">
        <v>69.055999999999997</v>
      </c>
      <c r="N31">
        <v>70.364999999999995</v>
      </c>
      <c r="O31">
        <v>72.712000000000003</v>
      </c>
      <c r="P31">
        <v>76.316999999999993</v>
      </c>
      <c r="Q31">
        <v>78.965000000000003</v>
      </c>
      <c r="R31">
        <v>82.561999999999998</v>
      </c>
      <c r="S31">
        <v>85.451999999999998</v>
      </c>
      <c r="T31">
        <v>88.070999999999998</v>
      </c>
      <c r="U31">
        <v>90.998999999999995</v>
      </c>
      <c r="V31">
        <v>90.352000000000004</v>
      </c>
      <c r="W31">
        <v>92.272999999999996</v>
      </c>
      <c r="X31">
        <v>94.978999999999999</v>
      </c>
      <c r="Y31">
        <v>95.99</v>
      </c>
      <c r="Z31">
        <v>96.459000000000003</v>
      </c>
      <c r="AA31">
        <v>97.85</v>
      </c>
      <c r="AB31">
        <v>98.052999999999997</v>
      </c>
      <c r="AC31">
        <v>98.418999999999997</v>
      </c>
      <c r="AD31">
        <v>100</v>
      </c>
      <c r="AE31">
        <v>102.642</v>
      </c>
      <c r="AF31">
        <v>104.312</v>
      </c>
      <c r="AG31">
        <v>105.458</v>
      </c>
      <c r="AH31">
        <v>109.181</v>
      </c>
      <c r="AI31">
        <v>116.038</v>
      </c>
    </row>
    <row r="32" spans="1:35" x14ac:dyDescent="0.25">
      <c r="A32" t="s">
        <v>86</v>
      </c>
      <c r="B32" t="s">
        <v>87</v>
      </c>
      <c r="C32">
        <v>53.079000000000001</v>
      </c>
      <c r="D32">
        <v>55.584000000000003</v>
      </c>
      <c r="E32">
        <v>56.548000000000002</v>
      </c>
      <c r="F32">
        <v>58.564999999999998</v>
      </c>
      <c r="G32">
        <v>60.335000000000001</v>
      </c>
      <c r="H32">
        <v>62.496000000000002</v>
      </c>
      <c r="I32">
        <v>63.537999999999997</v>
      </c>
      <c r="J32">
        <v>64.697999999999993</v>
      </c>
      <c r="K32">
        <v>65.56</v>
      </c>
      <c r="L32">
        <v>67.111999999999995</v>
      </c>
      <c r="M32">
        <v>69.338999999999999</v>
      </c>
      <c r="N32">
        <v>70.575999999999993</v>
      </c>
      <c r="O32">
        <v>72.734999999999999</v>
      </c>
      <c r="P32">
        <v>75.221000000000004</v>
      </c>
      <c r="Q32">
        <v>77.77</v>
      </c>
      <c r="R32">
        <v>80.460999999999999</v>
      </c>
      <c r="S32">
        <v>82.572999999999993</v>
      </c>
      <c r="T32">
        <v>84.879000000000005</v>
      </c>
      <c r="U32">
        <v>87.022999999999996</v>
      </c>
      <c r="V32">
        <v>87.637</v>
      </c>
      <c r="W32">
        <v>90.093999999999994</v>
      </c>
      <c r="X32">
        <v>92.262</v>
      </c>
      <c r="Y32">
        <v>92.927000000000007</v>
      </c>
      <c r="Z32">
        <v>94.308000000000007</v>
      </c>
      <c r="AA32">
        <v>96.287000000000006</v>
      </c>
      <c r="AB32">
        <v>96.968000000000004</v>
      </c>
      <c r="AC32">
        <v>97.897000000000006</v>
      </c>
      <c r="AD32">
        <v>100</v>
      </c>
      <c r="AE32">
        <v>102.968</v>
      </c>
      <c r="AF32">
        <v>104.923</v>
      </c>
      <c r="AG32">
        <v>105.806</v>
      </c>
      <c r="AH32">
        <v>108.83499999999999</v>
      </c>
      <c r="AI32">
        <v>113.92400000000001</v>
      </c>
    </row>
    <row r="33" spans="1:35" x14ac:dyDescent="0.25">
      <c r="A33" t="s">
        <v>88</v>
      </c>
      <c r="B33" t="s">
        <v>89</v>
      </c>
      <c r="C33">
        <v>45.465000000000003</v>
      </c>
      <c r="D33">
        <v>47.13</v>
      </c>
      <c r="E33">
        <v>48.735999999999997</v>
      </c>
      <c r="F33">
        <v>49.95</v>
      </c>
      <c r="G33">
        <v>51.237000000000002</v>
      </c>
      <c r="H33">
        <v>52.601999999999997</v>
      </c>
      <c r="I33">
        <v>53.808999999999997</v>
      </c>
      <c r="J33">
        <v>55.006</v>
      </c>
      <c r="K33">
        <v>56.078000000000003</v>
      </c>
      <c r="L33">
        <v>58.231000000000002</v>
      </c>
      <c r="M33">
        <v>61.03</v>
      </c>
      <c r="N33">
        <v>63.128</v>
      </c>
      <c r="O33">
        <v>64.537999999999997</v>
      </c>
      <c r="P33">
        <v>66.646000000000001</v>
      </c>
      <c r="Q33">
        <v>69.725999999999999</v>
      </c>
      <c r="R33">
        <v>73.667000000000002</v>
      </c>
      <c r="S33">
        <v>77.406000000000006</v>
      </c>
      <c r="T33">
        <v>81.602999999999994</v>
      </c>
      <c r="U33">
        <v>85.691999999999993</v>
      </c>
      <c r="V33">
        <v>85.200999999999993</v>
      </c>
      <c r="W33">
        <v>87.641999999999996</v>
      </c>
      <c r="X33">
        <v>90.494</v>
      </c>
      <c r="Y33">
        <v>92.578999999999994</v>
      </c>
      <c r="Z33">
        <v>95.653999999999996</v>
      </c>
      <c r="AA33">
        <v>97.804000000000002</v>
      </c>
      <c r="AB33">
        <v>97.566999999999993</v>
      </c>
      <c r="AC33">
        <v>97.504999999999995</v>
      </c>
      <c r="AD33">
        <v>100</v>
      </c>
      <c r="AE33">
        <v>104.126</v>
      </c>
      <c r="AF33">
        <v>105.64</v>
      </c>
      <c r="AG33">
        <v>108.68899999999999</v>
      </c>
      <c r="AH33">
        <v>115.792</v>
      </c>
      <c r="AI33">
        <v>124.97</v>
      </c>
    </row>
    <row r="35" spans="1:35" x14ac:dyDescent="0.25">
      <c r="B35" t="s">
        <v>91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N35">
        <v>200</v>
      </c>
      <c r="O35">
        <v>200</v>
      </c>
      <c r="P35">
        <v>200</v>
      </c>
      <c r="Q35">
        <v>200</v>
      </c>
      <c r="R35">
        <v>200</v>
      </c>
      <c r="S35">
        <v>200</v>
      </c>
      <c r="T35">
        <v>200</v>
      </c>
      <c r="U35">
        <v>200</v>
      </c>
      <c r="V35">
        <v>200</v>
      </c>
      <c r="W35">
        <v>200</v>
      </c>
      <c r="X35">
        <v>200</v>
      </c>
      <c r="Y35">
        <v>200</v>
      </c>
      <c r="Z35">
        <v>200</v>
      </c>
      <c r="AA35">
        <v>200</v>
      </c>
      <c r="AB35">
        <v>200</v>
      </c>
      <c r="AC35">
        <v>200</v>
      </c>
      <c r="AD35">
        <v>200</v>
      </c>
      <c r="AE35">
        <v>200</v>
      </c>
      <c r="AF35">
        <v>200</v>
      </c>
      <c r="AG35">
        <v>200</v>
      </c>
      <c r="AH35">
        <v>200</v>
      </c>
      <c r="AI35">
        <v>200</v>
      </c>
    </row>
    <row r="36" spans="1:35" x14ac:dyDescent="0.25">
      <c r="B36" t="s">
        <v>90</v>
      </c>
      <c r="C36">
        <f t="shared" ref="C36:H36" si="0">C35*100/C8</f>
        <v>337.22832043435005</v>
      </c>
      <c r="D36">
        <f t="shared" si="0"/>
        <v>326.24830758690439</v>
      </c>
      <c r="E36">
        <f t="shared" si="0"/>
        <v>318.97417904020671</v>
      </c>
      <c r="F36">
        <f t="shared" si="0"/>
        <v>311.57986570907792</v>
      </c>
      <c r="G36">
        <f t="shared" si="0"/>
        <v>305.07802370456244</v>
      </c>
      <c r="H36">
        <f t="shared" si="0"/>
        <v>298.80626895552268</v>
      </c>
      <c r="I36">
        <f>I35*100/I8</f>
        <v>293.44445096543222</v>
      </c>
      <c r="J36">
        <f>J35*100/J8</f>
        <v>288.44628409074517</v>
      </c>
      <c r="K36">
        <f>K35*100/K8</f>
        <v>285.29856494821831</v>
      </c>
      <c r="L36">
        <f t="shared" ref="L36:AI36" si="1">L35*100/L8</f>
        <v>281.35726745821842</v>
      </c>
      <c r="M36">
        <f t="shared" si="1"/>
        <v>275.06911111416741</v>
      </c>
      <c r="N36">
        <f t="shared" si="1"/>
        <v>268.87141224709279</v>
      </c>
      <c r="O36">
        <f t="shared" si="1"/>
        <v>264.9006622516556</v>
      </c>
      <c r="P36">
        <f t="shared" si="1"/>
        <v>259.69978704617461</v>
      </c>
      <c r="Q36">
        <f t="shared" si="1"/>
        <v>252.9436315117176</v>
      </c>
      <c r="R36">
        <f t="shared" si="1"/>
        <v>245.28741552914627</v>
      </c>
      <c r="S36">
        <f t="shared" si="1"/>
        <v>237.88567214596665</v>
      </c>
      <c r="T36">
        <f t="shared" si="1"/>
        <v>231.61015378914212</v>
      </c>
      <c r="U36">
        <f t="shared" si="1"/>
        <v>227.33214362844834</v>
      </c>
      <c r="V36">
        <f t="shared" si="1"/>
        <v>225.84324220558509</v>
      </c>
      <c r="W36">
        <f t="shared" si="1"/>
        <v>223.16945256533288</v>
      </c>
      <c r="X36">
        <f t="shared" si="1"/>
        <v>218.6604858635996</v>
      </c>
      <c r="Y36">
        <f t="shared" si="1"/>
        <v>214.64754872499356</v>
      </c>
      <c r="Z36">
        <f t="shared" si="1"/>
        <v>211.00162471251028</v>
      </c>
      <c r="AA36">
        <f t="shared" si="1"/>
        <v>207.39143058608818</v>
      </c>
      <c r="AB36">
        <f t="shared" si="1"/>
        <v>205.5984456757507</v>
      </c>
      <c r="AC36">
        <f t="shared" si="1"/>
        <v>203.64939719778431</v>
      </c>
      <c r="AD36">
        <f t="shared" si="1"/>
        <v>200</v>
      </c>
      <c r="AE36">
        <f t="shared" si="1"/>
        <v>195.52253397204026</v>
      </c>
      <c r="AF36">
        <f t="shared" si="1"/>
        <v>192.29290054611184</v>
      </c>
      <c r="AG36">
        <f t="shared" si="1"/>
        <v>189.74071930706691</v>
      </c>
      <c r="AH36">
        <f t="shared" si="1"/>
        <v>181.45527127563057</v>
      </c>
      <c r="AI36">
        <f t="shared" si="1"/>
        <v>169.49727109393538</v>
      </c>
    </row>
    <row r="37" spans="1:35" x14ac:dyDescent="0.25">
      <c r="B37" t="s">
        <v>92</v>
      </c>
    </row>
    <row r="39" spans="1:35" x14ac:dyDescent="0.25">
      <c r="B39" t="s">
        <v>91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  <c r="N39">
        <v>200</v>
      </c>
      <c r="O39">
        <v>200</v>
      </c>
      <c r="P39">
        <v>200</v>
      </c>
      <c r="Q39">
        <v>200</v>
      </c>
      <c r="R39">
        <v>200</v>
      </c>
      <c r="S39">
        <v>200</v>
      </c>
      <c r="T39">
        <v>200</v>
      </c>
      <c r="U39">
        <v>200</v>
      </c>
      <c r="V39">
        <v>200</v>
      </c>
      <c r="W39">
        <v>200</v>
      </c>
      <c r="X39">
        <v>200</v>
      </c>
      <c r="Y39">
        <v>200</v>
      </c>
      <c r="Z39">
        <v>200</v>
      </c>
      <c r="AA39">
        <v>200</v>
      </c>
      <c r="AB39">
        <v>200</v>
      </c>
      <c r="AC39">
        <v>200</v>
      </c>
      <c r="AD39">
        <v>200</v>
      </c>
      <c r="AE39">
        <v>200</v>
      </c>
      <c r="AF39">
        <v>200</v>
      </c>
      <c r="AG39">
        <v>200</v>
      </c>
      <c r="AH39">
        <v>200</v>
      </c>
      <c r="AI39">
        <v>200</v>
      </c>
    </row>
    <row r="40" spans="1:35" x14ac:dyDescent="0.25">
      <c r="B40" t="s">
        <v>94</v>
      </c>
      <c r="C40" s="3">
        <f>C8/$AI8*100</f>
        <v>50.261873283840131</v>
      </c>
      <c r="D40" s="3">
        <f t="shared" ref="D40:AI40" si="2">D8/$AI8*100</f>
        <v>51.953456049357605</v>
      </c>
      <c r="E40" s="3">
        <f t="shared" si="2"/>
        <v>53.138241974304215</v>
      </c>
      <c r="F40" s="3">
        <f t="shared" si="2"/>
        <v>54.399301671243094</v>
      </c>
      <c r="G40" s="3">
        <f t="shared" si="2"/>
        <v>55.558663005525609</v>
      </c>
      <c r="H40" s="3">
        <f t="shared" si="2"/>
        <v>56.724804230651891</v>
      </c>
      <c r="I40" s="3">
        <f t="shared" si="2"/>
        <v>57.761280043391302</v>
      </c>
      <c r="J40" s="3">
        <f t="shared" si="2"/>
        <v>58.762161429201001</v>
      </c>
      <c r="K40" s="3">
        <f t="shared" si="2"/>
        <v>59.410488491135297</v>
      </c>
      <c r="L40" s="3">
        <f t="shared" si="2"/>
        <v>60.242720092206525</v>
      </c>
      <c r="M40" s="3">
        <f t="shared" si="2"/>
        <v>61.619885419844742</v>
      </c>
      <c r="N40" s="3">
        <f t="shared" si="2"/>
        <v>63.040272551611935</v>
      </c>
      <c r="O40" s="3">
        <f t="shared" si="2"/>
        <v>63.985219837960614</v>
      </c>
      <c r="P40" s="3">
        <f t="shared" si="2"/>
        <v>65.266619207430765</v>
      </c>
      <c r="Q40" s="3">
        <f t="shared" si="2"/>
        <v>67.009898640631889</v>
      </c>
      <c r="R40" s="3">
        <f t="shared" si="2"/>
        <v>69.101494965931053</v>
      </c>
      <c r="S40" s="3">
        <f t="shared" si="2"/>
        <v>71.25156784975762</v>
      </c>
      <c r="T40" s="3">
        <f t="shared" si="2"/>
        <v>73.18214176751755</v>
      </c>
      <c r="U40" s="3">
        <f t="shared" si="2"/>
        <v>74.559307095155773</v>
      </c>
      <c r="V40" s="3">
        <f t="shared" si="2"/>
        <v>75.050849181328189</v>
      </c>
      <c r="W40" s="3">
        <f t="shared" si="2"/>
        <v>75.950032204481516</v>
      </c>
      <c r="X40" s="3">
        <f t="shared" si="2"/>
        <v>77.516186989389467</v>
      </c>
      <c r="Y40" s="3">
        <f t="shared" si="2"/>
        <v>78.965388657242613</v>
      </c>
      <c r="Z40" s="3">
        <f t="shared" si="2"/>
        <v>80.3298416895488</v>
      </c>
      <c r="AA40" s="3">
        <f t="shared" si="2"/>
        <v>81.728194176073771</v>
      </c>
      <c r="AB40" s="3">
        <f t="shared" si="2"/>
        <v>82.440930201023761</v>
      </c>
      <c r="AC40" s="3">
        <f t="shared" si="2"/>
        <v>83.229939997966042</v>
      </c>
      <c r="AD40" s="3">
        <f t="shared" si="2"/>
        <v>84.748635546967705</v>
      </c>
      <c r="AE40" s="3">
        <f t="shared" si="2"/>
        <v>86.689379300993266</v>
      </c>
      <c r="AF40" s="3">
        <f t="shared" si="2"/>
        <v>88.145360859690157</v>
      </c>
      <c r="AG40" s="3">
        <f t="shared" si="2"/>
        <v>89.330994270992235</v>
      </c>
      <c r="AH40" s="3">
        <f t="shared" si="2"/>
        <v>93.409946099867796</v>
      </c>
      <c r="AI40" s="3">
        <f t="shared" si="2"/>
        <v>100</v>
      </c>
    </row>
    <row r="41" spans="1:35" x14ac:dyDescent="0.25">
      <c r="B41" t="s">
        <v>93</v>
      </c>
      <c r="C41">
        <f>C39*100/C40</f>
        <v>397.91592897971572</v>
      </c>
      <c r="D41">
        <f t="shared" ref="D41:AI41" si="3">D39*100/D40</f>
        <v>384.95995302024369</v>
      </c>
      <c r="E41">
        <f t="shared" si="3"/>
        <v>376.37677230028231</v>
      </c>
      <c r="F41">
        <f t="shared" si="3"/>
        <v>367.6517783420835</v>
      </c>
      <c r="G41">
        <f t="shared" si="3"/>
        <v>359.97986485043549</v>
      </c>
      <c r="H41">
        <f t="shared" si="3"/>
        <v>352.57944511675851</v>
      </c>
      <c r="I41">
        <f t="shared" si="3"/>
        <v>346.2527143611714</v>
      </c>
      <c r="J41">
        <f t="shared" si="3"/>
        <v>340.35507737571567</v>
      </c>
      <c r="K41">
        <f t="shared" si="3"/>
        <v>336.64089469629965</v>
      </c>
      <c r="L41">
        <f t="shared" si="3"/>
        <v>331.99032130999939</v>
      </c>
      <c r="M41">
        <f t="shared" si="3"/>
        <v>324.57054835027299</v>
      </c>
      <c r="N41">
        <f t="shared" si="3"/>
        <v>317.25751159507956</v>
      </c>
      <c r="O41">
        <f t="shared" si="3"/>
        <v>312.57218543046355</v>
      </c>
      <c r="P41">
        <f t="shared" si="3"/>
        <v>306.43536072300418</v>
      </c>
      <c r="Q41">
        <f t="shared" si="3"/>
        <v>298.46336743856631</v>
      </c>
      <c r="R41">
        <f t="shared" si="3"/>
        <v>289.4293388277714</v>
      </c>
      <c r="S41">
        <f t="shared" si="3"/>
        <v>280.69557770535482</v>
      </c>
      <c r="T41">
        <f t="shared" si="3"/>
        <v>273.29071706503612</v>
      </c>
      <c r="U41">
        <f t="shared" si="3"/>
        <v>268.24283619582388</v>
      </c>
      <c r="V41">
        <f t="shared" si="3"/>
        <v>266.48599207290215</v>
      </c>
      <c r="W41">
        <f t="shared" si="3"/>
        <v>263.33102724899015</v>
      </c>
      <c r="X41">
        <f t="shared" si="3"/>
        <v>258.01062689961299</v>
      </c>
      <c r="Y41">
        <f t="shared" si="3"/>
        <v>253.27552159354343</v>
      </c>
      <c r="Z41">
        <f t="shared" si="3"/>
        <v>248.97347709577363</v>
      </c>
      <c r="AA41">
        <f t="shared" si="3"/>
        <v>244.71359243436061</v>
      </c>
      <c r="AB41">
        <f t="shared" si="3"/>
        <v>242.5979419595588</v>
      </c>
      <c r="AC41">
        <f t="shared" si="3"/>
        <v>240.29814271749754</v>
      </c>
      <c r="AD41">
        <f t="shared" si="3"/>
        <v>235.99199999999996</v>
      </c>
      <c r="AE41">
        <f t="shared" si="3"/>
        <v>230.70876918564861</v>
      </c>
      <c r="AF41">
        <f t="shared" si="3"/>
        <v>226.89793092839014</v>
      </c>
      <c r="AG41">
        <f t="shared" si="3"/>
        <v>223.88645915356665</v>
      </c>
      <c r="AH41">
        <f t="shared" si="3"/>
        <v>214.10996189439302</v>
      </c>
      <c r="AI41">
        <f t="shared" si="3"/>
        <v>200</v>
      </c>
    </row>
  </sheetData>
  <mergeCells count="4">
    <mergeCell ref="A1:AI1"/>
    <mergeCell ref="A2:AI2"/>
    <mergeCell ref="A3:AI3"/>
    <mergeCell ref="A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Harris, Virginia - REE-NASS</cp:lastModifiedBy>
  <dcterms:created xsi:type="dcterms:W3CDTF">2024-09-11T21:06:56Z</dcterms:created>
  <dcterms:modified xsi:type="dcterms:W3CDTF">2024-09-12T17:00:20Z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