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2021" sheetId="12" r:id="rId1"/>
    <sheet name="2020" sheetId="13" r:id="rId2"/>
    <sheet name="2019" sheetId="14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<sst xmlns="http://schemas.openxmlformats.org/spreadsheetml/2006/main" count="1121" uniqueCount="776">
  <si>
    <t>3-7 各县（市、区）迁移人口数</t>
  </si>
  <si>
    <r>
      <t xml:space="preserve">  </t>
    </r>
    <r>
      <rPr>
        <sz val="11"/>
        <rFont val="宋体"/>
        <charset val="134"/>
      </rPr>
      <t>（2021年）</t>
    </r>
  </si>
  <si>
    <t xml:space="preserve"> 单位：人</t>
  </si>
  <si>
    <t>县(市、区)</t>
  </si>
  <si>
    <t>迁    入</t>
  </si>
  <si>
    <t>迁    出</t>
  </si>
  <si>
    <t>净  迁  移</t>
  </si>
  <si>
    <t>省内迁入</t>
  </si>
  <si>
    <t>省外迁入</t>
  </si>
  <si>
    <t>迁往省内</t>
  </si>
  <si>
    <t>迁往省外</t>
  </si>
  <si>
    <t>省    内</t>
  </si>
  <si>
    <t>省    外</t>
  </si>
  <si>
    <t>全市合计</t>
  </si>
  <si>
    <t>端  州</t>
  </si>
  <si>
    <t>鼎  湖</t>
  </si>
  <si>
    <t>高  要</t>
  </si>
  <si>
    <t>四  会</t>
  </si>
  <si>
    <t>广  宁</t>
  </si>
  <si>
    <t>德  庆</t>
  </si>
  <si>
    <t>封  开</t>
  </si>
  <si>
    <t>怀  集</t>
  </si>
  <si>
    <t>高新区</t>
  </si>
  <si>
    <t>东南板块</t>
  </si>
  <si>
    <t>西北板块</t>
  </si>
  <si>
    <r>
      <t xml:space="preserve">  </t>
    </r>
    <r>
      <rPr>
        <sz val="11"/>
        <rFont val="宋体"/>
        <charset val="134"/>
      </rPr>
      <t>（2020年）</t>
    </r>
  </si>
  <si>
    <r>
      <t xml:space="preserve">  </t>
    </r>
    <r>
      <rPr>
        <sz val="11"/>
        <rFont val="宋体"/>
        <charset val="134"/>
      </rPr>
      <t>（2019年）</t>
    </r>
  </si>
  <si>
    <t>3-7各县(市、区)迁移人口数</t>
  </si>
  <si>
    <t>(2018 年)</t>
  </si>
  <si>
    <t>单位:人</t>
  </si>
  <si>
    <t>迁 入</t>
  </si>
  <si>
    <t>迁 出</t>
  </si>
  <si>
    <t>净 迁 移</t>
  </si>
  <si>
    <t>省 内</t>
  </si>
  <si>
    <t>省 外</t>
  </si>
  <si>
    <t>27145</t>
  </si>
  <si>
    <t>8373</t>
  </si>
  <si>
    <t>40231</t>
  </si>
  <si>
    <t>5429</t>
  </si>
  <si>
    <t>-13086</t>
  </si>
  <si>
    <t>2944</t>
  </si>
  <si>
    <t>端 州</t>
  </si>
  <si>
    <t>10675</t>
  </si>
  <si>
    <t>2017</t>
  </si>
  <si>
    <t>3720</t>
  </si>
  <si>
    <t>711</t>
  </si>
  <si>
    <t>6955</t>
  </si>
  <si>
    <t>1306</t>
  </si>
  <si>
    <t>鼎 湖</t>
  </si>
  <si>
    <t>1933</t>
  </si>
  <si>
    <t>536</t>
  </si>
  <si>
    <t>1237</t>
  </si>
  <si>
    <t>187</t>
  </si>
  <si>
    <t>696</t>
  </si>
  <si>
    <t>349</t>
  </si>
  <si>
    <t>高 要</t>
  </si>
  <si>
    <t>3905</t>
  </si>
  <si>
    <t>872</t>
  </si>
  <si>
    <t>8763</t>
  </si>
  <si>
    <t>707</t>
  </si>
  <si>
    <t>-4858</t>
  </si>
  <si>
    <t>165</t>
  </si>
  <si>
    <t>四 会</t>
  </si>
  <si>
    <t>2300</t>
  </si>
  <si>
    <t>995</t>
  </si>
  <si>
    <t>3359</t>
  </si>
  <si>
    <t>529</t>
  </si>
  <si>
    <t>-1059</t>
  </si>
  <si>
    <t>466</t>
  </si>
  <si>
    <t>广 宁</t>
  </si>
  <si>
    <t>1801</t>
  </si>
  <si>
    <t>422</t>
  </si>
  <si>
    <t>6981</t>
  </si>
  <si>
    <t>506</t>
  </si>
  <si>
    <t>-5180</t>
  </si>
  <si>
    <t>-84</t>
  </si>
  <si>
    <t>德 庆</t>
  </si>
  <si>
    <t>1287</t>
  </si>
  <si>
    <t>401</t>
  </si>
  <si>
    <t>3857</t>
  </si>
  <si>
    <t>376</t>
  </si>
  <si>
    <t>-2570</t>
  </si>
  <si>
    <t>25</t>
  </si>
  <si>
    <t>封 开</t>
  </si>
  <si>
    <t>1046</t>
  </si>
  <si>
    <t>576</t>
  </si>
  <si>
    <t>4552</t>
  </si>
  <si>
    <t>840</t>
  </si>
  <si>
    <t>-3506</t>
  </si>
  <si>
    <t>-264</t>
  </si>
  <si>
    <t>怀 集</t>
  </si>
  <si>
    <t>2106</t>
  </si>
  <si>
    <t>841</t>
  </si>
  <si>
    <t>7342</t>
  </si>
  <si>
    <t>1520</t>
  </si>
  <si>
    <t>-5236</t>
  </si>
  <si>
    <t>-679</t>
  </si>
  <si>
    <t>2092</t>
  </si>
  <si>
    <t>1713</t>
  </si>
  <si>
    <t>420</t>
  </si>
  <si>
    <t>53</t>
  </si>
  <si>
    <t>1672</t>
  </si>
  <si>
    <t>1660</t>
  </si>
  <si>
    <t>20905</t>
  </si>
  <si>
    <t>6133</t>
  </si>
  <si>
    <t>17499</t>
  </si>
  <si>
    <t>2187</t>
  </si>
  <si>
    <t>3406</t>
  </si>
  <si>
    <t>3946</t>
  </si>
  <si>
    <t>6240</t>
  </si>
  <si>
    <t>2240</t>
  </si>
  <si>
    <t>22732</t>
  </si>
  <si>
    <t>3242</t>
  </si>
  <si>
    <t>-16492</t>
  </si>
  <si>
    <t>-1002</t>
  </si>
  <si>
    <t>(2017 年)</t>
  </si>
  <si>
    <t>31603</t>
  </si>
  <si>
    <t>9082</t>
  </si>
  <si>
    <t>40778</t>
  </si>
  <si>
    <t>5742</t>
  </si>
  <si>
    <t>-9175</t>
  </si>
  <si>
    <t>3340</t>
  </si>
  <si>
    <t>13651</t>
  </si>
  <si>
    <t>2555</t>
  </si>
  <si>
    <t>3655</t>
  </si>
  <si>
    <t>792</t>
  </si>
  <si>
    <t>9996</t>
  </si>
  <si>
    <t>1763</t>
  </si>
  <si>
    <t>1871</t>
  </si>
  <si>
    <t>457</t>
  </si>
  <si>
    <t>1238</t>
  </si>
  <si>
    <t>222</t>
  </si>
  <si>
    <t>633</t>
  </si>
  <si>
    <t>235</t>
  </si>
  <si>
    <t>4869</t>
  </si>
  <si>
    <t>976</t>
  </si>
  <si>
    <t>9680</t>
  </si>
  <si>
    <t>618</t>
  </si>
  <si>
    <t>-4811</t>
  </si>
  <si>
    <t>358</t>
  </si>
  <si>
    <t>2059</t>
  </si>
  <si>
    <t>3401</t>
  </si>
  <si>
    <t>644</t>
  </si>
  <si>
    <t>-1342</t>
  </si>
  <si>
    <t>196</t>
  </si>
  <si>
    <t>1774</t>
  </si>
  <si>
    <t>464</t>
  </si>
  <si>
    <t>6713</t>
  </si>
  <si>
    <t>532</t>
  </si>
  <si>
    <t>-4939</t>
  </si>
  <si>
    <t>-68</t>
  </si>
  <si>
    <t>1569</t>
  </si>
  <si>
    <t>586</t>
  </si>
  <si>
    <t>4025</t>
  </si>
  <si>
    <t>413</t>
  </si>
  <si>
    <t>-2456</t>
  </si>
  <si>
    <t>173</t>
  </si>
  <si>
    <t>1180</t>
  </si>
  <si>
    <t>596</t>
  </si>
  <si>
    <t>4594</t>
  </si>
  <si>
    <t>-3414</t>
  </si>
  <si>
    <t>-245</t>
  </si>
  <si>
    <t>2264</t>
  </si>
  <si>
    <t>996</t>
  </si>
  <si>
    <t>7218</t>
  </si>
  <si>
    <t>1627</t>
  </si>
  <si>
    <t>-4954</t>
  </si>
  <si>
    <t>-631</t>
  </si>
  <si>
    <t>2366</t>
  </si>
  <si>
    <t>1612</t>
  </si>
  <si>
    <t>254</t>
  </si>
  <si>
    <t>2112</t>
  </si>
  <si>
    <t>1559</t>
  </si>
  <si>
    <t>24816</t>
  </si>
  <si>
    <t>6440</t>
  </si>
  <si>
    <t>18228</t>
  </si>
  <si>
    <t>2329</t>
  </si>
  <si>
    <t>6588</t>
  </si>
  <si>
    <t>4111</t>
  </si>
  <si>
    <t>6787</t>
  </si>
  <si>
    <t>2642</t>
  </si>
  <si>
    <t>22550</t>
  </si>
  <si>
    <t>3413</t>
  </si>
  <si>
    <t>-15763</t>
  </si>
  <si>
    <t>-771</t>
  </si>
  <si>
    <t>5-7各县(市、区)迁移人口数</t>
  </si>
  <si>
    <t>(2016年)</t>
  </si>
  <si>
    <t>净迁移</t>
  </si>
  <si>
    <t>19993</t>
  </si>
  <si>
    <t>4951</t>
  </si>
  <si>
    <t>28243</t>
  </si>
  <si>
    <t>5679</t>
  </si>
  <si>
    <t>-8250</t>
  </si>
  <si>
    <t>-728</t>
  </si>
  <si>
    <t>端州城区</t>
  </si>
  <si>
    <t>6540</t>
  </si>
  <si>
    <t>1485</t>
  </si>
  <si>
    <t>3293</t>
  </si>
  <si>
    <t>1041</t>
  </si>
  <si>
    <t>3247</t>
  </si>
  <si>
    <t>444</t>
  </si>
  <si>
    <t>#端州</t>
  </si>
  <si>
    <t>5675</t>
  </si>
  <si>
    <t>1228</t>
  </si>
  <si>
    <t>2420</t>
  </si>
  <si>
    <t>768</t>
  </si>
  <si>
    <t>3255</t>
  </si>
  <si>
    <t>460</t>
  </si>
  <si>
    <t>865</t>
  </si>
  <si>
    <t>257</t>
  </si>
  <si>
    <t>873</t>
  </si>
  <si>
    <t>273</t>
  </si>
  <si>
    <t>-8</t>
  </si>
  <si>
    <t>-16</t>
  </si>
  <si>
    <t>高要</t>
  </si>
  <si>
    <t>2905</t>
  </si>
  <si>
    <t>530</t>
  </si>
  <si>
    <t>5521</t>
  </si>
  <si>
    <t>652</t>
  </si>
  <si>
    <t>-2616</t>
  </si>
  <si>
    <t>-122</t>
  </si>
  <si>
    <t>474</t>
  </si>
  <si>
    <t>2666</t>
  </si>
  <si>
    <t>877</t>
  </si>
  <si>
    <t>-1039</t>
  </si>
  <si>
    <t>-403</t>
  </si>
  <si>
    <t>2002</t>
  </si>
  <si>
    <t>4692</t>
  </si>
  <si>
    <t>440</t>
  </si>
  <si>
    <t>-2690</t>
  </si>
  <si>
    <t>-82</t>
  </si>
  <si>
    <t>951</t>
  </si>
  <si>
    <t>255</t>
  </si>
  <si>
    <t>2535</t>
  </si>
  <si>
    <t>348</t>
  </si>
  <si>
    <t>-1584</t>
  </si>
  <si>
    <t>-93</t>
  </si>
  <si>
    <t>1352</t>
  </si>
  <si>
    <t>491</t>
  </si>
  <si>
    <t>3081</t>
  </si>
  <si>
    <t>752</t>
  </si>
  <si>
    <t>-1729</t>
  </si>
  <si>
    <t>-261</t>
  </si>
  <si>
    <t>4085</t>
  </si>
  <si>
    <t>766</t>
  </si>
  <si>
    <t>6295</t>
  </si>
  <si>
    <t>1518</t>
  </si>
  <si>
    <t>-2210</t>
  </si>
  <si>
    <t>-752</t>
  </si>
  <si>
    <t>531</t>
  </si>
  <si>
    <t>592</t>
  </si>
  <si>
    <t>160</t>
  </si>
  <si>
    <t>51</t>
  </si>
  <si>
    <t>371</t>
  </si>
  <si>
    <t>541</t>
  </si>
  <si>
    <t>11603</t>
  </si>
  <si>
    <t>11640</t>
  </si>
  <si>
    <t>2621</t>
  </si>
  <si>
    <t>-37</t>
  </si>
  <si>
    <t>8390</t>
  </si>
  <si>
    <t>1870</t>
  </si>
  <si>
    <t>16603</t>
  </si>
  <si>
    <t>3058</t>
  </si>
  <si>
    <t>-8213</t>
  </si>
  <si>
    <t>-1188</t>
  </si>
  <si>
    <t>(2015年)</t>
  </si>
  <si>
    <t>省外</t>
  </si>
  <si>
    <t>14458</t>
  </si>
  <si>
    <t>4254</t>
  </si>
  <si>
    <t>19979</t>
  </si>
  <si>
    <t>5659</t>
  </si>
  <si>
    <t>-5521</t>
  </si>
  <si>
    <t>-1405</t>
  </si>
  <si>
    <t>5108</t>
  </si>
  <si>
    <t>1149</t>
  </si>
  <si>
    <t>2899</t>
  </si>
  <si>
    <t>1082</t>
  </si>
  <si>
    <t>2209</t>
  </si>
  <si>
    <t>67</t>
  </si>
  <si>
    <t>4446</t>
  </si>
  <si>
    <t>993</t>
  </si>
  <si>
    <t>2105</t>
  </si>
  <si>
    <t>863</t>
  </si>
  <si>
    <t>2341</t>
  </si>
  <si>
    <t>130</t>
  </si>
  <si>
    <t>662</t>
  </si>
  <si>
    <t>156</t>
  </si>
  <si>
    <t>794</t>
  </si>
  <si>
    <t>219</t>
  </si>
  <si>
    <t>-132</t>
  </si>
  <si>
    <t>-63</t>
  </si>
  <si>
    <t>2508</t>
  </si>
  <si>
    <t>499</t>
  </si>
  <si>
    <t>3818</t>
  </si>
  <si>
    <t>573</t>
  </si>
  <si>
    <t>-1310</t>
  </si>
  <si>
    <t>-74</t>
  </si>
  <si>
    <t>1349</t>
  </si>
  <si>
    <t>394</t>
  </si>
  <si>
    <t>1876</t>
  </si>
  <si>
    <t>-527</t>
  </si>
  <si>
    <t>-136</t>
  </si>
  <si>
    <t>1303</t>
  </si>
  <si>
    <t>314</t>
  </si>
  <si>
    <t>2641</t>
  </si>
  <si>
    <t>473</t>
  </si>
  <si>
    <t>-1338</t>
  </si>
  <si>
    <t>-159</t>
  </si>
  <si>
    <t>德庆</t>
  </si>
  <si>
    <t>810</t>
  </si>
  <si>
    <t>285</t>
  </si>
  <si>
    <t>1888</t>
  </si>
  <si>
    <t>368</t>
  </si>
  <si>
    <t>-1078</t>
  </si>
  <si>
    <t>-83</t>
  </si>
  <si>
    <t>477</t>
  </si>
  <si>
    <t>2306</t>
  </si>
  <si>
    <t>740</t>
  </si>
  <si>
    <t>-1443</t>
  </si>
  <si>
    <t>-263</t>
  </si>
  <si>
    <t>怀集</t>
  </si>
  <si>
    <t>886</t>
  </si>
  <si>
    <t>4414</t>
  </si>
  <si>
    <t>1843</t>
  </si>
  <si>
    <t>-2114</t>
  </si>
  <si>
    <t>-957</t>
  </si>
  <si>
    <t>217</t>
  </si>
  <si>
    <t>250</t>
  </si>
  <si>
    <t>137</t>
  </si>
  <si>
    <t>50</t>
  </si>
  <si>
    <t>80</t>
  </si>
  <si>
    <t>200</t>
  </si>
  <si>
    <t>9182</t>
  </si>
  <si>
    <t>2292</t>
  </si>
  <si>
    <t>8730</t>
  </si>
  <si>
    <t>2235</t>
  </si>
  <si>
    <t>452</t>
  </si>
  <si>
    <t>57</t>
  </si>
  <si>
    <t>山区板块</t>
  </si>
  <si>
    <t>5276</t>
  </si>
  <si>
    <t>1962</t>
  </si>
  <si>
    <t>11249</t>
  </si>
  <si>
    <t>3424</t>
  </si>
  <si>
    <t>-5973</t>
  </si>
  <si>
    <t>-1462</t>
  </si>
  <si>
    <t>(2014年)</t>
  </si>
  <si>
    <t>38433</t>
  </si>
  <si>
    <t>5092</t>
  </si>
  <si>
    <t>44164</t>
  </si>
  <si>
    <t>6118</t>
  </si>
  <si>
    <t>-5731</t>
  </si>
  <si>
    <t>-1026</t>
  </si>
  <si>
    <t>11225</t>
  </si>
  <si>
    <t>1183</t>
  </si>
  <si>
    <t>8913</t>
  </si>
  <si>
    <t>946</t>
  </si>
  <si>
    <t>2312</t>
  </si>
  <si>
    <t>237</t>
  </si>
  <si>
    <t>1272</t>
  </si>
  <si>
    <t>258</t>
  </si>
  <si>
    <t>1273</t>
  </si>
  <si>
    <t>308</t>
  </si>
  <si>
    <t>-1</t>
  </si>
  <si>
    <t>-50</t>
  </si>
  <si>
    <t>6827</t>
  </si>
  <si>
    <t>435</t>
  </si>
  <si>
    <t>10344</t>
  </si>
  <si>
    <t>670</t>
  </si>
  <si>
    <t>-3517</t>
  </si>
  <si>
    <t>-235</t>
  </si>
  <si>
    <t>224</t>
  </si>
  <si>
    <t>215</t>
  </si>
  <si>
    <t>118</t>
  </si>
  <si>
    <t>52</t>
  </si>
  <si>
    <t>106</t>
  </si>
  <si>
    <t>163</t>
  </si>
  <si>
    <t>5797</t>
  </si>
  <si>
    <t>710</t>
  </si>
  <si>
    <t>5925</t>
  </si>
  <si>
    <t>645</t>
  </si>
  <si>
    <t>-128</t>
  </si>
  <si>
    <t>65</t>
  </si>
  <si>
    <t>3491</t>
  </si>
  <si>
    <t>468</t>
  </si>
  <si>
    <t>3692</t>
  </si>
  <si>
    <t>485</t>
  </si>
  <si>
    <t>-201</t>
  </si>
  <si>
    <t>-17</t>
  </si>
  <si>
    <t>2047</t>
  </si>
  <si>
    <t>2631</t>
  </si>
  <si>
    <t>370</t>
  </si>
  <si>
    <t>-584</t>
  </si>
  <si>
    <t>1</t>
  </si>
  <si>
    <t>3079</t>
  </si>
  <si>
    <t>4881</t>
  </si>
  <si>
    <t>813</t>
  </si>
  <si>
    <t>-1802</t>
  </si>
  <si>
    <t>-282</t>
  </si>
  <si>
    <t>4471</t>
  </si>
  <si>
    <t>921</t>
  </si>
  <si>
    <t>6387</t>
  </si>
  <si>
    <t>1829</t>
  </si>
  <si>
    <t>-1916</t>
  </si>
  <si>
    <t>-908</t>
  </si>
  <si>
    <t>中心区</t>
  </si>
  <si>
    <t>25345</t>
  </si>
  <si>
    <t>2801</t>
  </si>
  <si>
    <t>26573</t>
  </si>
  <si>
    <t>-1228</t>
  </si>
  <si>
    <t>180</t>
  </si>
  <si>
    <t>山区县</t>
  </si>
  <si>
    <t>13088</t>
  </si>
  <si>
    <t>2291</t>
  </si>
  <si>
    <t>17591</t>
  </si>
  <si>
    <t>3497</t>
  </si>
  <si>
    <t>-4503</t>
  </si>
  <si>
    <t>-1206</t>
  </si>
  <si>
    <t>(2013年)</t>
  </si>
  <si>
    <t>37999</t>
  </si>
  <si>
    <t>5799</t>
  </si>
  <si>
    <t>55227</t>
  </si>
  <si>
    <t>5872</t>
  </si>
  <si>
    <t>-17228</t>
  </si>
  <si>
    <t>-73</t>
  </si>
  <si>
    <t>10827</t>
  </si>
  <si>
    <t>1321</t>
  </si>
  <si>
    <t>12214</t>
  </si>
  <si>
    <t>852</t>
  </si>
  <si>
    <t>-1387</t>
  </si>
  <si>
    <t>469</t>
  </si>
  <si>
    <t>1455</t>
  </si>
  <si>
    <t>3090</t>
  </si>
  <si>
    <t>238</t>
  </si>
  <si>
    <t>-1635</t>
  </si>
  <si>
    <t>-38</t>
  </si>
  <si>
    <t>4264</t>
  </si>
  <si>
    <t>528</t>
  </si>
  <si>
    <t>6271</t>
  </si>
  <si>
    <t>888</t>
  </si>
  <si>
    <t>-2007</t>
  </si>
  <si>
    <t>-360</t>
  </si>
  <si>
    <t>312</t>
  </si>
  <si>
    <t>271</t>
  </si>
  <si>
    <t>387</t>
  </si>
  <si>
    <t>117</t>
  </si>
  <si>
    <t>-75</t>
  </si>
  <si>
    <t>154</t>
  </si>
  <si>
    <t>5948</t>
  </si>
  <si>
    <t>880</t>
  </si>
  <si>
    <t>5884</t>
  </si>
  <si>
    <t>578</t>
  </si>
  <si>
    <t>64</t>
  </si>
  <si>
    <t>302</t>
  </si>
  <si>
    <t>3032</t>
  </si>
  <si>
    <t>505</t>
  </si>
  <si>
    <t>7112</t>
  </si>
  <si>
    <t>424</t>
  </si>
  <si>
    <t>-4080</t>
  </si>
  <si>
    <t>81</t>
  </si>
  <si>
    <t>1837</t>
  </si>
  <si>
    <t>5295</t>
  </si>
  <si>
    <t>334</t>
  </si>
  <si>
    <t>-3458</t>
  </si>
  <si>
    <t>-26</t>
  </si>
  <si>
    <t>5874</t>
  </si>
  <si>
    <t>815</t>
  </si>
  <si>
    <t>8663</t>
  </si>
  <si>
    <t>729</t>
  </si>
  <si>
    <t>-2789</t>
  </si>
  <si>
    <t>86</t>
  </si>
  <si>
    <t>4450</t>
  </si>
  <si>
    <t>971</t>
  </si>
  <si>
    <t>6311</t>
  </si>
  <si>
    <t>1712</t>
  </si>
  <si>
    <t>-1861</t>
  </si>
  <si>
    <t>-741</t>
  </si>
  <si>
    <t>22806</t>
  </si>
  <si>
    <t>3200</t>
  </si>
  <si>
    <t>27846</t>
  </si>
  <si>
    <t>2673</t>
  </si>
  <si>
    <t>-5040</t>
  </si>
  <si>
    <t>527</t>
  </si>
  <si>
    <t>15193</t>
  </si>
  <si>
    <t>2599</t>
  </si>
  <si>
    <t>27381</t>
  </si>
  <si>
    <t>3199</t>
  </si>
  <si>
    <t>-12188</t>
  </si>
  <si>
    <t>-600</t>
  </si>
  <si>
    <t>(2012年)</t>
  </si>
  <si>
    <t>37710</t>
  </si>
  <si>
    <t>6333</t>
  </si>
  <si>
    <t>42207</t>
  </si>
  <si>
    <t>5475</t>
  </si>
  <si>
    <t>-4497</t>
  </si>
  <si>
    <t>858</t>
  </si>
  <si>
    <t>9840</t>
  </si>
  <si>
    <t>1359</t>
  </si>
  <si>
    <t>7787</t>
  </si>
  <si>
    <t>1070</t>
  </si>
  <si>
    <t>2053</t>
  </si>
  <si>
    <t>289</t>
  </si>
  <si>
    <t>1539</t>
  </si>
  <si>
    <t>1783</t>
  </si>
  <si>
    <t>347</t>
  </si>
  <si>
    <t>-244</t>
  </si>
  <si>
    <t>-125</t>
  </si>
  <si>
    <t>4982</t>
  </si>
  <si>
    <t>660</t>
  </si>
  <si>
    <t>4735</t>
  </si>
  <si>
    <t>756</t>
  </si>
  <si>
    <t>247</t>
  </si>
  <si>
    <t>-96</t>
  </si>
  <si>
    <t>453</t>
  </si>
  <si>
    <t>330</t>
  </si>
  <si>
    <t>201</t>
  </si>
  <si>
    <t>32</t>
  </si>
  <si>
    <t>252</t>
  </si>
  <si>
    <t>298</t>
  </si>
  <si>
    <t>6357</t>
  </si>
  <si>
    <t>959</t>
  </si>
  <si>
    <t>5501</t>
  </si>
  <si>
    <t>416</t>
  </si>
  <si>
    <t>856</t>
  </si>
  <si>
    <t>543</t>
  </si>
  <si>
    <t>3577</t>
  </si>
  <si>
    <t>7402</t>
  </si>
  <si>
    <t>375</t>
  </si>
  <si>
    <t>-3825</t>
  </si>
  <si>
    <t>203</t>
  </si>
  <si>
    <t>2367</t>
  </si>
  <si>
    <t>415</t>
  </si>
  <si>
    <t>1844</t>
  </si>
  <si>
    <t>385</t>
  </si>
  <si>
    <t>523</t>
  </si>
  <si>
    <t>30</t>
  </si>
  <si>
    <t>3015</t>
  </si>
  <si>
    <t>735</t>
  </si>
  <si>
    <t>6633</t>
  </si>
  <si>
    <t>765</t>
  </si>
  <si>
    <t>-3618</t>
  </si>
  <si>
    <t>-30</t>
  </si>
  <si>
    <t>5580</t>
  </si>
  <si>
    <t>1075</t>
  </si>
  <si>
    <t>6321</t>
  </si>
  <si>
    <t>1329</t>
  </si>
  <si>
    <t>-254</t>
  </si>
  <si>
    <t>23171</t>
  </si>
  <si>
    <t>3530</t>
  </si>
  <si>
    <t>20007</t>
  </si>
  <si>
    <t>3164</t>
  </si>
  <si>
    <t>909</t>
  </si>
  <si>
    <t>14539</t>
  </si>
  <si>
    <t>2803</t>
  </si>
  <si>
    <t>22200</t>
  </si>
  <si>
    <t>2854</t>
  </si>
  <si>
    <t>-7661</t>
  </si>
  <si>
    <t>-51</t>
  </si>
  <si>
    <t>5-7各地区迁移人口数</t>
  </si>
  <si>
    <t>(201 1年)</t>
  </si>
  <si>
    <t>37306</t>
  </si>
  <si>
    <t>7099</t>
  </si>
  <si>
    <t>34809</t>
  </si>
  <si>
    <t>2497</t>
  </si>
  <si>
    <t>2653</t>
  </si>
  <si>
    <t>8466</t>
  </si>
  <si>
    <t>1390</t>
  </si>
  <si>
    <t>7595</t>
  </si>
  <si>
    <t>609</t>
  </si>
  <si>
    <t>871</t>
  </si>
  <si>
    <t>781</t>
  </si>
  <si>
    <t>1382</t>
  </si>
  <si>
    <t>265</t>
  </si>
  <si>
    <t>1397</t>
  </si>
  <si>
    <t>278</t>
  </si>
  <si>
    <t>-15</t>
  </si>
  <si>
    <t>-13</t>
  </si>
  <si>
    <t>3898</t>
  </si>
  <si>
    <t>723</t>
  </si>
  <si>
    <t>4458</t>
  </si>
  <si>
    <t>310</t>
  </si>
  <si>
    <t>-560</t>
  </si>
  <si>
    <t>778</t>
  </si>
  <si>
    <t>194</t>
  </si>
  <si>
    <t>31</t>
  </si>
  <si>
    <t>584</t>
  </si>
  <si>
    <t>339</t>
  </si>
  <si>
    <t>5600</t>
  </si>
  <si>
    <t>896</t>
  </si>
  <si>
    <t>4102</t>
  </si>
  <si>
    <t>286</t>
  </si>
  <si>
    <t>1498</t>
  </si>
  <si>
    <t>610</t>
  </si>
  <si>
    <t>3374</t>
  </si>
  <si>
    <t>601</t>
  </si>
  <si>
    <t>3872</t>
  </si>
  <si>
    <t>335</t>
  </si>
  <si>
    <t>-498</t>
  </si>
  <si>
    <t>266</t>
  </si>
  <si>
    <t>2453</t>
  </si>
  <si>
    <t>488</t>
  </si>
  <si>
    <t>2557</t>
  </si>
  <si>
    <t>-104</t>
  </si>
  <si>
    <t>231</t>
  </si>
  <si>
    <t>6853</t>
  </si>
  <si>
    <t>883</t>
  </si>
  <si>
    <t>3367</t>
  </si>
  <si>
    <t>681</t>
  </si>
  <si>
    <t>3486</t>
  </si>
  <si>
    <t>202</t>
  </si>
  <si>
    <t>4502</t>
  </si>
  <si>
    <t>1483</t>
  </si>
  <si>
    <t>7267</t>
  </si>
  <si>
    <t>1659</t>
  </si>
  <si>
    <t>-2765</t>
  </si>
  <si>
    <t>-176</t>
  </si>
  <si>
    <t>(2010年)</t>
  </si>
  <si>
    <t>42892</t>
  </si>
  <si>
    <t>7696</t>
  </si>
  <si>
    <t>34364</t>
  </si>
  <si>
    <t>5492</t>
  </si>
  <si>
    <t>8528</t>
  </si>
  <si>
    <t>2204</t>
  </si>
  <si>
    <t>9439</t>
  </si>
  <si>
    <t>1714</t>
  </si>
  <si>
    <t>6572</t>
  </si>
  <si>
    <t>585</t>
  </si>
  <si>
    <t>2867</t>
  </si>
  <si>
    <t>1129</t>
  </si>
  <si>
    <t>1385</t>
  </si>
  <si>
    <t>1308</t>
  </si>
  <si>
    <t>77</t>
  </si>
  <si>
    <t>14</t>
  </si>
  <si>
    <t>4537</t>
  </si>
  <si>
    <t>3885</t>
  </si>
  <si>
    <t>1446</t>
  </si>
  <si>
    <t>-364</t>
  </si>
  <si>
    <t xml:space="preserve">  #大 旺</t>
  </si>
  <si>
    <t>542</t>
  </si>
  <si>
    <t>324</t>
  </si>
  <si>
    <t>82</t>
  </si>
  <si>
    <t>22</t>
  </si>
  <si>
    <t>6031</t>
  </si>
  <si>
    <t>981</t>
  </si>
  <si>
    <t>5038</t>
  </si>
  <si>
    <t>249</t>
  </si>
  <si>
    <t>732</t>
  </si>
  <si>
    <t>3759</t>
  </si>
  <si>
    <t>822</t>
  </si>
  <si>
    <t>4451</t>
  </si>
  <si>
    <t>343</t>
  </si>
  <si>
    <t>-692</t>
  </si>
  <si>
    <t>479</t>
  </si>
  <si>
    <t>2623</t>
  </si>
  <si>
    <t>2823</t>
  </si>
  <si>
    <t>590</t>
  </si>
  <si>
    <t>-200</t>
  </si>
  <si>
    <t>6</t>
  </si>
  <si>
    <t>9494</t>
  </si>
  <si>
    <t>988</t>
  </si>
  <si>
    <t>3687</t>
  </si>
  <si>
    <t>686</t>
  </si>
  <si>
    <t>5807</t>
  </si>
  <si>
    <t>5624</t>
  </si>
  <si>
    <t>1247</t>
  </si>
  <si>
    <t>6600</t>
  </si>
  <si>
    <t>1341</t>
  </si>
  <si>
    <t>-976</t>
  </si>
  <si>
    <t>-94</t>
  </si>
  <si>
    <t>(2009年)</t>
  </si>
  <si>
    <t>39041</t>
  </si>
  <si>
    <t>7785</t>
  </si>
  <si>
    <t>6270</t>
  </si>
  <si>
    <t>1042</t>
  </si>
  <si>
    <t>1515</t>
  </si>
  <si>
    <t>9608</t>
  </si>
  <si>
    <t>1803</t>
  </si>
  <si>
    <t>8822</t>
  </si>
  <si>
    <t>2345</t>
  </si>
  <si>
    <t>786</t>
  </si>
  <si>
    <t>-542</t>
  </si>
  <si>
    <t>184</t>
  </si>
  <si>
    <t>-205</t>
  </si>
  <si>
    <t>126</t>
  </si>
  <si>
    <t>4963</t>
  </si>
  <si>
    <t>1281</t>
  </si>
  <si>
    <t>4757</t>
  </si>
  <si>
    <t>1354</t>
  </si>
  <si>
    <t>206</t>
  </si>
  <si>
    <t>583</t>
  </si>
  <si>
    <t>328</t>
  </si>
  <si>
    <t>63</t>
  </si>
  <si>
    <t>15</t>
  </si>
  <si>
    <t>520</t>
  </si>
  <si>
    <t>313</t>
  </si>
  <si>
    <t>6265</t>
  </si>
  <si>
    <t>848</t>
  </si>
  <si>
    <t>403</t>
  </si>
  <si>
    <t>685</t>
  </si>
  <si>
    <t>445</t>
  </si>
  <si>
    <t>6527</t>
  </si>
  <si>
    <t>866</t>
  </si>
  <si>
    <t>4326</t>
  </si>
  <si>
    <t>280</t>
  </si>
  <si>
    <t>2201</t>
  </si>
  <si>
    <t>2307</t>
  </si>
  <si>
    <t>569</t>
  </si>
  <si>
    <t>2701</t>
  </si>
  <si>
    <t>183</t>
  </si>
  <si>
    <t>-394</t>
  </si>
  <si>
    <t>386</t>
  </si>
  <si>
    <t>3220</t>
  </si>
  <si>
    <t>924</t>
  </si>
  <si>
    <t>4346</t>
  </si>
  <si>
    <t>472</t>
  </si>
  <si>
    <t>-1126</t>
  </si>
  <si>
    <t>4696</t>
  </si>
  <si>
    <t>1184</t>
  </si>
  <si>
    <t>1049</t>
  </si>
  <si>
    <t>-1111</t>
  </si>
  <si>
    <t>135</t>
  </si>
  <si>
    <t>(2008年)</t>
  </si>
  <si>
    <t>37361</t>
  </si>
  <si>
    <t>9854</t>
  </si>
  <si>
    <t>39704</t>
  </si>
  <si>
    <t>7345</t>
  </si>
  <si>
    <t>-2343</t>
  </si>
  <si>
    <t>2509</t>
  </si>
  <si>
    <t>9053</t>
  </si>
  <si>
    <t>1597</t>
  </si>
  <si>
    <t>7449</t>
  </si>
  <si>
    <t>828</t>
  </si>
  <si>
    <t>1604</t>
  </si>
  <si>
    <t>769</t>
  </si>
  <si>
    <t>1445</t>
  </si>
  <si>
    <t>369</t>
  </si>
  <si>
    <t>1690</t>
  </si>
  <si>
    <t>417</t>
  </si>
  <si>
    <t>-48</t>
  </si>
  <si>
    <t>5556</t>
  </si>
  <si>
    <t>1401</t>
  </si>
  <si>
    <t>7098</t>
  </si>
  <si>
    <t>471</t>
  </si>
  <si>
    <t>-1542</t>
  </si>
  <si>
    <t>930</t>
  </si>
  <si>
    <t>364</t>
  </si>
  <si>
    <t>256</t>
  </si>
  <si>
    <t>167</t>
  </si>
  <si>
    <t>24</t>
  </si>
  <si>
    <t>197</t>
  </si>
  <si>
    <t>232</t>
  </si>
  <si>
    <t>5155</t>
  </si>
  <si>
    <t>2920</t>
  </si>
  <si>
    <t>5305</t>
  </si>
  <si>
    <t>3423</t>
  </si>
  <si>
    <t>-150</t>
  </si>
  <si>
    <t>-503</t>
  </si>
  <si>
    <t>4007</t>
  </si>
  <si>
    <t>807</t>
  </si>
  <si>
    <t>4604</t>
  </si>
  <si>
    <t>260</t>
  </si>
  <si>
    <t>-597</t>
  </si>
  <si>
    <t>547</t>
  </si>
  <si>
    <t>2660</t>
  </si>
  <si>
    <t>537</t>
  </si>
  <si>
    <t>2861</t>
  </si>
  <si>
    <t>383</t>
  </si>
  <si>
    <t>4975</t>
  </si>
  <si>
    <t>1019</t>
  </si>
  <si>
    <t>5013</t>
  </si>
  <si>
    <t>451</t>
  </si>
  <si>
    <t>568</t>
  </si>
  <si>
    <t>4510</t>
  </si>
  <si>
    <t>1204</t>
  </si>
  <si>
    <t>5684</t>
  </si>
  <si>
    <t>-1174</t>
  </si>
  <si>
    <t>-137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</si>
</sst>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 ;[Red]\-0\ "/>
  </numFmts>
  <fonts count="27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18"/>
      <name val="宋体"/>
      <charset val="134"/>
    </font>
    <font>
      <sz val="11"/>
      <name val="楷体_GB2312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name val="楷体_GB2312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30" applyNumberFormat="0" applyAlignment="0" applyProtection="0">
      <alignment vertical="center"/>
    </xf>
    <xf numFmtId="0" fontId="17" fillId="4" borderId="31" applyNumberFormat="0" applyAlignment="0" applyProtection="0">
      <alignment vertical="center"/>
    </xf>
    <xf numFmtId="0" fontId="18" fillId="4" borderId="30" applyNumberFormat="0" applyAlignment="0" applyProtection="0">
      <alignment vertical="center"/>
    </xf>
    <xf numFmtId="0" fontId="19" fillId="5" borderId="32" applyNumberFormat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right" vertical="center"/>
    </xf>
    <xf numFmtId="49" fontId="1" fillId="0" borderId="9" xfId="0" applyNumberFormat="1" applyFont="1" applyFill="1" applyBorder="1" applyAlignment="1">
      <alignment horizontal="right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right" vertical="center"/>
    </xf>
    <xf numFmtId="49" fontId="1" fillId="0" borderId="12" xfId="0" applyNumberFormat="1" applyFont="1" applyFill="1" applyBorder="1" applyAlignment="1">
      <alignment horizontal="right" vertical="center"/>
    </xf>
    <xf numFmtId="49" fontId="1" fillId="0" borderId="10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right" vertical="center"/>
    </xf>
    <xf numFmtId="49" fontId="1" fillId="0" borderId="14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right" vertical="center"/>
    </xf>
    <xf numFmtId="49" fontId="1" fillId="0" borderId="15" xfId="0" applyNumberFormat="1" applyFont="1" applyFill="1" applyBorder="1" applyAlignment="1">
      <alignment horizontal="right" vertical="center"/>
    </xf>
    <xf numFmtId="49" fontId="1" fillId="0" borderId="1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right" vertical="center"/>
    </xf>
    <xf numFmtId="49" fontId="1" fillId="0" borderId="6" xfId="0" applyNumberFormat="1" applyFont="1" applyFill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right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176" fontId="5" fillId="0" borderId="22" xfId="0" applyNumberFormat="1" applyFont="1" applyFill="1" applyBorder="1" applyAlignment="1">
      <alignment horizontal="center" vertical="center" wrapText="1"/>
    </xf>
    <xf numFmtId="177" fontId="5" fillId="0" borderId="26" xfId="0" applyNumberFormat="1" applyFont="1" applyFill="1" applyBorder="1" applyAlignment="1">
      <alignment horizontal="center" vertical="center" wrapText="1"/>
    </xf>
    <xf numFmtId="177" fontId="5" fillId="0" borderId="16" xfId="0" applyNumberFormat="1" applyFont="1" applyFill="1" applyBorder="1" applyAlignment="1">
      <alignment horizontal="center" vertical="center" wrapText="1"/>
    </xf>
    <xf numFmtId="177" fontId="5" fillId="0" borderId="21" xfId="0" applyNumberFormat="1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5" fillId="0" borderId="16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J21" sqref="J21"/>
    </sheetView>
  </sheetViews>
  <sheetFormatPr defaultColWidth="8.88888888888889" defaultRowHeight="14.4" outlineLevelCol="6"/>
  <sheetData>
    <row r="1" ht="22.2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54" t="s">
        <v>1</v>
      </c>
      <c r="B2" s="54"/>
      <c r="C2" s="54"/>
      <c r="D2" s="54"/>
      <c r="E2" s="54"/>
      <c r="F2" s="54"/>
      <c r="G2" s="54"/>
    </row>
    <row r="3" ht="15.15" spans="1:7">
      <c r="A3" s="29" t="s">
        <v>2</v>
      </c>
      <c r="B3" s="29"/>
      <c r="C3" s="29"/>
      <c r="D3" s="29"/>
      <c r="E3" s="29"/>
      <c r="F3" s="29"/>
      <c r="G3" s="29"/>
    </row>
    <row r="4" ht="15.15" spans="1:7">
      <c r="A4" s="30" t="s">
        <v>3</v>
      </c>
      <c r="B4" s="31" t="s">
        <v>4</v>
      </c>
      <c r="C4" s="32"/>
      <c r="D4" s="31" t="s">
        <v>5</v>
      </c>
      <c r="E4" s="32"/>
      <c r="F4" s="31" t="s">
        <v>6</v>
      </c>
      <c r="G4" s="33"/>
    </row>
    <row r="5" ht="15.15" spans="1:7">
      <c r="A5" s="34"/>
      <c r="B5" s="34" t="s">
        <v>7</v>
      </c>
      <c r="C5" s="34" t="s">
        <v>8</v>
      </c>
      <c r="D5" s="34" t="s">
        <v>9</v>
      </c>
      <c r="E5" s="34" t="s">
        <v>10</v>
      </c>
      <c r="F5" s="34" t="s">
        <v>11</v>
      </c>
      <c r="G5" s="35" t="s">
        <v>12</v>
      </c>
    </row>
    <row r="6" ht="28.8" spans="1:7">
      <c r="A6" s="36" t="s">
        <v>13</v>
      </c>
      <c r="B6" s="52">
        <v>21189</v>
      </c>
      <c r="C6" s="38">
        <v>7777</v>
      </c>
      <c r="D6" s="38">
        <v>31619</v>
      </c>
      <c r="E6" s="38">
        <v>3298</v>
      </c>
      <c r="F6" s="38">
        <v>-10430</v>
      </c>
      <c r="G6" s="38">
        <v>4479</v>
      </c>
    </row>
    <row r="7" spans="1:7">
      <c r="A7" s="40" t="s">
        <v>14</v>
      </c>
      <c r="B7" s="41">
        <v>9272</v>
      </c>
      <c r="C7" s="42">
        <v>1705</v>
      </c>
      <c r="D7" s="42">
        <v>3221</v>
      </c>
      <c r="E7" s="42">
        <v>442</v>
      </c>
      <c r="F7" s="53">
        <v>6051</v>
      </c>
      <c r="G7" s="53">
        <v>1263</v>
      </c>
    </row>
    <row r="8" spans="1:7">
      <c r="A8" s="40" t="s">
        <v>15</v>
      </c>
      <c r="B8" s="41">
        <v>1828</v>
      </c>
      <c r="C8" s="42">
        <v>659</v>
      </c>
      <c r="D8" s="42">
        <v>1218</v>
      </c>
      <c r="E8" s="42">
        <v>134</v>
      </c>
      <c r="F8" s="53">
        <v>610</v>
      </c>
      <c r="G8" s="53">
        <v>525</v>
      </c>
    </row>
    <row r="9" spans="1:7">
      <c r="A9" s="40" t="s">
        <v>16</v>
      </c>
      <c r="B9" s="41">
        <v>2739</v>
      </c>
      <c r="C9" s="42">
        <v>477</v>
      </c>
      <c r="D9" s="42">
        <v>7387</v>
      </c>
      <c r="E9" s="42">
        <v>365</v>
      </c>
      <c r="F9" s="53">
        <v>-4648</v>
      </c>
      <c r="G9" s="53">
        <v>112</v>
      </c>
    </row>
    <row r="10" spans="1:7">
      <c r="A10" s="40" t="s">
        <v>17</v>
      </c>
      <c r="B10" s="43">
        <v>1655</v>
      </c>
      <c r="C10" s="44">
        <v>1080</v>
      </c>
      <c r="D10" s="44">
        <v>2506</v>
      </c>
      <c r="E10" s="44">
        <v>365</v>
      </c>
      <c r="F10" s="53">
        <v>-851</v>
      </c>
      <c r="G10" s="53">
        <v>715</v>
      </c>
    </row>
    <row r="11" spans="1:7">
      <c r="A11" s="40" t="s">
        <v>18</v>
      </c>
      <c r="B11" s="41">
        <v>952</v>
      </c>
      <c r="C11" s="42">
        <v>266</v>
      </c>
      <c r="D11" s="42">
        <v>4766</v>
      </c>
      <c r="E11" s="42">
        <v>328</v>
      </c>
      <c r="F11" s="53">
        <v>-3814</v>
      </c>
      <c r="G11" s="53">
        <v>-62</v>
      </c>
    </row>
    <row r="12" spans="1:7">
      <c r="A12" s="40" t="s">
        <v>19</v>
      </c>
      <c r="B12" s="41">
        <v>848</v>
      </c>
      <c r="C12" s="42">
        <v>236</v>
      </c>
      <c r="D12" s="42">
        <v>2887</v>
      </c>
      <c r="E12" s="42">
        <v>238</v>
      </c>
      <c r="F12" s="53">
        <v>-2039</v>
      </c>
      <c r="G12" s="53">
        <v>-2</v>
      </c>
    </row>
    <row r="13" spans="1:7">
      <c r="A13" s="40" t="s">
        <v>20</v>
      </c>
      <c r="B13" s="41">
        <v>622</v>
      </c>
      <c r="C13" s="42">
        <v>350</v>
      </c>
      <c r="D13" s="42">
        <v>3472</v>
      </c>
      <c r="E13" s="42">
        <v>483</v>
      </c>
      <c r="F13" s="53">
        <v>-2850</v>
      </c>
      <c r="G13" s="53">
        <v>-133</v>
      </c>
    </row>
    <row r="14" spans="1:7">
      <c r="A14" s="40" t="s">
        <v>21</v>
      </c>
      <c r="B14" s="41">
        <v>1213</v>
      </c>
      <c r="C14" s="42">
        <v>496</v>
      </c>
      <c r="D14" s="42">
        <v>5767</v>
      </c>
      <c r="E14" s="42">
        <v>890</v>
      </c>
      <c r="F14" s="53">
        <v>-4554</v>
      </c>
      <c r="G14" s="53">
        <v>-394</v>
      </c>
    </row>
    <row r="15" spans="1:7">
      <c r="A15" s="40" t="s">
        <v>22</v>
      </c>
      <c r="B15" s="43">
        <v>2060</v>
      </c>
      <c r="C15" s="44">
        <v>2508</v>
      </c>
      <c r="D15" s="44">
        <v>395</v>
      </c>
      <c r="E15" s="44">
        <v>53</v>
      </c>
      <c r="F15" s="53">
        <v>1665</v>
      </c>
      <c r="G15" s="53">
        <v>2455</v>
      </c>
    </row>
    <row r="16" spans="1:7">
      <c r="A16" s="40" t="s">
        <v>23</v>
      </c>
      <c r="B16" s="46">
        <v>17554</v>
      </c>
      <c r="C16" s="47">
        <v>6429</v>
      </c>
      <c r="D16" s="47">
        <v>14727</v>
      </c>
      <c r="E16" s="47">
        <v>1359</v>
      </c>
      <c r="F16" s="47">
        <v>2827</v>
      </c>
      <c r="G16" s="47">
        <v>5070</v>
      </c>
    </row>
    <row r="17" ht="15.15" spans="1:7">
      <c r="A17" s="34" t="s">
        <v>24</v>
      </c>
      <c r="B17" s="49">
        <v>3635</v>
      </c>
      <c r="C17" s="50">
        <v>1348</v>
      </c>
      <c r="D17" s="50">
        <v>16892</v>
      </c>
      <c r="E17" s="50">
        <v>1939</v>
      </c>
      <c r="F17" s="55">
        <v>-13257</v>
      </c>
      <c r="G17" s="55">
        <v>-591</v>
      </c>
    </row>
  </sheetData>
  <mergeCells count="7">
    <mergeCell ref="A1:G1"/>
    <mergeCell ref="A2:G2"/>
    <mergeCell ref="A3:G3"/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" sqref="A1:G18"/>
    </sheetView>
  </sheetViews>
  <sheetFormatPr defaultColWidth="8.88888888888889" defaultRowHeight="14.4" outlineLevelCol="6"/>
  <sheetData>
    <row r="1" spans="1:7">
      <c r="A1" s="1" t="s">
        <v>185</v>
      </c>
      <c r="B1" s="2"/>
      <c r="C1" s="2"/>
      <c r="D1" s="2"/>
      <c r="E1" s="2"/>
      <c r="F1" s="2"/>
      <c r="G1" s="2"/>
    </row>
    <row r="2" spans="1:7">
      <c r="A2" s="1" t="s">
        <v>488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187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266</v>
      </c>
    </row>
    <row r="6" spans="1:7">
      <c r="A6" s="5" t="s">
        <v>13</v>
      </c>
      <c r="B6" s="12" t="s">
        <v>489</v>
      </c>
      <c r="C6" s="12" t="s">
        <v>490</v>
      </c>
      <c r="D6" s="12" t="s">
        <v>491</v>
      </c>
      <c r="E6" s="12" t="s">
        <v>492</v>
      </c>
      <c r="F6" s="12" t="s">
        <v>493</v>
      </c>
      <c r="G6" s="13" t="s">
        <v>494</v>
      </c>
    </row>
    <row r="7" spans="1:7">
      <c r="A7" s="14" t="s">
        <v>194</v>
      </c>
      <c r="B7" s="15" t="s">
        <v>495</v>
      </c>
      <c r="C7" s="15" t="s">
        <v>496</v>
      </c>
      <c r="D7" s="15" t="s">
        <v>497</v>
      </c>
      <c r="E7" s="15" t="s">
        <v>498</v>
      </c>
      <c r="F7" s="15" t="s">
        <v>499</v>
      </c>
      <c r="G7" s="16" t="s">
        <v>500</v>
      </c>
    </row>
    <row r="8" spans="1:7">
      <c r="A8" s="14" t="s">
        <v>201</v>
      </c>
      <c r="B8" s="15" t="s">
        <v>495</v>
      </c>
      <c r="C8" s="15" t="s">
        <v>496</v>
      </c>
      <c r="D8" s="15" t="s">
        <v>497</v>
      </c>
      <c r="E8" s="15" t="s">
        <v>498</v>
      </c>
      <c r="F8" s="15" t="s">
        <v>499</v>
      </c>
      <c r="G8" s="16" t="s">
        <v>500</v>
      </c>
    </row>
    <row r="9" spans="1:7">
      <c r="A9" s="14" t="s">
        <v>48</v>
      </c>
      <c r="B9" s="15" t="s">
        <v>501</v>
      </c>
      <c r="C9" s="15" t="s">
        <v>131</v>
      </c>
      <c r="D9" s="15" t="s">
        <v>502</v>
      </c>
      <c r="E9" s="15" t="s">
        <v>503</v>
      </c>
      <c r="F9" s="15" t="s">
        <v>504</v>
      </c>
      <c r="G9" s="16" t="s">
        <v>505</v>
      </c>
    </row>
    <row r="10" spans="1:7">
      <c r="A10" s="14" t="s">
        <v>62</v>
      </c>
      <c r="B10" s="15" t="s">
        <v>506</v>
      </c>
      <c r="C10" s="15" t="s">
        <v>507</v>
      </c>
      <c r="D10" s="15" t="s">
        <v>508</v>
      </c>
      <c r="E10" s="15" t="s">
        <v>509</v>
      </c>
      <c r="F10" s="15" t="s">
        <v>510</v>
      </c>
      <c r="G10" s="16" t="s">
        <v>511</v>
      </c>
    </row>
    <row r="11" spans="1:7">
      <c r="A11" s="14" t="s">
        <v>22</v>
      </c>
      <c r="B11" s="15" t="s">
        <v>512</v>
      </c>
      <c r="C11" s="15" t="s">
        <v>513</v>
      </c>
      <c r="D11" s="15" t="s">
        <v>514</v>
      </c>
      <c r="E11" s="15" t="s">
        <v>515</v>
      </c>
      <c r="F11" s="15" t="s">
        <v>516</v>
      </c>
      <c r="G11" s="16" t="s">
        <v>517</v>
      </c>
    </row>
    <row r="12" spans="1:7">
      <c r="A12" s="14" t="s">
        <v>55</v>
      </c>
      <c r="B12" s="15" t="s">
        <v>518</v>
      </c>
      <c r="C12" s="15" t="s">
        <v>519</v>
      </c>
      <c r="D12" s="15" t="s">
        <v>520</v>
      </c>
      <c r="E12" s="15" t="s">
        <v>521</v>
      </c>
      <c r="F12" s="15" t="s">
        <v>522</v>
      </c>
      <c r="G12" s="16" t="s">
        <v>523</v>
      </c>
    </row>
    <row r="13" spans="1:7">
      <c r="A13" s="14" t="s">
        <v>69</v>
      </c>
      <c r="B13" s="15" t="s">
        <v>524</v>
      </c>
      <c r="C13" s="15" t="s">
        <v>450</v>
      </c>
      <c r="D13" s="15" t="s">
        <v>525</v>
      </c>
      <c r="E13" s="15" t="s">
        <v>526</v>
      </c>
      <c r="F13" s="15" t="s">
        <v>527</v>
      </c>
      <c r="G13" s="16" t="s">
        <v>528</v>
      </c>
    </row>
    <row r="14" spans="1:7">
      <c r="A14" s="14" t="s">
        <v>76</v>
      </c>
      <c r="B14" s="15" t="s">
        <v>529</v>
      </c>
      <c r="C14" s="15" t="s">
        <v>530</v>
      </c>
      <c r="D14" s="15" t="s">
        <v>531</v>
      </c>
      <c r="E14" s="15" t="s">
        <v>532</v>
      </c>
      <c r="F14" s="15" t="s">
        <v>533</v>
      </c>
      <c r="G14" s="16" t="s">
        <v>534</v>
      </c>
    </row>
    <row r="15" spans="1:7">
      <c r="A15" s="14" t="s">
        <v>83</v>
      </c>
      <c r="B15" s="15" t="s">
        <v>535</v>
      </c>
      <c r="C15" s="15" t="s">
        <v>536</v>
      </c>
      <c r="D15" s="15" t="s">
        <v>537</v>
      </c>
      <c r="E15" s="15" t="s">
        <v>538</v>
      </c>
      <c r="F15" s="15" t="s">
        <v>539</v>
      </c>
      <c r="G15" s="16" t="s">
        <v>540</v>
      </c>
    </row>
    <row r="16" spans="1:7">
      <c r="A16" s="14" t="s">
        <v>90</v>
      </c>
      <c r="B16" s="15" t="s">
        <v>541</v>
      </c>
      <c r="C16" s="15" t="s">
        <v>542</v>
      </c>
      <c r="D16" s="15" t="s">
        <v>543</v>
      </c>
      <c r="E16" s="15" t="s">
        <v>544</v>
      </c>
      <c r="F16" s="15" t="s">
        <v>475</v>
      </c>
      <c r="G16" s="16" t="s">
        <v>545</v>
      </c>
    </row>
    <row r="17" spans="1:7">
      <c r="A17" s="14" t="s">
        <v>404</v>
      </c>
      <c r="B17" s="15" t="s">
        <v>546</v>
      </c>
      <c r="C17" s="15" t="s">
        <v>547</v>
      </c>
      <c r="D17" s="15" t="s">
        <v>548</v>
      </c>
      <c r="E17" s="15" t="s">
        <v>257</v>
      </c>
      <c r="F17" s="15" t="s">
        <v>549</v>
      </c>
      <c r="G17" s="16" t="s">
        <v>550</v>
      </c>
    </row>
    <row r="18" spans="1:7">
      <c r="A18" s="18" t="s">
        <v>410</v>
      </c>
      <c r="B18" s="19" t="s">
        <v>551</v>
      </c>
      <c r="C18" s="19" t="s">
        <v>552</v>
      </c>
      <c r="D18" s="19" t="s">
        <v>553</v>
      </c>
      <c r="E18" s="19" t="s">
        <v>554</v>
      </c>
      <c r="F18" s="19" t="s">
        <v>555</v>
      </c>
      <c r="G18" s="20" t="s">
        <v>556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A1" sqref="A1:G15"/>
    </sheetView>
  </sheetViews>
  <sheetFormatPr defaultColWidth="8.88888888888889" defaultRowHeight="14.4" outlineLevelCol="6"/>
  <sheetData>
    <row r="1" spans="1:7">
      <c r="A1" s="1" t="s">
        <v>557</v>
      </c>
      <c r="B1" s="2"/>
      <c r="C1" s="2"/>
      <c r="D1" s="2"/>
      <c r="E1" s="2"/>
      <c r="F1" s="2"/>
      <c r="G1" s="2"/>
    </row>
    <row r="2" spans="1:7">
      <c r="A2" s="1" t="s">
        <v>558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187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266</v>
      </c>
    </row>
    <row r="6" spans="1:7">
      <c r="A6" s="5" t="s">
        <v>13</v>
      </c>
      <c r="B6" s="12" t="s">
        <v>559</v>
      </c>
      <c r="C6" s="12" t="s">
        <v>560</v>
      </c>
      <c r="D6" s="12" t="s">
        <v>561</v>
      </c>
      <c r="E6" s="12" t="s">
        <v>279</v>
      </c>
      <c r="F6" s="12" t="s">
        <v>562</v>
      </c>
      <c r="G6" s="13" t="s">
        <v>563</v>
      </c>
    </row>
    <row r="7" spans="1:7">
      <c r="A7" s="14" t="s">
        <v>41</v>
      </c>
      <c r="B7" s="15" t="s">
        <v>564</v>
      </c>
      <c r="C7" s="15" t="s">
        <v>565</v>
      </c>
      <c r="D7" s="15" t="s">
        <v>566</v>
      </c>
      <c r="E7" s="15" t="s">
        <v>567</v>
      </c>
      <c r="F7" s="15" t="s">
        <v>568</v>
      </c>
      <c r="G7" s="16" t="s">
        <v>569</v>
      </c>
    </row>
    <row r="8" spans="1:7">
      <c r="A8" s="14" t="s">
        <v>48</v>
      </c>
      <c r="B8" s="15" t="s">
        <v>570</v>
      </c>
      <c r="C8" s="15" t="s">
        <v>571</v>
      </c>
      <c r="D8" s="15" t="s">
        <v>572</v>
      </c>
      <c r="E8" s="15" t="s">
        <v>573</v>
      </c>
      <c r="F8" s="15" t="s">
        <v>574</v>
      </c>
      <c r="G8" s="16" t="s">
        <v>575</v>
      </c>
    </row>
    <row r="9" spans="1:7">
      <c r="A9" s="14" t="s">
        <v>62</v>
      </c>
      <c r="B9" s="15" t="s">
        <v>576</v>
      </c>
      <c r="C9" s="15" t="s">
        <v>577</v>
      </c>
      <c r="D9" s="15" t="s">
        <v>578</v>
      </c>
      <c r="E9" s="15" t="s">
        <v>579</v>
      </c>
      <c r="F9" s="15" t="s">
        <v>580</v>
      </c>
      <c r="G9" s="16" t="s">
        <v>154</v>
      </c>
    </row>
    <row r="10" spans="1:7">
      <c r="A10" s="14" t="s">
        <v>22</v>
      </c>
      <c r="B10" s="15" t="s">
        <v>581</v>
      </c>
      <c r="C10" s="15" t="s">
        <v>390</v>
      </c>
      <c r="D10" s="15" t="s">
        <v>582</v>
      </c>
      <c r="E10" s="15" t="s">
        <v>583</v>
      </c>
      <c r="F10" s="15" t="s">
        <v>584</v>
      </c>
      <c r="G10" s="16" t="s">
        <v>585</v>
      </c>
    </row>
    <row r="11" spans="1:7">
      <c r="A11" s="14" t="s">
        <v>55</v>
      </c>
      <c r="B11" s="15" t="s">
        <v>586</v>
      </c>
      <c r="C11" s="15" t="s">
        <v>587</v>
      </c>
      <c r="D11" s="15" t="s">
        <v>588</v>
      </c>
      <c r="E11" s="15" t="s">
        <v>589</v>
      </c>
      <c r="F11" s="15" t="s">
        <v>590</v>
      </c>
      <c r="G11" s="16" t="s">
        <v>591</v>
      </c>
    </row>
    <row r="12" spans="1:7">
      <c r="A12" s="14" t="s">
        <v>69</v>
      </c>
      <c r="B12" s="15" t="s">
        <v>592</v>
      </c>
      <c r="C12" s="15" t="s">
        <v>593</v>
      </c>
      <c r="D12" s="15" t="s">
        <v>594</v>
      </c>
      <c r="E12" s="15" t="s">
        <v>595</v>
      </c>
      <c r="F12" s="15" t="s">
        <v>596</v>
      </c>
      <c r="G12" s="16" t="s">
        <v>597</v>
      </c>
    </row>
    <row r="13" spans="1:7">
      <c r="A13" s="14" t="s">
        <v>76</v>
      </c>
      <c r="B13" s="15" t="s">
        <v>598</v>
      </c>
      <c r="C13" s="15" t="s">
        <v>599</v>
      </c>
      <c r="D13" s="15" t="s">
        <v>600</v>
      </c>
      <c r="E13" s="15" t="s">
        <v>209</v>
      </c>
      <c r="F13" s="15" t="s">
        <v>601</v>
      </c>
      <c r="G13" s="16" t="s">
        <v>602</v>
      </c>
    </row>
    <row r="14" spans="1:7">
      <c r="A14" s="14" t="s">
        <v>83</v>
      </c>
      <c r="B14" s="15" t="s">
        <v>603</v>
      </c>
      <c r="C14" s="15" t="s">
        <v>604</v>
      </c>
      <c r="D14" s="15" t="s">
        <v>605</v>
      </c>
      <c r="E14" s="15" t="s">
        <v>606</v>
      </c>
      <c r="F14" s="15" t="s">
        <v>607</v>
      </c>
      <c r="G14" s="16" t="s">
        <v>608</v>
      </c>
    </row>
    <row r="15" spans="1:7">
      <c r="A15" s="18" t="s">
        <v>90</v>
      </c>
      <c r="B15" s="19" t="s">
        <v>609</v>
      </c>
      <c r="C15" s="19" t="s">
        <v>610</v>
      </c>
      <c r="D15" s="19" t="s">
        <v>611</v>
      </c>
      <c r="E15" s="19" t="s">
        <v>612</v>
      </c>
      <c r="F15" s="19" t="s">
        <v>613</v>
      </c>
      <c r="G15" s="20" t="s">
        <v>614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I23" sqref="I23"/>
    </sheetView>
  </sheetViews>
  <sheetFormatPr defaultColWidth="8.88888888888889" defaultRowHeight="14.4" outlineLevelCol="6"/>
  <sheetData>
    <row r="1" spans="1:7">
      <c r="A1" s="1" t="s">
        <v>557</v>
      </c>
      <c r="B1" s="2"/>
      <c r="C1" s="2"/>
      <c r="D1" s="2"/>
      <c r="E1" s="2"/>
      <c r="F1" s="2"/>
      <c r="G1" s="2"/>
    </row>
    <row r="2" spans="1:7">
      <c r="A2" s="1" t="s">
        <v>615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187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266</v>
      </c>
    </row>
    <row r="6" spans="1:7">
      <c r="A6" s="5" t="s">
        <v>13</v>
      </c>
      <c r="B6" s="12" t="s">
        <v>616</v>
      </c>
      <c r="C6" s="12" t="s">
        <v>617</v>
      </c>
      <c r="D6" s="12" t="s">
        <v>618</v>
      </c>
      <c r="E6" s="12" t="s">
        <v>619</v>
      </c>
      <c r="F6" s="12" t="s">
        <v>620</v>
      </c>
      <c r="G6" s="13" t="s">
        <v>621</v>
      </c>
    </row>
    <row r="7" spans="1:7">
      <c r="A7" s="14" t="s">
        <v>41</v>
      </c>
      <c r="B7" s="15" t="s">
        <v>622</v>
      </c>
      <c r="C7" s="15" t="s">
        <v>623</v>
      </c>
      <c r="D7" s="15" t="s">
        <v>624</v>
      </c>
      <c r="E7" s="15" t="s">
        <v>625</v>
      </c>
      <c r="F7" s="15" t="s">
        <v>626</v>
      </c>
      <c r="G7" s="16" t="s">
        <v>627</v>
      </c>
    </row>
    <row r="8" spans="1:7">
      <c r="A8" s="14" t="s">
        <v>48</v>
      </c>
      <c r="B8" s="15" t="s">
        <v>628</v>
      </c>
      <c r="C8" s="15" t="s">
        <v>597</v>
      </c>
      <c r="D8" s="15" t="s">
        <v>629</v>
      </c>
      <c r="E8" s="15" t="s">
        <v>516</v>
      </c>
      <c r="F8" s="15" t="s">
        <v>630</v>
      </c>
      <c r="G8" s="16" t="s">
        <v>631</v>
      </c>
    </row>
    <row r="9" spans="1:7">
      <c r="A9" s="14" t="s">
        <v>62</v>
      </c>
      <c r="B9" s="15" t="s">
        <v>632</v>
      </c>
      <c r="C9" s="15" t="s">
        <v>276</v>
      </c>
      <c r="D9" s="15" t="s">
        <v>633</v>
      </c>
      <c r="E9" s="15" t="s">
        <v>634</v>
      </c>
      <c r="F9" s="15" t="s">
        <v>218</v>
      </c>
      <c r="G9" s="16" t="s">
        <v>635</v>
      </c>
    </row>
    <row r="10" spans="1:7">
      <c r="A10" s="14" t="s">
        <v>636</v>
      </c>
      <c r="B10" s="15" t="s">
        <v>637</v>
      </c>
      <c r="C10" s="15" t="s">
        <v>638</v>
      </c>
      <c r="D10" s="15" t="s">
        <v>639</v>
      </c>
      <c r="E10" s="15" t="s">
        <v>640</v>
      </c>
      <c r="F10" s="15" t="s">
        <v>207</v>
      </c>
      <c r="G10" s="16" t="s">
        <v>452</v>
      </c>
    </row>
    <row r="11" spans="1:7">
      <c r="A11" s="14" t="s">
        <v>55</v>
      </c>
      <c r="B11" s="15" t="s">
        <v>641</v>
      </c>
      <c r="C11" s="15" t="s">
        <v>642</v>
      </c>
      <c r="D11" s="15" t="s">
        <v>643</v>
      </c>
      <c r="E11" s="15" t="s">
        <v>644</v>
      </c>
      <c r="F11" s="15" t="s">
        <v>280</v>
      </c>
      <c r="G11" s="16" t="s">
        <v>645</v>
      </c>
    </row>
    <row r="12" spans="1:7">
      <c r="A12" s="14" t="s">
        <v>69</v>
      </c>
      <c r="B12" s="15" t="s">
        <v>646</v>
      </c>
      <c r="C12" s="15" t="s">
        <v>647</v>
      </c>
      <c r="D12" s="15" t="s">
        <v>648</v>
      </c>
      <c r="E12" s="15" t="s">
        <v>649</v>
      </c>
      <c r="F12" s="15" t="s">
        <v>650</v>
      </c>
      <c r="G12" s="16" t="s">
        <v>651</v>
      </c>
    </row>
    <row r="13" spans="1:7">
      <c r="A13" s="14" t="s">
        <v>76</v>
      </c>
      <c r="B13" s="15" t="s">
        <v>652</v>
      </c>
      <c r="C13" s="15" t="s">
        <v>158</v>
      </c>
      <c r="D13" s="15" t="s">
        <v>653</v>
      </c>
      <c r="E13" s="15" t="s">
        <v>654</v>
      </c>
      <c r="F13" s="15" t="s">
        <v>655</v>
      </c>
      <c r="G13" s="16" t="s">
        <v>656</v>
      </c>
    </row>
    <row r="14" spans="1:7">
      <c r="A14" s="14" t="s">
        <v>83</v>
      </c>
      <c r="B14" s="15" t="s">
        <v>657</v>
      </c>
      <c r="C14" s="15" t="s">
        <v>658</v>
      </c>
      <c r="D14" s="15" t="s">
        <v>659</v>
      </c>
      <c r="E14" s="15" t="s">
        <v>660</v>
      </c>
      <c r="F14" s="15" t="s">
        <v>661</v>
      </c>
      <c r="G14" s="16" t="s">
        <v>452</v>
      </c>
    </row>
    <row r="15" spans="1:7">
      <c r="A15" s="18" t="s">
        <v>90</v>
      </c>
      <c r="B15" s="19" t="s">
        <v>662</v>
      </c>
      <c r="C15" s="19" t="s">
        <v>663</v>
      </c>
      <c r="D15" s="19" t="s">
        <v>664</v>
      </c>
      <c r="E15" s="19" t="s">
        <v>665</v>
      </c>
      <c r="F15" s="19" t="s">
        <v>666</v>
      </c>
      <c r="G15" s="20" t="s">
        <v>667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A1" sqref="A1:G15"/>
    </sheetView>
  </sheetViews>
  <sheetFormatPr defaultColWidth="8.88888888888889" defaultRowHeight="14.4" outlineLevelCol="6"/>
  <sheetData>
    <row r="1" spans="1:7">
      <c r="A1" s="1" t="s">
        <v>557</v>
      </c>
      <c r="B1" s="2"/>
      <c r="C1" s="2"/>
      <c r="D1" s="2"/>
      <c r="E1" s="2"/>
      <c r="F1" s="2"/>
      <c r="G1" s="2"/>
    </row>
    <row r="2" spans="1:7">
      <c r="A2" s="1" t="s">
        <v>668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32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34</v>
      </c>
    </row>
    <row r="6" spans="1:7">
      <c r="A6" s="11" t="s">
        <v>13</v>
      </c>
      <c r="B6" s="12" t="s">
        <v>669</v>
      </c>
      <c r="C6" s="12" t="s">
        <v>670</v>
      </c>
      <c r="D6" s="12" t="s">
        <v>418</v>
      </c>
      <c r="E6" s="12" t="s">
        <v>671</v>
      </c>
      <c r="F6" s="12" t="s">
        <v>672</v>
      </c>
      <c r="G6" s="13" t="s">
        <v>673</v>
      </c>
    </row>
    <row r="7" spans="1:7">
      <c r="A7" s="14" t="s">
        <v>41</v>
      </c>
      <c r="B7" s="15" t="s">
        <v>674</v>
      </c>
      <c r="C7" s="15" t="s">
        <v>675</v>
      </c>
      <c r="D7" s="15" t="s">
        <v>676</v>
      </c>
      <c r="E7" s="15" t="s">
        <v>677</v>
      </c>
      <c r="F7" s="15" t="s">
        <v>678</v>
      </c>
      <c r="G7" s="16" t="s">
        <v>679</v>
      </c>
    </row>
    <row r="8" spans="1:7">
      <c r="A8" s="14" t="s">
        <v>48</v>
      </c>
      <c r="B8" s="15" t="s">
        <v>430</v>
      </c>
      <c r="C8" s="15" t="s">
        <v>579</v>
      </c>
      <c r="D8" s="15" t="s">
        <v>102</v>
      </c>
      <c r="E8" s="15" t="s">
        <v>680</v>
      </c>
      <c r="F8" s="15" t="s">
        <v>681</v>
      </c>
      <c r="G8" s="16" t="s">
        <v>682</v>
      </c>
    </row>
    <row r="9" spans="1:7">
      <c r="A9" s="14" t="s">
        <v>62</v>
      </c>
      <c r="B9" s="15" t="s">
        <v>683</v>
      </c>
      <c r="C9" s="15" t="s">
        <v>684</v>
      </c>
      <c r="D9" s="15" t="s">
        <v>685</v>
      </c>
      <c r="E9" s="15" t="s">
        <v>686</v>
      </c>
      <c r="F9" s="15" t="s">
        <v>687</v>
      </c>
      <c r="G9" s="16" t="s">
        <v>423</v>
      </c>
    </row>
    <row r="10" spans="1:7">
      <c r="A10" s="17" t="s">
        <v>636</v>
      </c>
      <c r="B10" s="15" t="s">
        <v>688</v>
      </c>
      <c r="C10" s="15" t="s">
        <v>689</v>
      </c>
      <c r="D10" s="15" t="s">
        <v>690</v>
      </c>
      <c r="E10" s="15" t="s">
        <v>691</v>
      </c>
      <c r="F10" s="15" t="s">
        <v>692</v>
      </c>
      <c r="G10" s="16" t="s">
        <v>693</v>
      </c>
    </row>
    <row r="11" spans="1:7">
      <c r="A11" s="14" t="s">
        <v>55</v>
      </c>
      <c r="B11" s="15" t="s">
        <v>694</v>
      </c>
      <c r="C11" s="15" t="s">
        <v>695</v>
      </c>
      <c r="D11" s="15" t="s">
        <v>541</v>
      </c>
      <c r="E11" s="15" t="s">
        <v>696</v>
      </c>
      <c r="F11" s="15" t="s">
        <v>697</v>
      </c>
      <c r="G11" s="16" t="s">
        <v>698</v>
      </c>
    </row>
    <row r="12" spans="1:7">
      <c r="A12" s="14" t="s">
        <v>69</v>
      </c>
      <c r="B12" s="15" t="s">
        <v>699</v>
      </c>
      <c r="C12" s="15" t="s">
        <v>700</v>
      </c>
      <c r="D12" s="15" t="s">
        <v>701</v>
      </c>
      <c r="E12" s="15" t="s">
        <v>702</v>
      </c>
      <c r="F12" s="15" t="s">
        <v>703</v>
      </c>
      <c r="G12" s="16" t="s">
        <v>152</v>
      </c>
    </row>
    <row r="13" spans="1:7">
      <c r="A13" s="14" t="s">
        <v>76</v>
      </c>
      <c r="B13" s="15" t="s">
        <v>704</v>
      </c>
      <c r="C13" s="15" t="s">
        <v>705</v>
      </c>
      <c r="D13" s="15" t="s">
        <v>706</v>
      </c>
      <c r="E13" s="15" t="s">
        <v>707</v>
      </c>
      <c r="F13" s="15" t="s">
        <v>708</v>
      </c>
      <c r="G13" s="16" t="s">
        <v>709</v>
      </c>
    </row>
    <row r="14" spans="1:7">
      <c r="A14" s="14" t="s">
        <v>83</v>
      </c>
      <c r="B14" s="15" t="s">
        <v>710</v>
      </c>
      <c r="C14" s="15" t="s">
        <v>711</v>
      </c>
      <c r="D14" s="15" t="s">
        <v>712</v>
      </c>
      <c r="E14" s="15" t="s">
        <v>713</v>
      </c>
      <c r="F14" s="15" t="s">
        <v>714</v>
      </c>
      <c r="G14" s="16" t="s">
        <v>336</v>
      </c>
    </row>
    <row r="15" spans="1:7">
      <c r="A15" s="18" t="s">
        <v>90</v>
      </c>
      <c r="B15" s="19" t="s">
        <v>715</v>
      </c>
      <c r="C15" s="19" t="s">
        <v>716</v>
      </c>
      <c r="D15" s="19" t="s">
        <v>661</v>
      </c>
      <c r="E15" s="19" t="s">
        <v>717</v>
      </c>
      <c r="F15" s="19" t="s">
        <v>718</v>
      </c>
      <c r="G15" s="20" t="s">
        <v>719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M21" sqref="M21"/>
    </sheetView>
  </sheetViews>
  <sheetFormatPr defaultColWidth="8.88888888888889" defaultRowHeight="14.4" outlineLevelCol="6"/>
  <sheetData>
    <row r="1" spans="1:7">
      <c r="A1" s="1" t="s">
        <v>557</v>
      </c>
      <c r="B1" s="2"/>
      <c r="C1" s="2"/>
      <c r="D1" s="2"/>
      <c r="E1" s="2"/>
      <c r="F1" s="2"/>
      <c r="G1" s="2"/>
    </row>
    <row r="2" spans="1:7">
      <c r="A2" s="1" t="s">
        <v>720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32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34</v>
      </c>
    </row>
    <row r="6" spans="1:7">
      <c r="A6" s="11" t="s">
        <v>13</v>
      </c>
      <c r="B6" s="12" t="s">
        <v>721</v>
      </c>
      <c r="C6" s="12" t="s">
        <v>722</v>
      </c>
      <c r="D6" s="12" t="s">
        <v>723</v>
      </c>
      <c r="E6" s="12" t="s">
        <v>724</v>
      </c>
      <c r="F6" s="12" t="s">
        <v>725</v>
      </c>
      <c r="G6" s="13" t="s">
        <v>726</v>
      </c>
    </row>
    <row r="7" spans="1:7">
      <c r="A7" s="14" t="s">
        <v>41</v>
      </c>
      <c r="B7" s="15" t="s">
        <v>727</v>
      </c>
      <c r="C7" s="15" t="s">
        <v>728</v>
      </c>
      <c r="D7" s="15" t="s">
        <v>729</v>
      </c>
      <c r="E7" s="15" t="s">
        <v>730</v>
      </c>
      <c r="F7" s="15" t="s">
        <v>731</v>
      </c>
      <c r="G7" s="16" t="s">
        <v>732</v>
      </c>
    </row>
    <row r="8" spans="1:7">
      <c r="A8" s="14" t="s">
        <v>48</v>
      </c>
      <c r="B8" s="15" t="s">
        <v>733</v>
      </c>
      <c r="C8" s="15" t="s">
        <v>734</v>
      </c>
      <c r="D8" s="15" t="s">
        <v>735</v>
      </c>
      <c r="E8" s="15" t="s">
        <v>736</v>
      </c>
      <c r="F8" s="15" t="s">
        <v>161</v>
      </c>
      <c r="G8" s="16" t="s">
        <v>737</v>
      </c>
    </row>
    <row r="9" spans="1:7">
      <c r="A9" s="14" t="s">
        <v>62</v>
      </c>
      <c r="B9" s="15" t="s">
        <v>738</v>
      </c>
      <c r="C9" s="15" t="s">
        <v>739</v>
      </c>
      <c r="D9" s="15" t="s">
        <v>740</v>
      </c>
      <c r="E9" s="15" t="s">
        <v>741</v>
      </c>
      <c r="F9" s="15" t="s">
        <v>742</v>
      </c>
      <c r="G9" s="16" t="s">
        <v>743</v>
      </c>
    </row>
    <row r="10" spans="1:7">
      <c r="A10" s="17" t="s">
        <v>636</v>
      </c>
      <c r="B10" s="15" t="s">
        <v>744</v>
      </c>
      <c r="C10" s="15" t="s">
        <v>745</v>
      </c>
      <c r="D10" s="15" t="s">
        <v>746</v>
      </c>
      <c r="E10" s="15" t="s">
        <v>747</v>
      </c>
      <c r="F10" s="15" t="s">
        <v>748</v>
      </c>
      <c r="G10" s="16" t="s">
        <v>749</v>
      </c>
    </row>
    <row r="11" spans="1:7">
      <c r="A11" s="14" t="s">
        <v>55</v>
      </c>
      <c r="B11" s="15" t="s">
        <v>750</v>
      </c>
      <c r="C11" s="15" t="s">
        <v>751</v>
      </c>
      <c r="D11" s="15" t="s">
        <v>752</v>
      </c>
      <c r="E11" s="15" t="s">
        <v>753</v>
      </c>
      <c r="F11" s="15" t="s">
        <v>754</v>
      </c>
      <c r="G11" s="16" t="s">
        <v>755</v>
      </c>
    </row>
    <row r="12" spans="1:7">
      <c r="A12" s="14" t="s">
        <v>69</v>
      </c>
      <c r="B12" s="15" t="s">
        <v>756</v>
      </c>
      <c r="C12" s="15" t="s">
        <v>757</v>
      </c>
      <c r="D12" s="15" t="s">
        <v>758</v>
      </c>
      <c r="E12" s="15" t="s">
        <v>759</v>
      </c>
      <c r="F12" s="15" t="s">
        <v>760</v>
      </c>
      <c r="G12" s="16" t="s">
        <v>761</v>
      </c>
    </row>
    <row r="13" spans="1:7">
      <c r="A13" s="14" t="s">
        <v>76</v>
      </c>
      <c r="B13" s="15" t="s">
        <v>762</v>
      </c>
      <c r="C13" s="15" t="s">
        <v>763</v>
      </c>
      <c r="D13" s="15" t="s">
        <v>764</v>
      </c>
      <c r="E13" s="15" t="s">
        <v>446</v>
      </c>
      <c r="F13" s="15" t="s">
        <v>386</v>
      </c>
      <c r="G13" s="16" t="s">
        <v>765</v>
      </c>
    </row>
    <row r="14" spans="1:7">
      <c r="A14" s="14" t="s">
        <v>83</v>
      </c>
      <c r="B14" s="15" t="s">
        <v>766</v>
      </c>
      <c r="C14" s="15" t="s">
        <v>767</v>
      </c>
      <c r="D14" s="15" t="s">
        <v>768</v>
      </c>
      <c r="E14" s="15" t="s">
        <v>769</v>
      </c>
      <c r="F14" s="15" t="s">
        <v>434</v>
      </c>
      <c r="G14" s="16" t="s">
        <v>770</v>
      </c>
    </row>
    <row r="15" spans="1:7">
      <c r="A15" s="18" t="s">
        <v>90</v>
      </c>
      <c r="B15" s="19" t="s">
        <v>771</v>
      </c>
      <c r="C15" s="19" t="s">
        <v>772</v>
      </c>
      <c r="D15" s="19" t="s">
        <v>773</v>
      </c>
      <c r="E15" s="19" t="s">
        <v>665</v>
      </c>
      <c r="F15" s="19" t="s">
        <v>774</v>
      </c>
      <c r="G15" s="20" t="s">
        <v>775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A1" sqref="A1:G17"/>
    </sheetView>
  </sheetViews>
  <sheetFormatPr defaultColWidth="8.88888888888889" defaultRowHeight="14.4" outlineLevelCol="6"/>
  <sheetData>
    <row r="1" ht="22.2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25</v>
      </c>
      <c r="B2" s="28"/>
      <c r="C2" s="28"/>
      <c r="D2" s="28"/>
      <c r="E2" s="28"/>
      <c r="F2" s="28"/>
      <c r="G2" s="28"/>
    </row>
    <row r="3" ht="15.15" spans="1:7">
      <c r="A3" s="29" t="s">
        <v>2</v>
      </c>
      <c r="B3" s="29"/>
      <c r="C3" s="29"/>
      <c r="D3" s="29"/>
      <c r="E3" s="29"/>
      <c r="F3" s="29"/>
      <c r="G3" s="29"/>
    </row>
    <row r="4" ht="15.15" spans="1:7">
      <c r="A4" s="30" t="s">
        <v>3</v>
      </c>
      <c r="B4" s="31" t="s">
        <v>4</v>
      </c>
      <c r="C4" s="32"/>
      <c r="D4" s="31" t="s">
        <v>5</v>
      </c>
      <c r="E4" s="32"/>
      <c r="F4" s="31" t="s">
        <v>6</v>
      </c>
      <c r="G4" s="33"/>
    </row>
    <row r="5" ht="15.15" spans="1:7">
      <c r="A5" s="34"/>
      <c r="B5" s="34" t="s">
        <v>7</v>
      </c>
      <c r="C5" s="34" t="s">
        <v>8</v>
      </c>
      <c r="D5" s="34" t="s">
        <v>9</v>
      </c>
      <c r="E5" s="34" t="s">
        <v>10</v>
      </c>
      <c r="F5" s="34" t="s">
        <v>11</v>
      </c>
      <c r="G5" s="35" t="s">
        <v>12</v>
      </c>
    </row>
    <row r="6" ht="28.8" spans="1:7">
      <c r="A6" s="36" t="s">
        <v>13</v>
      </c>
      <c r="B6" s="52">
        <v>22860</v>
      </c>
      <c r="C6" s="38">
        <v>7197</v>
      </c>
      <c r="D6" s="38">
        <v>34413</v>
      </c>
      <c r="E6" s="38">
        <v>4025</v>
      </c>
      <c r="F6" s="38">
        <f t="shared" ref="F6:F15" si="0">B6-D6</f>
        <v>-11553</v>
      </c>
      <c r="G6" s="38">
        <f t="shared" ref="G6:G15" si="1">C6-E6</f>
        <v>3172</v>
      </c>
    </row>
    <row r="7" spans="1:7">
      <c r="A7" s="40" t="s">
        <v>14</v>
      </c>
      <c r="B7" s="41">
        <v>8930</v>
      </c>
      <c r="C7" s="42">
        <v>1540</v>
      </c>
      <c r="D7" s="42">
        <v>3283</v>
      </c>
      <c r="E7" s="42">
        <v>516</v>
      </c>
      <c r="F7" s="53">
        <f t="shared" si="0"/>
        <v>5647</v>
      </c>
      <c r="G7" s="53">
        <f t="shared" si="1"/>
        <v>1024</v>
      </c>
    </row>
    <row r="8" spans="1:7">
      <c r="A8" s="40" t="s">
        <v>15</v>
      </c>
      <c r="B8" s="41">
        <v>1808</v>
      </c>
      <c r="C8" s="42">
        <v>497</v>
      </c>
      <c r="D8" s="42">
        <v>1136</v>
      </c>
      <c r="E8" s="42">
        <v>109</v>
      </c>
      <c r="F8" s="53">
        <f t="shared" si="0"/>
        <v>672</v>
      </c>
      <c r="G8" s="53">
        <f t="shared" si="1"/>
        <v>388</v>
      </c>
    </row>
    <row r="9" spans="1:7">
      <c r="A9" s="40" t="s">
        <v>16</v>
      </c>
      <c r="B9" s="41">
        <v>3069</v>
      </c>
      <c r="C9" s="42">
        <v>634</v>
      </c>
      <c r="D9" s="42">
        <v>7375</v>
      </c>
      <c r="E9" s="42">
        <v>423</v>
      </c>
      <c r="F9" s="53">
        <f t="shared" si="0"/>
        <v>-4306</v>
      </c>
      <c r="G9" s="53">
        <f t="shared" si="1"/>
        <v>211</v>
      </c>
    </row>
    <row r="10" spans="1:7">
      <c r="A10" s="40" t="s">
        <v>17</v>
      </c>
      <c r="B10" s="43">
        <v>1646</v>
      </c>
      <c r="C10" s="44">
        <v>967</v>
      </c>
      <c r="D10" s="44">
        <v>2872</v>
      </c>
      <c r="E10" s="44">
        <v>399</v>
      </c>
      <c r="F10" s="53">
        <f t="shared" si="0"/>
        <v>-1226</v>
      </c>
      <c r="G10" s="53">
        <f t="shared" si="1"/>
        <v>568</v>
      </c>
    </row>
    <row r="11" spans="1:7">
      <c r="A11" s="40" t="s">
        <v>18</v>
      </c>
      <c r="B11" s="41">
        <v>1641</v>
      </c>
      <c r="C11" s="42">
        <v>379</v>
      </c>
      <c r="D11" s="42">
        <v>5855</v>
      </c>
      <c r="E11" s="42">
        <v>370</v>
      </c>
      <c r="F11" s="53">
        <f t="shared" si="0"/>
        <v>-4214</v>
      </c>
      <c r="G11" s="53">
        <f t="shared" si="1"/>
        <v>9</v>
      </c>
    </row>
    <row r="12" spans="1:7">
      <c r="A12" s="40" t="s">
        <v>19</v>
      </c>
      <c r="B12" s="41">
        <v>1065</v>
      </c>
      <c r="C12" s="42">
        <v>321</v>
      </c>
      <c r="D12" s="42">
        <v>3054</v>
      </c>
      <c r="E12" s="42">
        <v>317</v>
      </c>
      <c r="F12" s="53">
        <f t="shared" si="0"/>
        <v>-1989</v>
      </c>
      <c r="G12" s="53">
        <f t="shared" si="1"/>
        <v>4</v>
      </c>
    </row>
    <row r="13" spans="1:7">
      <c r="A13" s="40" t="s">
        <v>20</v>
      </c>
      <c r="B13" s="41">
        <v>999</v>
      </c>
      <c r="C13" s="42">
        <v>547</v>
      </c>
      <c r="D13" s="42">
        <v>3941</v>
      </c>
      <c r="E13" s="42">
        <v>673</v>
      </c>
      <c r="F13" s="53">
        <f t="shared" si="0"/>
        <v>-2942</v>
      </c>
      <c r="G13" s="53">
        <f t="shared" si="1"/>
        <v>-126</v>
      </c>
    </row>
    <row r="14" spans="1:7">
      <c r="A14" s="40" t="s">
        <v>21</v>
      </c>
      <c r="B14" s="41">
        <v>2085</v>
      </c>
      <c r="C14" s="42">
        <v>746</v>
      </c>
      <c r="D14" s="42">
        <v>6484</v>
      </c>
      <c r="E14" s="42">
        <v>1144</v>
      </c>
      <c r="F14" s="53">
        <f t="shared" si="0"/>
        <v>-4399</v>
      </c>
      <c r="G14" s="53">
        <f t="shared" si="1"/>
        <v>-398</v>
      </c>
    </row>
    <row r="15" spans="1:7">
      <c r="A15" s="40" t="s">
        <v>22</v>
      </c>
      <c r="B15" s="43">
        <v>1617</v>
      </c>
      <c r="C15" s="44">
        <v>1566</v>
      </c>
      <c r="D15" s="44">
        <v>413</v>
      </c>
      <c r="E15" s="44">
        <v>74</v>
      </c>
      <c r="F15" s="53">
        <f t="shared" si="0"/>
        <v>1204</v>
      </c>
      <c r="G15" s="53">
        <f t="shared" si="1"/>
        <v>1492</v>
      </c>
    </row>
    <row r="16" spans="1:7">
      <c r="A16" s="40" t="s">
        <v>23</v>
      </c>
      <c r="B16" s="46">
        <f t="shared" ref="B16:G16" si="2">B7+B8+B9+B10+B15</f>
        <v>17070</v>
      </c>
      <c r="C16" s="47">
        <f t="shared" si="2"/>
        <v>5204</v>
      </c>
      <c r="D16" s="47">
        <f t="shared" si="2"/>
        <v>15079</v>
      </c>
      <c r="E16" s="47">
        <f t="shared" si="2"/>
        <v>1521</v>
      </c>
      <c r="F16" s="47">
        <f t="shared" si="2"/>
        <v>1991</v>
      </c>
      <c r="G16" s="47">
        <f t="shared" si="2"/>
        <v>3683</v>
      </c>
    </row>
    <row r="17" ht="15.15" spans="1:7">
      <c r="A17" s="34" t="s">
        <v>24</v>
      </c>
      <c r="B17" s="49">
        <f t="shared" ref="B17:G17" si="3">B11+B12+B13+B14</f>
        <v>5790</v>
      </c>
      <c r="C17" s="50">
        <f t="shared" si="3"/>
        <v>1993</v>
      </c>
      <c r="D17" s="50">
        <f t="shared" si="3"/>
        <v>19334</v>
      </c>
      <c r="E17" s="50">
        <f t="shared" si="3"/>
        <v>2504</v>
      </c>
      <c r="F17" s="50">
        <f t="shared" si="3"/>
        <v>-13544</v>
      </c>
      <c r="G17" s="50">
        <f t="shared" si="3"/>
        <v>-511</v>
      </c>
    </row>
  </sheetData>
  <mergeCells count="7">
    <mergeCell ref="A1:G1"/>
    <mergeCell ref="A2:G2"/>
    <mergeCell ref="A3:G3"/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K23" sqref="K23"/>
    </sheetView>
  </sheetViews>
  <sheetFormatPr defaultColWidth="8.88888888888889" defaultRowHeight="14.4" outlineLevelCol="6"/>
  <sheetData>
    <row r="1" ht="22.2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26</v>
      </c>
      <c r="B2" s="28"/>
      <c r="C2" s="28"/>
      <c r="D2" s="28"/>
      <c r="E2" s="28"/>
      <c r="F2" s="28"/>
      <c r="G2" s="28"/>
    </row>
    <row r="3" ht="15.15" spans="1:7">
      <c r="A3" s="29" t="s">
        <v>2</v>
      </c>
      <c r="B3" s="29"/>
      <c r="C3" s="29"/>
      <c r="D3" s="29"/>
      <c r="E3" s="29"/>
      <c r="F3" s="29"/>
      <c r="G3" s="29"/>
    </row>
    <row r="4" ht="15.15" spans="1:7">
      <c r="A4" s="30" t="s">
        <v>3</v>
      </c>
      <c r="B4" s="31" t="s">
        <v>4</v>
      </c>
      <c r="C4" s="32"/>
      <c r="D4" s="31" t="s">
        <v>5</v>
      </c>
      <c r="E4" s="32"/>
      <c r="F4" s="31" t="s">
        <v>6</v>
      </c>
      <c r="G4" s="33"/>
    </row>
    <row r="5" ht="15.15" spans="1:7">
      <c r="A5" s="34"/>
      <c r="B5" s="34" t="s">
        <v>7</v>
      </c>
      <c r="C5" s="34" t="s">
        <v>8</v>
      </c>
      <c r="D5" s="34" t="s">
        <v>9</v>
      </c>
      <c r="E5" s="34" t="s">
        <v>10</v>
      </c>
      <c r="F5" s="34" t="s">
        <v>11</v>
      </c>
      <c r="G5" s="35" t="s">
        <v>12</v>
      </c>
    </row>
    <row r="6" ht="28.8" spans="1:7">
      <c r="A6" s="36" t="s">
        <v>13</v>
      </c>
      <c r="B6" s="37">
        <v>23715</v>
      </c>
      <c r="C6" s="38">
        <v>7466</v>
      </c>
      <c r="D6" s="37">
        <v>39295</v>
      </c>
      <c r="E6" s="39">
        <v>4802</v>
      </c>
      <c r="F6" s="38">
        <f t="shared" ref="F6:F15" si="0">B6-D6</f>
        <v>-15580</v>
      </c>
      <c r="G6" s="38">
        <f t="shared" ref="G6:G15" si="1">C6-E6</f>
        <v>2664</v>
      </c>
    </row>
    <row r="7" spans="1:7">
      <c r="A7" s="40" t="s">
        <v>14</v>
      </c>
      <c r="B7" s="41">
        <v>9500</v>
      </c>
      <c r="C7" s="42">
        <v>1838</v>
      </c>
      <c r="D7" s="41">
        <v>3103</v>
      </c>
      <c r="E7" s="40">
        <v>749</v>
      </c>
      <c r="F7" s="42">
        <f t="shared" si="0"/>
        <v>6397</v>
      </c>
      <c r="G7" s="42">
        <f t="shared" si="1"/>
        <v>1089</v>
      </c>
    </row>
    <row r="8" spans="1:7">
      <c r="A8" s="40" t="s">
        <v>15</v>
      </c>
      <c r="B8" s="41">
        <v>1479</v>
      </c>
      <c r="C8" s="42">
        <v>433</v>
      </c>
      <c r="D8" s="41">
        <v>1080</v>
      </c>
      <c r="E8" s="40">
        <v>188</v>
      </c>
      <c r="F8" s="42">
        <f t="shared" si="0"/>
        <v>399</v>
      </c>
      <c r="G8" s="42">
        <f t="shared" si="1"/>
        <v>245</v>
      </c>
    </row>
    <row r="9" spans="1:7">
      <c r="A9" s="40" t="s">
        <v>16</v>
      </c>
      <c r="B9" s="41">
        <v>3748</v>
      </c>
      <c r="C9" s="42">
        <v>711</v>
      </c>
      <c r="D9" s="41">
        <v>8377</v>
      </c>
      <c r="E9" s="40">
        <v>581</v>
      </c>
      <c r="F9" s="42">
        <f t="shared" si="0"/>
        <v>-4629</v>
      </c>
      <c r="G9" s="42">
        <f t="shared" si="1"/>
        <v>130</v>
      </c>
    </row>
    <row r="10" spans="1:7">
      <c r="A10" s="40" t="s">
        <v>17</v>
      </c>
      <c r="B10" s="43">
        <f>3764-2164</f>
        <v>1600</v>
      </c>
      <c r="C10" s="44">
        <f>2732-1863</f>
        <v>869</v>
      </c>
      <c r="D10" s="43">
        <f>3379-384</f>
        <v>2995</v>
      </c>
      <c r="E10" s="45">
        <f>535-49</f>
        <v>486</v>
      </c>
      <c r="F10" s="42">
        <f t="shared" si="0"/>
        <v>-1395</v>
      </c>
      <c r="G10" s="42">
        <f t="shared" si="1"/>
        <v>383</v>
      </c>
    </row>
    <row r="11" spans="1:7">
      <c r="A11" s="40" t="s">
        <v>18</v>
      </c>
      <c r="B11" s="41">
        <v>1457</v>
      </c>
      <c r="C11" s="42">
        <v>357</v>
      </c>
      <c r="D11" s="41">
        <v>8072</v>
      </c>
      <c r="E11" s="40">
        <v>448</v>
      </c>
      <c r="F11" s="42">
        <f t="shared" si="0"/>
        <v>-6615</v>
      </c>
      <c r="G11" s="42">
        <f t="shared" si="1"/>
        <v>-91</v>
      </c>
    </row>
    <row r="12" spans="1:7">
      <c r="A12" s="40" t="s">
        <v>19</v>
      </c>
      <c r="B12" s="41">
        <v>1044</v>
      </c>
      <c r="C12" s="42">
        <v>314</v>
      </c>
      <c r="D12" s="41">
        <v>3671</v>
      </c>
      <c r="E12" s="40">
        <v>339</v>
      </c>
      <c r="F12" s="42">
        <f t="shared" si="0"/>
        <v>-2627</v>
      </c>
      <c r="G12" s="42">
        <f t="shared" si="1"/>
        <v>-25</v>
      </c>
    </row>
    <row r="13" spans="1:7">
      <c r="A13" s="40" t="s">
        <v>20</v>
      </c>
      <c r="B13" s="41">
        <v>852</v>
      </c>
      <c r="C13" s="42">
        <v>410</v>
      </c>
      <c r="D13" s="41">
        <v>4179</v>
      </c>
      <c r="E13" s="40">
        <v>685</v>
      </c>
      <c r="F13" s="42">
        <f t="shared" si="0"/>
        <v>-3327</v>
      </c>
      <c r="G13" s="42">
        <f t="shared" si="1"/>
        <v>-275</v>
      </c>
    </row>
    <row r="14" spans="1:7">
      <c r="A14" s="40" t="s">
        <v>21</v>
      </c>
      <c r="B14" s="41">
        <v>1871</v>
      </c>
      <c r="C14" s="42">
        <v>671</v>
      </c>
      <c r="D14" s="41">
        <v>7434</v>
      </c>
      <c r="E14" s="40">
        <v>1277</v>
      </c>
      <c r="F14" s="42">
        <f t="shared" si="0"/>
        <v>-5563</v>
      </c>
      <c r="G14" s="42">
        <f t="shared" si="1"/>
        <v>-606</v>
      </c>
    </row>
    <row r="15" spans="1:7">
      <c r="A15" s="40" t="s">
        <v>22</v>
      </c>
      <c r="B15" s="43">
        <v>2164</v>
      </c>
      <c r="C15" s="44">
        <v>1863</v>
      </c>
      <c r="D15" s="43">
        <v>384</v>
      </c>
      <c r="E15" s="45">
        <v>49</v>
      </c>
      <c r="F15" s="42">
        <f t="shared" si="0"/>
        <v>1780</v>
      </c>
      <c r="G15" s="42">
        <f t="shared" si="1"/>
        <v>1814</v>
      </c>
    </row>
    <row r="16" spans="1:7">
      <c r="A16" s="40" t="s">
        <v>23</v>
      </c>
      <c r="B16" s="46">
        <f t="shared" ref="B16:G16" si="2">B7+B8+B9+B10+B15</f>
        <v>18491</v>
      </c>
      <c r="C16" s="47">
        <f t="shared" si="2"/>
        <v>5714</v>
      </c>
      <c r="D16" s="46">
        <f t="shared" si="2"/>
        <v>15939</v>
      </c>
      <c r="E16" s="48">
        <f t="shared" si="2"/>
        <v>2053</v>
      </c>
      <c r="F16" s="46">
        <f t="shared" si="2"/>
        <v>2552</v>
      </c>
      <c r="G16" s="47">
        <f t="shared" si="2"/>
        <v>3661</v>
      </c>
    </row>
    <row r="17" ht="15.15" spans="1:7">
      <c r="A17" s="34" t="s">
        <v>24</v>
      </c>
      <c r="B17" s="49">
        <f t="shared" ref="B17:G17" si="3">B11+B12+B13+B14</f>
        <v>5224</v>
      </c>
      <c r="C17" s="50">
        <f t="shared" si="3"/>
        <v>1752</v>
      </c>
      <c r="D17" s="49">
        <f t="shared" si="3"/>
        <v>23356</v>
      </c>
      <c r="E17" s="51">
        <f t="shared" si="3"/>
        <v>2749</v>
      </c>
      <c r="F17" s="49">
        <f t="shared" si="3"/>
        <v>-18132</v>
      </c>
      <c r="G17" s="50">
        <f t="shared" si="3"/>
        <v>-997</v>
      </c>
    </row>
  </sheetData>
  <mergeCells count="7">
    <mergeCell ref="A1:G1"/>
    <mergeCell ref="A2:G2"/>
    <mergeCell ref="A3:G3"/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J29" sqref="J29"/>
    </sheetView>
  </sheetViews>
  <sheetFormatPr defaultColWidth="8.88888888888889" defaultRowHeight="14.4" outlineLevelCol="6"/>
  <sheetData>
    <row r="1" spans="1:7">
      <c r="A1" s="1" t="s">
        <v>27</v>
      </c>
      <c r="B1" s="2"/>
      <c r="C1" s="2"/>
      <c r="D1" s="2"/>
      <c r="E1" s="2"/>
      <c r="F1" s="2"/>
      <c r="G1" s="2"/>
    </row>
    <row r="2" spans="1:7">
      <c r="A2" s="1" t="s">
        <v>28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32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34</v>
      </c>
    </row>
    <row r="6" spans="1:7">
      <c r="A6" s="11" t="s">
        <v>13</v>
      </c>
      <c r="B6" s="13" t="s">
        <v>35</v>
      </c>
      <c r="C6" s="21" t="s">
        <v>36</v>
      </c>
      <c r="D6" s="13" t="s">
        <v>37</v>
      </c>
      <c r="E6" s="21" t="s">
        <v>38</v>
      </c>
      <c r="F6" s="13" t="s">
        <v>39</v>
      </c>
      <c r="G6" s="22" t="s">
        <v>40</v>
      </c>
    </row>
    <row r="7" spans="1:7">
      <c r="A7" s="14" t="s">
        <v>41</v>
      </c>
      <c r="B7" s="16" t="s">
        <v>42</v>
      </c>
      <c r="C7" s="23" t="s">
        <v>43</v>
      </c>
      <c r="D7" s="16" t="s">
        <v>44</v>
      </c>
      <c r="E7" s="23" t="s">
        <v>45</v>
      </c>
      <c r="F7" s="16" t="s">
        <v>46</v>
      </c>
      <c r="G7" s="24" t="s">
        <v>47</v>
      </c>
    </row>
    <row r="8" spans="1:7">
      <c r="A8" s="14" t="s">
        <v>48</v>
      </c>
      <c r="B8" s="16" t="s">
        <v>49</v>
      </c>
      <c r="C8" s="23" t="s">
        <v>50</v>
      </c>
      <c r="D8" s="16" t="s">
        <v>51</v>
      </c>
      <c r="E8" s="23" t="s">
        <v>52</v>
      </c>
      <c r="F8" s="16" t="s">
        <v>53</v>
      </c>
      <c r="G8" s="24" t="s">
        <v>54</v>
      </c>
    </row>
    <row r="9" spans="1:7">
      <c r="A9" s="14" t="s">
        <v>55</v>
      </c>
      <c r="B9" s="16" t="s">
        <v>56</v>
      </c>
      <c r="C9" s="23" t="s">
        <v>57</v>
      </c>
      <c r="D9" s="16" t="s">
        <v>58</v>
      </c>
      <c r="E9" s="23" t="s">
        <v>59</v>
      </c>
      <c r="F9" s="16" t="s">
        <v>60</v>
      </c>
      <c r="G9" s="24" t="s">
        <v>61</v>
      </c>
    </row>
    <row r="10" spans="1:7">
      <c r="A10" s="14" t="s">
        <v>62</v>
      </c>
      <c r="B10" s="16" t="s">
        <v>63</v>
      </c>
      <c r="C10" s="23" t="s">
        <v>64</v>
      </c>
      <c r="D10" s="16" t="s">
        <v>65</v>
      </c>
      <c r="E10" s="23" t="s">
        <v>66</v>
      </c>
      <c r="F10" s="16" t="s">
        <v>67</v>
      </c>
      <c r="G10" s="24" t="s">
        <v>68</v>
      </c>
    </row>
    <row r="11" spans="1:7">
      <c r="A11" s="14" t="s">
        <v>69</v>
      </c>
      <c r="B11" s="16" t="s">
        <v>70</v>
      </c>
      <c r="C11" s="23" t="s">
        <v>71</v>
      </c>
      <c r="D11" s="16" t="s">
        <v>72</v>
      </c>
      <c r="E11" s="23" t="s">
        <v>73</v>
      </c>
      <c r="F11" s="16" t="s">
        <v>74</v>
      </c>
      <c r="G11" s="24" t="s">
        <v>75</v>
      </c>
    </row>
    <row r="12" spans="1:7">
      <c r="A12" s="14" t="s">
        <v>76</v>
      </c>
      <c r="B12" s="16" t="s">
        <v>77</v>
      </c>
      <c r="C12" s="23" t="s">
        <v>78</v>
      </c>
      <c r="D12" s="16" t="s">
        <v>79</v>
      </c>
      <c r="E12" s="23" t="s">
        <v>80</v>
      </c>
      <c r="F12" s="16" t="s">
        <v>81</v>
      </c>
      <c r="G12" s="24" t="s">
        <v>82</v>
      </c>
    </row>
    <row r="13" spans="1:7">
      <c r="A13" s="14" t="s">
        <v>83</v>
      </c>
      <c r="B13" s="16" t="s">
        <v>84</v>
      </c>
      <c r="C13" s="23" t="s">
        <v>85</v>
      </c>
      <c r="D13" s="16" t="s">
        <v>86</v>
      </c>
      <c r="E13" s="23" t="s">
        <v>87</v>
      </c>
      <c r="F13" s="16" t="s">
        <v>88</v>
      </c>
      <c r="G13" s="24" t="s">
        <v>89</v>
      </c>
    </row>
    <row r="14" spans="1:7">
      <c r="A14" s="14" t="s">
        <v>90</v>
      </c>
      <c r="B14" s="16" t="s">
        <v>91</v>
      </c>
      <c r="C14" s="23" t="s">
        <v>92</v>
      </c>
      <c r="D14" s="16" t="s">
        <v>93</v>
      </c>
      <c r="E14" s="23" t="s">
        <v>94</v>
      </c>
      <c r="F14" s="16" t="s">
        <v>95</v>
      </c>
      <c r="G14" s="24" t="s">
        <v>96</v>
      </c>
    </row>
    <row r="15" spans="1:7">
      <c r="A15" s="14" t="s">
        <v>22</v>
      </c>
      <c r="B15" s="16" t="s">
        <v>97</v>
      </c>
      <c r="C15" s="23" t="s">
        <v>98</v>
      </c>
      <c r="D15" s="16" t="s">
        <v>99</v>
      </c>
      <c r="E15" s="23" t="s">
        <v>100</v>
      </c>
      <c r="F15" s="16" t="s">
        <v>101</v>
      </c>
      <c r="G15" s="24" t="s">
        <v>102</v>
      </c>
    </row>
    <row r="16" spans="1:7">
      <c r="A16" s="14" t="s">
        <v>23</v>
      </c>
      <c r="B16" s="16" t="s">
        <v>103</v>
      </c>
      <c r="C16" s="23" t="s">
        <v>104</v>
      </c>
      <c r="D16" s="16" t="s">
        <v>105</v>
      </c>
      <c r="E16" s="23" t="s">
        <v>106</v>
      </c>
      <c r="F16" s="16" t="s">
        <v>107</v>
      </c>
      <c r="G16" s="24" t="s">
        <v>108</v>
      </c>
    </row>
    <row r="17" spans="1:7">
      <c r="A17" s="18" t="s">
        <v>24</v>
      </c>
      <c r="B17" s="20" t="s">
        <v>109</v>
      </c>
      <c r="C17" s="25" t="s">
        <v>110</v>
      </c>
      <c r="D17" s="20" t="s">
        <v>111</v>
      </c>
      <c r="E17" s="25" t="s">
        <v>112</v>
      </c>
      <c r="F17" s="20" t="s">
        <v>113</v>
      </c>
      <c r="G17" s="26" t="s">
        <v>114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A1" sqref="A1:G17"/>
    </sheetView>
  </sheetViews>
  <sheetFormatPr defaultColWidth="8.88888888888889" defaultRowHeight="14.4" outlineLevelCol="6"/>
  <sheetData>
    <row r="1" spans="1:7">
      <c r="A1" s="1" t="s">
        <v>27</v>
      </c>
      <c r="B1" s="2"/>
      <c r="C1" s="2"/>
      <c r="D1" s="2"/>
      <c r="E1" s="2"/>
      <c r="F1" s="2"/>
      <c r="G1" s="2"/>
    </row>
    <row r="2" spans="1:7">
      <c r="A2" s="1" t="s">
        <v>115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32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34</v>
      </c>
    </row>
    <row r="6" spans="1:7">
      <c r="A6" s="5" t="s">
        <v>13</v>
      </c>
      <c r="B6" s="12" t="s">
        <v>116</v>
      </c>
      <c r="C6" s="12" t="s">
        <v>117</v>
      </c>
      <c r="D6" s="12" t="s">
        <v>118</v>
      </c>
      <c r="E6" s="12" t="s">
        <v>119</v>
      </c>
      <c r="F6" s="12" t="s">
        <v>120</v>
      </c>
      <c r="G6" s="13" t="s">
        <v>121</v>
      </c>
    </row>
    <row r="7" spans="1:7">
      <c r="A7" s="14" t="s">
        <v>41</v>
      </c>
      <c r="B7" s="15" t="s">
        <v>122</v>
      </c>
      <c r="C7" s="15" t="s">
        <v>123</v>
      </c>
      <c r="D7" s="15" t="s">
        <v>124</v>
      </c>
      <c r="E7" s="15" t="s">
        <v>125</v>
      </c>
      <c r="F7" s="15" t="s">
        <v>126</v>
      </c>
      <c r="G7" s="16" t="s">
        <v>127</v>
      </c>
    </row>
    <row r="8" spans="1:7">
      <c r="A8" s="14" t="s">
        <v>48</v>
      </c>
      <c r="B8" s="15" t="s">
        <v>128</v>
      </c>
      <c r="C8" s="15" t="s">
        <v>129</v>
      </c>
      <c r="D8" s="15" t="s">
        <v>130</v>
      </c>
      <c r="E8" s="15" t="s">
        <v>131</v>
      </c>
      <c r="F8" s="15" t="s">
        <v>132</v>
      </c>
      <c r="G8" s="16" t="s">
        <v>133</v>
      </c>
    </row>
    <row r="9" spans="1:7">
      <c r="A9" s="14" t="s">
        <v>55</v>
      </c>
      <c r="B9" s="15" t="s">
        <v>134</v>
      </c>
      <c r="C9" s="15" t="s">
        <v>135</v>
      </c>
      <c r="D9" s="15" t="s">
        <v>136</v>
      </c>
      <c r="E9" s="15" t="s">
        <v>137</v>
      </c>
      <c r="F9" s="15" t="s">
        <v>138</v>
      </c>
      <c r="G9" s="16" t="s">
        <v>139</v>
      </c>
    </row>
    <row r="10" spans="1:7">
      <c r="A10" s="14" t="s">
        <v>62</v>
      </c>
      <c r="B10" s="15" t="s">
        <v>140</v>
      </c>
      <c r="C10" s="15" t="s">
        <v>87</v>
      </c>
      <c r="D10" s="15" t="s">
        <v>141</v>
      </c>
      <c r="E10" s="15" t="s">
        <v>142</v>
      </c>
      <c r="F10" s="15" t="s">
        <v>143</v>
      </c>
      <c r="G10" s="16" t="s">
        <v>144</v>
      </c>
    </row>
    <row r="11" spans="1:7">
      <c r="A11" s="14" t="s">
        <v>69</v>
      </c>
      <c r="B11" s="15" t="s">
        <v>145</v>
      </c>
      <c r="C11" s="15" t="s">
        <v>146</v>
      </c>
      <c r="D11" s="15" t="s">
        <v>147</v>
      </c>
      <c r="E11" s="15" t="s">
        <v>148</v>
      </c>
      <c r="F11" s="15" t="s">
        <v>149</v>
      </c>
      <c r="G11" s="16" t="s">
        <v>150</v>
      </c>
    </row>
    <row r="12" spans="1:7">
      <c r="A12" s="14" t="s">
        <v>76</v>
      </c>
      <c r="B12" s="15" t="s">
        <v>151</v>
      </c>
      <c r="C12" s="15" t="s">
        <v>152</v>
      </c>
      <c r="D12" s="15" t="s">
        <v>153</v>
      </c>
      <c r="E12" s="15" t="s">
        <v>154</v>
      </c>
      <c r="F12" s="15" t="s">
        <v>155</v>
      </c>
      <c r="G12" s="16" t="s">
        <v>156</v>
      </c>
    </row>
    <row r="13" spans="1:7">
      <c r="A13" s="14" t="s">
        <v>83</v>
      </c>
      <c r="B13" s="15" t="s">
        <v>157</v>
      </c>
      <c r="C13" s="15" t="s">
        <v>158</v>
      </c>
      <c r="D13" s="15" t="s">
        <v>159</v>
      </c>
      <c r="E13" s="15" t="s">
        <v>92</v>
      </c>
      <c r="F13" s="15" t="s">
        <v>160</v>
      </c>
      <c r="G13" s="16" t="s">
        <v>161</v>
      </c>
    </row>
    <row r="14" spans="1:7">
      <c r="A14" s="14" t="s">
        <v>90</v>
      </c>
      <c r="B14" s="15" t="s">
        <v>162</v>
      </c>
      <c r="C14" s="15" t="s">
        <v>163</v>
      </c>
      <c r="D14" s="15" t="s">
        <v>164</v>
      </c>
      <c r="E14" s="15" t="s">
        <v>165</v>
      </c>
      <c r="F14" s="15" t="s">
        <v>166</v>
      </c>
      <c r="G14" s="16" t="s">
        <v>167</v>
      </c>
    </row>
    <row r="15" spans="1:7">
      <c r="A15" s="14" t="s">
        <v>22</v>
      </c>
      <c r="B15" s="15" t="s">
        <v>168</v>
      </c>
      <c r="C15" s="15" t="s">
        <v>169</v>
      </c>
      <c r="D15" s="15" t="s">
        <v>170</v>
      </c>
      <c r="E15" s="15" t="s">
        <v>100</v>
      </c>
      <c r="F15" s="15" t="s">
        <v>171</v>
      </c>
      <c r="G15" s="16" t="s">
        <v>172</v>
      </c>
    </row>
    <row r="16" spans="1:7">
      <c r="A16" s="14" t="s">
        <v>23</v>
      </c>
      <c r="B16" s="15" t="s">
        <v>173</v>
      </c>
      <c r="C16" s="15" t="s">
        <v>174</v>
      </c>
      <c r="D16" s="15" t="s">
        <v>175</v>
      </c>
      <c r="E16" s="15" t="s">
        <v>176</v>
      </c>
      <c r="F16" s="15" t="s">
        <v>177</v>
      </c>
      <c r="G16" s="16" t="s">
        <v>178</v>
      </c>
    </row>
    <row r="17" spans="1:7">
      <c r="A17" s="18" t="s">
        <v>24</v>
      </c>
      <c r="B17" s="19" t="s">
        <v>179</v>
      </c>
      <c r="C17" s="19" t="s">
        <v>180</v>
      </c>
      <c r="D17" s="19" t="s">
        <v>181</v>
      </c>
      <c r="E17" s="19" t="s">
        <v>182</v>
      </c>
      <c r="F17" s="19" t="s">
        <v>183</v>
      </c>
      <c r="G17" s="20" t="s">
        <v>184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" sqref="A1:G18"/>
    </sheetView>
  </sheetViews>
  <sheetFormatPr defaultColWidth="8.88888888888889" defaultRowHeight="14.4" outlineLevelCol="6"/>
  <sheetData>
    <row r="1" spans="1:7">
      <c r="A1" s="1" t="s">
        <v>185</v>
      </c>
      <c r="B1" s="2"/>
      <c r="C1" s="2"/>
      <c r="D1" s="2"/>
      <c r="E1" s="2"/>
      <c r="F1" s="2"/>
      <c r="G1" s="2"/>
    </row>
    <row r="2" spans="1:7">
      <c r="A2" s="1" t="s">
        <v>186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187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34</v>
      </c>
    </row>
    <row r="6" spans="1:7">
      <c r="A6" s="5" t="s">
        <v>13</v>
      </c>
      <c r="B6" s="12" t="s">
        <v>188</v>
      </c>
      <c r="C6" s="12" t="s">
        <v>189</v>
      </c>
      <c r="D6" s="12" t="s">
        <v>190</v>
      </c>
      <c r="E6" s="12" t="s">
        <v>191</v>
      </c>
      <c r="F6" s="12" t="s">
        <v>192</v>
      </c>
      <c r="G6" s="13" t="s">
        <v>193</v>
      </c>
    </row>
    <row r="7" spans="1:7">
      <c r="A7" s="14" t="s">
        <v>194</v>
      </c>
      <c r="B7" s="15" t="s">
        <v>195</v>
      </c>
      <c r="C7" s="15" t="s">
        <v>196</v>
      </c>
      <c r="D7" s="15" t="s">
        <v>197</v>
      </c>
      <c r="E7" s="15" t="s">
        <v>198</v>
      </c>
      <c r="F7" s="15" t="s">
        <v>199</v>
      </c>
      <c r="G7" s="16" t="s">
        <v>200</v>
      </c>
    </row>
    <row r="8" spans="1:7">
      <c r="A8" s="14" t="s">
        <v>201</v>
      </c>
      <c r="B8" s="15" t="s">
        <v>202</v>
      </c>
      <c r="C8" s="15" t="s">
        <v>203</v>
      </c>
      <c r="D8" s="15" t="s">
        <v>204</v>
      </c>
      <c r="E8" s="15" t="s">
        <v>205</v>
      </c>
      <c r="F8" s="15" t="s">
        <v>206</v>
      </c>
      <c r="G8" s="16" t="s">
        <v>207</v>
      </c>
    </row>
    <row r="9" spans="1:7">
      <c r="A9" s="14" t="s">
        <v>48</v>
      </c>
      <c r="B9" s="15" t="s">
        <v>208</v>
      </c>
      <c r="C9" s="15" t="s">
        <v>209</v>
      </c>
      <c r="D9" s="15" t="s">
        <v>210</v>
      </c>
      <c r="E9" s="15" t="s">
        <v>211</v>
      </c>
      <c r="F9" s="15" t="s">
        <v>212</v>
      </c>
      <c r="G9" s="16" t="s">
        <v>213</v>
      </c>
    </row>
    <row r="10" spans="1:7">
      <c r="A10" s="14" t="s">
        <v>214</v>
      </c>
      <c r="B10" s="15" t="s">
        <v>215</v>
      </c>
      <c r="C10" s="15" t="s">
        <v>216</v>
      </c>
      <c r="D10" s="15" t="s">
        <v>217</v>
      </c>
      <c r="E10" s="15" t="s">
        <v>218</v>
      </c>
      <c r="F10" s="15" t="s">
        <v>219</v>
      </c>
      <c r="G10" s="16" t="s">
        <v>220</v>
      </c>
    </row>
    <row r="11" spans="1:7">
      <c r="A11" s="14" t="s">
        <v>62</v>
      </c>
      <c r="B11" s="15" t="s">
        <v>165</v>
      </c>
      <c r="C11" s="15" t="s">
        <v>221</v>
      </c>
      <c r="D11" s="15" t="s">
        <v>222</v>
      </c>
      <c r="E11" s="15" t="s">
        <v>223</v>
      </c>
      <c r="F11" s="15" t="s">
        <v>224</v>
      </c>
      <c r="G11" s="16" t="s">
        <v>225</v>
      </c>
    </row>
    <row r="12" spans="1:7">
      <c r="A12" s="14" t="s">
        <v>69</v>
      </c>
      <c r="B12" s="15" t="s">
        <v>226</v>
      </c>
      <c r="C12" s="15" t="s">
        <v>139</v>
      </c>
      <c r="D12" s="15" t="s">
        <v>227</v>
      </c>
      <c r="E12" s="15" t="s">
        <v>228</v>
      </c>
      <c r="F12" s="15" t="s">
        <v>229</v>
      </c>
      <c r="G12" s="16" t="s">
        <v>230</v>
      </c>
    </row>
    <row r="13" spans="1:7">
      <c r="A13" s="14" t="s">
        <v>76</v>
      </c>
      <c r="B13" s="15" t="s">
        <v>231</v>
      </c>
      <c r="C13" s="15" t="s">
        <v>232</v>
      </c>
      <c r="D13" s="15" t="s">
        <v>233</v>
      </c>
      <c r="E13" s="15" t="s">
        <v>234</v>
      </c>
      <c r="F13" s="15" t="s">
        <v>235</v>
      </c>
      <c r="G13" s="16" t="s">
        <v>236</v>
      </c>
    </row>
    <row r="14" spans="1:7">
      <c r="A14" s="14" t="s">
        <v>83</v>
      </c>
      <c r="B14" s="15" t="s">
        <v>237</v>
      </c>
      <c r="C14" s="15" t="s">
        <v>238</v>
      </c>
      <c r="D14" s="15" t="s">
        <v>239</v>
      </c>
      <c r="E14" s="15" t="s">
        <v>240</v>
      </c>
      <c r="F14" s="15" t="s">
        <v>241</v>
      </c>
      <c r="G14" s="16" t="s">
        <v>242</v>
      </c>
    </row>
    <row r="15" spans="1:7">
      <c r="A15" s="14" t="s">
        <v>90</v>
      </c>
      <c r="B15" s="15" t="s">
        <v>243</v>
      </c>
      <c r="C15" s="15" t="s">
        <v>244</v>
      </c>
      <c r="D15" s="15" t="s">
        <v>245</v>
      </c>
      <c r="E15" s="15" t="s">
        <v>246</v>
      </c>
      <c r="F15" s="15" t="s">
        <v>247</v>
      </c>
      <c r="G15" s="16" t="s">
        <v>248</v>
      </c>
    </row>
    <row r="16" spans="1:7">
      <c r="A16" s="14" t="s">
        <v>22</v>
      </c>
      <c r="B16" s="15" t="s">
        <v>249</v>
      </c>
      <c r="C16" s="15" t="s">
        <v>250</v>
      </c>
      <c r="D16" s="15" t="s">
        <v>251</v>
      </c>
      <c r="E16" s="15" t="s">
        <v>252</v>
      </c>
      <c r="F16" s="15" t="s">
        <v>253</v>
      </c>
      <c r="G16" s="16" t="s">
        <v>254</v>
      </c>
    </row>
    <row r="17" spans="1:7">
      <c r="A17" s="14" t="s">
        <v>23</v>
      </c>
      <c r="B17" s="15" t="s">
        <v>255</v>
      </c>
      <c r="C17" s="15" t="s">
        <v>239</v>
      </c>
      <c r="D17" s="15" t="s">
        <v>256</v>
      </c>
      <c r="E17" s="15" t="s">
        <v>257</v>
      </c>
      <c r="F17" s="15" t="s">
        <v>258</v>
      </c>
      <c r="G17" s="16" t="s">
        <v>207</v>
      </c>
    </row>
    <row r="18" spans="1:7">
      <c r="A18" s="18" t="s">
        <v>24</v>
      </c>
      <c r="B18" s="19" t="s">
        <v>259</v>
      </c>
      <c r="C18" s="19" t="s">
        <v>260</v>
      </c>
      <c r="D18" s="19" t="s">
        <v>261</v>
      </c>
      <c r="E18" s="19" t="s">
        <v>262</v>
      </c>
      <c r="F18" s="19" t="s">
        <v>263</v>
      </c>
      <c r="G18" s="20" t="s">
        <v>264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26" sqref="F26"/>
    </sheetView>
  </sheetViews>
  <sheetFormatPr defaultColWidth="8.88888888888889" defaultRowHeight="14.4" outlineLevelCol="6"/>
  <sheetData>
    <row r="1" spans="1:7">
      <c r="A1" s="1" t="s">
        <v>185</v>
      </c>
      <c r="B1" s="2"/>
      <c r="C1" s="2"/>
      <c r="D1" s="2"/>
      <c r="E1" s="2"/>
      <c r="F1" s="2"/>
      <c r="G1" s="2"/>
    </row>
    <row r="2" spans="1:7">
      <c r="A2" s="1" t="s">
        <v>265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187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266</v>
      </c>
    </row>
    <row r="6" spans="1:7">
      <c r="A6" s="5" t="s">
        <v>13</v>
      </c>
      <c r="B6" s="12" t="s">
        <v>267</v>
      </c>
      <c r="C6" s="12" t="s">
        <v>268</v>
      </c>
      <c r="D6" s="12" t="s">
        <v>269</v>
      </c>
      <c r="E6" s="12" t="s">
        <v>270</v>
      </c>
      <c r="F6" s="12" t="s">
        <v>271</v>
      </c>
      <c r="G6" s="13" t="s">
        <v>272</v>
      </c>
    </row>
    <row r="7" spans="1:7">
      <c r="A7" s="14" t="s">
        <v>194</v>
      </c>
      <c r="B7" s="15" t="s">
        <v>273</v>
      </c>
      <c r="C7" s="15" t="s">
        <v>274</v>
      </c>
      <c r="D7" s="15" t="s">
        <v>275</v>
      </c>
      <c r="E7" s="15" t="s">
        <v>276</v>
      </c>
      <c r="F7" s="15" t="s">
        <v>277</v>
      </c>
      <c r="G7" s="16" t="s">
        <v>278</v>
      </c>
    </row>
    <row r="8" spans="1:7">
      <c r="A8" s="14" t="s">
        <v>201</v>
      </c>
      <c r="B8" s="15" t="s">
        <v>279</v>
      </c>
      <c r="C8" s="15" t="s">
        <v>280</v>
      </c>
      <c r="D8" s="15" t="s">
        <v>281</v>
      </c>
      <c r="E8" s="15" t="s">
        <v>282</v>
      </c>
      <c r="F8" s="15" t="s">
        <v>283</v>
      </c>
      <c r="G8" s="16" t="s">
        <v>284</v>
      </c>
    </row>
    <row r="9" spans="1:7">
      <c r="A9" s="14" t="s">
        <v>48</v>
      </c>
      <c r="B9" s="15" t="s">
        <v>285</v>
      </c>
      <c r="C9" s="15" t="s">
        <v>286</v>
      </c>
      <c r="D9" s="15" t="s">
        <v>287</v>
      </c>
      <c r="E9" s="15" t="s">
        <v>288</v>
      </c>
      <c r="F9" s="15" t="s">
        <v>289</v>
      </c>
      <c r="G9" s="16" t="s">
        <v>290</v>
      </c>
    </row>
    <row r="10" spans="1:7">
      <c r="A10" s="14" t="s">
        <v>214</v>
      </c>
      <c r="B10" s="15" t="s">
        <v>291</v>
      </c>
      <c r="C10" s="15" t="s">
        <v>292</v>
      </c>
      <c r="D10" s="15" t="s">
        <v>293</v>
      </c>
      <c r="E10" s="15" t="s">
        <v>294</v>
      </c>
      <c r="F10" s="15" t="s">
        <v>295</v>
      </c>
      <c r="G10" s="16" t="s">
        <v>296</v>
      </c>
    </row>
    <row r="11" spans="1:7">
      <c r="A11" s="14" t="s">
        <v>62</v>
      </c>
      <c r="B11" s="15" t="s">
        <v>297</v>
      </c>
      <c r="C11" s="15" t="s">
        <v>298</v>
      </c>
      <c r="D11" s="15" t="s">
        <v>299</v>
      </c>
      <c r="E11" s="15" t="s">
        <v>216</v>
      </c>
      <c r="F11" s="15" t="s">
        <v>300</v>
      </c>
      <c r="G11" s="16" t="s">
        <v>301</v>
      </c>
    </row>
    <row r="12" spans="1:7">
      <c r="A12" s="14" t="s">
        <v>69</v>
      </c>
      <c r="B12" s="15" t="s">
        <v>302</v>
      </c>
      <c r="C12" s="15" t="s">
        <v>303</v>
      </c>
      <c r="D12" s="15" t="s">
        <v>304</v>
      </c>
      <c r="E12" s="15" t="s">
        <v>305</v>
      </c>
      <c r="F12" s="15" t="s">
        <v>306</v>
      </c>
      <c r="G12" s="16" t="s">
        <v>307</v>
      </c>
    </row>
    <row r="13" spans="1:7">
      <c r="A13" s="14" t="s">
        <v>308</v>
      </c>
      <c r="B13" s="15" t="s">
        <v>309</v>
      </c>
      <c r="C13" s="15" t="s">
        <v>310</v>
      </c>
      <c r="D13" s="15" t="s">
        <v>311</v>
      </c>
      <c r="E13" s="15" t="s">
        <v>312</v>
      </c>
      <c r="F13" s="15" t="s">
        <v>313</v>
      </c>
      <c r="G13" s="16" t="s">
        <v>314</v>
      </c>
    </row>
    <row r="14" spans="1:7">
      <c r="A14" s="14" t="s">
        <v>83</v>
      </c>
      <c r="B14" s="15" t="s">
        <v>282</v>
      </c>
      <c r="C14" s="15" t="s">
        <v>315</v>
      </c>
      <c r="D14" s="15" t="s">
        <v>316</v>
      </c>
      <c r="E14" s="15" t="s">
        <v>317</v>
      </c>
      <c r="F14" s="15" t="s">
        <v>318</v>
      </c>
      <c r="G14" s="16" t="s">
        <v>319</v>
      </c>
    </row>
    <row r="15" spans="1:7">
      <c r="A15" s="14" t="s">
        <v>320</v>
      </c>
      <c r="B15" s="15" t="s">
        <v>63</v>
      </c>
      <c r="C15" s="15" t="s">
        <v>321</v>
      </c>
      <c r="D15" s="15" t="s">
        <v>322</v>
      </c>
      <c r="E15" s="15" t="s">
        <v>323</v>
      </c>
      <c r="F15" s="15" t="s">
        <v>324</v>
      </c>
      <c r="G15" s="16" t="s">
        <v>325</v>
      </c>
    </row>
    <row r="16" spans="1:7">
      <c r="A16" s="14" t="s">
        <v>22</v>
      </c>
      <c r="B16" s="15" t="s">
        <v>326</v>
      </c>
      <c r="C16" s="15" t="s">
        <v>327</v>
      </c>
      <c r="D16" s="15" t="s">
        <v>328</v>
      </c>
      <c r="E16" s="15" t="s">
        <v>329</v>
      </c>
      <c r="F16" s="15" t="s">
        <v>330</v>
      </c>
      <c r="G16" s="16" t="s">
        <v>331</v>
      </c>
    </row>
    <row r="17" spans="1:7">
      <c r="A17" s="14" t="s">
        <v>23</v>
      </c>
      <c r="B17" s="15" t="s">
        <v>332</v>
      </c>
      <c r="C17" s="15" t="s">
        <v>333</v>
      </c>
      <c r="D17" s="15" t="s">
        <v>334</v>
      </c>
      <c r="E17" s="15" t="s">
        <v>335</v>
      </c>
      <c r="F17" s="15" t="s">
        <v>336</v>
      </c>
      <c r="G17" s="16" t="s">
        <v>337</v>
      </c>
    </row>
    <row r="18" spans="1:7">
      <c r="A18" s="18" t="s">
        <v>338</v>
      </c>
      <c r="B18" s="19" t="s">
        <v>339</v>
      </c>
      <c r="C18" s="19" t="s">
        <v>340</v>
      </c>
      <c r="D18" s="19" t="s">
        <v>341</v>
      </c>
      <c r="E18" s="19" t="s">
        <v>342</v>
      </c>
      <c r="F18" s="19" t="s">
        <v>343</v>
      </c>
      <c r="G18" s="20" t="s">
        <v>344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" sqref="A1:G18"/>
    </sheetView>
  </sheetViews>
  <sheetFormatPr defaultColWidth="8.88888888888889" defaultRowHeight="14.4" outlineLevelCol="6"/>
  <sheetData>
    <row r="1" spans="1:7">
      <c r="A1" s="1" t="s">
        <v>185</v>
      </c>
      <c r="B1" s="2"/>
      <c r="C1" s="2"/>
      <c r="D1" s="2"/>
      <c r="E1" s="2"/>
      <c r="F1" s="2"/>
      <c r="G1" s="2"/>
    </row>
    <row r="2" spans="1:7">
      <c r="A2" s="1" t="s">
        <v>345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187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266</v>
      </c>
    </row>
    <row r="6" spans="1:7">
      <c r="A6" s="5" t="s">
        <v>13</v>
      </c>
      <c r="B6" s="12" t="s">
        <v>346</v>
      </c>
      <c r="C6" s="12" t="s">
        <v>347</v>
      </c>
      <c r="D6" s="12" t="s">
        <v>348</v>
      </c>
      <c r="E6" s="12" t="s">
        <v>349</v>
      </c>
      <c r="F6" s="12" t="s">
        <v>350</v>
      </c>
      <c r="G6" s="13" t="s">
        <v>351</v>
      </c>
    </row>
    <row r="7" spans="1:7">
      <c r="A7" s="14" t="s">
        <v>194</v>
      </c>
      <c r="B7" s="15" t="s">
        <v>352</v>
      </c>
      <c r="C7" s="15" t="s">
        <v>353</v>
      </c>
      <c r="D7" s="15" t="s">
        <v>354</v>
      </c>
      <c r="E7" s="15" t="s">
        <v>355</v>
      </c>
      <c r="F7" s="15" t="s">
        <v>356</v>
      </c>
      <c r="G7" s="16" t="s">
        <v>357</v>
      </c>
    </row>
    <row r="8" spans="1:7">
      <c r="A8" s="14" t="s">
        <v>201</v>
      </c>
      <c r="B8" s="15" t="s">
        <v>352</v>
      </c>
      <c r="C8" s="15" t="s">
        <v>353</v>
      </c>
      <c r="D8" s="15" t="s">
        <v>354</v>
      </c>
      <c r="E8" s="15" t="s">
        <v>355</v>
      </c>
      <c r="F8" s="15" t="s">
        <v>356</v>
      </c>
      <c r="G8" s="16" t="s">
        <v>357</v>
      </c>
    </row>
    <row r="9" spans="1:7">
      <c r="A9" s="14" t="s">
        <v>48</v>
      </c>
      <c r="B9" s="15" t="s">
        <v>358</v>
      </c>
      <c r="C9" s="15" t="s">
        <v>359</v>
      </c>
      <c r="D9" s="15" t="s">
        <v>360</v>
      </c>
      <c r="E9" s="15" t="s">
        <v>361</v>
      </c>
      <c r="F9" s="15" t="s">
        <v>362</v>
      </c>
      <c r="G9" s="16" t="s">
        <v>363</v>
      </c>
    </row>
    <row r="10" spans="1:7">
      <c r="A10" s="14" t="s">
        <v>62</v>
      </c>
      <c r="B10" s="15" t="s">
        <v>364</v>
      </c>
      <c r="C10" s="15" t="s">
        <v>365</v>
      </c>
      <c r="D10" s="15" t="s">
        <v>366</v>
      </c>
      <c r="E10" s="15" t="s">
        <v>367</v>
      </c>
      <c r="F10" s="15" t="s">
        <v>368</v>
      </c>
      <c r="G10" s="16" t="s">
        <v>369</v>
      </c>
    </row>
    <row r="11" spans="1:7">
      <c r="A11" s="14" t="s">
        <v>22</v>
      </c>
      <c r="B11" s="15" t="s">
        <v>370</v>
      </c>
      <c r="C11" s="15" t="s">
        <v>371</v>
      </c>
      <c r="D11" s="15" t="s">
        <v>372</v>
      </c>
      <c r="E11" s="15" t="s">
        <v>373</v>
      </c>
      <c r="F11" s="15" t="s">
        <v>374</v>
      </c>
      <c r="G11" s="16" t="s">
        <v>375</v>
      </c>
    </row>
    <row r="12" spans="1:7">
      <c r="A12" s="14" t="s">
        <v>55</v>
      </c>
      <c r="B12" s="15" t="s">
        <v>376</v>
      </c>
      <c r="C12" s="15" t="s">
        <v>377</v>
      </c>
      <c r="D12" s="15" t="s">
        <v>378</v>
      </c>
      <c r="E12" s="15" t="s">
        <v>379</v>
      </c>
      <c r="F12" s="15" t="s">
        <v>380</v>
      </c>
      <c r="G12" s="16" t="s">
        <v>381</v>
      </c>
    </row>
    <row r="13" spans="1:7">
      <c r="A13" s="14" t="s">
        <v>69</v>
      </c>
      <c r="B13" s="15" t="s">
        <v>382</v>
      </c>
      <c r="C13" s="15" t="s">
        <v>383</v>
      </c>
      <c r="D13" s="15" t="s">
        <v>384</v>
      </c>
      <c r="E13" s="15" t="s">
        <v>385</v>
      </c>
      <c r="F13" s="15" t="s">
        <v>386</v>
      </c>
      <c r="G13" s="16" t="s">
        <v>387</v>
      </c>
    </row>
    <row r="14" spans="1:7">
      <c r="A14" s="14" t="s">
        <v>76</v>
      </c>
      <c r="B14" s="15" t="s">
        <v>388</v>
      </c>
      <c r="C14" s="15" t="s">
        <v>253</v>
      </c>
      <c r="D14" s="15" t="s">
        <v>389</v>
      </c>
      <c r="E14" s="15" t="s">
        <v>390</v>
      </c>
      <c r="F14" s="15" t="s">
        <v>391</v>
      </c>
      <c r="G14" s="16" t="s">
        <v>392</v>
      </c>
    </row>
    <row r="15" spans="1:7">
      <c r="A15" s="14" t="s">
        <v>83</v>
      </c>
      <c r="B15" s="15" t="s">
        <v>393</v>
      </c>
      <c r="C15" s="15" t="s">
        <v>249</v>
      </c>
      <c r="D15" s="15" t="s">
        <v>394</v>
      </c>
      <c r="E15" s="15" t="s">
        <v>395</v>
      </c>
      <c r="F15" s="15" t="s">
        <v>396</v>
      </c>
      <c r="G15" s="16" t="s">
        <v>397</v>
      </c>
    </row>
    <row r="16" spans="1:7">
      <c r="A16" s="14" t="s">
        <v>90</v>
      </c>
      <c r="B16" s="15" t="s">
        <v>398</v>
      </c>
      <c r="C16" s="15" t="s">
        <v>399</v>
      </c>
      <c r="D16" s="15" t="s">
        <v>400</v>
      </c>
      <c r="E16" s="15" t="s">
        <v>401</v>
      </c>
      <c r="F16" s="15" t="s">
        <v>402</v>
      </c>
      <c r="G16" s="16" t="s">
        <v>403</v>
      </c>
    </row>
    <row r="17" spans="1:7">
      <c r="A17" s="14" t="s">
        <v>404</v>
      </c>
      <c r="B17" s="15" t="s">
        <v>405</v>
      </c>
      <c r="C17" s="15" t="s">
        <v>406</v>
      </c>
      <c r="D17" s="15" t="s">
        <v>407</v>
      </c>
      <c r="E17" s="15" t="s">
        <v>257</v>
      </c>
      <c r="F17" s="15" t="s">
        <v>408</v>
      </c>
      <c r="G17" s="16" t="s">
        <v>409</v>
      </c>
    </row>
    <row r="18" spans="1:7">
      <c r="A18" s="18" t="s">
        <v>410</v>
      </c>
      <c r="B18" s="19" t="s">
        <v>411</v>
      </c>
      <c r="C18" s="19" t="s">
        <v>412</v>
      </c>
      <c r="D18" s="19" t="s">
        <v>413</v>
      </c>
      <c r="E18" s="19" t="s">
        <v>414</v>
      </c>
      <c r="F18" s="19" t="s">
        <v>415</v>
      </c>
      <c r="G18" s="20" t="s">
        <v>416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" sqref="A1:G18"/>
    </sheetView>
  </sheetViews>
  <sheetFormatPr defaultColWidth="8.88888888888889" defaultRowHeight="14.4" outlineLevelCol="6"/>
  <sheetData>
    <row r="1" spans="1:7">
      <c r="A1" s="1" t="s">
        <v>185</v>
      </c>
      <c r="B1" s="2"/>
      <c r="C1" s="2"/>
      <c r="D1" s="2"/>
      <c r="E1" s="2"/>
      <c r="F1" s="2"/>
      <c r="G1" s="2"/>
    </row>
    <row r="2" spans="1:7">
      <c r="A2" s="1" t="s">
        <v>417</v>
      </c>
      <c r="B2" s="2"/>
      <c r="C2" s="2"/>
      <c r="D2" s="2"/>
      <c r="E2" s="2"/>
      <c r="F2" s="2"/>
      <c r="G2" s="2"/>
    </row>
    <row r="3" spans="1:7">
      <c r="A3" s="3" t="s">
        <v>29</v>
      </c>
      <c r="B3" s="4"/>
      <c r="C3" s="4"/>
      <c r="D3" s="4"/>
      <c r="E3" s="4"/>
      <c r="F3" s="4"/>
      <c r="G3" s="4"/>
    </row>
    <row r="4" spans="1:7">
      <c r="A4" s="5" t="s">
        <v>3</v>
      </c>
      <c r="B4" s="6" t="s">
        <v>30</v>
      </c>
      <c r="C4" s="7"/>
      <c r="D4" s="6" t="s">
        <v>31</v>
      </c>
      <c r="E4" s="7"/>
      <c r="F4" s="6" t="s">
        <v>187</v>
      </c>
      <c r="G4" s="8"/>
    </row>
    <row r="5" spans="1:7">
      <c r="A5" s="9"/>
      <c r="B5" s="10" t="s">
        <v>7</v>
      </c>
      <c r="C5" s="10" t="s">
        <v>8</v>
      </c>
      <c r="D5" s="10" t="s">
        <v>9</v>
      </c>
      <c r="E5" s="10" t="s">
        <v>10</v>
      </c>
      <c r="F5" s="10" t="s">
        <v>33</v>
      </c>
      <c r="G5" s="6" t="s">
        <v>34</v>
      </c>
    </row>
    <row r="6" spans="1:7">
      <c r="A6" s="5" t="s">
        <v>13</v>
      </c>
      <c r="B6" s="12" t="s">
        <v>418</v>
      </c>
      <c r="C6" s="12" t="s">
        <v>419</v>
      </c>
      <c r="D6" s="12" t="s">
        <v>420</v>
      </c>
      <c r="E6" s="12" t="s">
        <v>421</v>
      </c>
      <c r="F6" s="12" t="s">
        <v>422</v>
      </c>
      <c r="G6" s="13" t="s">
        <v>423</v>
      </c>
    </row>
    <row r="7" spans="1:7">
      <c r="A7" s="14" t="s">
        <v>194</v>
      </c>
      <c r="B7" s="15" t="s">
        <v>424</v>
      </c>
      <c r="C7" s="15" t="s">
        <v>425</v>
      </c>
      <c r="D7" s="15" t="s">
        <v>426</v>
      </c>
      <c r="E7" s="15" t="s">
        <v>427</v>
      </c>
      <c r="F7" s="15" t="s">
        <v>428</v>
      </c>
      <c r="G7" s="16" t="s">
        <v>429</v>
      </c>
    </row>
    <row r="8" spans="1:7">
      <c r="A8" s="14" t="s">
        <v>201</v>
      </c>
      <c r="B8" s="15" t="s">
        <v>424</v>
      </c>
      <c r="C8" s="15" t="s">
        <v>425</v>
      </c>
      <c r="D8" s="15" t="s">
        <v>426</v>
      </c>
      <c r="E8" s="15" t="s">
        <v>427</v>
      </c>
      <c r="F8" s="15" t="s">
        <v>428</v>
      </c>
      <c r="G8" s="16" t="s">
        <v>429</v>
      </c>
    </row>
    <row r="9" spans="1:7">
      <c r="A9" s="14" t="s">
        <v>48</v>
      </c>
      <c r="B9" s="15" t="s">
        <v>430</v>
      </c>
      <c r="C9" s="15" t="s">
        <v>331</v>
      </c>
      <c r="D9" s="15" t="s">
        <v>431</v>
      </c>
      <c r="E9" s="15" t="s">
        <v>432</v>
      </c>
      <c r="F9" s="15" t="s">
        <v>433</v>
      </c>
      <c r="G9" s="16" t="s">
        <v>434</v>
      </c>
    </row>
    <row r="10" spans="1:7">
      <c r="A10" s="14" t="s">
        <v>62</v>
      </c>
      <c r="B10" s="15" t="s">
        <v>435</v>
      </c>
      <c r="C10" s="15" t="s">
        <v>436</v>
      </c>
      <c r="D10" s="15" t="s">
        <v>437</v>
      </c>
      <c r="E10" s="15" t="s">
        <v>438</v>
      </c>
      <c r="F10" s="15" t="s">
        <v>439</v>
      </c>
      <c r="G10" s="16" t="s">
        <v>440</v>
      </c>
    </row>
    <row r="11" spans="1:7">
      <c r="A11" s="14" t="s">
        <v>22</v>
      </c>
      <c r="B11" s="15" t="s">
        <v>441</v>
      </c>
      <c r="C11" s="15" t="s">
        <v>442</v>
      </c>
      <c r="D11" s="15" t="s">
        <v>443</v>
      </c>
      <c r="E11" s="15" t="s">
        <v>444</v>
      </c>
      <c r="F11" s="15" t="s">
        <v>445</v>
      </c>
      <c r="G11" s="16" t="s">
        <v>446</v>
      </c>
    </row>
    <row r="12" spans="1:7">
      <c r="A12" s="14" t="s">
        <v>214</v>
      </c>
      <c r="B12" s="15" t="s">
        <v>447</v>
      </c>
      <c r="C12" s="15" t="s">
        <v>448</v>
      </c>
      <c r="D12" s="15" t="s">
        <v>449</v>
      </c>
      <c r="E12" s="15" t="s">
        <v>450</v>
      </c>
      <c r="F12" s="15" t="s">
        <v>451</v>
      </c>
      <c r="G12" s="16" t="s">
        <v>452</v>
      </c>
    </row>
    <row r="13" spans="1:7">
      <c r="A13" s="14" t="s">
        <v>69</v>
      </c>
      <c r="B13" s="15" t="s">
        <v>453</v>
      </c>
      <c r="C13" s="15" t="s">
        <v>454</v>
      </c>
      <c r="D13" s="15" t="s">
        <v>455</v>
      </c>
      <c r="E13" s="15" t="s">
        <v>456</v>
      </c>
      <c r="F13" s="15" t="s">
        <v>457</v>
      </c>
      <c r="G13" s="16" t="s">
        <v>458</v>
      </c>
    </row>
    <row r="14" spans="1:7">
      <c r="A14" s="14" t="s">
        <v>308</v>
      </c>
      <c r="B14" s="15" t="s">
        <v>459</v>
      </c>
      <c r="C14" s="15" t="s">
        <v>361</v>
      </c>
      <c r="D14" s="15" t="s">
        <v>460</v>
      </c>
      <c r="E14" s="15" t="s">
        <v>461</v>
      </c>
      <c r="F14" s="15" t="s">
        <v>462</v>
      </c>
      <c r="G14" s="16" t="s">
        <v>463</v>
      </c>
    </row>
    <row r="15" spans="1:7">
      <c r="A15" s="14" t="s">
        <v>83</v>
      </c>
      <c r="B15" s="15" t="s">
        <v>464</v>
      </c>
      <c r="C15" s="15" t="s">
        <v>465</v>
      </c>
      <c r="D15" s="15" t="s">
        <v>466</v>
      </c>
      <c r="E15" s="15" t="s">
        <v>467</v>
      </c>
      <c r="F15" s="15" t="s">
        <v>468</v>
      </c>
      <c r="G15" s="16" t="s">
        <v>469</v>
      </c>
    </row>
    <row r="16" spans="1:7">
      <c r="A16" s="14" t="s">
        <v>320</v>
      </c>
      <c r="B16" s="15" t="s">
        <v>470</v>
      </c>
      <c r="C16" s="15" t="s">
        <v>471</v>
      </c>
      <c r="D16" s="15" t="s">
        <v>472</v>
      </c>
      <c r="E16" s="15" t="s">
        <v>473</v>
      </c>
      <c r="F16" s="15" t="s">
        <v>474</v>
      </c>
      <c r="G16" s="16" t="s">
        <v>475</v>
      </c>
    </row>
    <row r="17" spans="1:7">
      <c r="A17" s="14" t="s">
        <v>404</v>
      </c>
      <c r="B17" s="15" t="s">
        <v>476</v>
      </c>
      <c r="C17" s="15" t="s">
        <v>477</v>
      </c>
      <c r="D17" s="15" t="s">
        <v>478</v>
      </c>
      <c r="E17" s="15" t="s">
        <v>479</v>
      </c>
      <c r="F17" s="15" t="s">
        <v>480</v>
      </c>
      <c r="G17" s="16" t="s">
        <v>481</v>
      </c>
    </row>
    <row r="18" spans="1:7">
      <c r="A18" s="18" t="s">
        <v>410</v>
      </c>
      <c r="B18" s="19" t="s">
        <v>482</v>
      </c>
      <c r="C18" s="19" t="s">
        <v>483</v>
      </c>
      <c r="D18" s="19" t="s">
        <v>484</v>
      </c>
      <c r="E18" s="19" t="s">
        <v>485</v>
      </c>
      <c r="F18" s="19" t="s">
        <v>486</v>
      </c>
      <c r="G18" s="20" t="s">
        <v>487</v>
      </c>
    </row>
  </sheetData>
  <mergeCells count="4">
    <mergeCell ref="B4:C4"/>
    <mergeCell ref="D4:E4"/>
    <mergeCell ref="F4:G4"/>
    <mergeCell ref="A4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liuchaoya21</dc:creator>
  <cp:lastModifiedBy>liuchaoya21</cp:lastModifiedBy>
  <dcterms:created xsi:type="dcterms:W3CDTF">2025-01-19T01:42:57Z</dcterms:created>
  <dcterms:modified xsi:type="dcterms:W3CDTF">2025-01-19T02:55:17Z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B74B2EB8509D4EAD901C43D351B8B119_11</vt:lpwstr>
  </property>
  <property fmtid="{D5CDD505-2E9C-101B-9397-08002B2CF9AE}" pid="3" name="KSOProductBuildVer">
    <vt:lpwstr>2052-12.1.0.16399</vt:lpwstr>
  </property>
</Properties>
</file>