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dip\Downloads\esd-project-files-main\"/>
    </mc:Choice>
  </mc:AlternateContent>
  <xr:revisionPtr revIDLastSave="0" documentId="13_ncr:1_{7B8A91D3-F21F-449E-8D28-7C4CC6021EC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" i="1" l="1"/>
  <c r="AQ8" i="1"/>
  <c r="AQ14" i="1"/>
  <c r="AQ7" i="1"/>
  <c r="AQ11" i="1" s="1"/>
  <c r="AQ6" i="1"/>
  <c r="AQ5" i="1"/>
  <c r="AQ4" i="1"/>
  <c r="AQ3" i="1"/>
  <c r="G37" i="1"/>
  <c r="G41" i="1"/>
  <c r="G11" i="1"/>
  <c r="G12" i="1" s="1"/>
  <c r="G3" i="1"/>
  <c r="G4" i="1"/>
  <c r="V28" i="1"/>
  <c r="V27" i="1"/>
  <c r="V24" i="1"/>
  <c r="V23" i="1"/>
  <c r="V22" i="1"/>
  <c r="V21" i="1"/>
  <c r="V20" i="1"/>
  <c r="V19" i="1"/>
  <c r="V18" i="1"/>
  <c r="V17" i="1"/>
  <c r="V16" i="1"/>
  <c r="U8" i="1"/>
  <c r="U7" i="1"/>
  <c r="U6" i="1"/>
  <c r="U5" i="1"/>
  <c r="U4" i="1"/>
  <c r="U3" i="1"/>
  <c r="G27" i="1"/>
  <c r="G35" i="1"/>
  <c r="G20" i="1"/>
  <c r="G22" i="1"/>
  <c r="G32" i="1"/>
  <c r="G40" i="1"/>
  <c r="G33" i="1"/>
  <c r="G26" i="1"/>
  <c r="G23" i="1"/>
  <c r="G21" i="1"/>
  <c r="G19" i="1"/>
  <c r="G7" i="1"/>
  <c r="G6" i="1"/>
  <c r="G5" i="1"/>
  <c r="G9" i="1" l="1"/>
  <c r="G29" i="1"/>
  <c r="V30" i="1"/>
  <c r="G44" i="1"/>
  <c r="G38" i="1"/>
  <c r="V26" i="1"/>
  <c r="U11" i="1"/>
  <c r="G34" i="1"/>
  <c r="G25" i="1"/>
</calcChain>
</file>

<file path=xl/sharedStrings.xml><?xml version="1.0" encoding="utf-8"?>
<sst xmlns="http://schemas.openxmlformats.org/spreadsheetml/2006/main" count="171" uniqueCount="70">
  <si>
    <t>Circuit No.</t>
  </si>
  <si>
    <t>Switch Board No.</t>
  </si>
  <si>
    <t>Fixture</t>
  </si>
  <si>
    <t>Power (W)</t>
  </si>
  <si>
    <t>Current (A)</t>
  </si>
  <si>
    <t>Wire</t>
  </si>
  <si>
    <t>Breaker</t>
  </si>
  <si>
    <t>SB1</t>
  </si>
  <si>
    <t>CL1</t>
  </si>
  <si>
    <t>CL2</t>
  </si>
  <si>
    <t>CL3</t>
  </si>
  <si>
    <t>CL4</t>
  </si>
  <si>
    <t>CL5</t>
  </si>
  <si>
    <t>SS2</t>
  </si>
  <si>
    <t>SS4</t>
  </si>
  <si>
    <t>SB2</t>
  </si>
  <si>
    <t>CKT1</t>
  </si>
  <si>
    <t>Total</t>
  </si>
  <si>
    <t>ESB1</t>
  </si>
  <si>
    <t>TL1</t>
  </si>
  <si>
    <t>CF1</t>
  </si>
  <si>
    <t>TL3</t>
  </si>
  <si>
    <t>ESB2</t>
  </si>
  <si>
    <t>ESB3</t>
  </si>
  <si>
    <t>ESB4</t>
  </si>
  <si>
    <t>ESB5</t>
  </si>
  <si>
    <t>C8</t>
  </si>
  <si>
    <t>10A</t>
  </si>
  <si>
    <t>CL8</t>
  </si>
  <si>
    <t>CL9</t>
  </si>
  <si>
    <t>CL10</t>
  </si>
  <si>
    <t>CL11</t>
  </si>
  <si>
    <t>CL12</t>
  </si>
  <si>
    <t>SS1</t>
  </si>
  <si>
    <t>CL7</t>
  </si>
  <si>
    <t>CL6</t>
  </si>
  <si>
    <t>TL2</t>
  </si>
  <si>
    <t>SS5</t>
  </si>
  <si>
    <t>EF2</t>
  </si>
  <si>
    <t>SS6</t>
  </si>
  <si>
    <t>CKT2</t>
  </si>
  <si>
    <t>CL17</t>
  </si>
  <si>
    <t>CL13</t>
  </si>
  <si>
    <t>CL14</t>
  </si>
  <si>
    <t>CL15</t>
  </si>
  <si>
    <t>CL16</t>
  </si>
  <si>
    <t>C1</t>
  </si>
  <si>
    <t>5A</t>
  </si>
  <si>
    <t>ESB Calculation For Underground(Right Unit)</t>
  </si>
  <si>
    <t>LL1</t>
  </si>
  <si>
    <t>CKT3</t>
  </si>
  <si>
    <t>CKT4</t>
  </si>
  <si>
    <t>CKT5</t>
  </si>
  <si>
    <t>SS3</t>
  </si>
  <si>
    <t>EF1</t>
  </si>
  <si>
    <t>LL2</t>
  </si>
  <si>
    <t>LL3</t>
  </si>
  <si>
    <t>CF2</t>
  </si>
  <si>
    <t>SB Calculation For Roof</t>
  </si>
  <si>
    <t>SB Calculation For Underground</t>
  </si>
  <si>
    <t>SB Calculation For ground floor</t>
  </si>
  <si>
    <t>ESB Calculation For ground floor</t>
  </si>
  <si>
    <t>C11</t>
  </si>
  <si>
    <t>LIFT</t>
  </si>
  <si>
    <t>PUMP</t>
  </si>
  <si>
    <t>SB3</t>
  </si>
  <si>
    <t>SB4</t>
  </si>
  <si>
    <t>C10</t>
  </si>
  <si>
    <t>CKT6</t>
  </si>
  <si>
    <t>CKT7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</si>
</sst>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topLeftCell="A28" workbookViewId="0">
      <selection activeCell="B47" sqref="B47"/>
    </sheetView>
  </sheetViews>
  <sheetFormatPr defaultRowHeight="15" x14ac:dyDescent="0.25"/>
  <sheetData>
    <row r="1" spans="1:48" ht="21" x14ac:dyDescent="0.35">
      <c r="A1" s="5" t="s">
        <v>60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O1" s="5" t="s">
        <v>59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K1" s="5" t="s">
        <v>58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/>
      <c r="J2" s="1"/>
      <c r="K2" s="1" t="s">
        <v>6</v>
      </c>
      <c r="O2" s="1" t="s">
        <v>0</v>
      </c>
      <c r="Q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/>
      <c r="X2" s="1"/>
      <c r="Y2" s="1" t="s">
        <v>6</v>
      </c>
      <c r="AK2" s="1" t="s">
        <v>0</v>
      </c>
      <c r="AM2" s="1" t="s">
        <v>1</v>
      </c>
      <c r="AO2" s="1" t="s">
        <v>2</v>
      </c>
      <c r="AP2" s="1" t="s">
        <v>3</v>
      </c>
      <c r="AQ2" s="1" t="s">
        <v>4</v>
      </c>
      <c r="AR2" s="1" t="s">
        <v>5</v>
      </c>
      <c r="AS2" s="1"/>
      <c r="AT2" s="1"/>
      <c r="AU2" s="1" t="s">
        <v>6</v>
      </c>
    </row>
    <row r="3" spans="1:48" x14ac:dyDescent="0.25">
      <c r="B3" t="s">
        <v>16</v>
      </c>
      <c r="C3" t="s">
        <v>7</v>
      </c>
      <c r="E3" t="s">
        <v>8</v>
      </c>
      <c r="F3">
        <v>20</v>
      </c>
      <c r="G3">
        <f t="shared" ref="G3:G7" si="0" xml:space="preserve"> F3/(230*0.8)</f>
        <v>0.10869565217391304</v>
      </c>
      <c r="P3" t="s">
        <v>16</v>
      </c>
      <c r="Q3" t="s">
        <v>7</v>
      </c>
      <c r="S3" t="s">
        <v>12</v>
      </c>
      <c r="T3">
        <v>20</v>
      </c>
      <c r="U3">
        <f t="shared" ref="U3:U8" si="1" xml:space="preserve"> T3/(230*0.8)</f>
        <v>0.10869565217391304</v>
      </c>
      <c r="AL3" t="s">
        <v>16</v>
      </c>
      <c r="AM3" t="s">
        <v>7</v>
      </c>
      <c r="AO3" t="s">
        <v>49</v>
      </c>
      <c r="AP3">
        <v>20</v>
      </c>
      <c r="AQ3">
        <f t="shared" ref="AQ3:AQ8" si="2" xml:space="preserve"> AP3/(230*0.8)</f>
        <v>0.10869565217391304</v>
      </c>
    </row>
    <row r="4" spans="1:48" x14ac:dyDescent="0.25">
      <c r="E4" t="s">
        <v>9</v>
      </c>
      <c r="F4">
        <v>20</v>
      </c>
      <c r="G4">
        <f t="shared" si="0"/>
        <v>0.10869565217391304</v>
      </c>
      <c r="S4" t="s">
        <v>35</v>
      </c>
      <c r="T4">
        <v>20</v>
      </c>
      <c r="U4">
        <f t="shared" si="1"/>
        <v>0.10869565217391304</v>
      </c>
      <c r="AO4" t="s">
        <v>55</v>
      </c>
      <c r="AP4">
        <v>20</v>
      </c>
      <c r="AQ4">
        <f t="shared" si="2"/>
        <v>0.10869565217391304</v>
      </c>
    </row>
    <row r="5" spans="1:48" x14ac:dyDescent="0.25">
      <c r="E5" t="s">
        <v>10</v>
      </c>
      <c r="F5">
        <v>20</v>
      </c>
      <c r="G5">
        <f t="shared" si="0"/>
        <v>0.10869565217391304</v>
      </c>
      <c r="S5" t="s">
        <v>30</v>
      </c>
      <c r="T5">
        <v>20</v>
      </c>
      <c r="U5">
        <f t="shared" si="1"/>
        <v>0.10869565217391304</v>
      </c>
      <c r="AO5" t="s">
        <v>56</v>
      </c>
      <c r="AP5">
        <v>20</v>
      </c>
      <c r="AQ5">
        <f t="shared" si="2"/>
        <v>0.10869565217391304</v>
      </c>
    </row>
    <row r="6" spans="1:48" x14ac:dyDescent="0.25">
      <c r="E6" t="s">
        <v>11</v>
      </c>
      <c r="F6">
        <v>20</v>
      </c>
      <c r="G6">
        <f t="shared" si="0"/>
        <v>0.10869565217391304</v>
      </c>
      <c r="S6" t="s">
        <v>31</v>
      </c>
      <c r="T6">
        <v>20</v>
      </c>
      <c r="U6">
        <f t="shared" si="1"/>
        <v>0.10869565217391304</v>
      </c>
      <c r="AO6" t="s">
        <v>19</v>
      </c>
      <c r="AP6">
        <v>20</v>
      </c>
      <c r="AQ6">
        <f t="shared" si="2"/>
        <v>0.10869565217391304</v>
      </c>
    </row>
    <row r="7" spans="1:48" x14ac:dyDescent="0.25">
      <c r="E7" t="s">
        <v>12</v>
      </c>
      <c r="F7">
        <v>20</v>
      </c>
      <c r="G7">
        <f t="shared" si="0"/>
        <v>0.10869565217391304</v>
      </c>
      <c r="S7" t="s">
        <v>32</v>
      </c>
      <c r="T7">
        <v>20</v>
      </c>
      <c r="U7">
        <f t="shared" si="1"/>
        <v>0.10869565217391304</v>
      </c>
      <c r="AO7" t="s">
        <v>20</v>
      </c>
      <c r="AP7">
        <v>100</v>
      </c>
      <c r="AQ7">
        <f t="shared" si="2"/>
        <v>0.54347826086956519</v>
      </c>
    </row>
    <row r="8" spans="1:48" x14ac:dyDescent="0.25">
      <c r="E8" t="s">
        <v>13</v>
      </c>
      <c r="G8">
        <v>5</v>
      </c>
      <c r="S8" t="s">
        <v>41</v>
      </c>
      <c r="T8">
        <v>20</v>
      </c>
      <c r="U8">
        <f t="shared" si="1"/>
        <v>0.10869565217391304</v>
      </c>
      <c r="AO8" t="s">
        <v>57</v>
      </c>
      <c r="AP8">
        <v>100</v>
      </c>
      <c r="AQ8">
        <f t="shared" si="2"/>
        <v>0.54347826086956519</v>
      </c>
    </row>
    <row r="9" spans="1:48" x14ac:dyDescent="0.25">
      <c r="B9" s="6"/>
      <c r="C9" s="2" t="s">
        <v>17</v>
      </c>
      <c r="D9" s="2"/>
      <c r="E9" s="6"/>
      <c r="F9" s="6"/>
      <c r="G9" s="2">
        <f>SUM(G7,G6,G5,G4,G3,G8)</f>
        <v>5.5434782608695654</v>
      </c>
      <c r="H9" s="3" t="s">
        <v>26</v>
      </c>
      <c r="I9" s="6"/>
      <c r="J9" s="6"/>
      <c r="K9" s="3" t="s">
        <v>27</v>
      </c>
      <c r="S9" t="s">
        <v>33</v>
      </c>
      <c r="U9">
        <v>5</v>
      </c>
      <c r="AO9" t="s">
        <v>33</v>
      </c>
      <c r="AQ9">
        <v>5</v>
      </c>
    </row>
    <row r="10" spans="1:48" x14ac:dyDescent="0.25">
      <c r="B10" t="s">
        <v>40</v>
      </c>
      <c r="C10" t="s">
        <v>15</v>
      </c>
      <c r="E10" t="s">
        <v>14</v>
      </c>
      <c r="G10">
        <v>5</v>
      </c>
    </row>
    <row r="11" spans="1:48" x14ac:dyDescent="0.25">
      <c r="E11" t="s">
        <v>49</v>
      </c>
      <c r="F11">
        <v>20</v>
      </c>
      <c r="G11">
        <f t="shared" ref="G11" si="3" xml:space="preserve"> F11/(230*0.8)</f>
        <v>0.10869565217391304</v>
      </c>
      <c r="P11" s="3"/>
      <c r="Q11" s="3" t="s">
        <v>17</v>
      </c>
      <c r="R11" s="3"/>
      <c r="S11" s="3"/>
      <c r="T11" s="3"/>
      <c r="U11" s="3">
        <f>SUM(U3:U9)</f>
        <v>5.6521739130434785</v>
      </c>
      <c r="V11" s="3" t="s">
        <v>26</v>
      </c>
      <c r="W11" s="3"/>
      <c r="X11" s="3"/>
      <c r="Y11" s="3" t="s">
        <v>27</v>
      </c>
      <c r="AL11" s="6"/>
      <c r="AM11" s="2" t="s">
        <v>17</v>
      </c>
      <c r="AN11" s="2"/>
      <c r="AO11" s="6"/>
      <c r="AP11" s="6"/>
      <c r="AQ11" s="2">
        <f>SUM(AQ7,AQ6,AQ5,AQ4,AQ3,AQ8,AQ9)</f>
        <v>6.5217391304347831</v>
      </c>
      <c r="AR11" s="3" t="s">
        <v>26</v>
      </c>
      <c r="AS11" s="6"/>
      <c r="AT11" s="6"/>
      <c r="AU11" s="3" t="s">
        <v>27</v>
      </c>
    </row>
    <row r="12" spans="1:48" x14ac:dyDescent="0.25">
      <c r="B12" s="2"/>
      <c r="C12" s="2" t="s">
        <v>17</v>
      </c>
      <c r="D12" s="2"/>
      <c r="E12" s="2"/>
      <c r="F12" s="2"/>
      <c r="G12" s="2">
        <f>SUM(G10:G11)</f>
        <v>5.1086956521739131</v>
      </c>
      <c r="H12" s="3" t="s">
        <v>26</v>
      </c>
      <c r="I12" s="2"/>
      <c r="J12" s="2"/>
      <c r="K12" s="3" t="s">
        <v>27</v>
      </c>
      <c r="AL12" t="s">
        <v>40</v>
      </c>
      <c r="AM12" t="s">
        <v>15</v>
      </c>
      <c r="AO12" t="s">
        <v>8</v>
      </c>
      <c r="AP12">
        <v>20</v>
      </c>
      <c r="AQ12">
        <f t="shared" ref="AQ12" si="4" xml:space="preserve"> AP12/(230*0.8)</f>
        <v>0.10869565217391304</v>
      </c>
    </row>
    <row r="13" spans="1:48" x14ac:dyDescent="0.25">
      <c r="A13" t="s">
        <v>63</v>
      </c>
      <c r="B13" t="s">
        <v>50</v>
      </c>
      <c r="C13" t="s">
        <v>65</v>
      </c>
      <c r="F13">
        <v>18000</v>
      </c>
      <c r="G13">
        <v>27.04</v>
      </c>
    </row>
    <row r="14" spans="1:48" ht="21" x14ac:dyDescent="0.35">
      <c r="B14" s="3"/>
      <c r="C14" s="3" t="s">
        <v>17</v>
      </c>
      <c r="D14" s="3"/>
      <c r="E14" s="3"/>
      <c r="F14" s="3"/>
      <c r="G14" s="3">
        <v>27.04</v>
      </c>
      <c r="H14" s="3" t="s">
        <v>62</v>
      </c>
      <c r="I14" s="3"/>
      <c r="J14" s="3"/>
      <c r="K14" s="3"/>
      <c r="P14" s="5" t="s">
        <v>48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L14" s="2"/>
      <c r="AM14" s="2" t="s">
        <v>17</v>
      </c>
      <c r="AN14" s="2"/>
      <c r="AO14" s="2"/>
      <c r="AP14" s="2"/>
      <c r="AQ14" s="2">
        <f>SUM(AQ12:AQ13)</f>
        <v>0.10869565217391304</v>
      </c>
      <c r="AR14" s="3" t="s">
        <v>46</v>
      </c>
      <c r="AS14" s="2"/>
      <c r="AT14" s="2"/>
      <c r="AU14" s="3" t="s">
        <v>47</v>
      </c>
    </row>
    <row r="15" spans="1:48" x14ac:dyDescent="0.25">
      <c r="A15" t="s">
        <v>64</v>
      </c>
      <c r="B15" t="s">
        <v>51</v>
      </c>
      <c r="C15" t="s">
        <v>66</v>
      </c>
      <c r="F15">
        <v>5000</v>
      </c>
      <c r="G15">
        <v>8.41</v>
      </c>
      <c r="P15" s="1" t="s">
        <v>0</v>
      </c>
      <c r="R15" s="1" t="s">
        <v>1</v>
      </c>
      <c r="T15" s="1" t="s">
        <v>2</v>
      </c>
      <c r="U15" s="1" t="s">
        <v>3</v>
      </c>
      <c r="V15" s="1" t="s">
        <v>4</v>
      </c>
      <c r="W15" s="1" t="s">
        <v>5</v>
      </c>
      <c r="X15" s="1"/>
      <c r="Y15" s="1"/>
      <c r="Z15" s="1" t="s">
        <v>6</v>
      </c>
    </row>
    <row r="16" spans="1:48" x14ac:dyDescent="0.25">
      <c r="B16" s="3"/>
      <c r="C16" s="3" t="s">
        <v>17</v>
      </c>
      <c r="D16" s="3"/>
      <c r="E16" s="3"/>
      <c r="F16" s="3"/>
      <c r="G16" s="3">
        <v>8.41</v>
      </c>
      <c r="H16" s="3" t="s">
        <v>67</v>
      </c>
      <c r="I16" s="3"/>
      <c r="J16" s="3"/>
      <c r="K16" s="3"/>
      <c r="Q16" t="s">
        <v>16</v>
      </c>
      <c r="R16" t="s">
        <v>18</v>
      </c>
      <c r="T16" t="s">
        <v>8</v>
      </c>
      <c r="U16">
        <v>20</v>
      </c>
      <c r="V16">
        <f t="shared" ref="V16:V26" si="5" xml:space="preserve"> U16/(230*0.8)</f>
        <v>0.10869565217391304</v>
      </c>
    </row>
    <row r="17" spans="1:26" ht="21" x14ac:dyDescent="0.35">
      <c r="A17" s="5" t="s">
        <v>61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T17" t="s">
        <v>9</v>
      </c>
      <c r="U17">
        <v>20</v>
      </c>
      <c r="V17">
        <f t="shared" si="5"/>
        <v>0.10869565217391304</v>
      </c>
    </row>
    <row r="18" spans="1:26" x14ac:dyDescent="0.25">
      <c r="A18" s="1" t="s">
        <v>0</v>
      </c>
      <c r="C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/>
      <c r="J18" s="1"/>
      <c r="K18" s="1" t="s">
        <v>6</v>
      </c>
      <c r="T18" t="s">
        <v>10</v>
      </c>
      <c r="U18">
        <v>20</v>
      </c>
      <c r="V18">
        <f t="shared" si="5"/>
        <v>0.10869565217391304</v>
      </c>
    </row>
    <row r="19" spans="1:26" x14ac:dyDescent="0.25">
      <c r="B19" t="s">
        <v>16</v>
      </c>
      <c r="C19" t="s">
        <v>18</v>
      </c>
      <c r="E19" t="s">
        <v>28</v>
      </c>
      <c r="F19">
        <v>20</v>
      </c>
      <c r="G19">
        <f xml:space="preserve"> F19/(230*0.8)</f>
        <v>0.10869565217391304</v>
      </c>
      <c r="T19" t="s">
        <v>11</v>
      </c>
      <c r="U19">
        <v>20</v>
      </c>
      <c r="V19">
        <f t="shared" si="5"/>
        <v>0.10869565217391304</v>
      </c>
    </row>
    <row r="20" spans="1:26" x14ac:dyDescent="0.25">
      <c r="E20" t="s">
        <v>29</v>
      </c>
      <c r="F20">
        <v>20</v>
      </c>
      <c r="G20">
        <f xml:space="preserve"> F20/(230*0.8)</f>
        <v>0.10869565217391304</v>
      </c>
      <c r="T20" t="s">
        <v>34</v>
      </c>
      <c r="U20">
        <v>20</v>
      </c>
      <c r="V20">
        <f t="shared" si="5"/>
        <v>0.10869565217391304</v>
      </c>
    </row>
    <row r="21" spans="1:26" x14ac:dyDescent="0.25">
      <c r="E21" t="s">
        <v>30</v>
      </c>
      <c r="F21">
        <v>20</v>
      </c>
      <c r="G21">
        <f t="shared" ref="G21:G22" si="6" xml:space="preserve"> F21/(230*0.8)</f>
        <v>0.10869565217391304</v>
      </c>
      <c r="T21" t="s">
        <v>42</v>
      </c>
      <c r="U21">
        <v>20</v>
      </c>
      <c r="V21">
        <f t="shared" si="5"/>
        <v>0.10869565217391304</v>
      </c>
    </row>
    <row r="22" spans="1:26" x14ac:dyDescent="0.25">
      <c r="E22" t="s">
        <v>31</v>
      </c>
      <c r="F22">
        <v>20</v>
      </c>
      <c r="G22">
        <f t="shared" si="6"/>
        <v>0.10869565217391304</v>
      </c>
      <c r="T22" t="s">
        <v>43</v>
      </c>
      <c r="U22">
        <v>20</v>
      </c>
      <c r="V22">
        <f t="shared" si="5"/>
        <v>0.10869565217391304</v>
      </c>
    </row>
    <row r="23" spans="1:26" x14ac:dyDescent="0.25">
      <c r="E23" t="s">
        <v>32</v>
      </c>
      <c r="F23">
        <v>20</v>
      </c>
      <c r="G23">
        <f t="shared" ref="G23" si="7" xml:space="preserve"> F23/(230*0.8)</f>
        <v>0.10869565217391304</v>
      </c>
      <c r="T23" t="s">
        <v>44</v>
      </c>
      <c r="U23">
        <v>20</v>
      </c>
      <c r="V23">
        <f t="shared" si="5"/>
        <v>0.10869565217391304</v>
      </c>
    </row>
    <row r="24" spans="1:26" x14ac:dyDescent="0.25">
      <c r="E24" t="s">
        <v>33</v>
      </c>
      <c r="G24">
        <v>5</v>
      </c>
      <c r="T24" t="s">
        <v>45</v>
      </c>
      <c r="U24">
        <v>20</v>
      </c>
      <c r="V24">
        <f t="shared" si="5"/>
        <v>0.10869565217391304</v>
      </c>
    </row>
    <row r="25" spans="1:26" x14ac:dyDescent="0.25">
      <c r="B25" s="2"/>
      <c r="C25" s="2" t="s">
        <v>17</v>
      </c>
      <c r="D25" s="2"/>
      <c r="E25" s="2"/>
      <c r="F25" s="2"/>
      <c r="G25" s="2">
        <f>SUM(G19:G24)</f>
        <v>5.5434782608695654</v>
      </c>
      <c r="H25" s="3" t="s">
        <v>26</v>
      </c>
      <c r="I25" s="2"/>
      <c r="J25" s="2"/>
      <c r="K25" s="3" t="s">
        <v>27</v>
      </c>
    </row>
    <row r="26" spans="1:26" x14ac:dyDescent="0.25">
      <c r="B26" t="s">
        <v>40</v>
      </c>
      <c r="C26" t="s">
        <v>22</v>
      </c>
      <c r="E26" t="s">
        <v>20</v>
      </c>
      <c r="F26">
        <v>100</v>
      </c>
      <c r="G26">
        <f t="shared" ref="G26" si="8" xml:space="preserve"> F26/(230*0.8)</f>
        <v>0.54347826086956519</v>
      </c>
      <c r="Q26" s="3"/>
      <c r="R26" s="3" t="s">
        <v>17</v>
      </c>
      <c r="S26" s="3"/>
      <c r="T26" s="3"/>
      <c r="U26" s="3"/>
      <c r="V26" s="3">
        <f>SUM(V16:V24)</f>
        <v>0.97826086956521752</v>
      </c>
      <c r="W26" s="3" t="s">
        <v>46</v>
      </c>
      <c r="X26" s="3"/>
      <c r="Y26" s="3"/>
      <c r="Z26" s="3" t="s">
        <v>47</v>
      </c>
    </row>
    <row r="27" spans="1:26" x14ac:dyDescent="0.25">
      <c r="E27" t="s">
        <v>19</v>
      </c>
      <c r="F27">
        <v>20</v>
      </c>
      <c r="G27">
        <f t="shared" ref="G27" si="9" xml:space="preserve"> F27/(230*0.8)</f>
        <v>0.10869565217391304</v>
      </c>
      <c r="Q27" t="s">
        <v>40</v>
      </c>
      <c r="R27" t="s">
        <v>22</v>
      </c>
      <c r="T27" t="s">
        <v>28</v>
      </c>
      <c r="U27">
        <v>20</v>
      </c>
      <c r="V27">
        <f xml:space="preserve"> U27/(230*0.8)</f>
        <v>0.10869565217391304</v>
      </c>
    </row>
    <row r="28" spans="1:26" x14ac:dyDescent="0.25">
      <c r="E28" t="s">
        <v>53</v>
      </c>
      <c r="G28">
        <v>5</v>
      </c>
      <c r="T28" t="s">
        <v>29</v>
      </c>
      <c r="U28">
        <v>20</v>
      </c>
      <c r="V28">
        <f xml:space="preserve"> U28/(230*0.8)</f>
        <v>0.10869565217391304</v>
      </c>
    </row>
    <row r="29" spans="1:26" x14ac:dyDescent="0.25">
      <c r="B29" s="2"/>
      <c r="C29" s="2" t="s">
        <v>17</v>
      </c>
      <c r="D29" s="2"/>
      <c r="E29" s="2"/>
      <c r="F29" s="2"/>
      <c r="G29" s="2">
        <f>SUM(G26:G28)</f>
        <v>5.6521739130434785</v>
      </c>
      <c r="H29" s="3" t="s">
        <v>26</v>
      </c>
      <c r="I29" s="2"/>
      <c r="J29" s="2"/>
      <c r="K29" s="3" t="s">
        <v>27</v>
      </c>
    </row>
    <row r="30" spans="1:26" x14ac:dyDescent="0.25">
      <c r="Q30" s="3"/>
      <c r="R30" s="3" t="s">
        <v>17</v>
      </c>
      <c r="S30" s="3"/>
      <c r="T30" s="3"/>
      <c r="U30" s="3"/>
      <c r="V30" s="3">
        <f>SUM(V27:V28)</f>
        <v>0.21739130434782608</v>
      </c>
      <c r="W30" s="3" t="s">
        <v>46</v>
      </c>
      <c r="X30" s="3"/>
      <c r="Y30" s="3"/>
      <c r="Z30" s="3" t="s">
        <v>47</v>
      </c>
    </row>
    <row r="32" spans="1:26" x14ac:dyDescent="0.25">
      <c r="B32" t="s">
        <v>50</v>
      </c>
      <c r="C32" t="s">
        <v>23</v>
      </c>
      <c r="E32" t="s">
        <v>35</v>
      </c>
      <c r="F32">
        <v>20</v>
      </c>
      <c r="G32">
        <f t="shared" ref="G32" si="10" xml:space="preserve"> F32/(230*0.8)</f>
        <v>0.10869565217391304</v>
      </c>
      <c r="H32" s="4"/>
    </row>
    <row r="33" spans="1:11" x14ac:dyDescent="0.25">
      <c r="E33" t="s">
        <v>34</v>
      </c>
      <c r="F33">
        <v>20</v>
      </c>
      <c r="G33">
        <f xml:space="preserve"> F33/(230*0.8)</f>
        <v>0.10869565217391304</v>
      </c>
    </row>
    <row r="34" spans="1:11" x14ac:dyDescent="0.25">
      <c r="B34" s="2"/>
      <c r="C34" s="2" t="s">
        <v>17</v>
      </c>
      <c r="D34" s="2"/>
      <c r="E34" s="2"/>
      <c r="F34" s="2"/>
      <c r="G34" s="2">
        <f>SUM(G32:G33)</f>
        <v>0.21739130434782608</v>
      </c>
      <c r="H34" s="3" t="s">
        <v>46</v>
      </c>
      <c r="I34" s="2"/>
      <c r="J34" s="2"/>
      <c r="K34" s="3" t="s">
        <v>47</v>
      </c>
    </row>
    <row r="35" spans="1:11" x14ac:dyDescent="0.25">
      <c r="B35" t="s">
        <v>51</v>
      </c>
      <c r="C35" t="s">
        <v>24</v>
      </c>
      <c r="E35" t="s">
        <v>36</v>
      </c>
      <c r="F35">
        <v>20</v>
      </c>
      <c r="G35">
        <f xml:space="preserve"> F35/(230*0.8)</f>
        <v>0.10869565217391304</v>
      </c>
    </row>
    <row r="36" spans="1:11" x14ac:dyDescent="0.25">
      <c r="E36" t="s">
        <v>37</v>
      </c>
      <c r="G36">
        <v>5</v>
      </c>
    </row>
    <row r="37" spans="1:11" x14ac:dyDescent="0.25">
      <c r="E37" t="s">
        <v>54</v>
      </c>
      <c r="F37">
        <v>50</v>
      </c>
      <c r="G37">
        <f xml:space="preserve"> F37/(230*0.8)</f>
        <v>0.27173913043478259</v>
      </c>
    </row>
    <row r="38" spans="1:11" x14ac:dyDescent="0.25">
      <c r="B38" s="2"/>
      <c r="C38" s="2" t="s">
        <v>17</v>
      </c>
      <c r="D38" s="2"/>
      <c r="E38" s="2"/>
      <c r="F38" s="2"/>
      <c r="G38" s="2">
        <f>SUM(G35:G37)</f>
        <v>5.3804347826086953</v>
      </c>
      <c r="H38" s="3" t="s">
        <v>26</v>
      </c>
      <c r="I38" s="2"/>
      <c r="J38" s="2"/>
      <c r="K38" s="3" t="s">
        <v>27</v>
      </c>
    </row>
    <row r="40" spans="1:11" x14ac:dyDescent="0.25">
      <c r="B40" t="s">
        <v>52</v>
      </c>
      <c r="C40" t="s">
        <v>25</v>
      </c>
      <c r="E40" t="s">
        <v>21</v>
      </c>
      <c r="F40">
        <v>20</v>
      </c>
      <c r="G40">
        <f xml:space="preserve"> F40/(230*0.8)</f>
        <v>0.10869565217391304</v>
      </c>
    </row>
    <row r="41" spans="1:11" x14ac:dyDescent="0.25">
      <c r="E41" t="s">
        <v>38</v>
      </c>
      <c r="F41">
        <v>50</v>
      </c>
      <c r="G41">
        <f xml:space="preserve"> F41/(230*0.8)</f>
        <v>0.27173913043478259</v>
      </c>
      <c r="H41" s="4"/>
      <c r="K41" s="4"/>
    </row>
    <row r="42" spans="1:11" x14ac:dyDescent="0.25">
      <c r="E42" t="s">
        <v>39</v>
      </c>
      <c r="G42">
        <v>5</v>
      </c>
    </row>
    <row r="44" spans="1:11" x14ac:dyDescent="0.25">
      <c r="B44" s="3"/>
      <c r="C44" s="3" t="s">
        <v>17</v>
      </c>
      <c r="D44" s="3"/>
      <c r="E44" s="3"/>
      <c r="F44" s="3"/>
      <c r="G44" s="3">
        <f>SUM(G40:G42)</f>
        <v>5.3804347826086953</v>
      </c>
      <c r="H44" s="3" t="s">
        <v>26</v>
      </c>
      <c r="I44" s="3"/>
      <c r="J44" s="3"/>
      <c r="K44" s="3" t="s">
        <v>27</v>
      </c>
    </row>
    <row r="45" spans="1:11" x14ac:dyDescent="0.25">
      <c r="A45" t="s">
        <v>63</v>
      </c>
      <c r="B45" t="s">
        <v>68</v>
      </c>
      <c r="C45" t="s">
        <v>65</v>
      </c>
      <c r="F45">
        <v>18000</v>
      </c>
      <c r="G45">
        <v>27.04</v>
      </c>
    </row>
    <row r="46" spans="1:11" x14ac:dyDescent="0.25">
      <c r="B46" s="3"/>
      <c r="C46" s="3" t="s">
        <v>17</v>
      </c>
      <c r="D46" s="3"/>
      <c r="E46" s="3"/>
      <c r="F46" s="3"/>
      <c r="G46" s="3">
        <v>27.04</v>
      </c>
      <c r="H46" s="3" t="s">
        <v>62</v>
      </c>
      <c r="I46" s="3"/>
      <c r="J46" s="3"/>
      <c r="K46" s="3"/>
    </row>
    <row r="47" spans="1:11" x14ac:dyDescent="0.25">
      <c r="A47" t="s">
        <v>64</v>
      </c>
      <c r="B47" t="s">
        <v>69</v>
      </c>
      <c r="C47" t="s">
        <v>66</v>
      </c>
      <c r="F47">
        <v>5000</v>
      </c>
      <c r="G47">
        <v>8.41</v>
      </c>
    </row>
    <row r="48" spans="1:11" x14ac:dyDescent="0.25">
      <c r="B48" s="3"/>
      <c r="C48" s="3" t="s">
        <v>17</v>
      </c>
      <c r="D48" s="3"/>
      <c r="E48" s="3"/>
      <c r="F48" s="3"/>
      <c r="G48" s="3">
        <v>8.41</v>
      </c>
      <c r="H48" s="3" t="s">
        <v>67</v>
      </c>
      <c r="I48" s="3"/>
      <c r="J48" s="3"/>
      <c r="K48" s="3"/>
    </row>
  </sheetData>
  <mergeCells count="5">
    <mergeCell ref="A1:L1"/>
    <mergeCell ref="A17:L17"/>
    <mergeCell ref="O1:Z1"/>
    <mergeCell ref="P14:AA14"/>
    <mergeCell ref="AK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1906156 - Shourov Joarder</cp:lastModifiedBy>
  <dcterms:created xsi:type="dcterms:W3CDTF">2024-12-16T18:25:16Z</dcterms:created>
  <dcterms:modified xsi:type="dcterms:W3CDTF">2024-12-17T21:44:02Z</dcterms:modified>
</cp:coreProperties>
</file>