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ama\Dropbox\PC\Downloads\"/>
    </mc:Choice>
  </mc:AlternateContent>
  <xr:revisionPtr revIDLastSave="0" documentId="13_ncr:1_{4ECABC47-2308-40EA-938C-FCE362D9EF3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uri="GoogleSheetsCustomDataVersion2">
      <go:sheetsCustomData xmlns:go="http://customooxmlschemas.google.com/" r:id="rId5" roundtripDataChecksum="mSuLWpRYaDih/d8Adp6rEn4Nlc0Th9Igva33dKYHFCo="/>
    </ext>
  </extLst>
</workbook>
</file>

<file path=xl/calcChain.xml><?xml version="1.0" encoding="utf-8"?>
<calcChain xmlns="http://schemas.openxmlformats.org/spreadsheetml/2006/main">
  <c r="L82" i="1" l="1"/>
  <c r="K82" i="1"/>
  <c r="J82" i="1"/>
  <c r="I82" i="1"/>
  <c r="H82" i="1"/>
  <c r="G82" i="1"/>
  <c r="F82" i="1"/>
  <c r="E82" i="1"/>
  <c r="D82" i="1"/>
  <c r="L81" i="1"/>
  <c r="K81" i="1"/>
  <c r="J81" i="1"/>
  <c r="I81" i="1"/>
  <c r="H81" i="1"/>
  <c r="G81" i="1"/>
  <c r="F81" i="1"/>
  <c r="E81" i="1"/>
  <c r="D81" i="1"/>
  <c r="L77" i="1"/>
  <c r="K77" i="1"/>
  <c r="J77" i="1"/>
  <c r="I77" i="1"/>
  <c r="H77" i="1"/>
  <c r="G77" i="1"/>
  <c r="F77" i="1"/>
  <c r="E77" i="1"/>
  <c r="D77" i="1"/>
  <c r="L76" i="1"/>
  <c r="K76" i="1"/>
  <c r="J76" i="1"/>
  <c r="I76" i="1"/>
  <c r="H76" i="1"/>
  <c r="G76" i="1"/>
  <c r="F76" i="1"/>
  <c r="E76" i="1"/>
  <c r="D76" i="1"/>
  <c r="L66" i="1"/>
  <c r="K66" i="1"/>
  <c r="J66" i="1"/>
  <c r="I66" i="1"/>
  <c r="H66" i="1"/>
  <c r="G66" i="1"/>
  <c r="F66" i="1"/>
  <c r="E66" i="1"/>
  <c r="D66" i="1"/>
  <c r="L65" i="1"/>
  <c r="K65" i="1"/>
  <c r="J65" i="1"/>
  <c r="I65" i="1"/>
  <c r="H65" i="1"/>
  <c r="G65" i="1"/>
  <c r="F65" i="1"/>
  <c r="E65" i="1"/>
  <c r="D65" i="1"/>
  <c r="L61" i="1"/>
  <c r="K61" i="1"/>
  <c r="J61" i="1"/>
  <c r="I61" i="1"/>
  <c r="H61" i="1"/>
  <c r="G61" i="1"/>
  <c r="F61" i="1"/>
  <c r="E61" i="1"/>
  <c r="D61" i="1"/>
  <c r="L60" i="1"/>
  <c r="K60" i="1"/>
  <c r="J60" i="1"/>
  <c r="I60" i="1"/>
  <c r="H60" i="1"/>
  <c r="G60" i="1"/>
  <c r="F60" i="1"/>
  <c r="E60" i="1"/>
  <c r="D60" i="1"/>
  <c r="L50" i="1"/>
  <c r="K50" i="1"/>
  <c r="J50" i="1"/>
  <c r="I50" i="1"/>
  <c r="H50" i="1"/>
  <c r="G50" i="1"/>
  <c r="F50" i="1"/>
  <c r="E50" i="1"/>
  <c r="D50" i="1"/>
  <c r="L49" i="1"/>
  <c r="K49" i="1"/>
  <c r="J49" i="1"/>
  <c r="I49" i="1"/>
  <c r="H49" i="1"/>
  <c r="G49" i="1"/>
  <c r="F49" i="1"/>
  <c r="E49" i="1"/>
  <c r="D49" i="1"/>
  <c r="L45" i="1"/>
  <c r="K45" i="1"/>
  <c r="J45" i="1"/>
  <c r="I45" i="1"/>
  <c r="H45" i="1"/>
  <c r="G45" i="1"/>
  <c r="F45" i="1"/>
  <c r="E45" i="1"/>
  <c r="D45" i="1"/>
  <c r="L44" i="1"/>
  <c r="K44" i="1"/>
  <c r="J44" i="1"/>
  <c r="I44" i="1"/>
  <c r="H44" i="1"/>
  <c r="G44" i="1"/>
  <c r="F44" i="1"/>
  <c r="E44" i="1"/>
  <c r="D44" i="1"/>
  <c r="L34" i="1"/>
  <c r="K34" i="1"/>
  <c r="J34" i="1"/>
  <c r="I34" i="1"/>
  <c r="H34" i="1"/>
  <c r="G34" i="1"/>
  <c r="F34" i="1"/>
  <c r="E34" i="1"/>
  <c r="D34" i="1"/>
  <c r="L33" i="1"/>
  <c r="K33" i="1"/>
  <c r="J33" i="1"/>
  <c r="I33" i="1"/>
  <c r="H33" i="1"/>
  <c r="G33" i="1"/>
  <c r="F33" i="1"/>
  <c r="E33" i="1"/>
  <c r="D33" i="1"/>
  <c r="L29" i="1"/>
  <c r="L28" i="1"/>
  <c r="K29" i="1"/>
  <c r="K28" i="1"/>
  <c r="J29" i="1"/>
  <c r="J28" i="1"/>
  <c r="I29" i="1"/>
  <c r="I28" i="1"/>
  <c r="H29" i="1"/>
  <c r="H28" i="1"/>
  <c r="G29" i="1"/>
  <c r="G28" i="1"/>
  <c r="F29" i="1"/>
  <c r="F28" i="1"/>
  <c r="E29" i="1"/>
  <c r="E28" i="1"/>
  <c r="D29" i="1"/>
  <c r="D28" i="1"/>
  <c r="L18" i="1"/>
  <c r="L17" i="1"/>
  <c r="K18" i="1"/>
  <c r="K17" i="1"/>
  <c r="J18" i="1"/>
  <c r="J17" i="1"/>
  <c r="I18" i="1"/>
  <c r="I17" i="1"/>
  <c r="H18" i="1"/>
  <c r="H17" i="1"/>
  <c r="G18" i="1"/>
  <c r="G17" i="1"/>
  <c r="F18" i="1"/>
  <c r="F17" i="1"/>
  <c r="E18" i="1"/>
  <c r="E17" i="1"/>
  <c r="D18" i="1"/>
  <c r="D17" i="1"/>
  <c r="L13" i="1"/>
  <c r="L12" i="1"/>
  <c r="K13" i="1"/>
  <c r="K12" i="1"/>
  <c r="J13" i="1"/>
  <c r="J12" i="1"/>
  <c r="I13" i="1"/>
  <c r="I12" i="1"/>
  <c r="H13" i="1"/>
  <c r="H12" i="1"/>
  <c r="G13" i="1"/>
  <c r="G12" i="1"/>
  <c r="F13" i="1"/>
  <c r="F12" i="1"/>
  <c r="E13" i="1"/>
  <c r="E12" i="1"/>
  <c r="D13" i="1"/>
  <c r="D12" i="1"/>
</calcChain>
</file>

<file path=xl/sharedStrings.xml><?xml version="1.0" encoding="utf-8"?>
<sst xmlns="http://schemas.openxmlformats.org/spreadsheetml/2006/main" count="198" uniqueCount="119">
  <si>
    <t>Dataset</t>
  </si>
  <si>
    <t>Type</t>
  </si>
  <si>
    <t>DeltaE</t>
  </si>
  <si>
    <t>MSE</t>
  </si>
  <si>
    <t>SSIM</t>
  </si>
  <si>
    <t>PSNR</t>
  </si>
  <si>
    <t>Entropy</t>
  </si>
  <si>
    <t>CS</t>
  </si>
  <si>
    <t>NIQE</t>
  </si>
  <si>
    <t>PIQE</t>
  </si>
  <si>
    <t>BRISQUE</t>
  </si>
  <si>
    <t>Fold1</t>
  </si>
  <si>
    <t>026-01-91</t>
  </si>
  <si>
    <t>Train</t>
  </si>
  <si>
    <t>31-01</t>
  </si>
  <si>
    <t>33-03</t>
  </si>
  <si>
    <t>36-01</t>
  </si>
  <si>
    <t>49-01</t>
  </si>
  <si>
    <t>051-04-80</t>
  </si>
  <si>
    <t>156-01-86</t>
  </si>
  <si>
    <t>234-01-67</t>
  </si>
  <si>
    <t>53-03</t>
  </si>
  <si>
    <t>Test</t>
  </si>
  <si>
    <t>194-01-70</t>
  </si>
  <si>
    <t>Fold2</t>
  </si>
  <si>
    <t>Fold3</t>
  </si>
  <si>
    <t>Fold4</t>
  </si>
  <si>
    <t>Fold5</t>
  </si>
  <si>
    <t>Average</t>
  </si>
  <si>
    <t>STD</t>
  </si>
  <si>
    <r>
      <rPr>
        <b/>
        <sz val="11"/>
        <color theme="1"/>
        <rFont val="Calibri"/>
        <family val="2"/>
        <scheme val="minor"/>
      </rPr>
      <t>Ave</t>
    </r>
    <r>
      <rPr>
        <b/>
        <sz val="11"/>
        <color theme="1"/>
        <rFont val="Calibri"/>
        <family val="2"/>
      </rPr>
      <t>±Std</t>
    </r>
  </si>
  <si>
    <r>
      <t>Ave</t>
    </r>
    <r>
      <rPr>
        <b/>
        <sz val="11"/>
        <color theme="1"/>
        <rFont val="Calibri"/>
        <family val="2"/>
      </rPr>
      <t>±Std</t>
    </r>
  </si>
  <si>
    <t>Average value is reported</t>
  </si>
  <si>
    <t>0.98±0.005</t>
  </si>
  <si>
    <t>9.09E-4±7.83E-4</t>
  </si>
  <si>
    <t>34.3±0.78</t>
  </si>
  <si>
    <t>0.23±0.06</t>
  </si>
  <si>
    <t>3.49±0.34</t>
  </si>
  <si>
    <t>5.96±0.48</t>
  </si>
  <si>
    <t>5.46±0.63</t>
  </si>
  <si>
    <t>15.41±3.49</t>
  </si>
  <si>
    <t>35.67±3.93</t>
  </si>
  <si>
    <t>0.0007±0.0003</t>
  </si>
  <si>
    <t>0.98±0.002</t>
  </si>
  <si>
    <t>33.85±0.6</t>
  </si>
  <si>
    <t>0.22±0.02</t>
  </si>
  <si>
    <t>3.82±0.22</t>
  </si>
  <si>
    <t>6.28±0.53</t>
  </si>
  <si>
    <t>4.01±0.76</t>
  </si>
  <si>
    <t>36.65±1.4</t>
  </si>
  <si>
    <t>42.81±1.05</t>
  </si>
  <si>
    <t>0.34E-4±5.11E-4</t>
  </si>
  <si>
    <t>0.98±0.007</t>
  </si>
  <si>
    <t>34.21±0.5</t>
  </si>
  <si>
    <t>0.26±0.07</t>
  </si>
  <si>
    <t>3.44±0.19</t>
  </si>
  <si>
    <t>5.99±0.53</t>
  </si>
  <si>
    <t>5.56±0.77</t>
  </si>
  <si>
    <t>16.05±3.9</t>
  </si>
  <si>
    <t>35.1±3.48</t>
  </si>
  <si>
    <t>0.001±0.0005</t>
  </si>
  <si>
    <t>0.97±0.004</t>
  </si>
  <si>
    <t>33.16±0.49</t>
  </si>
  <si>
    <t>0.19±0.006</t>
  </si>
  <si>
    <t>4.04±0.73</t>
  </si>
  <si>
    <t>6.3±0.05</t>
  </si>
  <si>
    <t>5.74±0.15</t>
  </si>
  <si>
    <t>17.21±1.02</t>
  </si>
  <si>
    <t>39.29±0.62</t>
  </si>
  <si>
    <t>9.67E-4±8.83E-4</t>
  </si>
  <si>
    <t>34.74±0.79</t>
  </si>
  <si>
    <t>0.22±0.05</t>
  </si>
  <si>
    <t>3.31±0.34</t>
  </si>
  <si>
    <t>5.99±0.54</t>
  </si>
  <si>
    <t>5.28±0.65</t>
  </si>
  <si>
    <t>15.65±3.61</t>
  </si>
  <si>
    <t>35.50±3.66</t>
  </si>
  <si>
    <t>0.0005±2.45E-5</t>
  </si>
  <si>
    <t>0.97±0.0002</t>
  </si>
  <si>
    <t>33.34±0.36</t>
  </si>
  <si>
    <t>0.24±0.08</t>
  </si>
  <si>
    <t>4.11±0.24</t>
  </si>
  <si>
    <t>6.14±0.31</t>
  </si>
  <si>
    <t>5.69±0.29</t>
  </si>
  <si>
    <t>16.04±2.43</t>
  </si>
  <si>
    <t>38.22±1.99</t>
  </si>
  <si>
    <t>7.02E-4±4.61E-4</t>
  </si>
  <si>
    <t>34.16±0.58</t>
  </si>
  <si>
    <t>3.56±0.29</t>
  </si>
  <si>
    <t>6.24±0.37</t>
  </si>
  <si>
    <t>5.58±0.52</t>
  </si>
  <si>
    <t>17.25±2.23</t>
  </si>
  <si>
    <t>36.85±3.14</t>
  </si>
  <si>
    <t>0.0015±0.001</t>
  </si>
  <si>
    <t>0.97±0.01</t>
  </si>
  <si>
    <t>34.47±0.29</t>
  </si>
  <si>
    <t>3.54±0.27</t>
  </si>
  <si>
    <t>5.36±0.01</t>
  </si>
  <si>
    <t>5.4±0.79</t>
  </si>
  <si>
    <t>10.27±0.34</t>
  </si>
  <si>
    <t>32.27±2.58</t>
  </si>
  <si>
    <t>7.64E-4±5.36E-4</t>
  </si>
  <si>
    <t>35.03±0.35</t>
  </si>
  <si>
    <t>0.2±0.05</t>
  </si>
  <si>
    <t>3.18±0.15</t>
  </si>
  <si>
    <t>5.94±0.5</t>
  </si>
  <si>
    <t>5.47±0.6</t>
  </si>
  <si>
    <t>15.51±3.52</t>
  </si>
  <si>
    <t>36.93±3.22</t>
  </si>
  <si>
    <t>0.0004±6.89</t>
  </si>
  <si>
    <t>0.98±0.0002</t>
  </si>
  <si>
    <t>33.25±0.56</t>
  </si>
  <si>
    <t>0.32±0.01</t>
  </si>
  <si>
    <t>3.79±0.24</t>
  </si>
  <si>
    <t>6.18±0.4</t>
  </si>
  <si>
    <t>4.76±0.24</t>
  </si>
  <si>
    <t>17.74±3.67</t>
  </si>
  <si>
    <t>33.94±3.26</t>
  </si>
  <si>
    <t>Fold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</si>
</sst>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0" borderId="0" xfId="0" applyFont="1"/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1" fontId="5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1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26"/>
  <sheetViews>
    <sheetView tabSelected="1" zoomScale="80" zoomScaleNormal="80" workbookViewId="0">
      <selection activeCell="A3" sqref="A3"/>
    </sheetView>
  </sheetViews>
  <sheetFormatPr defaultColWidth="14.42578125" defaultRowHeight="15" customHeight="1" x14ac:dyDescent="0.25"/>
  <cols>
    <col min="1" max="1" width="9.85546875" bestFit="1" customWidth="1"/>
    <col min="2" max="2" width="10.140625" bestFit="1" customWidth="1"/>
    <col min="3" max="3" width="7" customWidth="1"/>
    <col min="4" max="4" width="16.85546875" style="7" customWidth="1"/>
    <col min="5" max="7" width="13.42578125" style="4" bestFit="1" customWidth="1"/>
    <col min="8" max="8" width="10.5703125" style="4" customWidth="1"/>
    <col min="9" max="12" width="13.42578125" bestFit="1" customWidth="1"/>
    <col min="13" max="26" width="8.7109375" customWidth="1"/>
  </cols>
  <sheetData>
    <row r="1" spans="1:12" ht="15" customHeight="1" x14ac:dyDescent="0.25">
      <c r="A1" s="16" t="s">
        <v>32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3" spans="1:12" x14ac:dyDescent="0.25">
      <c r="A3" s="2" t="s">
        <v>118</v>
      </c>
      <c r="B3" s="2" t="s">
        <v>0</v>
      </c>
      <c r="C3" s="2" t="s">
        <v>1</v>
      </c>
      <c r="D3" s="2" t="s">
        <v>3</v>
      </c>
      <c r="E3" s="2" t="s">
        <v>4</v>
      </c>
      <c r="F3" s="2" t="s">
        <v>5</v>
      </c>
      <c r="G3" s="2" t="s">
        <v>7</v>
      </c>
      <c r="H3" s="2" t="s">
        <v>2</v>
      </c>
      <c r="I3" s="2" t="s">
        <v>6</v>
      </c>
      <c r="J3" s="2" t="s">
        <v>8</v>
      </c>
      <c r="K3" s="2" t="s">
        <v>9</v>
      </c>
      <c r="L3" s="2" t="s">
        <v>10</v>
      </c>
    </row>
    <row r="4" spans="1:12" x14ac:dyDescent="0.25">
      <c r="A4" s="18" t="s">
        <v>11</v>
      </c>
      <c r="B4" s="1" t="s">
        <v>12</v>
      </c>
      <c r="C4" s="13" t="s">
        <v>13</v>
      </c>
      <c r="D4" s="5">
        <v>3.2733147881167199E-4</v>
      </c>
      <c r="E4" s="3">
        <v>0.98236980216129799</v>
      </c>
      <c r="F4" s="3">
        <v>34.998607997517603</v>
      </c>
      <c r="G4" s="3">
        <v>0.19464799209285899</v>
      </c>
      <c r="H4" s="3">
        <v>3.141</v>
      </c>
      <c r="I4" s="1">
        <v>5.3117178879431002</v>
      </c>
      <c r="J4" s="1">
        <v>4.4538143230304099</v>
      </c>
      <c r="K4" s="1">
        <v>10.1880090085817</v>
      </c>
      <c r="L4" s="1">
        <v>29.803756612763198</v>
      </c>
    </row>
    <row r="5" spans="1:12" x14ac:dyDescent="0.25">
      <c r="A5" s="18"/>
      <c r="B5" s="1" t="s">
        <v>14</v>
      </c>
      <c r="C5" s="11"/>
      <c r="D5" s="6">
        <v>2.5857598649849998E-3</v>
      </c>
      <c r="E5" s="3">
        <v>0.96918863526575205</v>
      </c>
      <c r="F5" s="3">
        <v>35.451015043651303</v>
      </c>
      <c r="G5" s="3">
        <v>0.235023220372163</v>
      </c>
      <c r="H5" s="3">
        <v>3.2490000000000001</v>
      </c>
      <c r="I5" s="1">
        <v>5.2506732466189501</v>
      </c>
      <c r="J5" s="1">
        <v>6.2834780183902401</v>
      </c>
      <c r="K5" s="1">
        <v>10.9588260576219</v>
      </c>
      <c r="L5" s="1">
        <v>34.706615658911304</v>
      </c>
    </row>
    <row r="6" spans="1:12" x14ac:dyDescent="0.25">
      <c r="A6" s="18"/>
      <c r="B6" s="1" t="s">
        <v>15</v>
      </c>
      <c r="C6" s="11"/>
      <c r="D6" s="6">
        <v>1.8450491710489999E-3</v>
      </c>
      <c r="E6" s="3">
        <v>0.97670632324240403</v>
      </c>
      <c r="F6" s="3">
        <v>34.069667823517001</v>
      </c>
      <c r="G6" s="3">
        <v>0.189719354604205</v>
      </c>
      <c r="H6" s="3">
        <v>3.665</v>
      </c>
      <c r="I6" s="1">
        <v>6.2521581209975299</v>
      </c>
      <c r="J6" s="1">
        <v>5.4700315818370804</v>
      </c>
      <c r="K6" s="1">
        <v>18.272466128366698</v>
      </c>
      <c r="L6" s="1">
        <v>39.976571064246997</v>
      </c>
    </row>
    <row r="7" spans="1:12" x14ac:dyDescent="0.25">
      <c r="A7" s="18"/>
      <c r="B7" s="1" t="s">
        <v>16</v>
      </c>
      <c r="C7" s="11"/>
      <c r="D7" s="5">
        <v>4.9815606357493897E-4</v>
      </c>
      <c r="E7" s="3">
        <v>0.98262879172606599</v>
      </c>
      <c r="F7" s="3">
        <v>34.618117822549003</v>
      </c>
      <c r="G7" s="3">
        <v>0.18253006217051901</v>
      </c>
      <c r="H7" s="3">
        <v>3.26</v>
      </c>
      <c r="I7" s="1">
        <v>6.1625011973719399</v>
      </c>
      <c r="J7" s="1">
        <v>5.8388619786051397</v>
      </c>
      <c r="K7" s="1">
        <v>16.656318859951799</v>
      </c>
      <c r="L7" s="1">
        <v>38.745658726750698</v>
      </c>
    </row>
    <row r="8" spans="1:12" x14ac:dyDescent="0.25">
      <c r="A8" s="18"/>
      <c r="B8" s="1" t="s">
        <v>17</v>
      </c>
      <c r="C8" s="11"/>
      <c r="D8" s="5">
        <v>6.4385081240435902E-4</v>
      </c>
      <c r="E8" s="3">
        <v>0.98299737956098598</v>
      </c>
      <c r="F8" s="3">
        <v>34.295845358845803</v>
      </c>
      <c r="G8" s="3">
        <v>0.30252535710331602</v>
      </c>
      <c r="H8" s="3">
        <v>3.5510000000000002</v>
      </c>
      <c r="I8" s="1">
        <v>5.71506560421843</v>
      </c>
      <c r="J8" s="1">
        <v>6.2919230635041297</v>
      </c>
      <c r="K8" s="1">
        <v>13.985306959066101</v>
      </c>
      <c r="L8" s="1">
        <v>36.558532786315098</v>
      </c>
    </row>
    <row r="9" spans="1:12" x14ac:dyDescent="0.25">
      <c r="A9" s="18"/>
      <c r="B9" s="1" t="s">
        <v>18</v>
      </c>
      <c r="C9" s="11"/>
      <c r="D9" s="5">
        <v>3.7290736386716298E-4</v>
      </c>
      <c r="E9" s="3">
        <v>0.98563202042760201</v>
      </c>
      <c r="F9" s="3">
        <v>34.3449391469765</v>
      </c>
      <c r="G9" s="3">
        <v>0.14589881919575701</v>
      </c>
      <c r="H9" s="3">
        <v>3.5270000000000001</v>
      </c>
      <c r="I9" s="1">
        <v>6.4352569903952404</v>
      </c>
      <c r="J9" s="1">
        <v>5.5278863639731597</v>
      </c>
      <c r="K9" s="1">
        <v>18.920234477726801</v>
      </c>
      <c r="L9" s="1">
        <v>39.986886900406503</v>
      </c>
    </row>
    <row r="10" spans="1:12" x14ac:dyDescent="0.25">
      <c r="A10" s="18"/>
      <c r="B10" s="1" t="s">
        <v>19</v>
      </c>
      <c r="C10" s="11"/>
      <c r="D10" s="5">
        <v>4.0679711679683699E-4</v>
      </c>
      <c r="E10" s="3">
        <v>0.98781892205005595</v>
      </c>
      <c r="F10" s="3">
        <v>34.089097040375499</v>
      </c>
      <c r="G10" s="3">
        <v>0.31177045159364702</v>
      </c>
      <c r="H10" s="3">
        <v>3.2959999999999998</v>
      </c>
      <c r="I10" s="1">
        <v>5.8817244862607696</v>
      </c>
      <c r="J10" s="1">
        <v>5.1909481392598797</v>
      </c>
      <c r="K10" s="1">
        <v>13.944845528854801</v>
      </c>
      <c r="L10" s="1">
        <v>29.2998077994516</v>
      </c>
    </row>
    <row r="11" spans="1:12" x14ac:dyDescent="0.25">
      <c r="A11" s="18"/>
      <c r="B11" s="1" t="s">
        <v>20</v>
      </c>
      <c r="C11" s="11"/>
      <c r="D11" s="5">
        <v>5.9044875027214902E-4</v>
      </c>
      <c r="E11" s="3">
        <v>0.98823933043853796</v>
      </c>
      <c r="F11" s="3">
        <v>32.585535407351998</v>
      </c>
      <c r="G11" s="3">
        <v>0.34462828068247198</v>
      </c>
      <c r="H11" s="3">
        <v>4.2949999999999999</v>
      </c>
      <c r="I11" s="1">
        <v>6.7171379428103002</v>
      </c>
      <c r="J11" s="1">
        <v>4.6499192850908697</v>
      </c>
      <c r="K11" s="1">
        <v>20.3575261283742</v>
      </c>
      <c r="L11" s="1">
        <v>36.339399098852603</v>
      </c>
    </row>
    <row r="12" spans="1:12" x14ac:dyDescent="0.25">
      <c r="A12" s="18"/>
      <c r="B12" s="14" t="s">
        <v>28</v>
      </c>
      <c r="C12" s="14"/>
      <c r="D12" s="5">
        <f t="shared" ref="D12:L12" si="0">AVERAGE(D4:D11)</f>
        <v>9.0878757772013983E-4</v>
      </c>
      <c r="E12" s="3">
        <f t="shared" si="0"/>
        <v>0.98194765060908773</v>
      </c>
      <c r="F12" s="3">
        <f t="shared" si="0"/>
        <v>34.306603205098092</v>
      </c>
      <c r="G12" s="3">
        <f t="shared" si="0"/>
        <v>0.23834294222686725</v>
      </c>
      <c r="H12" s="3">
        <f t="shared" si="0"/>
        <v>3.4980000000000002</v>
      </c>
      <c r="I12" s="9">
        <f t="shared" si="0"/>
        <v>5.9657794345770334</v>
      </c>
      <c r="J12" s="9">
        <f t="shared" si="0"/>
        <v>5.4633578442113633</v>
      </c>
      <c r="K12" s="9">
        <f t="shared" si="0"/>
        <v>15.410441643567999</v>
      </c>
      <c r="L12" s="9">
        <f t="shared" si="0"/>
        <v>35.677153580962248</v>
      </c>
    </row>
    <row r="13" spans="1:12" x14ac:dyDescent="0.25">
      <c r="A13" s="18"/>
      <c r="B13" s="15" t="s">
        <v>29</v>
      </c>
      <c r="C13" s="15"/>
      <c r="D13" s="5">
        <f t="shared" ref="D13:L13" si="1">_xlfn.STDEV.P(D4:D11)</f>
        <v>7.8312071099369154E-4</v>
      </c>
      <c r="E13" s="3">
        <f t="shared" si="1"/>
        <v>5.912272463828595E-3</v>
      </c>
      <c r="F13" s="3">
        <f t="shared" si="1"/>
        <v>0.78682093680117993</v>
      </c>
      <c r="G13" s="3">
        <f t="shared" si="1"/>
        <v>6.7780040054838148E-2</v>
      </c>
      <c r="H13" s="3">
        <f t="shared" si="1"/>
        <v>0.34526185714613772</v>
      </c>
      <c r="I13" s="9">
        <f t="shared" si="1"/>
        <v>0.48922860367307697</v>
      </c>
      <c r="J13" s="9">
        <f t="shared" si="1"/>
        <v>0.63829819679700639</v>
      </c>
      <c r="K13" s="9">
        <f t="shared" si="1"/>
        <v>3.4965223726735863</v>
      </c>
      <c r="L13" s="9">
        <f t="shared" si="1"/>
        <v>3.9338147716429424</v>
      </c>
    </row>
    <row r="14" spans="1:12" x14ac:dyDescent="0.25">
      <c r="A14" s="18"/>
      <c r="B14" s="12" t="s">
        <v>30</v>
      </c>
      <c r="C14" s="12"/>
      <c r="D14" s="8" t="s">
        <v>34</v>
      </c>
      <c r="E14" s="9" t="s">
        <v>33</v>
      </c>
      <c r="F14" s="9" t="s">
        <v>35</v>
      </c>
      <c r="G14" s="9" t="s">
        <v>36</v>
      </c>
      <c r="H14" s="9" t="s">
        <v>37</v>
      </c>
      <c r="I14" s="9" t="s">
        <v>38</v>
      </c>
      <c r="J14" s="9" t="s">
        <v>39</v>
      </c>
      <c r="K14" s="9" t="s">
        <v>40</v>
      </c>
      <c r="L14" s="9" t="s">
        <v>41</v>
      </c>
    </row>
    <row r="15" spans="1:12" x14ac:dyDescent="0.25">
      <c r="A15" s="18"/>
      <c r="B15" s="1" t="s">
        <v>21</v>
      </c>
      <c r="C15" s="11" t="s">
        <v>22</v>
      </c>
      <c r="D15" s="6">
        <v>1.1000000000000001E-3</v>
      </c>
      <c r="E15" s="3">
        <v>0.98409999999999997</v>
      </c>
      <c r="F15" s="3">
        <v>34.43</v>
      </c>
      <c r="G15" s="3">
        <v>0.25219999999999998</v>
      </c>
      <c r="H15" s="3">
        <v>3.597</v>
      </c>
      <c r="I15" s="3">
        <v>5.7438000000000002</v>
      </c>
      <c r="J15" s="3">
        <v>4.7845000000000004</v>
      </c>
      <c r="K15" s="3">
        <v>35.2545</v>
      </c>
      <c r="L15" s="3">
        <v>41.764499999999998</v>
      </c>
    </row>
    <row r="16" spans="1:12" x14ac:dyDescent="0.25">
      <c r="A16" s="18"/>
      <c r="B16" s="1" t="s">
        <v>23</v>
      </c>
      <c r="C16" s="11"/>
      <c r="D16" s="6">
        <v>4.84E-4</v>
      </c>
      <c r="E16" s="3">
        <v>0.98919999999999997</v>
      </c>
      <c r="F16" s="3">
        <v>33.22</v>
      </c>
      <c r="G16" s="3">
        <v>0.20250000000000001</v>
      </c>
      <c r="H16" s="3">
        <v>4.0510000000000002</v>
      </c>
      <c r="I16" s="3">
        <v>6.8198999999999996</v>
      </c>
      <c r="J16" s="3">
        <v>3.2530000000000001</v>
      </c>
      <c r="K16" s="3">
        <v>38.057499999999997</v>
      </c>
      <c r="L16" s="3">
        <v>43.872999999999998</v>
      </c>
    </row>
    <row r="17" spans="1:12" x14ac:dyDescent="0.25">
      <c r="A17" s="18"/>
      <c r="B17" s="14" t="s">
        <v>28</v>
      </c>
      <c r="C17" s="14"/>
      <c r="D17" s="6">
        <f t="shared" ref="D17:L17" si="2">AVERAGE(D15:D16)</f>
        <v>7.9200000000000006E-4</v>
      </c>
      <c r="E17" s="3">
        <f t="shared" si="2"/>
        <v>0.98665000000000003</v>
      </c>
      <c r="F17" s="3">
        <f t="shared" si="2"/>
        <v>33.825000000000003</v>
      </c>
      <c r="G17" s="3">
        <f t="shared" si="2"/>
        <v>0.22735</v>
      </c>
      <c r="H17" s="3">
        <f t="shared" si="2"/>
        <v>3.8239999999999998</v>
      </c>
      <c r="I17" s="9">
        <f t="shared" si="2"/>
        <v>6.2818500000000004</v>
      </c>
      <c r="J17" s="9">
        <f t="shared" si="2"/>
        <v>4.0187500000000007</v>
      </c>
      <c r="K17" s="9">
        <f t="shared" si="2"/>
        <v>36.655999999999999</v>
      </c>
      <c r="L17" s="9">
        <f t="shared" si="2"/>
        <v>42.818749999999994</v>
      </c>
    </row>
    <row r="18" spans="1:12" x14ac:dyDescent="0.25">
      <c r="A18" s="18"/>
      <c r="B18" s="15" t="s">
        <v>29</v>
      </c>
      <c r="C18" s="15"/>
      <c r="D18" s="6">
        <f t="shared" ref="D18:L18" si="3">_xlfn.STDEV.P(D15:D16)</f>
        <v>3.0800000000000006E-4</v>
      </c>
      <c r="E18" s="3">
        <f t="shared" si="3"/>
        <v>2.5499999999999967E-3</v>
      </c>
      <c r="F18" s="3">
        <f t="shared" si="3"/>
        <v>0.60500000000000043</v>
      </c>
      <c r="G18" s="3">
        <f t="shared" si="3"/>
        <v>2.4850000000000042E-2</v>
      </c>
      <c r="H18" s="3">
        <f t="shared" si="3"/>
        <v>0.22700000000000009</v>
      </c>
      <c r="I18" s="9">
        <f t="shared" si="3"/>
        <v>0.5380499999999997</v>
      </c>
      <c r="J18" s="9">
        <f t="shared" si="3"/>
        <v>0.76574999999999649</v>
      </c>
      <c r="K18" s="9">
        <f t="shared" si="3"/>
        <v>1.4014999999999986</v>
      </c>
      <c r="L18" s="9">
        <f t="shared" si="3"/>
        <v>1.0542499999999997</v>
      </c>
    </row>
    <row r="19" spans="1:12" x14ac:dyDescent="0.25">
      <c r="A19" s="18"/>
      <c r="B19" s="12" t="s">
        <v>31</v>
      </c>
      <c r="C19" s="12"/>
      <c r="D19" s="10" t="s">
        <v>42</v>
      </c>
      <c r="E19" s="9" t="s">
        <v>43</v>
      </c>
      <c r="F19" s="9" t="s">
        <v>44</v>
      </c>
      <c r="G19" s="9" t="s">
        <v>45</v>
      </c>
      <c r="H19" s="9" t="s">
        <v>46</v>
      </c>
      <c r="I19" s="9" t="s">
        <v>47</v>
      </c>
      <c r="J19" s="9" t="s">
        <v>48</v>
      </c>
      <c r="K19" s="9" t="s">
        <v>49</v>
      </c>
      <c r="L19" s="9" t="s">
        <v>50</v>
      </c>
    </row>
    <row r="20" spans="1:12" x14ac:dyDescent="0.25">
      <c r="A20" s="18" t="s">
        <v>24</v>
      </c>
      <c r="B20" s="1" t="s">
        <v>12</v>
      </c>
      <c r="C20" s="11" t="s">
        <v>13</v>
      </c>
      <c r="D20" s="5">
        <v>3.8275844418345198E-4</v>
      </c>
      <c r="E20" s="3">
        <v>0.97984964167142197</v>
      </c>
      <c r="F20" s="3">
        <v>34.320911946312101</v>
      </c>
      <c r="G20" s="3">
        <v>0.20899912722910299</v>
      </c>
      <c r="H20" s="3">
        <v>3.3719999999999999</v>
      </c>
      <c r="I20" s="1">
        <v>5.3707725025123896</v>
      </c>
      <c r="J20" s="1">
        <v>4.3633802898915404</v>
      </c>
      <c r="K20" s="1">
        <v>10.201935368872601</v>
      </c>
      <c r="L20" s="1">
        <v>29.5077711596828</v>
      </c>
    </row>
    <row r="21" spans="1:12" x14ac:dyDescent="0.25">
      <c r="A21" s="18"/>
      <c r="B21" s="1" t="s">
        <v>14</v>
      </c>
      <c r="C21" s="11"/>
      <c r="D21" s="6">
        <v>1.9722917076030002E-3</v>
      </c>
      <c r="E21" s="3">
        <v>0.96661049478480499</v>
      </c>
      <c r="F21" s="3">
        <v>34.857885611330502</v>
      </c>
      <c r="G21" s="3">
        <v>0.25394299139126197</v>
      </c>
      <c r="H21" s="3">
        <v>3.294</v>
      </c>
      <c r="I21" s="1">
        <v>5.2793384848024401</v>
      </c>
      <c r="J21" s="1">
        <v>6.6959477208394498</v>
      </c>
      <c r="K21" s="1">
        <v>10.919050025682701</v>
      </c>
      <c r="L21" s="1">
        <v>34.736995540015897</v>
      </c>
    </row>
    <row r="22" spans="1:12" x14ac:dyDescent="0.25">
      <c r="A22" s="18"/>
      <c r="B22" s="1" t="s">
        <v>17</v>
      </c>
      <c r="C22" s="11"/>
      <c r="D22" s="5">
        <v>4.5179937285327399E-4</v>
      </c>
      <c r="E22" s="3">
        <v>0.983137243450249</v>
      </c>
      <c r="F22" s="3">
        <v>34.187873671011602</v>
      </c>
      <c r="G22" s="3">
        <v>0.36402173082286099</v>
      </c>
      <c r="H22" s="3">
        <v>3.6560000000000001</v>
      </c>
      <c r="I22" s="1">
        <v>5.7751104511496898</v>
      </c>
      <c r="J22" s="1">
        <v>6.0492887639738697</v>
      </c>
      <c r="K22" s="1">
        <v>14.215978648520601</v>
      </c>
      <c r="L22" s="1">
        <v>36.392970408786603</v>
      </c>
    </row>
    <row r="23" spans="1:12" x14ac:dyDescent="0.25">
      <c r="A23" s="18"/>
      <c r="B23" s="1" t="s">
        <v>21</v>
      </c>
      <c r="C23" s="11"/>
      <c r="D23" s="5">
        <v>6.0123699709473295E-4</v>
      </c>
      <c r="E23" s="3">
        <v>0.98387754597814303</v>
      </c>
      <c r="F23" s="3">
        <v>34.460063716422098</v>
      </c>
      <c r="G23" s="3">
        <v>0.29416512871613498</v>
      </c>
      <c r="H23" s="3">
        <v>3.3530000000000002</v>
      </c>
      <c r="I23" s="1">
        <v>5.7824408328733004</v>
      </c>
      <c r="J23" s="1">
        <v>6.4629716351450996</v>
      </c>
      <c r="K23" s="1">
        <v>19.456065236532002</v>
      </c>
      <c r="L23" s="1">
        <v>36.636744981718998</v>
      </c>
    </row>
    <row r="24" spans="1:12" x14ac:dyDescent="0.25">
      <c r="A24" s="18"/>
      <c r="B24" s="1" t="s">
        <v>19</v>
      </c>
      <c r="C24" s="11"/>
      <c r="D24" s="5">
        <v>4.3372642010456003E-4</v>
      </c>
      <c r="E24" s="3">
        <v>0.987349533047442</v>
      </c>
      <c r="F24" s="3">
        <v>33.773573568353903</v>
      </c>
      <c r="G24" s="3">
        <v>0.32274768104642698</v>
      </c>
      <c r="H24" s="3">
        <v>3.3439999999999999</v>
      </c>
      <c r="I24" s="1">
        <v>5.88543548223182</v>
      </c>
      <c r="J24" s="1">
        <v>5.0970376083817399</v>
      </c>
      <c r="K24" s="1">
        <v>14.3035241509436</v>
      </c>
      <c r="L24" s="1">
        <v>29.6072208917316</v>
      </c>
    </row>
    <row r="25" spans="1:12" x14ac:dyDescent="0.25">
      <c r="A25" s="18"/>
      <c r="B25" s="1" t="s">
        <v>23</v>
      </c>
      <c r="C25" s="11"/>
      <c r="D25" s="5">
        <v>3.8208664319369499E-4</v>
      </c>
      <c r="E25" s="3">
        <v>0.99177751561087601</v>
      </c>
      <c r="F25" s="3">
        <v>34.237152536705203</v>
      </c>
      <c r="G25" s="3">
        <v>0.21013631240738101</v>
      </c>
      <c r="H25" s="3">
        <v>3.4009999999999998</v>
      </c>
      <c r="I25" s="1">
        <v>6.78432765278892</v>
      </c>
      <c r="J25" s="1">
        <v>5.3479931092525002</v>
      </c>
      <c r="K25" s="1">
        <v>19.519968569185099</v>
      </c>
      <c r="L25" s="1">
        <v>37.864649105417499</v>
      </c>
    </row>
    <row r="26" spans="1:12" x14ac:dyDescent="0.25">
      <c r="A26" s="18"/>
      <c r="B26" s="1" t="s">
        <v>20</v>
      </c>
      <c r="C26" s="11"/>
      <c r="D26" s="5">
        <v>5.03490574950879E-4</v>
      </c>
      <c r="E26" s="3">
        <v>0.99011449292320297</v>
      </c>
      <c r="F26" s="3">
        <v>33.158448897881897</v>
      </c>
      <c r="G26" s="3">
        <v>0.34875119426763002</v>
      </c>
      <c r="H26" s="3">
        <v>3.8730000000000002</v>
      </c>
      <c r="I26" s="1">
        <v>6.6816046050893902</v>
      </c>
      <c r="J26" s="1">
        <v>4.7257513960108097</v>
      </c>
      <c r="K26" s="1">
        <v>20.7380980695693</v>
      </c>
      <c r="L26" s="1">
        <v>36.211203169150799</v>
      </c>
    </row>
    <row r="27" spans="1:12" x14ac:dyDescent="0.25">
      <c r="A27" s="18"/>
      <c r="B27" s="1" t="s">
        <v>18</v>
      </c>
      <c r="C27" s="11"/>
      <c r="D27" s="5">
        <v>3.4455069807520501E-4</v>
      </c>
      <c r="E27" s="3">
        <v>0.98689203762132005</v>
      </c>
      <c r="F27" s="3">
        <v>34.688034802433997</v>
      </c>
      <c r="G27" s="3">
        <v>0.13520630106588</v>
      </c>
      <c r="H27" s="3">
        <v>3.2429999999999999</v>
      </c>
      <c r="I27" s="1">
        <v>6.4318472565182798</v>
      </c>
      <c r="J27" s="1">
        <v>5.7758291125665098</v>
      </c>
      <c r="K27" s="1">
        <v>19.091090974932499</v>
      </c>
      <c r="L27" s="1">
        <v>39.847358012520402</v>
      </c>
    </row>
    <row r="28" spans="1:12" x14ac:dyDescent="0.25">
      <c r="A28" s="18"/>
      <c r="B28" s="14" t="s">
        <v>28</v>
      </c>
      <c r="C28" s="14"/>
      <c r="D28" s="5">
        <f t="shared" ref="D28:L28" si="4">AVERAGE(D20:D27)</f>
        <v>6.3399260725734976E-4</v>
      </c>
      <c r="E28" s="3">
        <f t="shared" si="4"/>
        <v>0.98370106313593242</v>
      </c>
      <c r="F28" s="3">
        <f t="shared" si="4"/>
        <v>34.210493093806413</v>
      </c>
      <c r="G28" s="3">
        <f t="shared" si="4"/>
        <v>0.26724630836833485</v>
      </c>
      <c r="H28" s="3">
        <f t="shared" si="4"/>
        <v>3.4420000000000002</v>
      </c>
      <c r="I28" s="9">
        <f t="shared" si="4"/>
        <v>5.9988596584957783</v>
      </c>
      <c r="J28" s="9">
        <f t="shared" si="4"/>
        <v>5.5647749545076897</v>
      </c>
      <c r="K28" s="9">
        <f t="shared" si="4"/>
        <v>16.055713880529801</v>
      </c>
      <c r="L28" s="9">
        <f t="shared" si="4"/>
        <v>35.100614158628076</v>
      </c>
    </row>
    <row r="29" spans="1:12" x14ac:dyDescent="0.25">
      <c r="A29" s="18"/>
      <c r="B29" s="15" t="s">
        <v>29</v>
      </c>
      <c r="C29" s="15"/>
      <c r="D29" s="5">
        <f t="shared" ref="D29:L29" si="5">_xlfn.STDEV.P(D20:D27)</f>
        <v>5.114685903132082E-4</v>
      </c>
      <c r="E29" s="3">
        <f t="shared" si="5"/>
        <v>7.3919282816737562E-3</v>
      </c>
      <c r="F29" s="3">
        <f t="shared" si="5"/>
        <v>0.50256330446645436</v>
      </c>
      <c r="G29" s="3">
        <f t="shared" si="5"/>
        <v>7.4228853550295931E-2</v>
      </c>
      <c r="H29" s="3">
        <f t="shared" si="5"/>
        <v>0.19911303322484952</v>
      </c>
      <c r="I29" s="9">
        <f t="shared" si="5"/>
        <v>0.5353210423120659</v>
      </c>
      <c r="J29" s="9">
        <f t="shared" si="5"/>
        <v>0.77287522107955731</v>
      </c>
      <c r="K29" s="9">
        <f t="shared" si="5"/>
        <v>3.9020590507564621</v>
      </c>
      <c r="L29" s="9">
        <f t="shared" si="5"/>
        <v>3.4825320858220672</v>
      </c>
    </row>
    <row r="30" spans="1:12" x14ac:dyDescent="0.25">
      <c r="A30" s="18"/>
      <c r="B30" s="12" t="s">
        <v>30</v>
      </c>
      <c r="C30" s="12"/>
      <c r="D30" s="8" t="s">
        <v>51</v>
      </c>
      <c r="E30" s="9" t="s">
        <v>52</v>
      </c>
      <c r="F30" s="9" t="s">
        <v>53</v>
      </c>
      <c r="G30" s="9" t="s">
        <v>54</v>
      </c>
      <c r="H30" s="9" t="s">
        <v>55</v>
      </c>
      <c r="I30" s="9" t="s">
        <v>56</v>
      </c>
      <c r="J30" s="9" t="s">
        <v>57</v>
      </c>
      <c r="K30" s="9" t="s">
        <v>58</v>
      </c>
      <c r="L30" s="9" t="s">
        <v>59</v>
      </c>
    </row>
    <row r="31" spans="1:12" x14ac:dyDescent="0.25">
      <c r="A31" s="18"/>
      <c r="B31" s="1" t="s">
        <v>15</v>
      </c>
      <c r="C31" s="11" t="s">
        <v>22</v>
      </c>
      <c r="D31" s="6">
        <v>1.6049544871739999E-3</v>
      </c>
      <c r="E31" s="3">
        <v>0.969528792108872</v>
      </c>
      <c r="F31" s="3">
        <v>32.671865351351002</v>
      </c>
      <c r="G31" s="3">
        <v>0.20337692784000899</v>
      </c>
      <c r="H31" s="3">
        <v>4.415</v>
      </c>
      <c r="I31" s="1">
        <v>6.3660912655223001</v>
      </c>
      <c r="J31" s="1">
        <v>5.5930695285665202</v>
      </c>
      <c r="K31" s="1">
        <v>18.237991044105701</v>
      </c>
      <c r="L31" s="1">
        <v>39.923096166904202</v>
      </c>
    </row>
    <row r="32" spans="1:12" ht="15.75" customHeight="1" x14ac:dyDescent="0.25">
      <c r="A32" s="18"/>
      <c r="B32" s="1" t="s">
        <v>16</v>
      </c>
      <c r="C32" s="11"/>
      <c r="D32" s="6">
        <v>5.9138977689826198E-4</v>
      </c>
      <c r="E32" s="3">
        <v>0.97878957490923602</v>
      </c>
      <c r="F32" s="3">
        <v>33.655167768995803</v>
      </c>
      <c r="G32" s="3">
        <v>0.19072932116608701</v>
      </c>
      <c r="H32" s="3">
        <v>3.6760000000000002</v>
      </c>
      <c r="I32" s="1">
        <v>6.2509734530274299</v>
      </c>
      <c r="J32" s="1">
        <v>5.8940561695865803</v>
      </c>
      <c r="K32" s="1">
        <v>16.186411647697899</v>
      </c>
      <c r="L32" s="1">
        <v>38.674155978595103</v>
      </c>
    </row>
    <row r="33" spans="1:12" ht="15.75" customHeight="1" x14ac:dyDescent="0.25">
      <c r="A33" s="18"/>
      <c r="B33" s="14" t="s">
        <v>28</v>
      </c>
      <c r="C33" s="14"/>
      <c r="D33" s="6">
        <f t="shared" ref="D33:L33" si="6">AVERAGE(D31:D32)</f>
        <v>1.0981721320361309E-3</v>
      </c>
      <c r="E33" s="3">
        <f t="shared" si="6"/>
        <v>0.97415918350905395</v>
      </c>
      <c r="F33" s="3">
        <f t="shared" si="6"/>
        <v>33.163516560173406</v>
      </c>
      <c r="G33" s="3">
        <f t="shared" si="6"/>
        <v>0.19705312450304802</v>
      </c>
      <c r="H33" s="3">
        <f t="shared" si="6"/>
        <v>4.0455000000000005</v>
      </c>
      <c r="I33" s="9">
        <f t="shared" si="6"/>
        <v>6.3085323592748654</v>
      </c>
      <c r="J33" s="9">
        <f t="shared" si="6"/>
        <v>5.7435628490765502</v>
      </c>
      <c r="K33" s="9">
        <f t="shared" si="6"/>
        <v>17.2122013459018</v>
      </c>
      <c r="L33" s="9">
        <f t="shared" si="6"/>
        <v>39.298626072749656</v>
      </c>
    </row>
    <row r="34" spans="1:12" ht="15.75" customHeight="1" x14ac:dyDescent="0.25">
      <c r="A34" s="18"/>
      <c r="B34" s="15" t="s">
        <v>29</v>
      </c>
      <c r="C34" s="15"/>
      <c r="D34" s="6">
        <f>_xlfn.STDEV.P(D31:D32)</f>
        <v>5.0678235513786898E-4</v>
      </c>
      <c r="E34" s="3">
        <f>_xlfn.STDEV.P(E31:E32)</f>
        <v>4.6303914001820101E-3</v>
      </c>
      <c r="F34" s="3">
        <f>_xlfn.STDEV.P(F31:F32)</f>
        <v>0.49165120882240032</v>
      </c>
      <c r="G34" s="3">
        <f>_xlfn.STDEV.P(G31:G32)</f>
        <v>6.3238033369609897E-3</v>
      </c>
      <c r="H34" s="3">
        <f>_xlfn.STDEV.P(H31:H32)+_xlfn.STDEV.P(H31:H32)</f>
        <v>0.73899999999999988</v>
      </c>
      <c r="I34" s="9">
        <f>_xlfn.STDEV.P(I31:I32)</f>
        <v>5.7558906247435093E-2</v>
      </c>
      <c r="J34" s="9">
        <f>_xlfn.STDEV.P(J31:J32)</f>
        <v>0.15049332051003006</v>
      </c>
      <c r="K34" s="9">
        <f>_xlfn.STDEV.P(K31:K32)</f>
        <v>1.0257896982039014</v>
      </c>
      <c r="L34" s="9">
        <f>_xlfn.STDEV.P(L31:L32)</f>
        <v>0.62447009415454957</v>
      </c>
    </row>
    <row r="35" spans="1:12" ht="15.75" customHeight="1" x14ac:dyDescent="0.25">
      <c r="A35" s="18"/>
      <c r="B35" s="12" t="s">
        <v>30</v>
      </c>
      <c r="C35" s="12"/>
      <c r="D35" s="10" t="s">
        <v>60</v>
      </c>
      <c r="E35" s="9" t="s">
        <v>61</v>
      </c>
      <c r="F35" s="9" t="s">
        <v>62</v>
      </c>
      <c r="G35" s="9" t="s">
        <v>63</v>
      </c>
      <c r="H35" s="9" t="s">
        <v>64</v>
      </c>
      <c r="I35" s="9" t="s">
        <v>65</v>
      </c>
      <c r="J35" s="9" t="s">
        <v>66</v>
      </c>
      <c r="K35" s="9" t="s">
        <v>67</v>
      </c>
      <c r="L35" s="9" t="s">
        <v>68</v>
      </c>
    </row>
    <row r="36" spans="1:12" ht="15.75" customHeight="1" x14ac:dyDescent="0.25">
      <c r="A36" s="18" t="s">
        <v>25</v>
      </c>
      <c r="B36" s="1" t="s">
        <v>12</v>
      </c>
      <c r="C36" s="11" t="s">
        <v>13</v>
      </c>
      <c r="D36" s="5">
        <v>2.67262823834749E-4</v>
      </c>
      <c r="E36" s="3">
        <v>0.98560149236904104</v>
      </c>
      <c r="F36" s="3">
        <v>35.880912713537299</v>
      </c>
      <c r="G36" s="3">
        <v>0.17808482446082599</v>
      </c>
      <c r="H36" s="3">
        <v>2.8420000000000001</v>
      </c>
      <c r="I36" s="1">
        <v>5.2320227615399704</v>
      </c>
      <c r="J36" s="1">
        <v>4.2583765185490599</v>
      </c>
      <c r="K36" s="1">
        <v>9.8955701683872306</v>
      </c>
      <c r="L36" s="1">
        <v>29.710743122394302</v>
      </c>
    </row>
    <row r="37" spans="1:12" ht="15.75" customHeight="1" x14ac:dyDescent="0.25">
      <c r="A37" s="18"/>
      <c r="B37" s="1" t="s">
        <v>14</v>
      </c>
      <c r="C37" s="11"/>
      <c r="D37" s="6">
        <v>2.9614208223169998E-3</v>
      </c>
      <c r="E37" s="3">
        <v>0.96759728309786797</v>
      </c>
      <c r="F37" s="3">
        <v>35.653606460879601</v>
      </c>
      <c r="G37" s="3">
        <v>0.19155433842525599</v>
      </c>
      <c r="H37" s="3">
        <v>3.1509999999999998</v>
      </c>
      <c r="I37" s="1">
        <v>5.2301911567824497</v>
      </c>
      <c r="J37" s="1">
        <v>6.0282288478123904</v>
      </c>
      <c r="K37" s="1">
        <v>10.591958237194399</v>
      </c>
      <c r="L37" s="1">
        <v>34.672679642541198</v>
      </c>
    </row>
    <row r="38" spans="1:12" ht="15.75" customHeight="1" x14ac:dyDescent="0.25">
      <c r="A38" s="18"/>
      <c r="B38" s="1" t="s">
        <v>15</v>
      </c>
      <c r="C38" s="11"/>
      <c r="D38" s="6">
        <v>1.682444627273E-3</v>
      </c>
      <c r="E38" s="3">
        <v>0.97960014792736905</v>
      </c>
      <c r="F38" s="3">
        <v>34.581739034749603</v>
      </c>
      <c r="G38" s="3">
        <v>0.171845747779867</v>
      </c>
      <c r="H38" s="3">
        <v>3.403</v>
      </c>
      <c r="I38" s="1">
        <v>6.2282586092860104</v>
      </c>
      <c r="J38" s="1">
        <v>5.3984420874191201</v>
      </c>
      <c r="K38" s="1">
        <v>17.537458410723801</v>
      </c>
      <c r="L38" s="1">
        <v>40.069476623181203</v>
      </c>
    </row>
    <row r="39" spans="1:12" ht="15.75" customHeight="1" x14ac:dyDescent="0.25">
      <c r="A39" s="18"/>
      <c r="B39" s="1" t="s">
        <v>16</v>
      </c>
      <c r="C39" s="11"/>
      <c r="D39" s="5">
        <v>4.7191056768483E-4</v>
      </c>
      <c r="E39" s="3">
        <v>0.98263689133389198</v>
      </c>
      <c r="F39" s="3">
        <v>34.6318671758699</v>
      </c>
      <c r="G39" s="3">
        <v>0.17635231673340601</v>
      </c>
      <c r="H39" s="3">
        <v>3.3029999999999999</v>
      </c>
      <c r="I39" s="1">
        <v>6.1601035003912799</v>
      </c>
      <c r="J39" s="1">
        <v>5.6730454039323703</v>
      </c>
      <c r="K39" s="1">
        <v>15.9590497093336</v>
      </c>
      <c r="L39" s="1">
        <v>38.739817369773398</v>
      </c>
    </row>
    <row r="40" spans="1:12" ht="15.75" customHeight="1" x14ac:dyDescent="0.25">
      <c r="A40" s="18"/>
      <c r="B40" s="1" t="s">
        <v>21</v>
      </c>
      <c r="C40" s="11"/>
      <c r="D40" s="6">
        <v>1.142853505013E-3</v>
      </c>
      <c r="E40" s="3">
        <v>0.98277104673990701</v>
      </c>
      <c r="F40" s="3">
        <v>34.578873567313302</v>
      </c>
      <c r="G40" s="3">
        <v>0.263279056176495</v>
      </c>
      <c r="H40" s="3">
        <v>3.3889999999999998</v>
      </c>
      <c r="I40" s="1">
        <v>5.8188741549930096</v>
      </c>
      <c r="J40" s="1">
        <v>6.28071981004131</v>
      </c>
      <c r="K40" s="1">
        <v>18.7911472980688</v>
      </c>
      <c r="L40" s="1">
        <v>36.569655786368003</v>
      </c>
    </row>
    <row r="41" spans="1:12" ht="15.75" customHeight="1" x14ac:dyDescent="0.25">
      <c r="A41" s="18"/>
      <c r="B41" s="1" t="s">
        <v>19</v>
      </c>
      <c r="C41" s="11"/>
      <c r="D41" s="5">
        <v>3.5578733031590499E-4</v>
      </c>
      <c r="E41" s="3">
        <v>0.98945162693530198</v>
      </c>
      <c r="F41" s="3">
        <v>34.653831488292703</v>
      </c>
      <c r="G41" s="3">
        <v>0.29667609262767097</v>
      </c>
      <c r="H41" s="3">
        <v>3.0609999999999999</v>
      </c>
      <c r="I41" s="1">
        <v>5.84332821647308</v>
      </c>
      <c r="J41" s="1">
        <v>4.9711369276535802</v>
      </c>
      <c r="K41" s="1">
        <v>13.679997670488399</v>
      </c>
      <c r="L41" s="1">
        <v>29.720462058314499</v>
      </c>
    </row>
    <row r="42" spans="1:12" ht="15.75" customHeight="1" x14ac:dyDescent="0.25">
      <c r="A42" s="18"/>
      <c r="B42" s="1" t="s">
        <v>23</v>
      </c>
      <c r="C42" s="11"/>
      <c r="D42" s="5">
        <v>3.2703828186208698E-4</v>
      </c>
      <c r="E42" s="3">
        <v>0.99277368197708604</v>
      </c>
      <c r="F42" s="3">
        <v>34.901172891954999</v>
      </c>
      <c r="G42" s="3">
        <v>0.17508598445436499</v>
      </c>
      <c r="H42" s="3">
        <v>3.238</v>
      </c>
      <c r="I42" s="1">
        <v>6.7433315640733396</v>
      </c>
      <c r="J42" s="1">
        <v>5.1179368563611396</v>
      </c>
      <c r="K42" s="1">
        <v>18.8887246124272</v>
      </c>
      <c r="L42" s="1">
        <v>37.905171927688102</v>
      </c>
    </row>
    <row r="43" spans="1:12" ht="15.75" customHeight="1" x14ac:dyDescent="0.25">
      <c r="A43" s="18"/>
      <c r="B43" s="1" t="s">
        <v>20</v>
      </c>
      <c r="C43" s="11"/>
      <c r="D43" s="5">
        <v>5.2497261392236798E-4</v>
      </c>
      <c r="E43" s="3">
        <v>0.98956234056091397</v>
      </c>
      <c r="F43" s="3">
        <v>33.0704789269085</v>
      </c>
      <c r="G43" s="3">
        <v>0.31853441514547698</v>
      </c>
      <c r="H43" s="3">
        <v>4.117</v>
      </c>
      <c r="I43" s="1">
        <v>6.6988878369926903</v>
      </c>
      <c r="J43" s="1">
        <v>4.5674197713157403</v>
      </c>
      <c r="K43" s="1">
        <v>19.906089939479902</v>
      </c>
      <c r="L43" s="1">
        <v>36.676131516084098</v>
      </c>
    </row>
    <row r="44" spans="1:12" ht="15.75" customHeight="1" x14ac:dyDescent="0.25">
      <c r="A44" s="18"/>
      <c r="B44" s="14" t="s">
        <v>28</v>
      </c>
      <c r="C44" s="14"/>
      <c r="D44" s="5">
        <f t="shared" ref="D44:L44" si="7">AVERAGE(D36:D43)</f>
        <v>9.6671132152786735E-4</v>
      </c>
      <c r="E44" s="3">
        <f t="shared" si="7"/>
        <v>0.98374931386767228</v>
      </c>
      <c r="F44" s="3">
        <f t="shared" si="7"/>
        <v>34.744060282438241</v>
      </c>
      <c r="G44" s="3">
        <f t="shared" si="7"/>
        <v>0.22142659697542039</v>
      </c>
      <c r="H44" s="3">
        <f t="shared" si="7"/>
        <v>3.3130000000000002</v>
      </c>
      <c r="I44" s="9">
        <f t="shared" si="7"/>
        <v>5.9943747250664785</v>
      </c>
      <c r="J44" s="9">
        <f t="shared" si="7"/>
        <v>5.2869132778855894</v>
      </c>
      <c r="K44" s="9">
        <f t="shared" si="7"/>
        <v>15.656249505762917</v>
      </c>
      <c r="L44" s="9">
        <f t="shared" si="7"/>
        <v>35.508017255793106</v>
      </c>
    </row>
    <row r="45" spans="1:12" ht="15.75" customHeight="1" x14ac:dyDescent="0.25">
      <c r="A45" s="18"/>
      <c r="B45" s="15" t="s">
        <v>29</v>
      </c>
      <c r="C45" s="15"/>
      <c r="D45" s="5">
        <f t="shared" ref="D45:L45" si="8">_xlfn.STDEV.P(D36:D43)</f>
        <v>8.8273474354796867E-4</v>
      </c>
      <c r="E45" s="3">
        <f t="shared" si="8"/>
        <v>7.3440078047390406E-3</v>
      </c>
      <c r="F45" s="3">
        <f t="shared" si="8"/>
        <v>0.79211978207358491</v>
      </c>
      <c r="G45" s="3">
        <f t="shared" si="8"/>
        <v>5.7284714450664798E-2</v>
      </c>
      <c r="H45" s="3">
        <f t="shared" si="8"/>
        <v>0.34957223860026315</v>
      </c>
      <c r="I45" s="9">
        <f t="shared" si="8"/>
        <v>0.5429336181824832</v>
      </c>
      <c r="J45" s="9">
        <f t="shared" si="8"/>
        <v>0.65216594872320721</v>
      </c>
      <c r="K45" s="9">
        <f t="shared" si="8"/>
        <v>3.6177738648968067</v>
      </c>
      <c r="L45" s="9">
        <f t="shared" si="8"/>
        <v>3.662160100652446</v>
      </c>
    </row>
    <row r="46" spans="1:12" ht="15.75" customHeight="1" x14ac:dyDescent="0.25">
      <c r="A46" s="18"/>
      <c r="B46" s="12" t="s">
        <v>30</v>
      </c>
      <c r="C46" s="12"/>
      <c r="D46" s="8" t="s">
        <v>69</v>
      </c>
      <c r="E46" s="9" t="s">
        <v>52</v>
      </c>
      <c r="F46" s="9" t="s">
        <v>70</v>
      </c>
      <c r="G46" s="9" t="s">
        <v>71</v>
      </c>
      <c r="H46" s="9" t="s">
        <v>72</v>
      </c>
      <c r="I46" s="9" t="s">
        <v>73</v>
      </c>
      <c r="J46" s="9" t="s">
        <v>74</v>
      </c>
      <c r="K46" s="9" t="s">
        <v>75</v>
      </c>
      <c r="L46" s="9" t="s">
        <v>76</v>
      </c>
    </row>
    <row r="47" spans="1:12" ht="15.75" customHeight="1" x14ac:dyDescent="0.25">
      <c r="A47" s="18"/>
      <c r="B47" s="1" t="s">
        <v>17</v>
      </c>
      <c r="C47" s="11" t="s">
        <v>22</v>
      </c>
      <c r="D47" s="6">
        <v>5.5892129209018297E-4</v>
      </c>
      <c r="E47" s="3">
        <v>0.97983776409958601</v>
      </c>
      <c r="F47" s="3">
        <v>33.7138145313764</v>
      </c>
      <c r="G47" s="3">
        <v>0.33506946543907601</v>
      </c>
      <c r="H47" s="3">
        <v>3.87</v>
      </c>
      <c r="I47" s="1">
        <v>5.8293280640944003</v>
      </c>
      <c r="J47" s="1">
        <v>5.9975250451665296</v>
      </c>
      <c r="K47" s="1">
        <v>13.609553822053201</v>
      </c>
      <c r="L47" s="1">
        <v>36.233107220508202</v>
      </c>
    </row>
    <row r="48" spans="1:12" ht="15.75" customHeight="1" x14ac:dyDescent="0.25">
      <c r="A48" s="18"/>
      <c r="B48" s="1" t="s">
        <v>18</v>
      </c>
      <c r="C48" s="11"/>
      <c r="D48" s="6">
        <v>5.0982064396498401E-4</v>
      </c>
      <c r="E48" s="3">
        <v>0.97942401382734201</v>
      </c>
      <c r="F48" s="3">
        <v>32.980936543978103</v>
      </c>
      <c r="G48" s="3">
        <v>0.15794545647814101</v>
      </c>
      <c r="H48" s="3">
        <v>4.367</v>
      </c>
      <c r="I48" s="1">
        <v>6.4607147161380603</v>
      </c>
      <c r="J48" s="1">
        <v>5.4012034374326401</v>
      </c>
      <c r="K48" s="1">
        <v>18.484245014106602</v>
      </c>
      <c r="L48" s="1">
        <v>40.224423308709497</v>
      </c>
    </row>
    <row r="49" spans="1:12" ht="15.75" customHeight="1" x14ac:dyDescent="0.25">
      <c r="A49" s="18"/>
      <c r="B49" s="14" t="s">
        <v>28</v>
      </c>
      <c r="C49" s="14"/>
      <c r="D49" s="6">
        <f t="shared" ref="D49:L49" si="9">AVERAGE(D47:D48)</f>
        <v>5.3437096802758349E-4</v>
      </c>
      <c r="E49" s="3">
        <f t="shared" si="9"/>
        <v>0.97963088896346395</v>
      </c>
      <c r="F49" s="3">
        <f t="shared" si="9"/>
        <v>33.347375537677252</v>
      </c>
      <c r="G49" s="3">
        <f t="shared" si="9"/>
        <v>0.24650746095860851</v>
      </c>
      <c r="H49" s="3">
        <f t="shared" si="9"/>
        <v>4.1185</v>
      </c>
      <c r="I49" s="9">
        <f t="shared" si="9"/>
        <v>6.1450213901162307</v>
      </c>
      <c r="J49" s="9">
        <f t="shared" si="9"/>
        <v>5.6993642412995849</v>
      </c>
      <c r="K49" s="9">
        <f t="shared" si="9"/>
        <v>16.046899418079903</v>
      </c>
      <c r="L49" s="9">
        <f t="shared" si="9"/>
        <v>38.228765264608853</v>
      </c>
    </row>
    <row r="50" spans="1:12" ht="15.75" customHeight="1" x14ac:dyDescent="0.25">
      <c r="A50" s="18"/>
      <c r="B50" s="15" t="s">
        <v>29</v>
      </c>
      <c r="C50" s="15"/>
      <c r="D50" s="6">
        <f t="shared" ref="D50:L50" si="10">_xlfn.STDEV.P(D47:D48)</f>
        <v>2.4550324062599482E-5</v>
      </c>
      <c r="E50" s="3">
        <f t="shared" si="10"/>
        <v>2.0687513612199782E-4</v>
      </c>
      <c r="F50" s="3">
        <f t="shared" si="10"/>
        <v>0.36643899369914834</v>
      </c>
      <c r="G50" s="3">
        <f t="shared" si="10"/>
        <v>8.8562004480467485E-2</v>
      </c>
      <c r="H50" s="3">
        <f t="shared" si="10"/>
        <v>0.24849999999999994</v>
      </c>
      <c r="I50" s="9">
        <f t="shared" si="10"/>
        <v>0.31569332602182998</v>
      </c>
      <c r="J50" s="9">
        <f t="shared" si="10"/>
        <v>0.29816080386694477</v>
      </c>
      <c r="K50" s="9">
        <f t="shared" si="10"/>
        <v>2.4373455960266925</v>
      </c>
      <c r="L50" s="9">
        <f t="shared" si="10"/>
        <v>1.9956580441006473</v>
      </c>
    </row>
    <row r="51" spans="1:12" ht="15.75" customHeight="1" x14ac:dyDescent="0.25">
      <c r="A51" s="18"/>
      <c r="B51" s="12" t="s">
        <v>30</v>
      </c>
      <c r="C51" s="12"/>
      <c r="D51" s="10" t="s">
        <v>77</v>
      </c>
      <c r="E51" s="9" t="s">
        <v>78</v>
      </c>
      <c r="F51" s="9" t="s">
        <v>79</v>
      </c>
      <c r="G51" s="9" t="s">
        <v>80</v>
      </c>
      <c r="H51" s="9" t="s">
        <v>81</v>
      </c>
      <c r="I51" s="9" t="s">
        <v>82</v>
      </c>
      <c r="J51" s="9" t="s">
        <v>83</v>
      </c>
      <c r="K51" s="9" t="s">
        <v>84</v>
      </c>
      <c r="L51" s="9" t="s">
        <v>85</v>
      </c>
    </row>
    <row r="52" spans="1:12" ht="15.75" customHeight="1" x14ac:dyDescent="0.25">
      <c r="A52" s="18" t="s">
        <v>26</v>
      </c>
      <c r="B52" s="1" t="s">
        <v>15</v>
      </c>
      <c r="C52" s="11" t="s">
        <v>13</v>
      </c>
      <c r="D52" s="6">
        <v>1.763098733657E-3</v>
      </c>
      <c r="E52" s="3">
        <v>0.97480740134590205</v>
      </c>
      <c r="F52" s="3">
        <v>33.454184002670999</v>
      </c>
      <c r="G52" s="3">
        <v>0.19565147823645601</v>
      </c>
      <c r="H52" s="3">
        <v>3.93</v>
      </c>
      <c r="I52" s="1">
        <v>6.3039965875902197</v>
      </c>
      <c r="J52" s="1">
        <v>5.4861725347409802</v>
      </c>
      <c r="K52" s="1">
        <v>17.645655065395999</v>
      </c>
      <c r="L52" s="1">
        <v>39.821943790932799</v>
      </c>
    </row>
    <row r="53" spans="1:12" ht="15.75" customHeight="1" x14ac:dyDescent="0.25">
      <c r="A53" s="18"/>
      <c r="B53" s="1" t="s">
        <v>16</v>
      </c>
      <c r="C53" s="11"/>
      <c r="D53" s="5">
        <v>4.8541033809101702E-4</v>
      </c>
      <c r="E53" s="3">
        <v>0.98325202954193502</v>
      </c>
      <c r="F53" s="3">
        <v>34.633272815777602</v>
      </c>
      <c r="G53" s="3">
        <v>0.17771383455871001</v>
      </c>
      <c r="H53" s="3">
        <v>3.35</v>
      </c>
      <c r="I53" s="1">
        <v>6.2032813080415901</v>
      </c>
      <c r="J53" s="1">
        <v>5.8308681001631903</v>
      </c>
      <c r="K53" s="1">
        <v>16.490760743607499</v>
      </c>
      <c r="L53" s="1">
        <v>38.755653873585203</v>
      </c>
    </row>
    <row r="54" spans="1:12" ht="15.75" customHeight="1" x14ac:dyDescent="0.25">
      <c r="A54" s="18"/>
      <c r="B54" s="1" t="s">
        <v>17</v>
      </c>
      <c r="C54" s="11"/>
      <c r="D54" s="5">
        <v>6.8829282411325102E-4</v>
      </c>
      <c r="E54" s="3">
        <v>0.98155191073369297</v>
      </c>
      <c r="F54" s="3">
        <v>34.002430974650999</v>
      </c>
      <c r="G54" s="3">
        <v>0.30803353325011301</v>
      </c>
      <c r="H54" s="3">
        <v>3.7639999999999998</v>
      </c>
      <c r="I54" s="1">
        <v>5.790006864655</v>
      </c>
      <c r="J54" s="1">
        <v>6.1938870209621104</v>
      </c>
      <c r="K54" s="1">
        <v>13.890195881670801</v>
      </c>
      <c r="L54" s="1">
        <v>36.622644110665803</v>
      </c>
    </row>
    <row r="55" spans="1:12" ht="15.75" customHeight="1" x14ac:dyDescent="0.25">
      <c r="A55" s="18"/>
      <c r="B55" s="1" t="s">
        <v>18</v>
      </c>
      <c r="C55" s="11"/>
      <c r="D55" s="5">
        <v>3.54399635730431E-4</v>
      </c>
      <c r="E55" s="3">
        <v>0.98587605069827999</v>
      </c>
      <c r="F55" s="3">
        <v>34.583752766778296</v>
      </c>
      <c r="G55" s="3">
        <v>0.139439509837048</v>
      </c>
      <c r="H55" s="3">
        <v>3.4790000000000001</v>
      </c>
      <c r="I55" s="1">
        <v>6.4590319816623696</v>
      </c>
      <c r="J55" s="1">
        <v>5.4649546938055602</v>
      </c>
      <c r="K55" s="1">
        <v>18.372238602473502</v>
      </c>
      <c r="L55" s="1">
        <v>39.6527085177758</v>
      </c>
    </row>
    <row r="56" spans="1:12" ht="15.75" customHeight="1" x14ac:dyDescent="0.25">
      <c r="A56" s="18"/>
      <c r="B56" s="1" t="s">
        <v>21</v>
      </c>
      <c r="C56" s="11"/>
      <c r="D56" s="6">
        <v>1.0769263610550001E-3</v>
      </c>
      <c r="E56" s="3">
        <v>0.98333593728965796</v>
      </c>
      <c r="F56" s="3">
        <v>34.625867213125503</v>
      </c>
      <c r="G56" s="3">
        <v>0.25843168647234899</v>
      </c>
      <c r="H56" s="3">
        <v>3.327</v>
      </c>
      <c r="I56" s="1">
        <v>5.7852626049746103</v>
      </c>
      <c r="J56" s="1">
        <v>6.4851692912534604</v>
      </c>
      <c r="K56" s="1">
        <v>19.002744633340399</v>
      </c>
      <c r="L56" s="1">
        <v>36.918948716049798</v>
      </c>
    </row>
    <row r="57" spans="1:12" ht="15.75" customHeight="1" x14ac:dyDescent="0.25">
      <c r="A57" s="18"/>
      <c r="B57" s="1" t="s">
        <v>19</v>
      </c>
      <c r="C57" s="11"/>
      <c r="D57" s="5">
        <v>3.6526426463582401E-4</v>
      </c>
      <c r="E57" s="3">
        <v>0.98893394894898801</v>
      </c>
      <c r="F57" s="3">
        <v>34.507368038088302</v>
      </c>
      <c r="G57" s="3">
        <v>0.29508372118896098</v>
      </c>
      <c r="H57" s="3">
        <v>3.202</v>
      </c>
      <c r="I57" s="1">
        <v>5.8723119228695202</v>
      </c>
      <c r="J57" s="1">
        <v>5.2738554032852401</v>
      </c>
      <c r="K57" s="1">
        <v>13.585901636533301</v>
      </c>
      <c r="L57" s="1">
        <v>29.332004207864099</v>
      </c>
    </row>
    <row r="58" spans="1:12" ht="15.75" customHeight="1" x14ac:dyDescent="0.25">
      <c r="A58" s="18"/>
      <c r="B58" s="1" t="s">
        <v>23</v>
      </c>
      <c r="C58" s="11"/>
      <c r="D58" s="5">
        <v>3.5857340832989398E-4</v>
      </c>
      <c r="E58" s="3">
        <v>0.99206666619320905</v>
      </c>
      <c r="F58" s="3">
        <v>34.506029007247101</v>
      </c>
      <c r="G58" s="3">
        <v>0.197511772513663</v>
      </c>
      <c r="H58" s="3">
        <v>3.375</v>
      </c>
      <c r="I58" s="1">
        <v>6.7948669353901598</v>
      </c>
      <c r="J58" s="1">
        <v>5.2518539347795103</v>
      </c>
      <c r="K58" s="1">
        <v>19.5033385940255</v>
      </c>
      <c r="L58" s="1">
        <v>37.893387982209397</v>
      </c>
    </row>
    <row r="59" spans="1:12" ht="15.75" customHeight="1" x14ac:dyDescent="0.25">
      <c r="A59" s="18"/>
      <c r="B59" s="1" t="s">
        <v>20</v>
      </c>
      <c r="C59" s="11"/>
      <c r="D59" s="5">
        <v>5.2117808794373201E-4</v>
      </c>
      <c r="E59" s="3">
        <v>0.98953080439761898</v>
      </c>
      <c r="F59" s="3">
        <v>33.012379227320899</v>
      </c>
      <c r="G59" s="3">
        <v>0.33060536496635001</v>
      </c>
      <c r="H59" s="3">
        <v>4.0549999999999997</v>
      </c>
      <c r="I59" s="1">
        <v>6.7115389063858402</v>
      </c>
      <c r="J59" s="1">
        <v>4.72138964804767</v>
      </c>
      <c r="K59" s="1">
        <v>19.521408558642801</v>
      </c>
      <c r="L59" s="1">
        <v>35.814713757590603</v>
      </c>
    </row>
    <row r="60" spans="1:12" ht="15.75" customHeight="1" x14ac:dyDescent="0.25">
      <c r="A60" s="18"/>
      <c r="B60" s="14" t="s">
        <v>28</v>
      </c>
      <c r="C60" s="14"/>
      <c r="D60" s="5">
        <f t="shared" ref="D60:L60" si="11">AVERAGE(D52:D59)</f>
        <v>7.0164295669451868E-4</v>
      </c>
      <c r="E60" s="3">
        <f t="shared" si="11"/>
        <v>0.98491934364366052</v>
      </c>
      <c r="F60" s="3">
        <f t="shared" si="11"/>
        <v>34.165660505707457</v>
      </c>
      <c r="G60" s="3">
        <f t="shared" si="11"/>
        <v>0.23780886262795628</v>
      </c>
      <c r="H60" s="3">
        <f t="shared" si="11"/>
        <v>3.5602499999999999</v>
      </c>
      <c r="I60" s="9">
        <f t="shared" si="11"/>
        <v>6.240037138946164</v>
      </c>
      <c r="J60" s="9">
        <f t="shared" si="11"/>
        <v>5.5885188283797156</v>
      </c>
      <c r="K60" s="9">
        <f t="shared" si="11"/>
        <v>17.251530464461226</v>
      </c>
      <c r="L60" s="9">
        <f t="shared" si="11"/>
        <v>36.851500619584186</v>
      </c>
    </row>
    <row r="61" spans="1:12" ht="15.75" customHeight="1" x14ac:dyDescent="0.25">
      <c r="A61" s="18"/>
      <c r="B61" s="15" t="s">
        <v>29</v>
      </c>
      <c r="C61" s="15"/>
      <c r="D61" s="5">
        <f t="shared" ref="D61:L61" si="12">_xlfn.STDEV.P(D52:D59)</f>
        <v>4.6076751237976768E-4</v>
      </c>
      <c r="E61" s="3">
        <f t="shared" si="12"/>
        <v>5.1022081921769918E-3</v>
      </c>
      <c r="F61" s="3">
        <f t="shared" si="12"/>
        <v>0.58103009610453948</v>
      </c>
      <c r="G61" s="3">
        <f t="shared" si="12"/>
        <v>6.5132027446456409E-2</v>
      </c>
      <c r="H61" s="3">
        <f t="shared" si="12"/>
        <v>0.29387061353595728</v>
      </c>
      <c r="I61" s="9">
        <f t="shared" si="12"/>
        <v>0.37551956042590107</v>
      </c>
      <c r="J61" s="9">
        <f t="shared" si="12"/>
        <v>0.52668753390045608</v>
      </c>
      <c r="K61" s="9">
        <f t="shared" si="12"/>
        <v>2.2364937363408757</v>
      </c>
      <c r="L61" s="9">
        <f t="shared" si="12"/>
        <v>3.1435709202411908</v>
      </c>
    </row>
    <row r="62" spans="1:12" ht="15.75" customHeight="1" x14ac:dyDescent="0.25">
      <c r="A62" s="18"/>
      <c r="B62" s="12" t="s">
        <v>30</v>
      </c>
      <c r="C62" s="12"/>
      <c r="D62" s="8" t="s">
        <v>86</v>
      </c>
      <c r="E62" s="9" t="s">
        <v>33</v>
      </c>
      <c r="F62" s="9" t="s">
        <v>87</v>
      </c>
      <c r="G62" s="9" t="s">
        <v>36</v>
      </c>
      <c r="H62" s="9" t="s">
        <v>88</v>
      </c>
      <c r="I62" s="9" t="s">
        <v>89</v>
      </c>
      <c r="J62" s="9" t="s">
        <v>90</v>
      </c>
      <c r="K62" s="9" t="s">
        <v>91</v>
      </c>
      <c r="L62" s="9" t="s">
        <v>92</v>
      </c>
    </row>
    <row r="63" spans="1:12" ht="15.75" customHeight="1" x14ac:dyDescent="0.25">
      <c r="A63" s="18"/>
      <c r="B63" s="1" t="s">
        <v>12</v>
      </c>
      <c r="C63" s="11" t="s">
        <v>22</v>
      </c>
      <c r="D63" s="6">
        <v>3.4713264166146701E-4</v>
      </c>
      <c r="E63" s="3">
        <v>0.98161472996950405</v>
      </c>
      <c r="F63" s="3">
        <v>34.774482760740099</v>
      </c>
      <c r="G63" s="3">
        <v>0.19644863949309699</v>
      </c>
      <c r="H63" s="3">
        <v>3.2679999999999998</v>
      </c>
      <c r="I63" s="1">
        <v>5.3426965486204603</v>
      </c>
      <c r="J63" s="1">
        <v>4.6063445240385104</v>
      </c>
      <c r="K63" s="1">
        <v>9.92907447665098</v>
      </c>
      <c r="L63" s="1">
        <v>29.686950160793099</v>
      </c>
    </row>
    <row r="64" spans="1:12" ht="15.75" customHeight="1" x14ac:dyDescent="0.25">
      <c r="A64" s="18"/>
      <c r="B64" s="1" t="s">
        <v>14</v>
      </c>
      <c r="C64" s="11"/>
      <c r="D64" s="6">
        <v>2.8111987869029998E-3</v>
      </c>
      <c r="E64" s="3">
        <v>0.95944412633987897</v>
      </c>
      <c r="F64" s="3">
        <v>34.179501984118701</v>
      </c>
      <c r="G64" s="3">
        <v>0.244256679538355</v>
      </c>
      <c r="H64" s="3">
        <v>3.82</v>
      </c>
      <c r="I64" s="1">
        <v>5.3800577755556303</v>
      </c>
      <c r="J64" s="1">
        <v>6.2050556722512802</v>
      </c>
      <c r="K64" s="1">
        <v>10.613255867079801</v>
      </c>
      <c r="L64" s="1">
        <v>34.861867911696798</v>
      </c>
    </row>
    <row r="65" spans="1:12" ht="15.75" customHeight="1" x14ac:dyDescent="0.25">
      <c r="A65" s="18"/>
      <c r="B65" s="14" t="s">
        <v>28</v>
      </c>
      <c r="C65" s="14"/>
      <c r="D65" s="6">
        <f t="shared" ref="D65:L65" si="13">AVERAGE(D63:D64)</f>
        <v>1.5791657142822334E-3</v>
      </c>
      <c r="E65" s="3">
        <f t="shared" si="13"/>
        <v>0.97052942815469145</v>
      </c>
      <c r="F65" s="3">
        <f t="shared" si="13"/>
        <v>34.4769923724294</v>
      </c>
      <c r="G65" s="3">
        <f t="shared" si="13"/>
        <v>0.220352659515726</v>
      </c>
      <c r="H65" s="3">
        <f t="shared" si="13"/>
        <v>3.5439999999999996</v>
      </c>
      <c r="I65" s="9">
        <f t="shared" si="13"/>
        <v>5.3613771620880453</v>
      </c>
      <c r="J65" s="9">
        <f t="shared" si="13"/>
        <v>5.4057000981448953</v>
      </c>
      <c r="K65" s="9">
        <f t="shared" si="13"/>
        <v>10.271165171865391</v>
      </c>
      <c r="L65" s="9">
        <f t="shared" si="13"/>
        <v>32.274409036244947</v>
      </c>
    </row>
    <row r="66" spans="1:12" ht="15.75" customHeight="1" x14ac:dyDescent="0.25">
      <c r="A66" s="18"/>
      <c r="B66" s="15" t="s">
        <v>29</v>
      </c>
      <c r="C66" s="15"/>
      <c r="D66" s="6">
        <f t="shared" ref="D66:L66" si="14">_xlfn.STDEV.P(D63:D64)</f>
        <v>1.2320330726207664E-3</v>
      </c>
      <c r="E66" s="3">
        <f t="shared" si="14"/>
        <v>1.1085301814812543E-2</v>
      </c>
      <c r="F66" s="3">
        <f t="shared" si="14"/>
        <v>0.29749038831069896</v>
      </c>
      <c r="G66" s="3">
        <f t="shared" si="14"/>
        <v>2.3904020022628945E-2</v>
      </c>
      <c r="H66" s="3">
        <f t="shared" si="14"/>
        <v>0.27600000000000002</v>
      </c>
      <c r="I66" s="9">
        <f t="shared" si="14"/>
        <v>1.8680613467584983E-2</v>
      </c>
      <c r="J66" s="9">
        <f t="shared" si="14"/>
        <v>0.79935557410638503</v>
      </c>
      <c r="K66" s="9">
        <f t="shared" si="14"/>
        <v>0.34209069521441027</v>
      </c>
      <c r="L66" s="9">
        <f t="shared" si="14"/>
        <v>2.5874588754518495</v>
      </c>
    </row>
    <row r="67" spans="1:12" ht="15.75" customHeight="1" x14ac:dyDescent="0.25">
      <c r="A67" s="18"/>
      <c r="B67" s="12" t="s">
        <v>30</v>
      </c>
      <c r="C67" s="12"/>
      <c r="D67" s="10" t="s">
        <v>93</v>
      </c>
      <c r="E67" s="9" t="s">
        <v>94</v>
      </c>
      <c r="F67" s="9" t="s">
        <v>95</v>
      </c>
      <c r="G67" s="9" t="s">
        <v>45</v>
      </c>
      <c r="H67" s="9" t="s">
        <v>96</v>
      </c>
      <c r="I67" s="9" t="s">
        <v>97</v>
      </c>
      <c r="J67" s="9" t="s">
        <v>98</v>
      </c>
      <c r="K67" s="9" t="s">
        <v>99</v>
      </c>
      <c r="L67" s="9" t="s">
        <v>100</v>
      </c>
    </row>
    <row r="68" spans="1:12" ht="15.75" customHeight="1" x14ac:dyDescent="0.25">
      <c r="A68" s="18" t="s">
        <v>27</v>
      </c>
      <c r="B68" s="1" t="s">
        <v>12</v>
      </c>
      <c r="C68" s="11" t="s">
        <v>13</v>
      </c>
      <c r="D68" s="5">
        <v>2.9200544003968901E-4</v>
      </c>
      <c r="E68" s="3">
        <v>0.98437089067478001</v>
      </c>
      <c r="F68" s="3">
        <v>35.452702953648597</v>
      </c>
      <c r="G68" s="3">
        <v>0.18423207985425499</v>
      </c>
      <c r="H68" s="3">
        <v>2.931</v>
      </c>
      <c r="I68" s="1">
        <v>5.2086884790151204</v>
      </c>
      <c r="J68" s="1">
        <v>4.3156169853229196</v>
      </c>
      <c r="K68" s="1">
        <v>10.016289806679501</v>
      </c>
      <c r="L68" s="1">
        <v>30.0849799380299</v>
      </c>
    </row>
    <row r="69" spans="1:12" ht="15.75" customHeight="1" x14ac:dyDescent="0.25">
      <c r="A69" s="18"/>
      <c r="B69" s="1" t="s">
        <v>14</v>
      </c>
      <c r="C69" s="11"/>
      <c r="D69" s="6">
        <v>1.6255749398969999E-3</v>
      </c>
      <c r="E69" s="3">
        <v>0.97009888162302305</v>
      </c>
      <c r="F69" s="3">
        <v>35.6090845510194</v>
      </c>
      <c r="G69" s="3">
        <v>0.274969312718847</v>
      </c>
      <c r="H69" s="3">
        <v>3.1349999999999998</v>
      </c>
      <c r="I69" s="1">
        <v>5.2858522572471101</v>
      </c>
      <c r="J69" s="1">
        <v>5.91488615045796</v>
      </c>
      <c r="K69" s="1">
        <v>10.641523110774401</v>
      </c>
      <c r="L69" s="1">
        <v>34.604891222747099</v>
      </c>
    </row>
    <row r="70" spans="1:12" ht="15.75" customHeight="1" x14ac:dyDescent="0.25">
      <c r="A70" s="18"/>
      <c r="B70" s="1" t="s">
        <v>15</v>
      </c>
      <c r="C70" s="11"/>
      <c r="D70" s="6">
        <v>1.6661571507120001E-3</v>
      </c>
      <c r="E70" s="3">
        <v>0.98116443557325705</v>
      </c>
      <c r="F70" s="3">
        <v>34.871501601692501</v>
      </c>
      <c r="G70" s="3">
        <v>0.170212269329269</v>
      </c>
      <c r="H70" s="3">
        <v>3.2749999999999999</v>
      </c>
      <c r="I70" s="1">
        <v>6.21612265245634</v>
      </c>
      <c r="J70" s="1">
        <v>5.3085680507235704</v>
      </c>
      <c r="K70" s="1">
        <v>17.5844846888799</v>
      </c>
      <c r="L70" s="1">
        <v>40.255156978799903</v>
      </c>
    </row>
    <row r="71" spans="1:12" ht="15.75" customHeight="1" x14ac:dyDescent="0.25">
      <c r="A71" s="18"/>
      <c r="B71" s="1" t="s">
        <v>16</v>
      </c>
      <c r="C71" s="11"/>
      <c r="D71" s="5">
        <v>4.5075852488705602E-4</v>
      </c>
      <c r="E71" s="3">
        <v>0.98463843076468605</v>
      </c>
      <c r="F71" s="3">
        <v>35.044348269866703</v>
      </c>
      <c r="G71" s="3">
        <v>0.16848148617169301</v>
      </c>
      <c r="H71" s="3">
        <v>3.0939999999999999</v>
      </c>
      <c r="I71" s="1">
        <v>6.1833360822022199</v>
      </c>
      <c r="J71" s="1">
        <v>5.7661977913115701</v>
      </c>
      <c r="K71" s="1">
        <v>15.7868266181023</v>
      </c>
      <c r="L71" s="1">
        <v>38.708476229447797</v>
      </c>
    </row>
    <row r="72" spans="1:12" ht="15.75" customHeight="1" x14ac:dyDescent="0.25">
      <c r="A72" s="18"/>
      <c r="B72" s="1" t="s">
        <v>17</v>
      </c>
      <c r="C72" s="11"/>
      <c r="D72" s="5">
        <v>5.3925940682005501E-4</v>
      </c>
      <c r="E72" s="3">
        <v>0.98425768704127303</v>
      </c>
      <c r="F72" s="3">
        <v>34.568629923708599</v>
      </c>
      <c r="G72" s="3">
        <v>0.30640062990165801</v>
      </c>
      <c r="H72" s="3">
        <v>3.488</v>
      </c>
      <c r="I72" s="1">
        <v>5.7448495366858099</v>
      </c>
      <c r="J72" s="1">
        <v>6.11763987974527</v>
      </c>
      <c r="K72" s="1">
        <v>13.2168830626022</v>
      </c>
      <c r="L72" s="1">
        <v>36.181938949416001</v>
      </c>
    </row>
    <row r="73" spans="1:12" ht="15.75" customHeight="1" x14ac:dyDescent="0.25">
      <c r="A73" s="18"/>
      <c r="B73" s="1" t="s">
        <v>18</v>
      </c>
      <c r="C73" s="11"/>
      <c r="D73" s="5">
        <v>3.3365617212079802E-4</v>
      </c>
      <c r="E73" s="3">
        <v>0.98655102345479295</v>
      </c>
      <c r="F73" s="3">
        <v>34.801445673497298</v>
      </c>
      <c r="G73" s="3">
        <v>0.12341222912725</v>
      </c>
      <c r="H73" s="3">
        <v>3.1720000000000002</v>
      </c>
      <c r="I73" s="1">
        <v>6.4006729138642502</v>
      </c>
      <c r="J73" s="1">
        <v>5.22539141712143</v>
      </c>
      <c r="K73" s="1">
        <v>19.043024043635999</v>
      </c>
      <c r="L73" s="1">
        <v>40.739266282108701</v>
      </c>
    </row>
    <row r="74" spans="1:12" ht="15.75" customHeight="1" x14ac:dyDescent="0.25">
      <c r="A74" s="18"/>
      <c r="B74" s="1" t="s">
        <v>21</v>
      </c>
      <c r="C74" s="11"/>
      <c r="D74" s="5">
        <v>8.5840096008221397E-4</v>
      </c>
      <c r="E74" s="3">
        <v>0.98567409855142196</v>
      </c>
      <c r="F74" s="3">
        <v>35.248343605056597</v>
      </c>
      <c r="G74" s="3">
        <v>0.25498685121986098</v>
      </c>
      <c r="H74" s="3">
        <v>3.1040000000000001</v>
      </c>
      <c r="I74" s="1">
        <v>5.7212518889710404</v>
      </c>
      <c r="J74" s="1">
        <v>6.1914349905736898</v>
      </c>
      <c r="K74" s="1">
        <v>18.5778885594302</v>
      </c>
      <c r="L74" s="1">
        <v>36.810116362928703</v>
      </c>
    </row>
    <row r="75" spans="1:12" ht="15.75" customHeight="1" x14ac:dyDescent="0.25">
      <c r="A75" s="18"/>
      <c r="B75" s="1" t="s">
        <v>23</v>
      </c>
      <c r="C75" s="11"/>
      <c r="D75" s="5">
        <v>3.4546338652820003E-4</v>
      </c>
      <c r="E75" s="3">
        <v>0.99229715474586599</v>
      </c>
      <c r="F75" s="3">
        <v>34.657978370731897</v>
      </c>
      <c r="G75" s="3">
        <v>0.19558290136546599</v>
      </c>
      <c r="H75" s="3">
        <v>3.2959999999999998</v>
      </c>
      <c r="I75" s="1">
        <v>6.7618069648067998</v>
      </c>
      <c r="J75" s="1">
        <v>4.9635907961025101</v>
      </c>
      <c r="K75" s="1">
        <v>19.236308890082601</v>
      </c>
      <c r="L75" s="1">
        <v>38.126589790399898</v>
      </c>
    </row>
    <row r="76" spans="1:12" ht="15.75" customHeight="1" x14ac:dyDescent="0.25">
      <c r="A76" s="18"/>
      <c r="B76" s="14" t="s">
        <v>28</v>
      </c>
      <c r="C76" s="14"/>
      <c r="D76" s="5">
        <f t="shared" ref="D76:L76" si="15">AVERAGE(D68:D75)</f>
        <v>7.6390949763587652E-4</v>
      </c>
      <c r="E76" s="3">
        <f t="shared" si="15"/>
        <v>0.98363157530363743</v>
      </c>
      <c r="F76" s="3">
        <f t="shared" si="15"/>
        <v>35.031754368652699</v>
      </c>
      <c r="G76" s="3">
        <f t="shared" si="15"/>
        <v>0.20978471996103737</v>
      </c>
      <c r="H76" s="3">
        <f t="shared" si="15"/>
        <v>3.1868749999999997</v>
      </c>
      <c r="I76" s="9">
        <f t="shared" si="15"/>
        <v>5.9403225969060864</v>
      </c>
      <c r="J76" s="9">
        <f t="shared" si="15"/>
        <v>5.4754157576698645</v>
      </c>
      <c r="K76" s="9">
        <f t="shared" si="15"/>
        <v>15.512903597523387</v>
      </c>
      <c r="L76" s="9">
        <f t="shared" si="15"/>
        <v>36.93892696923475</v>
      </c>
    </row>
    <row r="77" spans="1:12" ht="15.75" customHeight="1" x14ac:dyDescent="0.25">
      <c r="A77" s="18"/>
      <c r="B77" s="15" t="s">
        <v>29</v>
      </c>
      <c r="C77" s="15"/>
      <c r="D77" s="5">
        <f t="shared" ref="D77:L77" si="16">_xlfn.STDEV.P(D68:D75)</f>
        <v>5.3582722319960973E-4</v>
      </c>
      <c r="E77" s="3">
        <f t="shared" si="16"/>
        <v>5.9050855576212652E-3</v>
      </c>
      <c r="F77" s="3">
        <f t="shared" si="16"/>
        <v>0.35186878713244868</v>
      </c>
      <c r="G77" s="3">
        <f t="shared" si="16"/>
        <v>5.8324169591321084E-2</v>
      </c>
      <c r="H77" s="3">
        <f t="shared" si="16"/>
        <v>0.15581594711389457</v>
      </c>
      <c r="I77" s="9">
        <f t="shared" si="16"/>
        <v>0.50888380378143339</v>
      </c>
      <c r="J77" s="9">
        <f t="shared" si="16"/>
        <v>0.60210797348676004</v>
      </c>
      <c r="K77" s="9">
        <f t="shared" si="16"/>
        <v>3.5231543661514784</v>
      </c>
      <c r="L77" s="9">
        <f t="shared" si="16"/>
        <v>3.2209420931092549</v>
      </c>
    </row>
    <row r="78" spans="1:12" ht="15.75" customHeight="1" x14ac:dyDescent="0.25">
      <c r="A78" s="18"/>
      <c r="B78" s="12" t="s">
        <v>30</v>
      </c>
      <c r="C78" s="12"/>
      <c r="D78" s="8" t="s">
        <v>101</v>
      </c>
      <c r="E78" s="9" t="s">
        <v>33</v>
      </c>
      <c r="F78" s="9" t="s">
        <v>102</v>
      </c>
      <c r="G78" s="9" t="s">
        <v>103</v>
      </c>
      <c r="H78" s="9" t="s">
        <v>104</v>
      </c>
      <c r="I78" s="9" t="s">
        <v>105</v>
      </c>
      <c r="J78" s="9" t="s">
        <v>106</v>
      </c>
      <c r="K78" s="9" t="s">
        <v>107</v>
      </c>
      <c r="L78" s="9" t="s">
        <v>108</v>
      </c>
    </row>
    <row r="79" spans="1:12" ht="15.75" customHeight="1" x14ac:dyDescent="0.25">
      <c r="A79" s="18"/>
      <c r="B79" s="1" t="s">
        <v>19</v>
      </c>
      <c r="C79" s="11" t="s">
        <v>22</v>
      </c>
      <c r="D79" s="6">
        <v>4.1935922985459402E-4</v>
      </c>
      <c r="E79" s="3">
        <v>0.98859063974213501</v>
      </c>
      <c r="F79" s="3">
        <v>33.822094467253599</v>
      </c>
      <c r="G79" s="3">
        <v>0.33981432552617102</v>
      </c>
      <c r="H79" s="3">
        <v>3.5489999999999999</v>
      </c>
      <c r="I79" s="1">
        <v>5.7782896075338597</v>
      </c>
      <c r="J79" s="1">
        <v>5.0142264967210997</v>
      </c>
      <c r="K79" s="1">
        <v>14.072708927748501</v>
      </c>
      <c r="L79" s="1">
        <v>30.6755643405283</v>
      </c>
    </row>
    <row r="80" spans="1:12" ht="15.75" customHeight="1" x14ac:dyDescent="0.25">
      <c r="A80" s="18"/>
      <c r="B80" s="1" t="s">
        <v>20</v>
      </c>
      <c r="C80" s="11"/>
      <c r="D80" s="6">
        <v>5.5721788698871505E-4</v>
      </c>
      <c r="E80" s="3">
        <v>0.98900121888344095</v>
      </c>
      <c r="F80" s="3">
        <v>32.695262670199597</v>
      </c>
      <c r="G80" s="3">
        <v>0.302210413178646</v>
      </c>
      <c r="H80" s="3">
        <v>4.0469999999999997</v>
      </c>
      <c r="I80" s="1">
        <v>6.5883875719393803</v>
      </c>
      <c r="J80" s="1">
        <v>4.52158844356555</v>
      </c>
      <c r="K80" s="1">
        <v>21.426050974931101</v>
      </c>
      <c r="L80" s="1">
        <v>37.213499741484299</v>
      </c>
    </row>
    <row r="81" spans="1:12" ht="15.75" customHeight="1" x14ac:dyDescent="0.25">
      <c r="A81" s="18"/>
      <c r="B81" s="14" t="s">
        <v>28</v>
      </c>
      <c r="C81" s="14"/>
      <c r="D81" s="7">
        <f t="shared" ref="D81:L81" si="17">AVERAGE(D79:D80)</f>
        <v>4.8828855842165454E-4</v>
      </c>
      <c r="E81" s="4">
        <f t="shared" si="17"/>
        <v>0.98879592931278792</v>
      </c>
      <c r="F81" s="4">
        <f t="shared" si="17"/>
        <v>33.258678568726594</v>
      </c>
      <c r="G81" s="4">
        <f t="shared" si="17"/>
        <v>0.32101236935240851</v>
      </c>
      <c r="H81" s="4">
        <f t="shared" si="17"/>
        <v>3.798</v>
      </c>
      <c r="I81" s="4">
        <f t="shared" si="17"/>
        <v>6.1833385897366195</v>
      </c>
      <c r="J81" s="4">
        <f t="shared" si="17"/>
        <v>4.7679074701433244</v>
      </c>
      <c r="K81" s="4">
        <f t="shared" si="17"/>
        <v>17.749379951339801</v>
      </c>
      <c r="L81" s="4">
        <f t="shared" si="17"/>
        <v>33.944532041006298</v>
      </c>
    </row>
    <row r="82" spans="1:12" ht="15.75" customHeight="1" x14ac:dyDescent="0.25">
      <c r="A82" s="18"/>
      <c r="B82" s="15" t="s">
        <v>29</v>
      </c>
      <c r="C82" s="15"/>
      <c r="D82" s="7">
        <f t="shared" ref="D82:L82" si="18">_xlfn.STDEV.P(D79:D80)</f>
        <v>6.8929328567060512E-5</v>
      </c>
      <c r="E82" s="4">
        <f t="shared" si="18"/>
        <v>2.0528957065296671E-4</v>
      </c>
      <c r="F82" s="4">
        <f t="shared" si="18"/>
        <v>0.56341589852700125</v>
      </c>
      <c r="G82" s="4">
        <f t="shared" si="18"/>
        <v>1.8801956173762513E-2</v>
      </c>
      <c r="H82" s="4">
        <f t="shared" si="18"/>
        <v>0.24899999999999989</v>
      </c>
      <c r="I82" s="4">
        <f t="shared" si="18"/>
        <v>0.40504898220276031</v>
      </c>
      <c r="J82" s="4">
        <f t="shared" si="18"/>
        <v>0.24631902657777482</v>
      </c>
      <c r="K82" s="4">
        <f t="shared" si="18"/>
        <v>3.676671023591298</v>
      </c>
      <c r="L82" s="4">
        <f t="shared" si="18"/>
        <v>3.2689677004779991</v>
      </c>
    </row>
    <row r="83" spans="1:12" ht="15.75" customHeight="1" x14ac:dyDescent="0.25">
      <c r="A83" s="18"/>
      <c r="B83" s="12" t="s">
        <v>30</v>
      </c>
      <c r="C83" s="12"/>
      <c r="D83" s="10" t="s">
        <v>109</v>
      </c>
      <c r="E83" s="9" t="s">
        <v>110</v>
      </c>
      <c r="F83" s="9" t="s">
        <v>111</v>
      </c>
      <c r="G83" s="9" t="s">
        <v>112</v>
      </c>
      <c r="H83" s="9" t="s">
        <v>113</v>
      </c>
      <c r="I83" s="9" t="s">
        <v>114</v>
      </c>
      <c r="J83" s="9" t="s">
        <v>115</v>
      </c>
      <c r="K83" s="9" t="s">
        <v>116</v>
      </c>
      <c r="L83" s="9" t="s">
        <v>117</v>
      </c>
    </row>
    <row r="84" spans="1:12" ht="15.75" customHeight="1" x14ac:dyDescent="0.25"/>
    <row r="85" spans="1:12" ht="15.75" customHeight="1" x14ac:dyDescent="0.25"/>
    <row r="86" spans="1:12" ht="15.75" customHeight="1" x14ac:dyDescent="0.25"/>
    <row r="87" spans="1:12" ht="15.75" customHeight="1" x14ac:dyDescent="0.25"/>
    <row r="88" spans="1:12" ht="15.75" customHeight="1" x14ac:dyDescent="0.25"/>
    <row r="89" spans="1:12" ht="15.75" customHeight="1" x14ac:dyDescent="0.25"/>
    <row r="90" spans="1:12" ht="15.75" customHeight="1" x14ac:dyDescent="0.25"/>
    <row r="91" spans="1:12" ht="15.75" customHeight="1" x14ac:dyDescent="0.25"/>
    <row r="92" spans="1:12" ht="15.75" customHeight="1" x14ac:dyDescent="0.25"/>
    <row r="93" spans="1:12" ht="15.75" customHeight="1" x14ac:dyDescent="0.25"/>
    <row r="94" spans="1:12" ht="15.75" customHeight="1" x14ac:dyDescent="0.25"/>
    <row r="95" spans="1:12" ht="15.75" customHeight="1" x14ac:dyDescent="0.25"/>
    <row r="96" spans="1:12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</sheetData>
  <mergeCells count="46">
    <mergeCell ref="A1:L1"/>
    <mergeCell ref="B81:C81"/>
    <mergeCell ref="B82:C82"/>
    <mergeCell ref="B83:C83"/>
    <mergeCell ref="B78:C78"/>
    <mergeCell ref="A4:A19"/>
    <mergeCell ref="A20:A35"/>
    <mergeCell ref="A36:A51"/>
    <mergeCell ref="A52:A67"/>
    <mergeCell ref="A68:A83"/>
    <mergeCell ref="B77:C77"/>
    <mergeCell ref="B76:C76"/>
    <mergeCell ref="B67:C67"/>
    <mergeCell ref="B66:C66"/>
    <mergeCell ref="B65:C65"/>
    <mergeCell ref="B62:C62"/>
    <mergeCell ref="B46:C46"/>
    <mergeCell ref="B45:C45"/>
    <mergeCell ref="B44:C44"/>
    <mergeCell ref="B35:C35"/>
    <mergeCell ref="B34:C34"/>
    <mergeCell ref="C36:C43"/>
    <mergeCell ref="B33:C33"/>
    <mergeCell ref="B30:C30"/>
    <mergeCell ref="B29:C29"/>
    <mergeCell ref="B28:C28"/>
    <mergeCell ref="B19:C19"/>
    <mergeCell ref="B14:C14"/>
    <mergeCell ref="C4:C11"/>
    <mergeCell ref="C15:C16"/>
    <mergeCell ref="C20:C27"/>
    <mergeCell ref="C31:C32"/>
    <mergeCell ref="B12:C12"/>
    <mergeCell ref="B13:C13"/>
    <mergeCell ref="B18:C18"/>
    <mergeCell ref="B17:C17"/>
    <mergeCell ref="C47:C48"/>
    <mergeCell ref="C52:C59"/>
    <mergeCell ref="C63:C64"/>
    <mergeCell ref="C68:C75"/>
    <mergeCell ref="C79:C80"/>
    <mergeCell ref="B61:C61"/>
    <mergeCell ref="B60:C60"/>
    <mergeCell ref="B49:C49"/>
    <mergeCell ref="B50:C50"/>
    <mergeCell ref="B51:C5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 nemati</dc:creator>
  <cp:lastModifiedBy>sama nemati</cp:lastModifiedBy>
  <dcterms:created xsi:type="dcterms:W3CDTF">2024-07-07T16:59:57Z</dcterms:created>
  <dcterms:modified xsi:type="dcterms:W3CDTF">2024-07-23T04:49:29Z</dcterms:modified>
</cp:coreProperties>
</file>