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quitetura e Urbanismo\PD esgoto RMB\BACIAS_ES\"/>
    </mc:Choice>
  </mc:AlternateContent>
  <bookViews>
    <workbookView xWindow="0" yWindow="0" windowWidth="20490" windowHeight="7755" activeTab="1"/>
  </bookViews>
  <sheets>
    <sheet name="rmb" sheetId="1" r:id="rId1"/>
    <sheet name="proj po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350" i="1" l="1"/>
  <c r="BY350" i="1" s="1"/>
  <c r="BY348" i="1"/>
  <c r="B14" i="2" s="1"/>
  <c r="BX348" i="1"/>
  <c r="E179" i="1"/>
  <c r="BG38" i="1"/>
  <c r="BF38" i="1"/>
  <c r="BG39" i="1"/>
  <c r="BF39" i="1"/>
  <c r="BE39" i="1"/>
  <c r="M14" i="2" l="1"/>
  <c r="AC14" i="2"/>
  <c r="E14" i="2"/>
  <c r="S14" i="2"/>
  <c r="AI14" i="2"/>
  <c r="L14" i="2"/>
  <c r="AB14" i="2"/>
  <c r="AR14" i="2"/>
  <c r="BX349" i="1"/>
  <c r="BY349" i="1" s="1"/>
  <c r="F14" i="2" s="1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C37" i="2"/>
  <c r="B37" i="2"/>
  <c r="A49" i="2"/>
  <c r="A50" i="2"/>
  <c r="A47" i="2"/>
  <c r="A48" i="2"/>
  <c r="A38" i="2"/>
  <c r="A39" i="2"/>
  <c r="A40" i="2"/>
  <c r="A41" i="2"/>
  <c r="A42" i="2"/>
  <c r="A43" i="2"/>
  <c r="A44" i="2"/>
  <c r="A45" i="2"/>
  <c r="A46" i="2"/>
  <c r="A37" i="2"/>
  <c r="BQ96" i="1"/>
  <c r="BQ95" i="1"/>
  <c r="BE38" i="1"/>
  <c r="AT168" i="1"/>
  <c r="C9" i="2" s="1"/>
  <c r="AU168" i="1"/>
  <c r="B9" i="2" s="1"/>
  <c r="AF9" i="2" s="1"/>
  <c r="AD45" i="2" s="1"/>
  <c r="AH14" i="2" l="1"/>
  <c r="R14" i="2"/>
  <c r="AN14" i="2"/>
  <c r="X14" i="2"/>
  <c r="H14" i="2"/>
  <c r="AE14" i="2"/>
  <c r="O14" i="2"/>
  <c r="AO14" i="2"/>
  <c r="Y14" i="2"/>
  <c r="I14" i="2"/>
  <c r="AD14" i="2"/>
  <c r="N14" i="2"/>
  <c r="AJ14" i="2"/>
  <c r="T14" i="2"/>
  <c r="AQ14" i="2"/>
  <c r="AA14" i="2"/>
  <c r="K14" i="2"/>
  <c r="AK14" i="2"/>
  <c r="U14" i="2"/>
  <c r="AP14" i="2"/>
  <c r="Z14" i="2"/>
  <c r="J14" i="2"/>
  <c r="AF14" i="2"/>
  <c r="P14" i="2"/>
  <c r="AM14" i="2"/>
  <c r="W14" i="2"/>
  <c r="G14" i="2"/>
  <c r="AG14" i="2"/>
  <c r="Q14" i="2"/>
  <c r="AL14" i="2"/>
  <c r="V14" i="2"/>
  <c r="M9" i="2"/>
  <c r="K45" i="2" s="1"/>
  <c r="P9" i="2"/>
  <c r="N45" i="2" s="1"/>
  <c r="E9" i="2"/>
  <c r="C45" i="2" s="1"/>
  <c r="AE9" i="2"/>
  <c r="AC45" i="2" s="1"/>
  <c r="S9" i="2"/>
  <c r="Q45" i="2" s="1"/>
  <c r="B45" i="2"/>
  <c r="AN9" i="2"/>
  <c r="AL45" i="2" s="1"/>
  <c r="Y9" i="2"/>
  <c r="W45" i="2" s="1"/>
  <c r="K9" i="2"/>
  <c r="I45" i="2" s="1"/>
  <c r="AK9" i="2"/>
  <c r="AI45" i="2" s="1"/>
  <c r="X9" i="2"/>
  <c r="V45" i="2" s="1"/>
  <c r="I9" i="2"/>
  <c r="G45" i="2" s="1"/>
  <c r="AQ9" i="2"/>
  <c r="AO45" i="2" s="1"/>
  <c r="AJ9" i="2"/>
  <c r="AH45" i="2" s="1"/>
  <c r="AC9" i="2"/>
  <c r="AA45" i="2" s="1"/>
  <c r="U9" i="2"/>
  <c r="S45" i="2" s="1"/>
  <c r="O9" i="2"/>
  <c r="M45" i="2" s="1"/>
  <c r="H9" i="2"/>
  <c r="F45" i="2" s="1"/>
  <c r="AO9" i="2"/>
  <c r="AM45" i="2" s="1"/>
  <c r="AI9" i="2"/>
  <c r="AG45" i="2" s="1"/>
  <c r="AA9" i="2"/>
  <c r="Y45" i="2" s="1"/>
  <c r="T9" i="2"/>
  <c r="R45" i="2" s="1"/>
  <c r="F9" i="2"/>
  <c r="D45" i="2" s="1"/>
  <c r="J9" i="2"/>
  <c r="H45" i="2" s="1"/>
  <c r="N9" i="2"/>
  <c r="L45" i="2" s="1"/>
  <c r="R9" i="2"/>
  <c r="P45" i="2" s="1"/>
  <c r="V9" i="2"/>
  <c r="T45" i="2" s="1"/>
  <c r="Z9" i="2"/>
  <c r="X45" i="2" s="1"/>
  <c r="AD9" i="2"/>
  <c r="AB45" i="2" s="1"/>
  <c r="AH9" i="2"/>
  <c r="AF45" i="2" s="1"/>
  <c r="AL9" i="2"/>
  <c r="AJ45" i="2" s="1"/>
  <c r="AP9" i="2"/>
  <c r="AN45" i="2" s="1"/>
  <c r="AR9" i="2"/>
  <c r="AM9" i="2"/>
  <c r="AK45" i="2" s="1"/>
  <c r="AG9" i="2"/>
  <c r="AE45" i="2" s="1"/>
  <c r="AB9" i="2"/>
  <c r="Z45" i="2" s="1"/>
  <c r="W9" i="2"/>
  <c r="U45" i="2" s="1"/>
  <c r="Q9" i="2"/>
  <c r="O45" i="2" s="1"/>
  <c r="L9" i="2"/>
  <c r="J45" i="2" s="1"/>
  <c r="G9" i="2"/>
  <c r="E45" i="2" s="1"/>
  <c r="AS9" i="2" l="1"/>
  <c r="AT9" i="2" s="1"/>
  <c r="AP45" i="2"/>
  <c r="C14" i="2" l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S94" i="1"/>
  <c r="BR94" i="1"/>
  <c r="C13" i="2" s="1"/>
  <c r="BT9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3" i="1"/>
  <c r="BL399" i="1"/>
  <c r="C12" i="2" s="1"/>
  <c r="BM399" i="1"/>
  <c r="B12" i="2" s="1"/>
  <c r="B48" i="2" s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" i="1"/>
  <c r="BF37" i="1"/>
  <c r="C11" i="2" s="1"/>
  <c r="BG37" i="1"/>
  <c r="BH26" i="1"/>
  <c r="BH27" i="1"/>
  <c r="BH28" i="1"/>
  <c r="BH29" i="1"/>
  <c r="BH30" i="1"/>
  <c r="BH31" i="1"/>
  <c r="BH32" i="1"/>
  <c r="BH33" i="1"/>
  <c r="BH34" i="1"/>
  <c r="BH35" i="1"/>
  <c r="BH36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3" i="1"/>
  <c r="AZ316" i="1"/>
  <c r="C10" i="2" s="1"/>
  <c r="BA316" i="1"/>
  <c r="B10" i="2" s="1"/>
  <c r="B46" i="2" s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4" i="1"/>
  <c r="BB5" i="1"/>
  <c r="BB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3" i="1"/>
  <c r="AO66" i="1"/>
  <c r="B8" i="2" s="1"/>
  <c r="B44" i="2" s="1"/>
  <c r="AN66" i="1"/>
  <c r="C8" i="2" s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5" i="1"/>
  <c r="AP3" i="1"/>
  <c r="AI10" i="2" l="1"/>
  <c r="AG46" i="2" s="1"/>
  <c r="K10" i="2"/>
  <c r="I46" i="2" s="1"/>
  <c r="I10" i="2"/>
  <c r="G46" i="2" s="1"/>
  <c r="AG10" i="2"/>
  <c r="AE46" i="2" s="1"/>
  <c r="U10" i="2"/>
  <c r="S46" i="2" s="1"/>
  <c r="AP10" i="2"/>
  <c r="AN46" i="2" s="1"/>
  <c r="Q10" i="2"/>
  <c r="O46" i="2" s="1"/>
  <c r="AC10" i="2"/>
  <c r="AA46" i="2" s="1"/>
  <c r="AJ10" i="2"/>
  <c r="AH46" i="2" s="1"/>
  <c r="Z10" i="2"/>
  <c r="X46" i="2" s="1"/>
  <c r="AA10" i="2"/>
  <c r="Y46" i="2" s="1"/>
  <c r="W10" i="2"/>
  <c r="U46" i="2" s="1"/>
  <c r="AE10" i="2"/>
  <c r="AC46" i="2" s="1"/>
  <c r="R10" i="2"/>
  <c r="P46" i="2" s="1"/>
  <c r="BZ340" i="1"/>
  <c r="D14" i="2" s="1"/>
  <c r="E10" i="2"/>
  <c r="C46" i="2" s="1"/>
  <c r="L10" i="2"/>
  <c r="J46" i="2" s="1"/>
  <c r="S10" i="2"/>
  <c r="Q46" i="2" s="1"/>
  <c r="H10" i="2"/>
  <c r="F46" i="2" s="1"/>
  <c r="M10" i="2"/>
  <c r="K46" i="2" s="1"/>
  <c r="Y10" i="2"/>
  <c r="W46" i="2" s="1"/>
  <c r="AH10" i="2"/>
  <c r="AF46" i="2" s="1"/>
  <c r="N10" i="2"/>
  <c r="L46" i="2" s="1"/>
  <c r="AF10" i="2"/>
  <c r="AD46" i="2" s="1"/>
  <c r="AM10" i="2"/>
  <c r="AK46" i="2" s="1"/>
  <c r="AK10" i="2"/>
  <c r="AI46" i="2" s="1"/>
  <c r="AQ10" i="2"/>
  <c r="AO46" i="2" s="1"/>
  <c r="G10" i="2"/>
  <c r="E46" i="2" s="1"/>
  <c r="O10" i="2"/>
  <c r="M46" i="2" s="1"/>
  <c r="AD10" i="2"/>
  <c r="AB46" i="2" s="1"/>
  <c r="J10" i="2"/>
  <c r="H46" i="2" s="1"/>
  <c r="AN12" i="2"/>
  <c r="AL48" i="2" s="1"/>
  <c r="U12" i="2"/>
  <c r="S48" i="2" s="1"/>
  <c r="AQ12" i="2"/>
  <c r="AO48" i="2" s="1"/>
  <c r="AM12" i="2"/>
  <c r="AK48" i="2" s="1"/>
  <c r="K12" i="2"/>
  <c r="I48" i="2" s="1"/>
  <c r="W12" i="2"/>
  <c r="U48" i="2" s="1"/>
  <c r="AJ12" i="2"/>
  <c r="AH48" i="2" s="1"/>
  <c r="O12" i="2"/>
  <c r="M48" i="2" s="1"/>
  <c r="AH12" i="2"/>
  <c r="AF48" i="2" s="1"/>
  <c r="R12" i="2"/>
  <c r="P48" i="2" s="1"/>
  <c r="AH8" i="2"/>
  <c r="AF44" i="2" s="1"/>
  <c r="N8" i="2"/>
  <c r="L44" i="2" s="1"/>
  <c r="AI8" i="2"/>
  <c r="AG44" i="2" s="1"/>
  <c r="AE8" i="2"/>
  <c r="AC44" i="2" s="1"/>
  <c r="E8" i="2"/>
  <c r="C44" i="2" s="1"/>
  <c r="O8" i="2"/>
  <c r="M44" i="2" s="1"/>
  <c r="AG8" i="2"/>
  <c r="AE44" i="2" s="1"/>
  <c r="K8" i="2"/>
  <c r="I44" i="2" s="1"/>
  <c r="AJ8" i="2"/>
  <c r="AH44" i="2" s="1"/>
  <c r="T8" i="2"/>
  <c r="R44" i="2" s="1"/>
  <c r="AV168" i="1"/>
  <c r="D9" i="2" s="1"/>
  <c r="BN399" i="1"/>
  <c r="D12" i="2" s="1"/>
  <c r="AA12" i="2"/>
  <c r="Y48" i="2" s="1"/>
  <c r="G12" i="2"/>
  <c r="E48" i="2" s="1"/>
  <c r="AB12" i="2"/>
  <c r="Z48" i="2" s="1"/>
  <c r="AF12" i="2"/>
  <c r="AD48" i="2" s="1"/>
  <c r="AR12" i="2"/>
  <c r="P12" i="2"/>
  <c r="N48" i="2" s="1"/>
  <c r="AE12" i="2"/>
  <c r="AC48" i="2" s="1"/>
  <c r="I12" i="2"/>
  <c r="G48" i="2" s="1"/>
  <c r="AD12" i="2"/>
  <c r="AB48" i="2" s="1"/>
  <c r="N12" i="2"/>
  <c r="L48" i="2" s="1"/>
  <c r="S8" i="2"/>
  <c r="Q44" i="2" s="1"/>
  <c r="AO8" i="2"/>
  <c r="AM44" i="2" s="1"/>
  <c r="U8" i="2"/>
  <c r="S44" i="2" s="1"/>
  <c r="Y8" i="2"/>
  <c r="W44" i="2" s="1"/>
  <c r="AK8" i="2"/>
  <c r="AI44" i="2" s="1"/>
  <c r="I8" i="2"/>
  <c r="G44" i="2" s="1"/>
  <c r="AA8" i="2"/>
  <c r="Y44" i="2" s="1"/>
  <c r="F8" i="2"/>
  <c r="D44" i="2" s="1"/>
  <c r="AF8" i="2"/>
  <c r="AD44" i="2" s="1"/>
  <c r="P8" i="2"/>
  <c r="N44" i="2" s="1"/>
  <c r="BT94" i="1"/>
  <c r="D13" i="2" s="1"/>
  <c r="BR95" i="1"/>
  <c r="BS95" i="1" s="1"/>
  <c r="B13" i="2"/>
  <c r="G50" i="2"/>
  <c r="K50" i="2"/>
  <c r="O50" i="2"/>
  <c r="S50" i="2"/>
  <c r="W50" i="2"/>
  <c r="AA50" i="2"/>
  <c r="AE50" i="2"/>
  <c r="AI50" i="2"/>
  <c r="AM50" i="2"/>
  <c r="D50" i="2"/>
  <c r="I50" i="2"/>
  <c r="N50" i="2"/>
  <c r="T50" i="2"/>
  <c r="Y50" i="2"/>
  <c r="AD50" i="2"/>
  <c r="AJ50" i="2"/>
  <c r="AO50" i="2"/>
  <c r="B50" i="2"/>
  <c r="E50" i="2"/>
  <c r="J50" i="2"/>
  <c r="P50" i="2"/>
  <c r="U50" i="2"/>
  <c r="Z50" i="2"/>
  <c r="AF50" i="2"/>
  <c r="AK50" i="2"/>
  <c r="F50" i="2"/>
  <c r="L50" i="2"/>
  <c r="Q50" i="2"/>
  <c r="V50" i="2"/>
  <c r="AB50" i="2"/>
  <c r="AG50" i="2"/>
  <c r="AL50" i="2"/>
  <c r="C50" i="2"/>
  <c r="H50" i="2"/>
  <c r="M50" i="2"/>
  <c r="R50" i="2"/>
  <c r="AC50" i="2"/>
  <c r="AH50" i="2"/>
  <c r="AN50" i="2"/>
  <c r="X50" i="2"/>
  <c r="L12" i="2"/>
  <c r="J48" i="2" s="1"/>
  <c r="AG12" i="2"/>
  <c r="AE48" i="2" s="1"/>
  <c r="M12" i="2"/>
  <c r="K48" i="2" s="1"/>
  <c r="X12" i="2"/>
  <c r="V48" i="2" s="1"/>
  <c r="AK12" i="2"/>
  <c r="AI48" i="2" s="1"/>
  <c r="H12" i="2"/>
  <c r="F48" i="2" s="1"/>
  <c r="Y12" i="2"/>
  <c r="W48" i="2" s="1"/>
  <c r="AP12" i="2"/>
  <c r="AN48" i="2" s="1"/>
  <c r="Z12" i="2"/>
  <c r="X48" i="2" s="1"/>
  <c r="J12" i="2"/>
  <c r="H48" i="2" s="1"/>
  <c r="AP8" i="2"/>
  <c r="AN44" i="2" s="1"/>
  <c r="Z8" i="2"/>
  <c r="X44" i="2" s="1"/>
  <c r="G8" i="2"/>
  <c r="E44" i="2" s="1"/>
  <c r="R8" i="2"/>
  <c r="P44" i="2" s="1"/>
  <c r="AD8" i="2"/>
  <c r="AB44" i="2" s="1"/>
  <c r="AQ8" i="2"/>
  <c r="AO44" i="2" s="1"/>
  <c r="V8" i="2"/>
  <c r="T44" i="2" s="1"/>
  <c r="AR8" i="2"/>
  <c r="AB8" i="2"/>
  <c r="Z44" i="2" s="1"/>
  <c r="L8" i="2"/>
  <c r="J44" i="2" s="1"/>
  <c r="BB316" i="1"/>
  <c r="D10" i="2" s="1"/>
  <c r="BH37" i="1"/>
  <c r="D11" i="2" s="1"/>
  <c r="BH38" i="1"/>
  <c r="BH39" i="1"/>
  <c r="B11" i="2"/>
  <c r="AI12" i="2"/>
  <c r="AG48" i="2" s="1"/>
  <c r="S12" i="2"/>
  <c r="Q48" i="2" s="1"/>
  <c r="E12" i="2"/>
  <c r="C48" i="2" s="1"/>
  <c r="Q12" i="2"/>
  <c r="O48" i="2" s="1"/>
  <c r="AC12" i="2"/>
  <c r="AA48" i="2" s="1"/>
  <c r="AO12" i="2"/>
  <c r="AM48" i="2" s="1"/>
  <c r="T12" i="2"/>
  <c r="R48" i="2" s="1"/>
  <c r="AL12" i="2"/>
  <c r="AJ48" i="2" s="1"/>
  <c r="V12" i="2"/>
  <c r="T48" i="2" s="1"/>
  <c r="F12" i="2"/>
  <c r="D48" i="2" s="1"/>
  <c r="AC8" i="2"/>
  <c r="AA44" i="2" s="1"/>
  <c r="M8" i="2"/>
  <c r="K44" i="2" s="1"/>
  <c r="AM8" i="2"/>
  <c r="AK44" i="2" s="1"/>
  <c r="J8" i="2"/>
  <c r="H44" i="2" s="1"/>
  <c r="W8" i="2"/>
  <c r="U44" i="2" s="1"/>
  <c r="AL8" i="2"/>
  <c r="AJ44" i="2" s="1"/>
  <c r="Q8" i="2"/>
  <c r="O44" i="2" s="1"/>
  <c r="AN8" i="2"/>
  <c r="AL44" i="2" s="1"/>
  <c r="X8" i="2"/>
  <c r="V44" i="2" s="1"/>
  <c r="H8" i="2"/>
  <c r="F44" i="2" s="1"/>
  <c r="AN10" i="2"/>
  <c r="AL46" i="2" s="1"/>
  <c r="X10" i="2"/>
  <c r="V46" i="2" s="1"/>
  <c r="AR10" i="2"/>
  <c r="P10" i="2"/>
  <c r="N46" i="2" s="1"/>
  <c r="AB10" i="2"/>
  <c r="Z46" i="2" s="1"/>
  <c r="AO10" i="2"/>
  <c r="AM46" i="2" s="1"/>
  <c r="T10" i="2"/>
  <c r="R46" i="2" s="1"/>
  <c r="AL10" i="2"/>
  <c r="AJ46" i="2" s="1"/>
  <c r="V10" i="2"/>
  <c r="T46" i="2" s="1"/>
  <c r="F10" i="2"/>
  <c r="D46" i="2" s="1"/>
  <c r="AP66" i="1"/>
  <c r="D8" i="2" s="1"/>
  <c r="AH49" i="1"/>
  <c r="C7" i="2" s="1"/>
  <c r="AI49" i="1"/>
  <c r="B7" i="2" s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3" i="1"/>
  <c r="AB27" i="1"/>
  <c r="C6" i="2" s="1"/>
  <c r="AC27" i="1"/>
  <c r="B6" i="2" s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3" i="1"/>
  <c r="P29" i="1"/>
  <c r="C4" i="2" s="1"/>
  <c r="Q29" i="1"/>
  <c r="B4" i="2" s="1"/>
  <c r="V10" i="1"/>
  <c r="C5" i="2" s="1"/>
  <c r="W10" i="1"/>
  <c r="B5" i="2" s="1"/>
  <c r="X4" i="1"/>
  <c r="X5" i="1"/>
  <c r="X6" i="1"/>
  <c r="X7" i="1"/>
  <c r="X8" i="1"/>
  <c r="X9" i="1"/>
  <c r="X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3" i="1"/>
  <c r="J220" i="1"/>
  <c r="C3" i="2" s="1"/>
  <c r="K220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3" i="1"/>
  <c r="BZ341" i="1" l="1"/>
  <c r="BZ343" i="1" s="1"/>
  <c r="BZ342" i="1"/>
  <c r="BR96" i="1"/>
  <c r="BS96" i="1" s="1"/>
  <c r="B3" i="2"/>
  <c r="G3" i="2" s="1"/>
  <c r="E39" i="2" s="1"/>
  <c r="L220" i="1"/>
  <c r="D3" i="2" s="1"/>
  <c r="F11" i="2"/>
  <c r="D47" i="2" s="1"/>
  <c r="J11" i="2"/>
  <c r="N11" i="2"/>
  <c r="R11" i="2"/>
  <c r="P47" i="2" s="1"/>
  <c r="V11" i="2"/>
  <c r="T47" i="2" s="1"/>
  <c r="Z11" i="2"/>
  <c r="AD11" i="2"/>
  <c r="AB47" i="2" s="1"/>
  <c r="AH11" i="2"/>
  <c r="AF47" i="2" s="1"/>
  <c r="AL11" i="2"/>
  <c r="AJ47" i="2" s="1"/>
  <c r="AP11" i="2"/>
  <c r="G11" i="2"/>
  <c r="K11" i="2"/>
  <c r="I47" i="2" s="1"/>
  <c r="O11" i="2"/>
  <c r="M47" i="2" s="1"/>
  <c r="S11" i="2"/>
  <c r="W11" i="2"/>
  <c r="U47" i="2" s="1"/>
  <c r="AA11" i="2"/>
  <c r="Y47" i="2" s="1"/>
  <c r="AE11" i="2"/>
  <c r="AC47" i="2" s="1"/>
  <c r="AI11" i="2"/>
  <c r="AM11" i="2"/>
  <c r="AK47" i="2" s="1"/>
  <c r="AQ11" i="2"/>
  <c r="AO47" i="2" s="1"/>
  <c r="H11" i="2"/>
  <c r="F47" i="2" s="1"/>
  <c r="L11" i="2"/>
  <c r="P11" i="2"/>
  <c r="N47" i="2" s="1"/>
  <c r="T11" i="2"/>
  <c r="R47" i="2" s="1"/>
  <c r="X11" i="2"/>
  <c r="V47" i="2" s="1"/>
  <c r="AB11" i="2"/>
  <c r="AF11" i="2"/>
  <c r="AJ11" i="2"/>
  <c r="AH47" i="2" s="1"/>
  <c r="AN11" i="2"/>
  <c r="AL47" i="2" s="1"/>
  <c r="AR11" i="2"/>
  <c r="I11" i="2"/>
  <c r="M11" i="2"/>
  <c r="K47" i="2" s="1"/>
  <c r="Q11" i="2"/>
  <c r="O47" i="2" s="1"/>
  <c r="U11" i="2"/>
  <c r="Y11" i="2"/>
  <c r="AC11" i="2"/>
  <c r="AA47" i="2" s="1"/>
  <c r="AG11" i="2"/>
  <c r="AE47" i="2" s="1"/>
  <c r="AK11" i="2"/>
  <c r="AO11" i="2"/>
  <c r="AM47" i="2" s="1"/>
  <c r="E11" i="2"/>
  <c r="C47" i="2" s="1"/>
  <c r="F7" i="2"/>
  <c r="D43" i="2" s="1"/>
  <c r="J7" i="2"/>
  <c r="N7" i="2"/>
  <c r="L43" i="2" s="1"/>
  <c r="R7" i="2"/>
  <c r="P43" i="2" s="1"/>
  <c r="V7" i="2"/>
  <c r="Z7" i="2"/>
  <c r="AD7" i="2"/>
  <c r="AB43" i="2" s="1"/>
  <c r="AH7" i="2"/>
  <c r="AF43" i="2" s="1"/>
  <c r="AL7" i="2"/>
  <c r="AJ43" i="2" s="1"/>
  <c r="AP7" i="2"/>
  <c r="L7" i="2"/>
  <c r="J43" i="2" s="1"/>
  <c r="X7" i="2"/>
  <c r="V43" i="2" s="1"/>
  <c r="AJ7" i="2"/>
  <c r="AH43" i="2" s="1"/>
  <c r="AR7" i="2"/>
  <c r="M7" i="2"/>
  <c r="K43" i="2" s="1"/>
  <c r="Y7" i="2"/>
  <c r="W43" i="2" s="1"/>
  <c r="AG7" i="2"/>
  <c r="AE43" i="2" s="1"/>
  <c r="E7" i="2"/>
  <c r="G7" i="2"/>
  <c r="E43" i="2" s="1"/>
  <c r="K7" i="2"/>
  <c r="I43" i="2" s="1"/>
  <c r="O7" i="2"/>
  <c r="M43" i="2" s="1"/>
  <c r="S7" i="2"/>
  <c r="W7" i="2"/>
  <c r="U43" i="2" s="1"/>
  <c r="AA7" i="2"/>
  <c r="Y43" i="2" s="1"/>
  <c r="AE7" i="2"/>
  <c r="AC43" i="2" s="1"/>
  <c r="AI7" i="2"/>
  <c r="AM7" i="2"/>
  <c r="AK43" i="2" s="1"/>
  <c r="AQ7" i="2"/>
  <c r="AO43" i="2" s="1"/>
  <c r="H7" i="2"/>
  <c r="F43" i="2" s="1"/>
  <c r="P7" i="2"/>
  <c r="T7" i="2"/>
  <c r="R43" i="2" s="1"/>
  <c r="AB7" i="2"/>
  <c r="Z43" i="2" s="1"/>
  <c r="AF7" i="2"/>
  <c r="AD43" i="2" s="1"/>
  <c r="AN7" i="2"/>
  <c r="I7" i="2"/>
  <c r="G43" i="2" s="1"/>
  <c r="Q7" i="2"/>
  <c r="O43" i="2" s="1"/>
  <c r="U7" i="2"/>
  <c r="S43" i="2" s="1"/>
  <c r="AC7" i="2"/>
  <c r="AK7" i="2"/>
  <c r="AI43" i="2" s="1"/>
  <c r="AO7" i="2"/>
  <c r="AM43" i="2" s="1"/>
  <c r="B41" i="2"/>
  <c r="H5" i="2"/>
  <c r="F41" i="2" s="1"/>
  <c r="X5" i="2"/>
  <c r="V41" i="2" s="1"/>
  <c r="AN5" i="2"/>
  <c r="AL41" i="2" s="1"/>
  <c r="S5" i="2"/>
  <c r="Q41" i="2" s="1"/>
  <c r="AO5" i="2"/>
  <c r="AM41" i="2" s="1"/>
  <c r="AE5" i="2"/>
  <c r="AC41" i="2" s="1"/>
  <c r="O5" i="2"/>
  <c r="M41" i="2" s="1"/>
  <c r="G5" i="2"/>
  <c r="E41" i="2" s="1"/>
  <c r="K5" i="2"/>
  <c r="I41" i="2" s="1"/>
  <c r="M5" i="2"/>
  <c r="K41" i="2" s="1"/>
  <c r="L5" i="2"/>
  <c r="J41" i="2" s="1"/>
  <c r="AB5" i="2"/>
  <c r="Z41" i="2" s="1"/>
  <c r="AR5" i="2"/>
  <c r="Y5" i="2"/>
  <c r="W41" i="2" s="1"/>
  <c r="J5" i="2"/>
  <c r="H41" i="2" s="1"/>
  <c r="AL5" i="2"/>
  <c r="AJ41" i="2" s="1"/>
  <c r="Z5" i="2"/>
  <c r="X41" i="2" s="1"/>
  <c r="R5" i="2"/>
  <c r="P41" i="2" s="1"/>
  <c r="U5" i="2"/>
  <c r="S41" i="2" s="1"/>
  <c r="V5" i="2"/>
  <c r="T41" i="2" s="1"/>
  <c r="P5" i="2"/>
  <c r="N41" i="2" s="1"/>
  <c r="AF5" i="2"/>
  <c r="AD41" i="2" s="1"/>
  <c r="I5" i="2"/>
  <c r="G41" i="2" s="1"/>
  <c r="AD5" i="2"/>
  <c r="AB41" i="2" s="1"/>
  <c r="Q5" i="2"/>
  <c r="O41" i="2" s="1"/>
  <c r="E5" i="2"/>
  <c r="C41" i="2" s="1"/>
  <c r="AH5" i="2"/>
  <c r="AF41" i="2" s="1"/>
  <c r="AA5" i="2"/>
  <c r="Y41" i="2" s="1"/>
  <c r="AC5" i="2"/>
  <c r="AA41" i="2" s="1"/>
  <c r="AG5" i="2"/>
  <c r="AE41" i="2" s="1"/>
  <c r="T5" i="2"/>
  <c r="R41" i="2" s="1"/>
  <c r="AJ5" i="2"/>
  <c r="AH41" i="2" s="1"/>
  <c r="N5" i="2"/>
  <c r="L41" i="2" s="1"/>
  <c r="AI5" i="2"/>
  <c r="AG41" i="2" s="1"/>
  <c r="W5" i="2"/>
  <c r="U41" i="2" s="1"/>
  <c r="F5" i="2"/>
  <c r="D41" i="2" s="1"/>
  <c r="AQ5" i="2"/>
  <c r="AO41" i="2" s="1"/>
  <c r="AK5" i="2"/>
  <c r="AI41" i="2" s="1"/>
  <c r="AM5" i="2"/>
  <c r="AK41" i="2" s="1"/>
  <c r="AP5" i="2"/>
  <c r="AN41" i="2" s="1"/>
  <c r="B47" i="2"/>
  <c r="Q47" i="2"/>
  <c r="W47" i="2"/>
  <c r="S47" i="2"/>
  <c r="AI47" i="2"/>
  <c r="G47" i="2"/>
  <c r="X47" i="2"/>
  <c r="AN47" i="2"/>
  <c r="AD47" i="2"/>
  <c r="L47" i="2"/>
  <c r="Z47" i="2"/>
  <c r="H47" i="2"/>
  <c r="AG47" i="2"/>
  <c r="J47" i="2"/>
  <c r="E47" i="2"/>
  <c r="AS14" i="2"/>
  <c r="AT14" i="2" s="1"/>
  <c r="AP50" i="2"/>
  <c r="W3" i="2"/>
  <c r="U39" i="2" s="1"/>
  <c r="AM3" i="2"/>
  <c r="AK39" i="2" s="1"/>
  <c r="R3" i="2"/>
  <c r="P39" i="2" s="1"/>
  <c r="N3" i="2"/>
  <c r="L39" i="2" s="1"/>
  <c r="AP3" i="2"/>
  <c r="AN39" i="2" s="1"/>
  <c r="Q3" i="2"/>
  <c r="O39" i="2" s="1"/>
  <c r="AA3" i="2"/>
  <c r="Y39" i="2" s="1"/>
  <c r="X3" i="2"/>
  <c r="V39" i="2" s="1"/>
  <c r="E3" i="2"/>
  <c r="C39" i="2" s="1"/>
  <c r="I3" i="2"/>
  <c r="G39" i="2" s="1"/>
  <c r="AK3" i="2"/>
  <c r="AI39" i="2" s="1"/>
  <c r="Y3" i="2"/>
  <c r="W39" i="2" s="1"/>
  <c r="H3" i="2"/>
  <c r="F39" i="2" s="1"/>
  <c r="AC3" i="2"/>
  <c r="AA39" i="2" s="1"/>
  <c r="AO3" i="2"/>
  <c r="AM39" i="2" s="1"/>
  <c r="P3" i="2"/>
  <c r="N39" i="2" s="1"/>
  <c r="AF3" i="2"/>
  <c r="AD39" i="2" s="1"/>
  <c r="S3" i="2"/>
  <c r="Q39" i="2" s="1"/>
  <c r="AH3" i="2"/>
  <c r="AF39" i="2" s="1"/>
  <c r="T3" i="2"/>
  <c r="R39" i="2" s="1"/>
  <c r="F3" i="2"/>
  <c r="D39" i="2" s="1"/>
  <c r="J3" i="2"/>
  <c r="H39" i="2" s="1"/>
  <c r="AL3" i="2"/>
  <c r="AJ39" i="2" s="1"/>
  <c r="AS10" i="2"/>
  <c r="AT10" i="2" s="1"/>
  <c r="AP46" i="2"/>
  <c r="AS12" i="2"/>
  <c r="AT12" i="2" s="1"/>
  <c r="AP48" i="2"/>
  <c r="B40" i="2"/>
  <c r="H4" i="2"/>
  <c r="F40" i="2" s="1"/>
  <c r="X4" i="2"/>
  <c r="V40" i="2" s="1"/>
  <c r="V4" i="2"/>
  <c r="T40" i="2" s="1"/>
  <c r="AM4" i="2"/>
  <c r="AK40" i="2" s="1"/>
  <c r="Z4" i="2"/>
  <c r="X40" i="2" s="1"/>
  <c r="N4" i="2"/>
  <c r="L40" i="2" s="1"/>
  <c r="E4" i="2"/>
  <c r="C40" i="2" s="1"/>
  <c r="AG4" i="2"/>
  <c r="AE40" i="2" s="1"/>
  <c r="AB4" i="2"/>
  <c r="Z40" i="2" s="1"/>
  <c r="U4" i="2"/>
  <c r="S40" i="2" s="1"/>
  <c r="L4" i="2"/>
  <c r="J40" i="2" s="1"/>
  <c r="F4" i="2"/>
  <c r="D40" i="2" s="1"/>
  <c r="AA4" i="2"/>
  <c r="Y40" i="2" s="1"/>
  <c r="AQ4" i="2"/>
  <c r="AO40" i="2" s="1"/>
  <c r="AF4" i="2"/>
  <c r="AD40" i="2" s="1"/>
  <c r="W4" i="2"/>
  <c r="U40" i="2" s="1"/>
  <c r="G4" i="2"/>
  <c r="E40" i="2" s="1"/>
  <c r="AN4" i="2"/>
  <c r="AL40" i="2" s="1"/>
  <c r="AH4" i="2"/>
  <c r="AF40" i="2" s="1"/>
  <c r="AC4" i="2"/>
  <c r="AA40" i="2" s="1"/>
  <c r="P4" i="2"/>
  <c r="N40" i="2" s="1"/>
  <c r="K4" i="2"/>
  <c r="I40" i="2" s="1"/>
  <c r="AE4" i="2"/>
  <c r="AC40" i="2" s="1"/>
  <c r="M4" i="2"/>
  <c r="K40" i="2" s="1"/>
  <c r="AK4" i="2"/>
  <c r="AI40" i="2" s="1"/>
  <c r="AD4" i="2"/>
  <c r="AB40" i="2" s="1"/>
  <c r="O4" i="2"/>
  <c r="M40" i="2" s="1"/>
  <c r="I4" i="2"/>
  <c r="G40" i="2" s="1"/>
  <c r="AO4" i="2"/>
  <c r="AM40" i="2" s="1"/>
  <c r="AJ4" i="2"/>
  <c r="AH40" i="2" s="1"/>
  <c r="T4" i="2"/>
  <c r="R40" i="2" s="1"/>
  <c r="Q4" i="2"/>
  <c r="O40" i="2" s="1"/>
  <c r="AI4" i="2"/>
  <c r="AG40" i="2" s="1"/>
  <c r="S4" i="2"/>
  <c r="Q40" i="2" s="1"/>
  <c r="AP4" i="2"/>
  <c r="AN40" i="2" s="1"/>
  <c r="AL4" i="2"/>
  <c r="AJ40" i="2" s="1"/>
  <c r="Y4" i="2"/>
  <c r="W40" i="2" s="1"/>
  <c r="R4" i="2"/>
  <c r="P40" i="2" s="1"/>
  <c r="J4" i="2"/>
  <c r="H40" i="2" s="1"/>
  <c r="AR4" i="2"/>
  <c r="H13" i="2"/>
  <c r="F49" i="2" s="1"/>
  <c r="L13" i="2"/>
  <c r="J49" i="2" s="1"/>
  <c r="P13" i="2"/>
  <c r="N49" i="2" s="1"/>
  <c r="T13" i="2"/>
  <c r="R49" i="2" s="1"/>
  <c r="X13" i="2"/>
  <c r="V49" i="2" s="1"/>
  <c r="AB13" i="2"/>
  <c r="Z49" i="2" s="1"/>
  <c r="AF13" i="2"/>
  <c r="AD49" i="2" s="1"/>
  <c r="AJ13" i="2"/>
  <c r="AH49" i="2" s="1"/>
  <c r="AN13" i="2"/>
  <c r="AL49" i="2" s="1"/>
  <c r="AR13" i="2"/>
  <c r="B49" i="2"/>
  <c r="G13" i="2"/>
  <c r="E49" i="2" s="1"/>
  <c r="M13" i="2"/>
  <c r="K49" i="2" s="1"/>
  <c r="R13" i="2"/>
  <c r="P49" i="2" s="1"/>
  <c r="W13" i="2"/>
  <c r="U49" i="2" s="1"/>
  <c r="AC13" i="2"/>
  <c r="AA49" i="2" s="1"/>
  <c r="AH13" i="2"/>
  <c r="AF49" i="2" s="1"/>
  <c r="AM13" i="2"/>
  <c r="AK49" i="2" s="1"/>
  <c r="E13" i="2"/>
  <c r="C49" i="2" s="1"/>
  <c r="I13" i="2"/>
  <c r="G49" i="2" s="1"/>
  <c r="N13" i="2"/>
  <c r="L49" i="2" s="1"/>
  <c r="S13" i="2"/>
  <c r="Q49" i="2" s="1"/>
  <c r="Y13" i="2"/>
  <c r="W49" i="2" s="1"/>
  <c r="AD13" i="2"/>
  <c r="AB49" i="2" s="1"/>
  <c r="AI13" i="2"/>
  <c r="AG49" i="2" s="1"/>
  <c r="AO13" i="2"/>
  <c r="AM49" i="2" s="1"/>
  <c r="J13" i="2"/>
  <c r="H49" i="2" s="1"/>
  <c r="O13" i="2"/>
  <c r="M49" i="2" s="1"/>
  <c r="U13" i="2"/>
  <c r="S49" i="2" s="1"/>
  <c r="Z13" i="2"/>
  <c r="X49" i="2" s="1"/>
  <c r="AE13" i="2"/>
  <c r="AC49" i="2" s="1"/>
  <c r="AK13" i="2"/>
  <c r="AI49" i="2" s="1"/>
  <c r="AP13" i="2"/>
  <c r="AN49" i="2" s="1"/>
  <c r="K13" i="2"/>
  <c r="I49" i="2" s="1"/>
  <c r="AG13" i="2"/>
  <c r="AE49" i="2" s="1"/>
  <c r="Q13" i="2"/>
  <c r="O49" i="2" s="1"/>
  <c r="AL13" i="2"/>
  <c r="AJ49" i="2" s="1"/>
  <c r="V13" i="2"/>
  <c r="T49" i="2" s="1"/>
  <c r="AQ13" i="2"/>
  <c r="AO49" i="2" s="1"/>
  <c r="F13" i="2"/>
  <c r="D49" i="2" s="1"/>
  <c r="AA13" i="2"/>
  <c r="Y49" i="2" s="1"/>
  <c r="B42" i="2"/>
  <c r="H6" i="2"/>
  <c r="F42" i="2" s="1"/>
  <c r="X6" i="2"/>
  <c r="V42" i="2" s="1"/>
  <c r="AN6" i="2"/>
  <c r="AL42" i="2" s="1"/>
  <c r="Q6" i="2"/>
  <c r="O42" i="2" s="1"/>
  <c r="AL6" i="2"/>
  <c r="AJ42" i="2" s="1"/>
  <c r="U6" i="2"/>
  <c r="S42" i="2" s="1"/>
  <c r="I6" i="2"/>
  <c r="G42" i="2" s="1"/>
  <c r="J6" i="2"/>
  <c r="H42" i="2" s="1"/>
  <c r="M6" i="2"/>
  <c r="K42" i="2" s="1"/>
  <c r="O6" i="2"/>
  <c r="M42" i="2" s="1"/>
  <c r="L6" i="2"/>
  <c r="J42" i="2" s="1"/>
  <c r="AB6" i="2"/>
  <c r="Z42" i="2" s="1"/>
  <c r="AR6" i="2"/>
  <c r="V6" i="2"/>
  <c r="T42" i="2" s="1"/>
  <c r="AQ6" i="2"/>
  <c r="AO42" i="2" s="1"/>
  <c r="AC6" i="2"/>
  <c r="AA42" i="2" s="1"/>
  <c r="R6" i="2"/>
  <c r="P42" i="2" s="1"/>
  <c r="S6" i="2"/>
  <c r="Q42" i="2" s="1"/>
  <c r="W6" i="2"/>
  <c r="U42" i="2" s="1"/>
  <c r="Y6" i="2"/>
  <c r="W42" i="2" s="1"/>
  <c r="P6" i="2"/>
  <c r="N42" i="2" s="1"/>
  <c r="AF6" i="2"/>
  <c r="AD42" i="2" s="1"/>
  <c r="F6" i="2"/>
  <c r="D42" i="2" s="1"/>
  <c r="AA6" i="2"/>
  <c r="Y42" i="2" s="1"/>
  <c r="G6" i="2"/>
  <c r="E42" i="2" s="1"/>
  <c r="AI6" i="2"/>
  <c r="AG42" i="2" s="1"/>
  <c r="Z6" i="2"/>
  <c r="X42" i="2" s="1"/>
  <c r="AD6" i="2"/>
  <c r="AB42" i="2" s="1"/>
  <c r="AE6" i="2"/>
  <c r="AC42" i="2" s="1"/>
  <c r="AH6" i="2"/>
  <c r="AF42" i="2" s="1"/>
  <c r="T6" i="2"/>
  <c r="R42" i="2" s="1"/>
  <c r="AJ6" i="2"/>
  <c r="AH42" i="2" s="1"/>
  <c r="K6" i="2"/>
  <c r="I42" i="2" s="1"/>
  <c r="AG6" i="2"/>
  <c r="AE42" i="2" s="1"/>
  <c r="N6" i="2"/>
  <c r="L42" i="2" s="1"/>
  <c r="AP6" i="2"/>
  <c r="AN42" i="2" s="1"/>
  <c r="AK6" i="2"/>
  <c r="AI42" i="2" s="1"/>
  <c r="AM6" i="2"/>
  <c r="AK42" i="2" s="1"/>
  <c r="AO6" i="2"/>
  <c r="AM42" i="2" s="1"/>
  <c r="E6" i="2"/>
  <c r="C42" i="2" s="1"/>
  <c r="AS8" i="2"/>
  <c r="AT8" i="2" s="1"/>
  <c r="AP44" i="2"/>
  <c r="B43" i="2"/>
  <c r="AL43" i="2"/>
  <c r="Q43" i="2"/>
  <c r="T43" i="2"/>
  <c r="AA43" i="2"/>
  <c r="N43" i="2"/>
  <c r="AN43" i="2"/>
  <c r="AG43" i="2"/>
  <c r="X43" i="2"/>
  <c r="H43" i="2"/>
  <c r="C43" i="2"/>
  <c r="R29" i="1"/>
  <c r="D4" i="2" s="1"/>
  <c r="X10" i="1"/>
  <c r="D5" i="2" s="1"/>
  <c r="AD27" i="1"/>
  <c r="D6" i="2" s="1"/>
  <c r="AJ49" i="1"/>
  <c r="D7" i="2" s="1"/>
  <c r="C181" i="1"/>
  <c r="C2" i="2" s="1"/>
  <c r="D18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3" i="1"/>
  <c r="BZ344" i="1" l="1"/>
  <c r="V3" i="2"/>
  <c r="T39" i="2" s="1"/>
  <c r="AI3" i="2"/>
  <c r="AG39" i="2" s="1"/>
  <c r="AB3" i="2"/>
  <c r="Z39" i="2" s="1"/>
  <c r="AE3" i="2"/>
  <c r="AC39" i="2" s="1"/>
  <c r="AG3" i="2"/>
  <c r="AE39" i="2" s="1"/>
  <c r="K3" i="2"/>
  <c r="I39" i="2" s="1"/>
  <c r="Z3" i="2"/>
  <c r="X39" i="2" s="1"/>
  <c r="B39" i="2"/>
  <c r="AJ3" i="2"/>
  <c r="AH39" i="2" s="1"/>
  <c r="M3" i="2"/>
  <c r="K39" i="2" s="1"/>
  <c r="AR3" i="2"/>
  <c r="AP39" i="2" s="1"/>
  <c r="L3" i="2"/>
  <c r="J39" i="2" s="1"/>
  <c r="O3" i="2"/>
  <c r="M39" i="2" s="1"/>
  <c r="U3" i="2"/>
  <c r="S39" i="2" s="1"/>
  <c r="AQ3" i="2"/>
  <c r="AO39" i="2" s="1"/>
  <c r="AD3" i="2"/>
  <c r="AB39" i="2" s="1"/>
  <c r="AN3" i="2"/>
  <c r="AL39" i="2" s="1"/>
  <c r="B2" i="2"/>
  <c r="W2" i="2" s="1"/>
  <c r="U38" i="2" s="1"/>
  <c r="E181" i="1"/>
  <c r="D2" i="2" s="1"/>
  <c r="AP49" i="2"/>
  <c r="AS13" i="2"/>
  <c r="AT13" i="2" s="1"/>
  <c r="B38" i="2"/>
  <c r="G2" i="2"/>
  <c r="E38" i="2" s="1"/>
  <c r="U2" i="2"/>
  <c r="S38" i="2" s="1"/>
  <c r="R2" i="2"/>
  <c r="P38" i="2" s="1"/>
  <c r="K2" i="2"/>
  <c r="I38" i="2" s="1"/>
  <c r="Z2" i="2"/>
  <c r="X38" i="2" s="1"/>
  <c r="AJ2" i="2"/>
  <c r="AH38" i="2" s="1"/>
  <c r="O2" i="2"/>
  <c r="M38" i="2" s="1"/>
  <c r="AE2" i="2"/>
  <c r="AC38" i="2" s="1"/>
  <c r="AF2" i="2"/>
  <c r="AD38" i="2" s="1"/>
  <c r="M2" i="2"/>
  <c r="K38" i="2" s="1"/>
  <c r="P2" i="2"/>
  <c r="N38" i="2" s="1"/>
  <c r="L2" i="2"/>
  <c r="J38" i="2" s="1"/>
  <c r="T2" i="2"/>
  <c r="R38" i="2" s="1"/>
  <c r="AP40" i="2"/>
  <c r="AS4" i="2"/>
  <c r="AT4" i="2" s="1"/>
  <c r="AS3" i="2"/>
  <c r="AT3" i="2" s="1"/>
  <c r="AP41" i="2"/>
  <c r="AS5" i="2"/>
  <c r="AT5" i="2" s="1"/>
  <c r="AP42" i="2"/>
  <c r="AS6" i="2"/>
  <c r="AT6" i="2" s="1"/>
  <c r="AP47" i="2"/>
  <c r="AS11" i="2"/>
  <c r="AT11" i="2" s="1"/>
  <c r="AS7" i="2"/>
  <c r="AT7" i="2" s="1"/>
  <c r="AP43" i="2"/>
  <c r="AN2" i="2" l="1"/>
  <c r="AL38" i="2" s="1"/>
  <c r="H2" i="2"/>
  <c r="F38" i="2" s="1"/>
  <c r="I2" i="2"/>
  <c r="G38" i="2" s="1"/>
  <c r="AD2" i="2"/>
  <c r="AB38" i="2" s="1"/>
  <c r="BZ345" i="1"/>
  <c r="BZ346" i="1"/>
  <c r="BZ347" i="1" s="1"/>
  <c r="AR2" i="2"/>
  <c r="AI2" i="2"/>
  <c r="AG38" i="2" s="1"/>
  <c r="AO2" i="2"/>
  <c r="AM38" i="2" s="1"/>
  <c r="F2" i="2"/>
  <c r="D38" i="2" s="1"/>
  <c r="AA2" i="2"/>
  <c r="Y38" i="2" s="1"/>
  <c r="V2" i="2"/>
  <c r="T38" i="2" s="1"/>
  <c r="X2" i="2"/>
  <c r="V38" i="2" s="1"/>
  <c r="S2" i="2"/>
  <c r="Q38" i="2" s="1"/>
  <c r="AH2" i="2"/>
  <c r="AF38" i="2" s="1"/>
  <c r="AG2" i="2"/>
  <c r="AE38" i="2" s="1"/>
  <c r="AC2" i="2"/>
  <c r="AA38" i="2" s="1"/>
  <c r="AP2" i="2"/>
  <c r="AN38" i="2" s="1"/>
  <c r="AM2" i="2"/>
  <c r="AK38" i="2" s="1"/>
  <c r="AK2" i="2"/>
  <c r="AI38" i="2" s="1"/>
  <c r="N2" i="2"/>
  <c r="L38" i="2" s="1"/>
  <c r="AL2" i="2"/>
  <c r="AJ38" i="2" s="1"/>
  <c r="Q2" i="2"/>
  <c r="O38" i="2" s="1"/>
  <c r="J2" i="2"/>
  <c r="H38" i="2" s="1"/>
  <c r="Y2" i="2"/>
  <c r="W38" i="2" s="1"/>
  <c r="AQ2" i="2"/>
  <c r="AO38" i="2" s="1"/>
  <c r="AB2" i="2"/>
  <c r="Z38" i="2" s="1"/>
  <c r="E2" i="2"/>
  <c r="C38" i="2" s="1"/>
  <c r="AS2" i="2"/>
  <c r="AT2" i="2" s="1"/>
  <c r="AP38" i="2"/>
  <c r="BZ348" i="1" l="1"/>
</calcChain>
</file>

<file path=xl/sharedStrings.xml><?xml version="1.0" encoding="utf-8"?>
<sst xmlns="http://schemas.openxmlformats.org/spreadsheetml/2006/main" count="2035" uniqueCount="33">
  <si>
    <t>BELÉM</t>
  </si>
  <si>
    <t>CD_GEOCODI</t>
  </si>
  <si>
    <t>NM_MUNICIP</t>
  </si>
  <si>
    <t>V002</t>
  </si>
  <si>
    <t>V014</t>
  </si>
  <si>
    <t>BE 01</t>
  </si>
  <si>
    <t>Pop./dom.</t>
  </si>
  <si>
    <t>Total/média</t>
  </si>
  <si>
    <t>BE 02</t>
  </si>
  <si>
    <t>BE 03</t>
  </si>
  <si>
    <t>BE 04</t>
  </si>
  <si>
    <t>BE 05</t>
  </si>
  <si>
    <t>BE 06</t>
  </si>
  <si>
    <t>MARITUBA</t>
  </si>
  <si>
    <t>BE 07</t>
  </si>
  <si>
    <t>BE 08</t>
  </si>
  <si>
    <t>BE 09</t>
  </si>
  <si>
    <t>ANANINDEUA</t>
  </si>
  <si>
    <t>BE 10</t>
  </si>
  <si>
    <t>BE 11</t>
  </si>
  <si>
    <t>BE 12</t>
  </si>
  <si>
    <t>BE 13</t>
  </si>
  <si>
    <t>BE</t>
  </si>
  <si>
    <t>Pop. (2010)</t>
  </si>
  <si>
    <t>Dom. (2010)</t>
  </si>
  <si>
    <t>TOTAL</t>
  </si>
  <si>
    <t>URBANA</t>
  </si>
  <si>
    <t>RURAL</t>
  </si>
  <si>
    <t>% var./2010</t>
  </si>
  <si>
    <t>% var. ano anterior</t>
  </si>
  <si>
    <t>Acumulado</t>
  </si>
  <si>
    <t>Média anual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</si>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</sst>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575F6D"/>
      <name val="Arial"/>
      <family val="2"/>
    </font>
    <font>
      <sz val="9"/>
      <name val="Century Schoolbook"/>
      <family val="1"/>
    </font>
    <font>
      <sz val="9"/>
      <color indexed="10"/>
      <name val="Century Schoolbook"/>
      <family val="1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0C0C0"/>
        <bgColor rgb="FF000000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/>
    </xf>
    <xf numFmtId="164" fontId="4" fillId="0" borderId="1" xfId="0" applyNumberFormat="1" applyFont="1" applyBorder="1"/>
    <xf numFmtId="0" fontId="2" fillId="0" borderId="1" xfId="0" applyFont="1" applyBorder="1" applyAlignment="1">
      <alignment vertical="center" wrapText="1"/>
    </xf>
    <xf numFmtId="165" fontId="4" fillId="0" borderId="1" xfId="1" applyNumberFormat="1" applyFont="1" applyBorder="1"/>
    <xf numFmtId="164" fontId="4" fillId="0" borderId="2" xfId="0" applyNumberFormat="1" applyFont="1" applyBorder="1"/>
    <xf numFmtId="165" fontId="4" fillId="0" borderId="2" xfId="1" applyNumberFormat="1" applyFont="1" applyBorder="1"/>
    <xf numFmtId="0" fontId="4" fillId="0" borderId="0" xfId="0" applyFont="1" applyFill="1"/>
    <xf numFmtId="0" fontId="5" fillId="0" borderId="0" xfId="0" applyFont="1" applyFill="1" applyAlignment="1">
      <alignment horizontal="center"/>
    </xf>
    <xf numFmtId="164" fontId="4" fillId="0" borderId="1" xfId="0" applyNumberFormat="1" applyFont="1" applyFill="1" applyBorder="1"/>
    <xf numFmtId="43" fontId="8" fillId="0" borderId="0" xfId="1" applyFont="1" applyFill="1" applyBorder="1" applyAlignment="1">
      <alignment horizontal="left" vertical="center"/>
    </xf>
    <xf numFmtId="43" fontId="7" fillId="0" borderId="0" xfId="1" applyFont="1" applyFill="1" applyBorder="1" applyAlignment="1">
      <alignment horizontal="left" vertical="top"/>
    </xf>
    <xf numFmtId="0" fontId="0" fillId="0" borderId="0" xfId="0" applyFill="1"/>
    <xf numFmtId="0" fontId="4" fillId="0" borderId="0" xfId="0" applyFont="1" applyAlignment="1">
      <alignment horizontal="center" vertical="center"/>
    </xf>
    <xf numFmtId="1" fontId="9" fillId="0" borderId="6" xfId="1" applyNumberFormat="1" applyFont="1" applyFill="1" applyBorder="1" applyAlignment="1">
      <alignment vertical="top"/>
    </xf>
    <xf numFmtId="43" fontId="9" fillId="0" borderId="6" xfId="1" applyFont="1" applyFill="1" applyBorder="1" applyAlignment="1">
      <alignment vertical="top"/>
    </xf>
    <xf numFmtId="1" fontId="9" fillId="0" borderId="6" xfId="1" applyNumberFormat="1" applyFont="1" applyFill="1" applyBorder="1" applyAlignment="1">
      <alignment horizontal="left" vertical="top"/>
    </xf>
    <xf numFmtId="43" fontId="10" fillId="0" borderId="7" xfId="1" applyFont="1" applyFill="1" applyBorder="1" applyAlignment="1">
      <alignment vertical="top"/>
    </xf>
    <xf numFmtId="43" fontId="10" fillId="0" borderId="7" xfId="1" applyFont="1" applyFill="1" applyBorder="1" applyAlignment="1">
      <alignment horizontal="left" vertical="top"/>
    </xf>
    <xf numFmtId="164" fontId="4" fillId="0" borderId="6" xfId="0" applyNumberFormat="1" applyFont="1" applyBorder="1"/>
    <xf numFmtId="1" fontId="9" fillId="0" borderId="6" xfId="1" applyNumberFormat="1" applyFont="1" applyFill="1" applyBorder="1" applyAlignment="1">
      <alignment horizontal="center" vertical="top"/>
    </xf>
    <xf numFmtId="43" fontId="9" fillId="0" borderId="6" xfId="1" applyFont="1" applyFill="1" applyBorder="1" applyAlignment="1">
      <alignment horizontal="center" vertical="top"/>
    </xf>
    <xf numFmtId="43" fontId="10" fillId="0" borderId="7" xfId="1" applyFont="1" applyFill="1" applyBorder="1" applyAlignment="1">
      <alignment horizontal="center" vertical="center"/>
    </xf>
    <xf numFmtId="1" fontId="9" fillId="0" borderId="6" xfId="1" applyNumberFormat="1" applyFont="1" applyFill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43" fontId="9" fillId="0" borderId="6" xfId="1" applyFont="1" applyFill="1" applyBorder="1" applyAlignment="1">
      <alignment horizontal="center" vertical="center"/>
    </xf>
    <xf numFmtId="165" fontId="4" fillId="0" borderId="6" xfId="1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165" fontId="5" fillId="0" borderId="6" xfId="1" applyNumberFormat="1" applyFont="1" applyBorder="1"/>
    <xf numFmtId="166" fontId="5" fillId="0" borderId="6" xfId="1" applyNumberFormat="1" applyFont="1" applyBorder="1"/>
    <xf numFmtId="43" fontId="10" fillId="0" borderId="6" xfId="1" applyFont="1" applyFill="1" applyBorder="1" applyAlignment="1">
      <alignment horizontal="center" vertical="top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3" fontId="2" fillId="0" borderId="0" xfId="0" applyNumberFormat="1" applyFont="1" applyFill="1" applyBorder="1" applyAlignment="1">
      <alignment horizontal="center" vertical="center"/>
    </xf>
    <xf numFmtId="3" fontId="2" fillId="3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0" fontId="2" fillId="3" borderId="0" xfId="0" applyNumberFormat="1" applyFont="1" applyFill="1" applyBorder="1" applyAlignment="1">
      <alignment horizontal="center" vertical="center"/>
    </xf>
    <xf numFmtId="167" fontId="4" fillId="0" borderId="0" xfId="2" applyNumberFormat="1" applyFont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65" fontId="4" fillId="0" borderId="6" xfId="1" applyNumberFormat="1" applyFont="1" applyFill="1" applyBorder="1"/>
    <xf numFmtId="166" fontId="4" fillId="0" borderId="6" xfId="1" applyNumberFormat="1" applyFont="1" applyFill="1" applyBorder="1"/>
    <xf numFmtId="165" fontId="4" fillId="0" borderId="6" xfId="0" applyNumberFormat="1" applyFont="1" applyBorder="1" applyAlignment="1">
      <alignment horizontal="center" vertical="center"/>
    </xf>
    <xf numFmtId="10" fontId="4" fillId="0" borderId="6" xfId="2" applyNumberFormat="1" applyFont="1" applyBorder="1" applyAlignment="1">
      <alignment horizontal="center" vertical="center"/>
    </xf>
    <xf numFmtId="43" fontId="4" fillId="0" borderId="0" xfId="0" applyNumberFormat="1" applyFont="1"/>
    <xf numFmtId="165" fontId="4" fillId="0" borderId="0" xfId="0" applyNumberFormat="1" applyFont="1"/>
    <xf numFmtId="10" fontId="4" fillId="0" borderId="0" xfId="2" applyNumberFormat="1" applyFont="1"/>
    <xf numFmtId="165" fontId="4" fillId="0" borderId="0" xfId="1" applyNumberFormat="1" applyFont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43" fontId="10" fillId="0" borderId="6" xfId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5" fontId="4" fillId="0" borderId="6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9" fillId="0" borderId="8" xfId="1" applyNumberFormat="1" applyFont="1" applyFill="1" applyBorder="1" applyAlignment="1">
      <alignment horizontal="center" vertical="top"/>
    </xf>
    <xf numFmtId="43" fontId="4" fillId="0" borderId="6" xfId="0" applyNumberFormat="1" applyFont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/>
    </xf>
    <xf numFmtId="43" fontId="9" fillId="0" borderId="6" xfId="1" applyFont="1" applyFill="1" applyBorder="1" applyAlignment="1">
      <alignment horizontal="left" vertical="top"/>
    </xf>
    <xf numFmtId="165" fontId="2" fillId="0" borderId="6" xfId="1" applyNumberFormat="1" applyFont="1" applyBorder="1" applyAlignment="1">
      <alignment horizontal="center" vertical="center" wrapText="1"/>
    </xf>
    <xf numFmtId="1" fontId="4" fillId="0" borderId="0" xfId="0" applyNumberFormat="1" applyFont="1" applyBorder="1" applyAlignment="1">
      <alignment horizontal="center"/>
    </xf>
    <xf numFmtId="0" fontId="6" fillId="2" borderId="6" xfId="0" applyFont="1" applyFill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/>
    <xf numFmtId="1" fontId="4" fillId="0" borderId="0" xfId="0" applyNumberFormat="1" applyFont="1"/>
    <xf numFmtId="165" fontId="4" fillId="0" borderId="6" xfId="1" applyNumberFormat="1" applyFont="1" applyBorder="1"/>
    <xf numFmtId="0" fontId="4" fillId="0" borderId="7" xfId="0" applyFont="1" applyBorder="1"/>
    <xf numFmtId="165" fontId="4" fillId="0" borderId="7" xfId="1" applyNumberFormat="1" applyFont="1" applyBorder="1"/>
    <xf numFmtId="164" fontId="4" fillId="0" borderId="7" xfId="0" applyNumberFormat="1" applyFont="1" applyBorder="1"/>
    <xf numFmtId="167" fontId="4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b="1"/>
              <a:t>Belém,</a:t>
            </a:r>
            <a:r>
              <a:rPr lang="pt-BR" b="1" baseline="0"/>
              <a:t> Ananindeua, Marituba: Bacias de Esgotamento Sanitário (BE), projeção populacional (2010-2050).</a:t>
            </a:r>
            <a:endParaRPr lang="pt-BR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'proj pop'!$A$37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'proj pop'!$B$37:$AP$37</c:f>
              <c:strCache>
                <c:ptCount val="41"/>
                <c:pt idx="0">
                  <c:v>Pop. (2010)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strCache>
            </c:strRef>
          </c:cat>
          <c:val>
            <c:numRef>
              <c:f>'proj pop'!$B$37:$AP$37</c:f>
              <c:numCache>
                <c:formatCode>General</c:formatCode>
                <c:ptCount val="41"/>
                <c:pt idx="0">
                  <c:v>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'proj pop'!$A$38</c:f>
              <c:strCache>
                <c:ptCount val="1"/>
                <c:pt idx="0">
                  <c:v>BE 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'proj pop'!$B$37:$AP$37</c:f>
              <c:strCache>
                <c:ptCount val="41"/>
                <c:pt idx="0">
                  <c:v>Pop. (2010)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strCache>
            </c:strRef>
          </c:cat>
          <c:val>
            <c:numRef>
              <c:f>'proj pop'!$B$38:$AP$38</c:f>
              <c:numCache>
                <c:formatCode>_-* #,##0_-;\-* #,##0_-;_-* "-"??_-;_-@_-</c:formatCode>
                <c:ptCount val="41"/>
                <c:pt idx="0">
                  <c:v>182546</c:v>
                </c:pt>
                <c:pt idx="1">
                  <c:v>184006.36799999999</c:v>
                </c:pt>
                <c:pt idx="2">
                  <c:v>184736.552</c:v>
                </c:pt>
                <c:pt idx="3">
                  <c:v>186744.55799999999</c:v>
                </c:pt>
                <c:pt idx="4">
                  <c:v>190578.024</c:v>
                </c:pt>
                <c:pt idx="5">
                  <c:v>194776.58199999999</c:v>
                </c:pt>
                <c:pt idx="6">
                  <c:v>198062.41</c:v>
                </c:pt>
                <c:pt idx="7">
                  <c:v>200983.14600000001</c:v>
                </c:pt>
                <c:pt idx="8">
                  <c:v>205181.704</c:v>
                </c:pt>
                <c:pt idx="9">
                  <c:v>209380.26199999999</c:v>
                </c:pt>
                <c:pt idx="10">
                  <c:v>212848.636</c:v>
                </c:pt>
                <c:pt idx="11">
                  <c:v>217047.19400000002</c:v>
                </c:pt>
                <c:pt idx="12">
                  <c:v>221975.93599999999</c:v>
                </c:pt>
                <c:pt idx="13">
                  <c:v>226539.58600000001</c:v>
                </c:pt>
                <c:pt idx="14">
                  <c:v>231103.236</c:v>
                </c:pt>
                <c:pt idx="15">
                  <c:v>236762.16200000001</c:v>
                </c:pt>
                <c:pt idx="16">
                  <c:v>241508.35800000001</c:v>
                </c:pt>
                <c:pt idx="17">
                  <c:v>246072.008</c:v>
                </c:pt>
                <c:pt idx="18">
                  <c:v>251183.296</c:v>
                </c:pt>
                <c:pt idx="19">
                  <c:v>256477.13</c:v>
                </c:pt>
                <c:pt idx="20">
                  <c:v>259032.77399999998</c:v>
                </c:pt>
                <c:pt idx="21">
                  <c:v>262136.05599999998</c:v>
                </c:pt>
                <c:pt idx="22">
                  <c:v>265604.43</c:v>
                </c:pt>
                <c:pt idx="23">
                  <c:v>269255.34999999998</c:v>
                </c:pt>
                <c:pt idx="24">
                  <c:v>273088.81599999999</c:v>
                </c:pt>
                <c:pt idx="25">
                  <c:v>276922.28200000001</c:v>
                </c:pt>
                <c:pt idx="26">
                  <c:v>281303.386</c:v>
                </c:pt>
                <c:pt idx="27">
                  <c:v>286049.58199999999</c:v>
                </c:pt>
                <c:pt idx="28">
                  <c:v>290430.68599999999</c:v>
                </c:pt>
                <c:pt idx="29">
                  <c:v>294264.152</c:v>
                </c:pt>
                <c:pt idx="30">
                  <c:v>296454.70400000003</c:v>
                </c:pt>
                <c:pt idx="31">
                  <c:v>299740.53200000001</c:v>
                </c:pt>
                <c:pt idx="32">
                  <c:v>303208.90600000002</c:v>
                </c:pt>
                <c:pt idx="33">
                  <c:v>307772.55599999998</c:v>
                </c:pt>
                <c:pt idx="34">
                  <c:v>311971.114</c:v>
                </c:pt>
                <c:pt idx="35">
                  <c:v>316352.21799999999</c:v>
                </c:pt>
                <c:pt idx="36">
                  <c:v>320368.23</c:v>
                </c:pt>
                <c:pt idx="37">
                  <c:v>321646.05200000003</c:v>
                </c:pt>
                <c:pt idx="38">
                  <c:v>323106.42000000004</c:v>
                </c:pt>
                <c:pt idx="39">
                  <c:v>324201.696</c:v>
                </c:pt>
                <c:pt idx="40">
                  <c:v>325662.06400000001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'proj pop'!$A$39</c:f>
              <c:strCache>
                <c:ptCount val="1"/>
                <c:pt idx="0">
                  <c:v>BE 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'proj pop'!$B$37:$AP$37</c:f>
              <c:strCache>
                <c:ptCount val="41"/>
                <c:pt idx="0">
                  <c:v>Pop. (2010)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strCache>
            </c:strRef>
          </c:cat>
          <c:val>
            <c:numRef>
              <c:f>'proj pop'!$B$39:$AP$39</c:f>
              <c:numCache>
                <c:formatCode>_-* #,##0_-;\-* #,##0_-;_-* "-"??_-;_-@_-</c:formatCode>
                <c:ptCount val="41"/>
                <c:pt idx="0">
                  <c:v>227517</c:v>
                </c:pt>
                <c:pt idx="1">
                  <c:v>229337.136</c:v>
                </c:pt>
                <c:pt idx="2">
                  <c:v>230247.204</c:v>
                </c:pt>
                <c:pt idx="3">
                  <c:v>232749.891</c:v>
                </c:pt>
                <c:pt idx="4">
                  <c:v>237527.74799999999</c:v>
                </c:pt>
                <c:pt idx="5">
                  <c:v>242760.639</c:v>
                </c:pt>
                <c:pt idx="6">
                  <c:v>246855.94500000001</c:v>
                </c:pt>
                <c:pt idx="7">
                  <c:v>250496.217</c:v>
                </c:pt>
                <c:pt idx="8">
                  <c:v>255729.10800000001</c:v>
                </c:pt>
                <c:pt idx="9">
                  <c:v>260961.99900000001</c:v>
                </c:pt>
                <c:pt idx="10">
                  <c:v>265284.82199999999</c:v>
                </c:pt>
                <c:pt idx="11">
                  <c:v>270517.71299999999</c:v>
                </c:pt>
                <c:pt idx="12">
                  <c:v>276660.67200000002</c:v>
                </c:pt>
                <c:pt idx="13">
                  <c:v>282348.59700000001</c:v>
                </c:pt>
                <c:pt idx="14">
                  <c:v>288036.522</c:v>
                </c:pt>
                <c:pt idx="15">
                  <c:v>295089.549</c:v>
                </c:pt>
                <c:pt idx="16">
                  <c:v>301004.99100000004</c:v>
                </c:pt>
                <c:pt idx="17">
                  <c:v>306692.91599999997</c:v>
                </c:pt>
                <c:pt idx="18">
                  <c:v>313063.39199999999</c:v>
                </c:pt>
                <c:pt idx="19">
                  <c:v>319661.38500000001</c:v>
                </c:pt>
                <c:pt idx="20">
                  <c:v>322846.62300000002</c:v>
                </c:pt>
                <c:pt idx="21">
                  <c:v>326714.41200000001</c:v>
                </c:pt>
                <c:pt idx="22">
                  <c:v>331037.23499999999</c:v>
                </c:pt>
                <c:pt idx="23">
                  <c:v>335587.57500000001</c:v>
                </c:pt>
                <c:pt idx="24">
                  <c:v>340365.43200000003</c:v>
                </c:pt>
                <c:pt idx="25">
                  <c:v>345143.28899999999</c:v>
                </c:pt>
                <c:pt idx="26">
                  <c:v>350603.69700000004</c:v>
                </c:pt>
                <c:pt idx="27">
                  <c:v>356519.13899999997</c:v>
                </c:pt>
                <c:pt idx="28">
                  <c:v>361979.54700000002</c:v>
                </c:pt>
                <c:pt idx="29">
                  <c:v>366757.40399999998</c:v>
                </c:pt>
                <c:pt idx="30">
                  <c:v>369487.60800000001</c:v>
                </c:pt>
                <c:pt idx="31">
                  <c:v>373582.91399999999</c:v>
                </c:pt>
                <c:pt idx="32">
                  <c:v>377905.73699999996</c:v>
                </c:pt>
                <c:pt idx="33">
                  <c:v>383593.66200000001</c:v>
                </c:pt>
                <c:pt idx="34">
                  <c:v>388826.55299999996</c:v>
                </c:pt>
                <c:pt idx="35">
                  <c:v>394286.96100000001</c:v>
                </c:pt>
                <c:pt idx="36">
                  <c:v>399292.33499999996</c:v>
                </c:pt>
                <c:pt idx="37">
                  <c:v>400884.95400000003</c:v>
                </c:pt>
                <c:pt idx="38">
                  <c:v>402705.08999999997</c:v>
                </c:pt>
                <c:pt idx="39">
                  <c:v>404070.19200000004</c:v>
                </c:pt>
                <c:pt idx="40">
                  <c:v>405890.32799999998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'proj pop'!$A$40</c:f>
              <c:strCache>
                <c:ptCount val="1"/>
                <c:pt idx="0">
                  <c:v>BE 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'proj pop'!$B$37:$AP$37</c:f>
              <c:strCache>
                <c:ptCount val="41"/>
                <c:pt idx="0">
                  <c:v>Pop. (2010)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strCache>
            </c:strRef>
          </c:cat>
          <c:val>
            <c:numRef>
              <c:f>'proj pop'!$B$40:$AP$40</c:f>
              <c:numCache>
                <c:formatCode>_-* #,##0_-;\-* #,##0_-;_-* "-"??_-;_-@_-</c:formatCode>
                <c:ptCount val="41"/>
                <c:pt idx="0">
                  <c:v>32317</c:v>
                </c:pt>
                <c:pt idx="1">
                  <c:v>32575.536</c:v>
                </c:pt>
                <c:pt idx="2">
                  <c:v>32704.804</c:v>
                </c:pt>
                <c:pt idx="3">
                  <c:v>33060.290999999997</c:v>
                </c:pt>
                <c:pt idx="4">
                  <c:v>33738.947999999997</c:v>
                </c:pt>
                <c:pt idx="5">
                  <c:v>34482.239000000001</c:v>
                </c:pt>
                <c:pt idx="6">
                  <c:v>35063.945</c:v>
                </c:pt>
                <c:pt idx="7">
                  <c:v>35581.017</c:v>
                </c:pt>
                <c:pt idx="8">
                  <c:v>36324.307999999997</c:v>
                </c:pt>
                <c:pt idx="9">
                  <c:v>37067.599000000002</c:v>
                </c:pt>
                <c:pt idx="10">
                  <c:v>37681.622000000003</c:v>
                </c:pt>
                <c:pt idx="11">
                  <c:v>38424.913</c:v>
                </c:pt>
                <c:pt idx="12">
                  <c:v>39297.472000000002</c:v>
                </c:pt>
                <c:pt idx="13">
                  <c:v>40105.396999999997</c:v>
                </c:pt>
                <c:pt idx="14">
                  <c:v>40913.322</c:v>
                </c:pt>
                <c:pt idx="15">
                  <c:v>41915.148999999998</c:v>
                </c:pt>
                <c:pt idx="16">
                  <c:v>42755.391000000003</c:v>
                </c:pt>
                <c:pt idx="17">
                  <c:v>43563.315999999999</c:v>
                </c:pt>
                <c:pt idx="18">
                  <c:v>44468.192000000003</c:v>
                </c:pt>
                <c:pt idx="19">
                  <c:v>45405.385000000002</c:v>
                </c:pt>
                <c:pt idx="20">
                  <c:v>45857.823000000004</c:v>
                </c:pt>
                <c:pt idx="21">
                  <c:v>46407.212</c:v>
                </c:pt>
                <c:pt idx="22">
                  <c:v>47021.235000000001</c:v>
                </c:pt>
                <c:pt idx="23">
                  <c:v>47667.574999999997</c:v>
                </c:pt>
                <c:pt idx="24">
                  <c:v>48346.232000000004</c:v>
                </c:pt>
                <c:pt idx="25">
                  <c:v>49024.888999999996</c:v>
                </c:pt>
                <c:pt idx="26">
                  <c:v>49800.497000000003</c:v>
                </c:pt>
                <c:pt idx="27">
                  <c:v>50640.739000000001</c:v>
                </c:pt>
                <c:pt idx="28">
                  <c:v>51416.346999999994</c:v>
                </c:pt>
                <c:pt idx="29">
                  <c:v>52095.004000000001</c:v>
                </c:pt>
                <c:pt idx="30">
                  <c:v>52482.808000000005</c:v>
                </c:pt>
                <c:pt idx="31">
                  <c:v>53064.513999999996</c:v>
                </c:pt>
                <c:pt idx="32">
                  <c:v>53678.536999999997</c:v>
                </c:pt>
                <c:pt idx="33">
                  <c:v>54486.462</c:v>
                </c:pt>
                <c:pt idx="34">
                  <c:v>55229.752999999997</c:v>
                </c:pt>
                <c:pt idx="35">
                  <c:v>56005.361000000004</c:v>
                </c:pt>
                <c:pt idx="36">
                  <c:v>56716.334999999999</c:v>
                </c:pt>
                <c:pt idx="37">
                  <c:v>56942.554000000004</c:v>
                </c:pt>
                <c:pt idx="38">
                  <c:v>57201.09</c:v>
                </c:pt>
                <c:pt idx="39">
                  <c:v>57394.991999999998</c:v>
                </c:pt>
                <c:pt idx="40">
                  <c:v>57653.528000000006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'proj pop'!$A$41</c:f>
              <c:strCache>
                <c:ptCount val="1"/>
                <c:pt idx="0">
                  <c:v>BE 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'proj pop'!$B$37:$AP$37</c:f>
              <c:strCache>
                <c:ptCount val="41"/>
                <c:pt idx="0">
                  <c:v>Pop. (2010)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strCache>
            </c:strRef>
          </c:cat>
          <c:val>
            <c:numRef>
              <c:f>'proj pop'!$B$41:$AP$41</c:f>
              <c:numCache>
                <c:formatCode>_-* #,##0_-;\-* #,##0_-;_-* "-"??_-;_-@_-</c:formatCode>
                <c:ptCount val="41"/>
                <c:pt idx="0">
                  <c:v>4984</c:v>
                </c:pt>
                <c:pt idx="1">
                  <c:v>5023.8720000000003</c:v>
                </c:pt>
                <c:pt idx="2">
                  <c:v>5043.808</c:v>
                </c:pt>
                <c:pt idx="3">
                  <c:v>5098.6319999999996</c:v>
                </c:pt>
                <c:pt idx="4">
                  <c:v>5203.2960000000003</c:v>
                </c:pt>
                <c:pt idx="5">
                  <c:v>5317.9279999999999</c:v>
                </c:pt>
                <c:pt idx="6">
                  <c:v>5407.64</c:v>
                </c:pt>
                <c:pt idx="7">
                  <c:v>5487.384</c:v>
                </c:pt>
                <c:pt idx="8">
                  <c:v>5602.0159999999996</c:v>
                </c:pt>
                <c:pt idx="9">
                  <c:v>5716.6480000000001</c:v>
                </c:pt>
                <c:pt idx="10">
                  <c:v>5811.3440000000001</c:v>
                </c:pt>
                <c:pt idx="11">
                  <c:v>5925.9759999999997</c:v>
                </c:pt>
                <c:pt idx="12">
                  <c:v>6060.5439999999999</c:v>
                </c:pt>
                <c:pt idx="13">
                  <c:v>6185.1440000000002</c:v>
                </c:pt>
                <c:pt idx="14">
                  <c:v>6309.7440000000006</c:v>
                </c:pt>
                <c:pt idx="15">
                  <c:v>6464.2479999999996</c:v>
                </c:pt>
                <c:pt idx="16">
                  <c:v>6593.8320000000003</c:v>
                </c:pt>
                <c:pt idx="17">
                  <c:v>6718.4319999999998</c:v>
                </c:pt>
                <c:pt idx="18">
                  <c:v>6857.9840000000004</c:v>
                </c:pt>
                <c:pt idx="19">
                  <c:v>7002.52</c:v>
                </c:pt>
                <c:pt idx="20">
                  <c:v>7072.2960000000003</c:v>
                </c:pt>
                <c:pt idx="21">
                  <c:v>7157.0239999999994</c:v>
                </c:pt>
                <c:pt idx="22">
                  <c:v>7251.72</c:v>
                </c:pt>
                <c:pt idx="23">
                  <c:v>7351.4</c:v>
                </c:pt>
                <c:pt idx="24">
                  <c:v>7456.0640000000003</c:v>
                </c:pt>
                <c:pt idx="25">
                  <c:v>7560.7280000000001</c:v>
                </c:pt>
                <c:pt idx="26">
                  <c:v>7680.3440000000001</c:v>
                </c:pt>
                <c:pt idx="27">
                  <c:v>7809.9279999999999</c:v>
                </c:pt>
                <c:pt idx="28">
                  <c:v>7929.5439999999999</c:v>
                </c:pt>
                <c:pt idx="29">
                  <c:v>8034.2080000000005</c:v>
                </c:pt>
                <c:pt idx="30">
                  <c:v>8094.0159999999996</c:v>
                </c:pt>
                <c:pt idx="31">
                  <c:v>8183.7280000000001</c:v>
                </c:pt>
                <c:pt idx="32">
                  <c:v>8278.4239999999991</c:v>
                </c:pt>
                <c:pt idx="33">
                  <c:v>8403.0240000000013</c:v>
                </c:pt>
                <c:pt idx="34">
                  <c:v>8517.655999999999</c:v>
                </c:pt>
                <c:pt idx="35">
                  <c:v>8637.2720000000008</c:v>
                </c:pt>
                <c:pt idx="36">
                  <c:v>8746.92</c:v>
                </c:pt>
                <c:pt idx="37">
                  <c:v>8781.8080000000009</c:v>
                </c:pt>
                <c:pt idx="38">
                  <c:v>8821.68</c:v>
                </c:pt>
                <c:pt idx="39">
                  <c:v>8851.5840000000007</c:v>
                </c:pt>
                <c:pt idx="40">
                  <c:v>8891.4560000000001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'proj pop'!$A$42</c:f>
              <c:strCache>
                <c:ptCount val="1"/>
                <c:pt idx="0">
                  <c:v>BE 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'proj pop'!$B$37:$AP$37</c:f>
              <c:strCache>
                <c:ptCount val="41"/>
                <c:pt idx="0">
                  <c:v>Pop. (2010)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strCache>
            </c:strRef>
          </c:cat>
          <c:val>
            <c:numRef>
              <c:f>'proj pop'!$B$42:$AP$42</c:f>
              <c:numCache>
                <c:formatCode>_-* #,##0_-;\-* #,##0_-;_-* "-"??_-;_-@_-</c:formatCode>
                <c:ptCount val="41"/>
                <c:pt idx="0">
                  <c:v>26410</c:v>
                </c:pt>
                <c:pt idx="1">
                  <c:v>26621.279999999999</c:v>
                </c:pt>
                <c:pt idx="2">
                  <c:v>26726.92</c:v>
                </c:pt>
                <c:pt idx="3">
                  <c:v>27017.43</c:v>
                </c:pt>
                <c:pt idx="4">
                  <c:v>27572.04</c:v>
                </c:pt>
                <c:pt idx="5">
                  <c:v>28179.47</c:v>
                </c:pt>
                <c:pt idx="6">
                  <c:v>28654.85</c:v>
                </c:pt>
                <c:pt idx="7">
                  <c:v>29077.41</c:v>
                </c:pt>
                <c:pt idx="8">
                  <c:v>29684.84</c:v>
                </c:pt>
                <c:pt idx="9">
                  <c:v>30292.27</c:v>
                </c:pt>
                <c:pt idx="10">
                  <c:v>30794.06</c:v>
                </c:pt>
                <c:pt idx="11">
                  <c:v>31401.489999999998</c:v>
                </c:pt>
                <c:pt idx="12">
                  <c:v>32114.559999999998</c:v>
                </c:pt>
                <c:pt idx="13">
                  <c:v>32774.81</c:v>
                </c:pt>
                <c:pt idx="14">
                  <c:v>33435.06</c:v>
                </c:pt>
                <c:pt idx="15">
                  <c:v>34253.769999999997</c:v>
                </c:pt>
                <c:pt idx="16">
                  <c:v>34940.43</c:v>
                </c:pt>
                <c:pt idx="17">
                  <c:v>35600.68</c:v>
                </c:pt>
                <c:pt idx="18">
                  <c:v>36340.160000000003</c:v>
                </c:pt>
                <c:pt idx="19">
                  <c:v>37106.050000000003</c:v>
                </c:pt>
                <c:pt idx="20">
                  <c:v>37475.79</c:v>
                </c:pt>
                <c:pt idx="21">
                  <c:v>37924.76</c:v>
                </c:pt>
                <c:pt idx="22">
                  <c:v>38426.550000000003</c:v>
                </c:pt>
                <c:pt idx="23">
                  <c:v>38954.75</c:v>
                </c:pt>
                <c:pt idx="24">
                  <c:v>39509.360000000001</c:v>
                </c:pt>
                <c:pt idx="25">
                  <c:v>40063.97</c:v>
                </c:pt>
                <c:pt idx="26">
                  <c:v>40697.81</c:v>
                </c:pt>
                <c:pt idx="27">
                  <c:v>41384.47</c:v>
                </c:pt>
                <c:pt idx="28">
                  <c:v>42018.31</c:v>
                </c:pt>
                <c:pt idx="29">
                  <c:v>42572.92</c:v>
                </c:pt>
                <c:pt idx="30">
                  <c:v>42889.84</c:v>
                </c:pt>
                <c:pt idx="31">
                  <c:v>43365.22</c:v>
                </c:pt>
                <c:pt idx="32">
                  <c:v>43867.01</c:v>
                </c:pt>
                <c:pt idx="33">
                  <c:v>44527.26</c:v>
                </c:pt>
                <c:pt idx="34">
                  <c:v>45134.69</c:v>
                </c:pt>
                <c:pt idx="35">
                  <c:v>45768.53</c:v>
                </c:pt>
                <c:pt idx="36">
                  <c:v>46349.55</c:v>
                </c:pt>
                <c:pt idx="37">
                  <c:v>46534.42</c:v>
                </c:pt>
                <c:pt idx="38">
                  <c:v>46745.7</c:v>
                </c:pt>
                <c:pt idx="39">
                  <c:v>46904.160000000003</c:v>
                </c:pt>
                <c:pt idx="40">
                  <c:v>47115.44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'proj pop'!$A$43</c:f>
              <c:strCache>
                <c:ptCount val="1"/>
                <c:pt idx="0">
                  <c:v>BE 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'proj pop'!$B$37:$AP$37</c:f>
              <c:strCache>
                <c:ptCount val="41"/>
                <c:pt idx="0">
                  <c:v>Pop. (2010)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strCache>
            </c:strRef>
          </c:cat>
          <c:val>
            <c:numRef>
              <c:f>'proj pop'!$B$43:$AP$43</c:f>
              <c:numCache>
                <c:formatCode>_-* #,##0_-;\-* #,##0_-;_-* "-"??_-;_-@_-</c:formatCode>
                <c:ptCount val="41"/>
                <c:pt idx="0">
                  <c:v>42066</c:v>
                </c:pt>
                <c:pt idx="1">
                  <c:v>43370.046000000002</c:v>
                </c:pt>
                <c:pt idx="2">
                  <c:v>44043.101999999999</c:v>
                </c:pt>
                <c:pt idx="3">
                  <c:v>45725.741999999998</c:v>
                </c:pt>
                <c:pt idx="4">
                  <c:v>49175.154000000002</c:v>
                </c:pt>
                <c:pt idx="5">
                  <c:v>52372.17</c:v>
                </c:pt>
                <c:pt idx="6">
                  <c:v>54727.866000000002</c:v>
                </c:pt>
                <c:pt idx="7">
                  <c:v>57840.75</c:v>
                </c:pt>
                <c:pt idx="8">
                  <c:v>59817.851999999999</c:v>
                </c:pt>
                <c:pt idx="9">
                  <c:v>60532.974000000002</c:v>
                </c:pt>
                <c:pt idx="10">
                  <c:v>61248.096000000005</c:v>
                </c:pt>
                <c:pt idx="11">
                  <c:v>61963.218000000001</c:v>
                </c:pt>
                <c:pt idx="12">
                  <c:v>62762.471999999994</c:v>
                </c:pt>
                <c:pt idx="13">
                  <c:v>63603.792000000001</c:v>
                </c:pt>
                <c:pt idx="14">
                  <c:v>67894.524000000005</c:v>
                </c:pt>
                <c:pt idx="15">
                  <c:v>72143.19</c:v>
                </c:pt>
                <c:pt idx="16">
                  <c:v>76433.921999999991</c:v>
                </c:pt>
                <c:pt idx="17">
                  <c:v>77233.176000000007</c:v>
                </c:pt>
                <c:pt idx="18">
                  <c:v>78074.495999999999</c:v>
                </c:pt>
                <c:pt idx="19">
                  <c:v>79294.41</c:v>
                </c:pt>
                <c:pt idx="20">
                  <c:v>80850.851999999999</c:v>
                </c:pt>
                <c:pt idx="21">
                  <c:v>82743.822</c:v>
                </c:pt>
                <c:pt idx="22">
                  <c:v>84594.725999999995</c:v>
                </c:pt>
                <c:pt idx="23">
                  <c:v>86319.432000000001</c:v>
                </c:pt>
                <c:pt idx="24">
                  <c:v>88002.072</c:v>
                </c:pt>
                <c:pt idx="25">
                  <c:v>89558.513999999996</c:v>
                </c:pt>
                <c:pt idx="26">
                  <c:v>91030.823999999993</c:v>
                </c:pt>
                <c:pt idx="27">
                  <c:v>92461.067999999999</c:v>
                </c:pt>
                <c:pt idx="28">
                  <c:v>93807.18</c:v>
                </c:pt>
                <c:pt idx="29">
                  <c:v>95111.225999999995</c:v>
                </c:pt>
                <c:pt idx="30">
                  <c:v>96331.14</c:v>
                </c:pt>
                <c:pt idx="31">
                  <c:v>97466.921999999991</c:v>
                </c:pt>
                <c:pt idx="32">
                  <c:v>98560.638000000006</c:v>
                </c:pt>
                <c:pt idx="33">
                  <c:v>99612.288</c:v>
                </c:pt>
                <c:pt idx="34">
                  <c:v>100579.80600000001</c:v>
                </c:pt>
                <c:pt idx="35">
                  <c:v>101463.192</c:v>
                </c:pt>
                <c:pt idx="36">
                  <c:v>102346.57800000001</c:v>
                </c:pt>
                <c:pt idx="37">
                  <c:v>103145.83199999999</c:v>
                </c:pt>
                <c:pt idx="38">
                  <c:v>103860.954</c:v>
                </c:pt>
                <c:pt idx="39">
                  <c:v>104618.14200000001</c:v>
                </c:pt>
                <c:pt idx="40">
                  <c:v>105291.198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'proj pop'!$A$44</c:f>
              <c:strCache>
                <c:ptCount val="1"/>
                <c:pt idx="0">
                  <c:v>BE 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'proj pop'!$B$37:$AP$37</c:f>
              <c:strCache>
                <c:ptCount val="41"/>
                <c:pt idx="0">
                  <c:v>Pop. (2010)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strCache>
            </c:strRef>
          </c:cat>
          <c:val>
            <c:numRef>
              <c:f>'proj pop'!$B$44:$AP$44</c:f>
              <c:numCache>
                <c:formatCode>_-* #,##0_-;\-* #,##0_-;_-* "-"??_-;_-@_-</c:formatCode>
                <c:ptCount val="41"/>
                <c:pt idx="0">
                  <c:v>64285</c:v>
                </c:pt>
                <c:pt idx="1">
                  <c:v>66277.835000000006</c:v>
                </c:pt>
                <c:pt idx="2">
                  <c:v>67306.395000000004</c:v>
                </c:pt>
                <c:pt idx="3">
                  <c:v>69877.794999999998</c:v>
                </c:pt>
                <c:pt idx="4">
                  <c:v>75149.165000000008</c:v>
                </c:pt>
                <c:pt idx="5">
                  <c:v>80034.824999999997</c:v>
                </c:pt>
                <c:pt idx="6">
                  <c:v>83634.785000000003</c:v>
                </c:pt>
                <c:pt idx="7">
                  <c:v>88391.875</c:v>
                </c:pt>
                <c:pt idx="8">
                  <c:v>91413.27</c:v>
                </c:pt>
                <c:pt idx="9">
                  <c:v>92506.115000000005</c:v>
                </c:pt>
                <c:pt idx="10">
                  <c:v>93598.96</c:v>
                </c:pt>
                <c:pt idx="11">
                  <c:v>94691.804999999993</c:v>
                </c:pt>
                <c:pt idx="12">
                  <c:v>95913.22</c:v>
                </c:pt>
                <c:pt idx="13">
                  <c:v>97198.92</c:v>
                </c:pt>
                <c:pt idx="14">
                  <c:v>103755.98999999999</c:v>
                </c:pt>
                <c:pt idx="15">
                  <c:v>110248.77499999999</c:v>
                </c:pt>
                <c:pt idx="16">
                  <c:v>116805.845</c:v>
                </c:pt>
                <c:pt idx="17">
                  <c:v>118027.26</c:v>
                </c:pt>
                <c:pt idx="18">
                  <c:v>119312.95999999999</c:v>
                </c:pt>
                <c:pt idx="19">
                  <c:v>121177.22500000001</c:v>
                </c:pt>
                <c:pt idx="20">
                  <c:v>123555.77</c:v>
                </c:pt>
                <c:pt idx="21">
                  <c:v>126448.595</c:v>
                </c:pt>
                <c:pt idx="22">
                  <c:v>129277.13499999999</c:v>
                </c:pt>
                <c:pt idx="23">
                  <c:v>131912.82</c:v>
                </c:pt>
                <c:pt idx="24">
                  <c:v>134484.22</c:v>
                </c:pt>
                <c:pt idx="25">
                  <c:v>136862.76500000001</c:v>
                </c:pt>
                <c:pt idx="26">
                  <c:v>139112.74</c:v>
                </c:pt>
                <c:pt idx="27">
                  <c:v>141298.43</c:v>
                </c:pt>
                <c:pt idx="28">
                  <c:v>143355.54999999999</c:v>
                </c:pt>
                <c:pt idx="29">
                  <c:v>145348.38500000001</c:v>
                </c:pt>
                <c:pt idx="30">
                  <c:v>147212.65000000002</c:v>
                </c:pt>
                <c:pt idx="31">
                  <c:v>148948.345</c:v>
                </c:pt>
                <c:pt idx="32">
                  <c:v>150619.755</c:v>
                </c:pt>
                <c:pt idx="33">
                  <c:v>152226.88</c:v>
                </c:pt>
                <c:pt idx="34">
                  <c:v>153705.435</c:v>
                </c:pt>
                <c:pt idx="35">
                  <c:v>155055.41999999998</c:v>
                </c:pt>
                <c:pt idx="36">
                  <c:v>156405.405</c:v>
                </c:pt>
                <c:pt idx="37">
                  <c:v>157626.82</c:v>
                </c:pt>
                <c:pt idx="38">
                  <c:v>158719.66500000001</c:v>
                </c:pt>
                <c:pt idx="39">
                  <c:v>159876.79500000001</c:v>
                </c:pt>
                <c:pt idx="40">
                  <c:v>160905.35499999998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'proj pop'!$A$45</c:f>
              <c:strCache>
                <c:ptCount val="1"/>
                <c:pt idx="0">
                  <c:v>BE 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'proj pop'!$B$37:$AP$37</c:f>
              <c:strCache>
                <c:ptCount val="41"/>
                <c:pt idx="0">
                  <c:v>Pop. (2010)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strCache>
            </c:strRef>
          </c:cat>
          <c:val>
            <c:numRef>
              <c:f>'proj pop'!$B$45:$AP$45</c:f>
              <c:numCache>
                <c:formatCode>_-* #,##0_-;\-* #,##0_-;_-* "-"??_-;_-@_-</c:formatCode>
                <c:ptCount val="41"/>
                <c:pt idx="0">
                  <c:v>180925</c:v>
                </c:pt>
                <c:pt idx="1">
                  <c:v>182372.4</c:v>
                </c:pt>
                <c:pt idx="2">
                  <c:v>183096.1</c:v>
                </c:pt>
                <c:pt idx="3">
                  <c:v>185086.27499999999</c:v>
                </c:pt>
                <c:pt idx="4">
                  <c:v>188885.7</c:v>
                </c:pt>
                <c:pt idx="5">
                  <c:v>193046.97500000001</c:v>
                </c:pt>
                <c:pt idx="6">
                  <c:v>196303.625</c:v>
                </c:pt>
                <c:pt idx="7">
                  <c:v>199198.42499999999</c:v>
                </c:pt>
                <c:pt idx="8">
                  <c:v>203359.7</c:v>
                </c:pt>
                <c:pt idx="9">
                  <c:v>207520.97500000001</c:v>
                </c:pt>
                <c:pt idx="10">
                  <c:v>210958.55</c:v>
                </c:pt>
                <c:pt idx="11">
                  <c:v>215119.82500000001</c:v>
                </c:pt>
                <c:pt idx="12">
                  <c:v>220004.8</c:v>
                </c:pt>
                <c:pt idx="13">
                  <c:v>224527.92499999999</c:v>
                </c:pt>
                <c:pt idx="14">
                  <c:v>229051.05</c:v>
                </c:pt>
                <c:pt idx="15">
                  <c:v>234659.72500000001</c:v>
                </c:pt>
                <c:pt idx="16">
                  <c:v>239363.77499999999</c:v>
                </c:pt>
                <c:pt idx="17">
                  <c:v>243886.9</c:v>
                </c:pt>
                <c:pt idx="18">
                  <c:v>248952.8</c:v>
                </c:pt>
                <c:pt idx="19">
                  <c:v>254199.625</c:v>
                </c:pt>
                <c:pt idx="20">
                  <c:v>256732.57500000001</c:v>
                </c:pt>
                <c:pt idx="21">
                  <c:v>259808.3</c:v>
                </c:pt>
                <c:pt idx="22">
                  <c:v>263245.875</c:v>
                </c:pt>
                <c:pt idx="23">
                  <c:v>266864.375</c:v>
                </c:pt>
                <c:pt idx="24">
                  <c:v>270663.8</c:v>
                </c:pt>
                <c:pt idx="25">
                  <c:v>274463.22499999998</c:v>
                </c:pt>
                <c:pt idx="26">
                  <c:v>278805.42499999999</c:v>
                </c:pt>
                <c:pt idx="27">
                  <c:v>283509.47499999998</c:v>
                </c:pt>
                <c:pt idx="28">
                  <c:v>287851.67499999999</c:v>
                </c:pt>
                <c:pt idx="29">
                  <c:v>291651.09999999998</c:v>
                </c:pt>
                <c:pt idx="30">
                  <c:v>293822.2</c:v>
                </c:pt>
                <c:pt idx="31">
                  <c:v>297078.84999999998</c:v>
                </c:pt>
                <c:pt idx="32">
                  <c:v>300516.42499999999</c:v>
                </c:pt>
                <c:pt idx="33">
                  <c:v>305039.55</c:v>
                </c:pt>
                <c:pt idx="34">
                  <c:v>309200.82500000001</c:v>
                </c:pt>
                <c:pt idx="35">
                  <c:v>313543.02500000002</c:v>
                </c:pt>
                <c:pt idx="36">
                  <c:v>317523.375</c:v>
                </c:pt>
                <c:pt idx="37">
                  <c:v>318789.84999999998</c:v>
                </c:pt>
                <c:pt idx="38">
                  <c:v>320237.25</c:v>
                </c:pt>
                <c:pt idx="39">
                  <c:v>321322.80000000005</c:v>
                </c:pt>
                <c:pt idx="40">
                  <c:v>322770.2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'proj pop'!$A$46</c:f>
              <c:strCache>
                <c:ptCount val="1"/>
                <c:pt idx="0">
                  <c:v>BE 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'proj pop'!$B$37:$AP$37</c:f>
              <c:strCache>
                <c:ptCount val="41"/>
                <c:pt idx="0">
                  <c:v>Pop. (2010)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strCache>
            </c:strRef>
          </c:cat>
          <c:val>
            <c:numRef>
              <c:f>'proj pop'!$B$46:$AP$46</c:f>
              <c:numCache>
                <c:formatCode>_-* #,##0_-;\-* #,##0_-;_-* "-"??_-;_-@_-</c:formatCode>
                <c:ptCount val="41"/>
                <c:pt idx="0">
                  <c:v>324058</c:v>
                </c:pt>
                <c:pt idx="1">
                  <c:v>326650.46399999998</c:v>
                </c:pt>
                <c:pt idx="2">
                  <c:v>327946.696</c:v>
                </c:pt>
                <c:pt idx="3">
                  <c:v>331511.33399999997</c:v>
                </c:pt>
                <c:pt idx="4">
                  <c:v>338316.55200000003</c:v>
                </c:pt>
                <c:pt idx="5">
                  <c:v>345769.886</c:v>
                </c:pt>
                <c:pt idx="6">
                  <c:v>351602.93</c:v>
                </c:pt>
                <c:pt idx="7">
                  <c:v>356787.85800000001</c:v>
                </c:pt>
                <c:pt idx="8">
                  <c:v>364241.19199999998</c:v>
                </c:pt>
                <c:pt idx="9">
                  <c:v>371694.52600000001</c:v>
                </c:pt>
                <c:pt idx="10">
                  <c:v>377851.62800000003</c:v>
                </c:pt>
                <c:pt idx="11">
                  <c:v>385304.962</c:v>
                </c:pt>
                <c:pt idx="12">
                  <c:v>394054.52799999999</c:v>
                </c:pt>
                <c:pt idx="13">
                  <c:v>402155.978</c:v>
                </c:pt>
                <c:pt idx="14">
                  <c:v>410257.42800000001</c:v>
                </c:pt>
                <c:pt idx="15">
                  <c:v>420303.22600000002</c:v>
                </c:pt>
                <c:pt idx="16">
                  <c:v>428728.734</c:v>
                </c:pt>
                <c:pt idx="17">
                  <c:v>436830.18400000001</c:v>
                </c:pt>
                <c:pt idx="18">
                  <c:v>445903.80800000002</c:v>
                </c:pt>
                <c:pt idx="19">
                  <c:v>455301.49</c:v>
                </c:pt>
                <c:pt idx="20">
                  <c:v>459838.30200000003</c:v>
                </c:pt>
                <c:pt idx="21">
                  <c:v>465347.288</c:v>
                </c:pt>
                <c:pt idx="22">
                  <c:v>471504.39</c:v>
                </c:pt>
                <c:pt idx="23">
                  <c:v>477985.55</c:v>
                </c:pt>
                <c:pt idx="24">
                  <c:v>484790.76800000004</c:v>
                </c:pt>
                <c:pt idx="25">
                  <c:v>491595.98600000003</c:v>
                </c:pt>
                <c:pt idx="26">
                  <c:v>499373.37800000003</c:v>
                </c:pt>
                <c:pt idx="27">
                  <c:v>507798.88599999994</c:v>
                </c:pt>
                <c:pt idx="28">
                  <c:v>515576.27799999999</c:v>
                </c:pt>
                <c:pt idx="29">
                  <c:v>522381.49599999998</c:v>
                </c:pt>
                <c:pt idx="30">
                  <c:v>526270.19200000004</c:v>
                </c:pt>
                <c:pt idx="31">
                  <c:v>532103.23600000003</c:v>
                </c:pt>
                <c:pt idx="32">
                  <c:v>538260.33799999999</c:v>
                </c:pt>
                <c:pt idx="33">
                  <c:v>546361.78800000006</c:v>
                </c:pt>
                <c:pt idx="34">
                  <c:v>553815.12199999997</c:v>
                </c:pt>
                <c:pt idx="35">
                  <c:v>561592.51399999997</c:v>
                </c:pt>
                <c:pt idx="36">
                  <c:v>568721.79</c:v>
                </c:pt>
                <c:pt idx="37">
                  <c:v>570990.196</c:v>
                </c:pt>
                <c:pt idx="38">
                  <c:v>573582.66</c:v>
                </c:pt>
                <c:pt idx="39">
                  <c:v>575527.00800000003</c:v>
                </c:pt>
                <c:pt idx="40">
                  <c:v>578119.47200000007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'proj pop'!$A$47</c:f>
              <c:strCache>
                <c:ptCount val="1"/>
                <c:pt idx="0">
                  <c:v>BE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'proj pop'!$B$37:$AP$37</c:f>
              <c:strCache>
                <c:ptCount val="41"/>
                <c:pt idx="0">
                  <c:v>Pop. (2010)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strCache>
            </c:strRef>
          </c:cat>
          <c:val>
            <c:numRef>
              <c:f>'proj pop'!$B$47:$AP$47</c:f>
              <c:numCache>
                <c:formatCode>_-* #,##0_-;\-* #,##0_-;_-* "-"??_-;_-@_-</c:formatCode>
                <c:ptCount val="41"/>
                <c:pt idx="0">
                  <c:v>32393</c:v>
                </c:pt>
                <c:pt idx="1">
                  <c:v>32671.235000000001</c:v>
                </c:pt>
                <c:pt idx="2">
                  <c:v>32809.790999999997</c:v>
                </c:pt>
                <c:pt idx="3">
                  <c:v>33190.82</c:v>
                </c:pt>
                <c:pt idx="4">
                  <c:v>33950.806000000004</c:v>
                </c:pt>
                <c:pt idx="5">
                  <c:v>34718.305</c:v>
                </c:pt>
                <c:pt idx="6">
                  <c:v>35339.561000000002</c:v>
                </c:pt>
                <c:pt idx="7">
                  <c:v>35878.063000000002</c:v>
                </c:pt>
                <c:pt idx="8">
                  <c:v>36651.177000000003</c:v>
                </c:pt>
                <c:pt idx="9">
                  <c:v>37419.798999999999</c:v>
                </c:pt>
                <c:pt idx="10">
                  <c:v>38074.570999999996</c:v>
                </c:pt>
                <c:pt idx="11">
                  <c:v>38846.562000000005</c:v>
                </c:pt>
                <c:pt idx="12">
                  <c:v>39761.601000000002</c:v>
                </c:pt>
                <c:pt idx="13">
                  <c:v>40593.886000000006</c:v>
                </c:pt>
                <c:pt idx="14">
                  <c:v>41441.893000000004</c:v>
                </c:pt>
                <c:pt idx="15">
                  <c:v>42466.29</c:v>
                </c:pt>
                <c:pt idx="16">
                  <c:v>43337.705999999998</c:v>
                </c:pt>
                <c:pt idx="17">
                  <c:v>44169.990999999995</c:v>
                </c:pt>
                <c:pt idx="18">
                  <c:v>45117.422999999995</c:v>
                </c:pt>
                <c:pt idx="19">
                  <c:v>46083.771999999997</c:v>
                </c:pt>
                <c:pt idx="20">
                  <c:v>46577.702000000005</c:v>
                </c:pt>
                <c:pt idx="21">
                  <c:v>47150.843000000001</c:v>
                </c:pt>
                <c:pt idx="22">
                  <c:v>47804.492000000006</c:v>
                </c:pt>
                <c:pt idx="23">
                  <c:v>48471.442999999999</c:v>
                </c:pt>
                <c:pt idx="24">
                  <c:v>49180.894</c:v>
                </c:pt>
                <c:pt idx="25">
                  <c:v>49883.606999999996</c:v>
                </c:pt>
                <c:pt idx="26">
                  <c:v>50701.466999999997</c:v>
                </c:pt>
                <c:pt idx="27">
                  <c:v>51570.636999999995</c:v>
                </c:pt>
                <c:pt idx="28">
                  <c:v>52370.529000000002</c:v>
                </c:pt>
                <c:pt idx="29">
                  <c:v>53074.365000000005</c:v>
                </c:pt>
                <c:pt idx="30">
                  <c:v>53500.140000000007</c:v>
                </c:pt>
                <c:pt idx="31">
                  <c:v>54103.428</c:v>
                </c:pt>
                <c:pt idx="32">
                  <c:v>54748.093000000001</c:v>
                </c:pt>
                <c:pt idx="33">
                  <c:v>55580.377999999997</c:v>
                </c:pt>
                <c:pt idx="34">
                  <c:v>56365.845000000001</c:v>
                </c:pt>
                <c:pt idx="35">
                  <c:v>57167.983</c:v>
                </c:pt>
                <c:pt idx="36">
                  <c:v>57899.719999999994</c:v>
                </c:pt>
                <c:pt idx="37">
                  <c:v>58144.438999999998</c:v>
                </c:pt>
                <c:pt idx="38">
                  <c:v>58430.535000000003</c:v>
                </c:pt>
                <c:pt idx="39">
                  <c:v>58638.368999999999</c:v>
                </c:pt>
                <c:pt idx="40">
                  <c:v>58915.481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'proj pop'!$A$48</c:f>
              <c:strCache>
                <c:ptCount val="1"/>
                <c:pt idx="0">
                  <c:v>BE 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'proj pop'!$B$37:$AP$37</c:f>
              <c:strCache>
                <c:ptCount val="41"/>
                <c:pt idx="0">
                  <c:v>Pop. (2010)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strCache>
            </c:strRef>
          </c:cat>
          <c:val>
            <c:numRef>
              <c:f>'proj pop'!$B$48:$AP$48</c:f>
              <c:numCache>
                <c:formatCode>_-* #,##0_-;\-* #,##0_-;_-* "-"??_-;_-@_-</c:formatCode>
                <c:ptCount val="41"/>
                <c:pt idx="0">
                  <c:v>386407</c:v>
                </c:pt>
                <c:pt idx="1">
                  <c:v>392975.91899999999</c:v>
                </c:pt>
                <c:pt idx="2">
                  <c:v>396067.17499999999</c:v>
                </c:pt>
                <c:pt idx="3">
                  <c:v>404568.12900000002</c:v>
                </c:pt>
                <c:pt idx="4">
                  <c:v>432003.02600000001</c:v>
                </c:pt>
                <c:pt idx="5">
                  <c:v>439731.16600000003</c:v>
                </c:pt>
                <c:pt idx="6">
                  <c:v>452869.00400000002</c:v>
                </c:pt>
                <c:pt idx="7">
                  <c:v>459824.33</c:v>
                </c:pt>
                <c:pt idx="8">
                  <c:v>469484.505</c:v>
                </c:pt>
                <c:pt idx="9">
                  <c:v>477599.05200000003</c:v>
                </c:pt>
                <c:pt idx="10">
                  <c:v>491123.29700000002</c:v>
                </c:pt>
                <c:pt idx="11">
                  <c:v>500397.065</c:v>
                </c:pt>
                <c:pt idx="12">
                  <c:v>514307.717</c:v>
                </c:pt>
                <c:pt idx="13">
                  <c:v>522035.85699999996</c:v>
                </c:pt>
                <c:pt idx="14">
                  <c:v>535173.69500000007</c:v>
                </c:pt>
                <c:pt idx="15">
                  <c:v>542129.02099999995</c:v>
                </c:pt>
                <c:pt idx="16">
                  <c:v>552175.603</c:v>
                </c:pt>
                <c:pt idx="17">
                  <c:v>559903.74300000002</c:v>
                </c:pt>
                <c:pt idx="18">
                  <c:v>573814.39500000002</c:v>
                </c:pt>
                <c:pt idx="19">
                  <c:v>583088.16299999994</c:v>
                </c:pt>
                <c:pt idx="20">
                  <c:v>596998.81499999994</c:v>
                </c:pt>
                <c:pt idx="21">
                  <c:v>604726.95499999996</c:v>
                </c:pt>
                <c:pt idx="22">
                  <c:v>617864.79300000006</c:v>
                </c:pt>
                <c:pt idx="23">
                  <c:v>624433.71200000006</c:v>
                </c:pt>
                <c:pt idx="24">
                  <c:v>634480.29399999999</c:v>
                </c:pt>
                <c:pt idx="25">
                  <c:v>642208.43400000001</c:v>
                </c:pt>
                <c:pt idx="26">
                  <c:v>656119.08600000001</c:v>
                </c:pt>
                <c:pt idx="27">
                  <c:v>665392.85400000005</c:v>
                </c:pt>
                <c:pt idx="28">
                  <c:v>673120.99399999995</c:v>
                </c:pt>
                <c:pt idx="29">
                  <c:v>681235.54099999997</c:v>
                </c:pt>
                <c:pt idx="30">
                  <c:v>693986.97200000007</c:v>
                </c:pt>
                <c:pt idx="31">
                  <c:v>700942.29799999995</c:v>
                </c:pt>
                <c:pt idx="32">
                  <c:v>710988.88</c:v>
                </c:pt>
                <c:pt idx="33">
                  <c:v>718717.02</c:v>
                </c:pt>
                <c:pt idx="34">
                  <c:v>732627.67200000002</c:v>
                </c:pt>
                <c:pt idx="35">
                  <c:v>741128.62599999993</c:v>
                </c:pt>
                <c:pt idx="36">
                  <c:v>747697.54500000004</c:v>
                </c:pt>
                <c:pt idx="37">
                  <c:v>753880.05700000003</c:v>
                </c:pt>
                <c:pt idx="38">
                  <c:v>763153.82499999995</c:v>
                </c:pt>
                <c:pt idx="39">
                  <c:v>767790.70900000003</c:v>
                </c:pt>
                <c:pt idx="40">
                  <c:v>773973.2209999999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'proj pop'!$A$49</c:f>
              <c:strCache>
                <c:ptCount val="1"/>
                <c:pt idx="0">
                  <c:v>BE 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'proj pop'!$B$37:$AP$37</c:f>
              <c:strCache>
                <c:ptCount val="41"/>
                <c:pt idx="0">
                  <c:v>Pop. (2010)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strCache>
            </c:strRef>
          </c:cat>
          <c:val>
            <c:numRef>
              <c:f>'proj pop'!$B$49:$AP$49</c:f>
              <c:numCache>
                <c:formatCode>_-* #,##0_-;\-* #,##0_-;_-* "-"??_-;_-@_-</c:formatCode>
                <c:ptCount val="41"/>
                <c:pt idx="0">
                  <c:v>84919</c:v>
                </c:pt>
                <c:pt idx="1">
                  <c:v>86354.198999999993</c:v>
                </c:pt>
                <c:pt idx="2">
                  <c:v>87029.807000000001</c:v>
                </c:pt>
                <c:pt idx="3">
                  <c:v>88887.729000000007</c:v>
                </c:pt>
                <c:pt idx="4">
                  <c:v>94870.178</c:v>
                </c:pt>
                <c:pt idx="5">
                  <c:v>96571.365999999995</c:v>
                </c:pt>
                <c:pt idx="6">
                  <c:v>99443.635999999999</c:v>
                </c:pt>
                <c:pt idx="7">
                  <c:v>100970.30600000001</c:v>
                </c:pt>
                <c:pt idx="8">
                  <c:v>103091.409</c:v>
                </c:pt>
                <c:pt idx="9">
                  <c:v>104876.58</c:v>
                </c:pt>
                <c:pt idx="10">
                  <c:v>107833.769</c:v>
                </c:pt>
                <c:pt idx="11">
                  <c:v>109870.889</c:v>
                </c:pt>
                <c:pt idx="12">
                  <c:v>112919.549</c:v>
                </c:pt>
                <c:pt idx="13">
                  <c:v>114622.609</c:v>
                </c:pt>
                <c:pt idx="14">
                  <c:v>117501.431</c:v>
                </c:pt>
                <c:pt idx="15">
                  <c:v>119042.141</c:v>
                </c:pt>
                <c:pt idx="16">
                  <c:v>121250.03499999999</c:v>
                </c:pt>
                <c:pt idx="17">
                  <c:v>122953.095</c:v>
                </c:pt>
                <c:pt idx="18">
                  <c:v>126002.69100000001</c:v>
                </c:pt>
                <c:pt idx="19">
                  <c:v>128045.42700000001</c:v>
                </c:pt>
                <c:pt idx="20">
                  <c:v>131081.91899999999</c:v>
                </c:pt>
                <c:pt idx="21">
                  <c:v>132777.49099999998</c:v>
                </c:pt>
                <c:pt idx="22">
                  <c:v>135650.69699999999</c:v>
                </c:pt>
                <c:pt idx="23">
                  <c:v>137097.128</c:v>
                </c:pt>
                <c:pt idx="24">
                  <c:v>139300.342</c:v>
                </c:pt>
                <c:pt idx="25">
                  <c:v>140999.658</c:v>
                </c:pt>
                <c:pt idx="26">
                  <c:v>144045.50999999998</c:v>
                </c:pt>
                <c:pt idx="27">
                  <c:v>146085.43799999999</c:v>
                </c:pt>
                <c:pt idx="28">
                  <c:v>147787.56200000001</c:v>
                </c:pt>
                <c:pt idx="29">
                  <c:v>149570.861</c:v>
                </c:pt>
                <c:pt idx="30">
                  <c:v>152353.53200000001</c:v>
                </c:pt>
                <c:pt idx="31">
                  <c:v>153882.07400000002</c:v>
                </c:pt>
                <c:pt idx="32">
                  <c:v>156083.416</c:v>
                </c:pt>
                <c:pt idx="33">
                  <c:v>157786.476</c:v>
                </c:pt>
                <c:pt idx="34">
                  <c:v>160831.39199999999</c:v>
                </c:pt>
                <c:pt idx="35">
                  <c:v>162701.48199999999</c:v>
                </c:pt>
                <c:pt idx="36">
                  <c:v>164149.785</c:v>
                </c:pt>
                <c:pt idx="37">
                  <c:v>165500.06499999997</c:v>
                </c:pt>
                <c:pt idx="38">
                  <c:v>167523.14499999999</c:v>
                </c:pt>
                <c:pt idx="39">
                  <c:v>168536.55700000003</c:v>
                </c:pt>
                <c:pt idx="40">
                  <c:v>169887.77299999999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'proj pop'!$A$50</c:f>
              <c:strCache>
                <c:ptCount val="1"/>
                <c:pt idx="0">
                  <c:v>BE 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'proj pop'!$B$37:$AP$37</c:f>
              <c:strCache>
                <c:ptCount val="41"/>
                <c:pt idx="0">
                  <c:v>Pop. (2010)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strCache>
            </c:strRef>
          </c:cat>
          <c:val>
            <c:numRef>
              <c:f>'proj pop'!$B$50:$AP$50</c:f>
              <c:numCache>
                <c:formatCode>_-* #,##0_-;\-* #,##0_-;_-* "-"??_-;_-@_-</c:formatCode>
                <c:ptCount val="41"/>
                <c:pt idx="0">
                  <c:v>374748</c:v>
                </c:pt>
                <c:pt idx="1">
                  <c:v>377749.11600000004</c:v>
                </c:pt>
                <c:pt idx="2">
                  <c:v>379249.5</c:v>
                </c:pt>
                <c:pt idx="3">
                  <c:v>383375.55600000004</c:v>
                </c:pt>
                <c:pt idx="4">
                  <c:v>391262.66399999999</c:v>
                </c:pt>
                <c:pt idx="5">
                  <c:v>399880.82399999996</c:v>
                </c:pt>
                <c:pt idx="6">
                  <c:v>406631.85600000003</c:v>
                </c:pt>
                <c:pt idx="7">
                  <c:v>412628.52</c:v>
                </c:pt>
                <c:pt idx="8">
                  <c:v>421248.42</c:v>
                </c:pt>
                <c:pt idx="9">
                  <c:v>429866.92800000001</c:v>
                </c:pt>
                <c:pt idx="10">
                  <c:v>436992.70800000004</c:v>
                </c:pt>
                <c:pt idx="11">
                  <c:v>445612.25999999995</c:v>
                </c:pt>
                <c:pt idx="12">
                  <c:v>455733.58800000005</c:v>
                </c:pt>
                <c:pt idx="13">
                  <c:v>465100.54800000001</c:v>
                </c:pt>
                <c:pt idx="14">
                  <c:v>474472.38</c:v>
                </c:pt>
                <c:pt idx="15">
                  <c:v>486085.04399999999</c:v>
                </c:pt>
                <c:pt idx="16">
                  <c:v>495828.49200000003</c:v>
                </c:pt>
                <c:pt idx="17">
                  <c:v>505195.45199999999</c:v>
                </c:pt>
                <c:pt idx="18">
                  <c:v>515691.18000000005</c:v>
                </c:pt>
                <c:pt idx="19">
                  <c:v>526557.13199999998</c:v>
                </c:pt>
                <c:pt idx="20">
                  <c:v>531811.26</c:v>
                </c:pt>
                <c:pt idx="21">
                  <c:v>538183.02</c:v>
                </c:pt>
                <c:pt idx="22">
                  <c:v>545308.45200000005</c:v>
                </c:pt>
                <c:pt idx="23">
                  <c:v>552802.36800000002</c:v>
                </c:pt>
                <c:pt idx="24">
                  <c:v>560673.81599999999</c:v>
                </c:pt>
                <c:pt idx="25">
                  <c:v>568543.17600000009</c:v>
                </c:pt>
                <c:pt idx="26">
                  <c:v>577541.304</c:v>
                </c:pt>
                <c:pt idx="27">
                  <c:v>587284.0560000001</c:v>
                </c:pt>
                <c:pt idx="28">
                  <c:v>596276.61600000004</c:v>
                </c:pt>
                <c:pt idx="29">
                  <c:v>604146.32400000002</c:v>
                </c:pt>
                <c:pt idx="30">
                  <c:v>608650.60800000001</c:v>
                </c:pt>
                <c:pt idx="31">
                  <c:v>615396.07200000004</c:v>
                </c:pt>
                <c:pt idx="32">
                  <c:v>622518.72</c:v>
                </c:pt>
                <c:pt idx="33">
                  <c:v>631885.68000000005</c:v>
                </c:pt>
                <c:pt idx="34">
                  <c:v>640509.40799999994</c:v>
                </c:pt>
                <c:pt idx="35">
                  <c:v>649502.66399999999</c:v>
                </c:pt>
                <c:pt idx="36">
                  <c:v>657745.38</c:v>
                </c:pt>
                <c:pt idx="37">
                  <c:v>660371.74800000002</c:v>
                </c:pt>
                <c:pt idx="38">
                  <c:v>663375.30000000005</c:v>
                </c:pt>
                <c:pt idx="39">
                  <c:v>665625.87600000005</c:v>
                </c:pt>
                <c:pt idx="40">
                  <c:v>668626.64400000009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662456"/>
        <c:axId val="352671032"/>
      </c:lineChart>
      <c:catAx>
        <c:axId val="35266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52671032"/>
        <c:crosses val="autoZero"/>
        <c:auto val="0"/>
        <c:lblAlgn val="ctr"/>
        <c:lblOffset val="100"/>
        <c:noMultiLvlLbl val="0"/>
      </c:catAx>
      <c:valAx>
        <c:axId val="35267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35266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51</xdr:row>
      <xdr:rowOff>109536</xdr:rowOff>
    </xdr:from>
    <xdr:to>
      <xdr:col>14</xdr:col>
      <xdr:colOff>295275</xdr:colOff>
      <xdr:row>82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99"/>
  <sheetViews>
    <sheetView topLeftCell="W14" workbookViewId="0">
      <selection activeCell="AC27" sqref="AC27"/>
    </sheetView>
  </sheetViews>
  <sheetFormatPr defaultRowHeight="11.25" x14ac:dyDescent="0.2"/>
  <cols>
    <col min="1" max="1" width="14" style="10" bestFit="1" customWidth="1"/>
    <col min="2" max="2" width="10.7109375" style="7" bestFit="1" customWidth="1"/>
    <col min="3" max="3" width="6.5703125" style="7" bestFit="1" customWidth="1"/>
    <col min="4" max="4" width="7.42578125" style="7" bestFit="1" customWidth="1"/>
    <col min="5" max="5" width="8.85546875" style="7" bestFit="1" customWidth="1"/>
    <col min="6" max="7" width="9.140625" style="4"/>
    <col min="8" max="8" width="14" style="7" bestFit="1" customWidth="1"/>
    <col min="9" max="9" width="10.7109375" style="7" bestFit="1" customWidth="1"/>
    <col min="10" max="10" width="6.5703125" style="7" bestFit="1" customWidth="1"/>
    <col min="11" max="11" width="7.42578125" style="7" bestFit="1" customWidth="1"/>
    <col min="12" max="12" width="8.85546875" style="7" bestFit="1" customWidth="1"/>
    <col min="13" max="13" width="9.140625" style="4"/>
    <col min="14" max="14" width="14" style="4" bestFit="1" customWidth="1"/>
    <col min="15" max="15" width="10.7109375" style="4" bestFit="1" customWidth="1"/>
    <col min="16" max="17" width="6.85546875" style="4" bestFit="1" customWidth="1"/>
    <col min="18" max="18" width="8.85546875" style="4" bestFit="1" customWidth="1"/>
    <col min="19" max="19" width="9.140625" style="4"/>
    <col min="20" max="20" width="14" style="4" bestFit="1" customWidth="1"/>
    <col min="21" max="21" width="10.7109375" style="4" bestFit="1" customWidth="1"/>
    <col min="22" max="23" width="6" style="4" bestFit="1" customWidth="1"/>
    <col min="24" max="24" width="8.85546875" style="4" bestFit="1" customWidth="1"/>
    <col min="25" max="25" width="9.140625" style="4"/>
    <col min="26" max="26" width="14" style="4" bestFit="1" customWidth="1"/>
    <col min="27" max="27" width="10.7109375" style="4" bestFit="1" customWidth="1"/>
    <col min="28" max="29" width="6.85546875" style="4" bestFit="1" customWidth="1"/>
    <col min="30" max="30" width="8.85546875" style="4" bestFit="1" customWidth="1"/>
    <col min="31" max="31" width="9.140625" style="4"/>
    <col min="32" max="32" width="14" style="4" bestFit="1" customWidth="1"/>
    <col min="33" max="33" width="10.7109375" style="4" bestFit="1" customWidth="1"/>
    <col min="34" max="35" width="6.85546875" style="4" bestFit="1" customWidth="1"/>
    <col min="36" max="36" width="8.85546875" style="4" bestFit="1" customWidth="1"/>
    <col min="37" max="37" width="9.140625" style="4"/>
    <col min="38" max="38" width="14" style="4" bestFit="1" customWidth="1"/>
    <col min="39" max="39" width="10.7109375" style="4" bestFit="1" customWidth="1"/>
    <col min="40" max="41" width="6.85546875" style="4" bestFit="1" customWidth="1"/>
    <col min="42" max="42" width="8.85546875" style="4" bestFit="1" customWidth="1"/>
    <col min="43" max="43" width="9.140625" style="4"/>
    <col min="44" max="44" width="14" style="16" bestFit="1" customWidth="1"/>
    <col min="45" max="45" width="10.7109375" style="16" bestFit="1" customWidth="1"/>
    <col min="46" max="46" width="6.85546875" style="16" bestFit="1" customWidth="1"/>
    <col min="47" max="47" width="7.7109375" style="16" bestFit="1" customWidth="1"/>
    <col min="48" max="48" width="8.85546875" style="16" bestFit="1" customWidth="1"/>
    <col min="49" max="49" width="9.140625" style="16"/>
    <col min="50" max="50" width="14" style="16" bestFit="1" customWidth="1"/>
    <col min="51" max="51" width="10.7109375" style="4" bestFit="1" customWidth="1"/>
    <col min="52" max="52" width="6.5703125" style="4" bestFit="1" customWidth="1"/>
    <col min="53" max="53" width="7.42578125" style="4" bestFit="1" customWidth="1"/>
    <col min="54" max="54" width="8.85546875" style="4" bestFit="1" customWidth="1"/>
    <col min="55" max="55" width="9.140625" style="4"/>
    <col min="56" max="56" width="14" style="22" bestFit="1" customWidth="1"/>
    <col min="57" max="57" width="11.85546875" style="22" bestFit="1" customWidth="1"/>
    <col min="58" max="58" width="6" style="22" bestFit="1" customWidth="1"/>
    <col min="59" max="59" width="6.85546875" style="22" bestFit="1" customWidth="1"/>
    <col min="60" max="60" width="8.85546875" style="22" bestFit="1" customWidth="1"/>
    <col min="61" max="61" width="9.140625" style="4"/>
    <col min="62" max="62" width="14" style="4" bestFit="1" customWidth="1"/>
    <col min="63" max="63" width="11.85546875" style="4" bestFit="1" customWidth="1"/>
    <col min="64" max="65" width="7.7109375" style="22" bestFit="1" customWidth="1"/>
    <col min="66" max="66" width="8.85546875" style="22" bestFit="1" customWidth="1"/>
    <col min="67" max="67" width="9.140625" style="4"/>
    <col min="68" max="68" width="14" style="4" bestFit="1" customWidth="1"/>
    <col min="69" max="69" width="11.85546875" style="4" bestFit="1" customWidth="1"/>
    <col min="70" max="71" width="6.85546875" style="4" bestFit="1" customWidth="1"/>
    <col min="72" max="72" width="8.85546875" style="4" bestFit="1" customWidth="1"/>
    <col min="73" max="73" width="9.140625" style="4"/>
    <col min="74" max="74" width="14" style="4" bestFit="1" customWidth="1"/>
    <col min="75" max="75" width="11.85546875" style="4" bestFit="1" customWidth="1"/>
    <col min="76" max="76" width="9.85546875" style="4" bestFit="1" customWidth="1"/>
    <col min="77" max="77" width="7.7109375" style="4" bestFit="1" customWidth="1"/>
    <col min="78" max="78" width="8.85546875" style="4" bestFit="1" customWidth="1"/>
    <col min="79" max="16384" width="9.140625" style="4"/>
  </cols>
  <sheetData>
    <row r="1" spans="1:78" ht="12" thickBot="1" x14ac:dyDescent="0.25">
      <c r="A1" s="80" t="s">
        <v>5</v>
      </c>
      <c r="B1" s="80"/>
      <c r="C1" s="80"/>
      <c r="D1" s="80"/>
      <c r="E1" s="80"/>
      <c r="H1" s="84" t="s">
        <v>8</v>
      </c>
      <c r="I1" s="84"/>
      <c r="J1" s="84"/>
      <c r="K1" s="84"/>
      <c r="L1" s="84"/>
      <c r="N1" s="63" t="s">
        <v>9</v>
      </c>
      <c r="O1" s="64"/>
      <c r="P1" s="64"/>
      <c r="Q1" s="64"/>
      <c r="R1" s="65"/>
      <c r="T1" s="63" t="s">
        <v>10</v>
      </c>
      <c r="U1" s="64"/>
      <c r="V1" s="64"/>
      <c r="W1" s="64"/>
      <c r="X1" s="65"/>
      <c r="Z1" s="71" t="s">
        <v>11</v>
      </c>
      <c r="AA1" s="71"/>
      <c r="AB1" s="71"/>
      <c r="AC1" s="71"/>
      <c r="AD1" s="71"/>
      <c r="AF1" s="63" t="s">
        <v>12</v>
      </c>
      <c r="AG1" s="64"/>
      <c r="AH1" s="64"/>
      <c r="AI1" s="64"/>
      <c r="AJ1" s="65"/>
      <c r="AL1" s="63" t="s">
        <v>14</v>
      </c>
      <c r="AM1" s="64"/>
      <c r="AN1" s="64"/>
      <c r="AO1" s="64"/>
      <c r="AP1" s="65"/>
      <c r="AR1" s="63" t="s">
        <v>15</v>
      </c>
      <c r="AS1" s="64"/>
      <c r="AT1" s="64"/>
      <c r="AU1" s="64"/>
      <c r="AV1" s="65"/>
      <c r="AX1" s="71" t="s">
        <v>16</v>
      </c>
      <c r="AY1" s="71"/>
      <c r="AZ1" s="71"/>
      <c r="BA1" s="71"/>
      <c r="BB1" s="71"/>
      <c r="BD1" s="72" t="s">
        <v>18</v>
      </c>
      <c r="BE1" s="72"/>
      <c r="BF1" s="72"/>
      <c r="BG1" s="72"/>
      <c r="BH1" s="72"/>
      <c r="BJ1" s="66" t="s">
        <v>19</v>
      </c>
      <c r="BK1" s="67"/>
      <c r="BL1" s="67"/>
      <c r="BM1" s="67"/>
      <c r="BN1" s="68"/>
      <c r="BP1" s="63" t="s">
        <v>20</v>
      </c>
      <c r="BQ1" s="64"/>
      <c r="BR1" s="64"/>
      <c r="BS1" s="64"/>
      <c r="BT1" s="65"/>
      <c r="BV1" s="71" t="s">
        <v>21</v>
      </c>
      <c r="BW1" s="71"/>
      <c r="BX1" s="71"/>
      <c r="BY1" s="71"/>
      <c r="BZ1" s="71"/>
    </row>
    <row r="2" spans="1:78" s="5" customFormat="1" ht="12" thickBot="1" x14ac:dyDescent="0.25">
      <c r="A2" s="74" t="s">
        <v>1</v>
      </c>
      <c r="B2" s="74" t="s">
        <v>2</v>
      </c>
      <c r="C2" s="74" t="s">
        <v>3</v>
      </c>
      <c r="D2" s="74" t="s">
        <v>4</v>
      </c>
      <c r="E2" s="74" t="s">
        <v>6</v>
      </c>
      <c r="H2" s="74" t="s">
        <v>1</v>
      </c>
      <c r="I2" s="74" t="s">
        <v>2</v>
      </c>
      <c r="J2" s="74" t="s">
        <v>3</v>
      </c>
      <c r="K2" s="74" t="s">
        <v>4</v>
      </c>
      <c r="L2" s="74" t="s">
        <v>6</v>
      </c>
      <c r="N2" s="8" t="s">
        <v>1</v>
      </c>
      <c r="O2" s="3" t="s">
        <v>2</v>
      </c>
      <c r="P2" s="3" t="s">
        <v>3</v>
      </c>
      <c r="Q2" s="3" t="s">
        <v>4</v>
      </c>
      <c r="R2" s="3" t="s">
        <v>6</v>
      </c>
      <c r="T2" s="8" t="s">
        <v>1</v>
      </c>
      <c r="U2" s="3" t="s">
        <v>2</v>
      </c>
      <c r="V2" s="3" t="s">
        <v>3</v>
      </c>
      <c r="W2" s="3" t="s">
        <v>4</v>
      </c>
      <c r="X2" s="3" t="s">
        <v>6</v>
      </c>
      <c r="Z2" s="74" t="s">
        <v>1</v>
      </c>
      <c r="AA2" s="74" t="s">
        <v>2</v>
      </c>
      <c r="AB2" s="74" t="s">
        <v>3</v>
      </c>
      <c r="AC2" s="74" t="s">
        <v>4</v>
      </c>
      <c r="AD2" s="74" t="s">
        <v>6</v>
      </c>
      <c r="AF2" s="8" t="s">
        <v>1</v>
      </c>
      <c r="AG2" s="3" t="s">
        <v>2</v>
      </c>
      <c r="AH2" s="3" t="s">
        <v>3</v>
      </c>
      <c r="AI2" s="3" t="s">
        <v>4</v>
      </c>
      <c r="AJ2" s="3" t="s">
        <v>6</v>
      </c>
      <c r="AL2" s="8" t="s">
        <v>1</v>
      </c>
      <c r="AM2" s="3" t="s">
        <v>2</v>
      </c>
      <c r="AN2" s="3" t="s">
        <v>3</v>
      </c>
      <c r="AO2" s="3" t="s">
        <v>4</v>
      </c>
      <c r="AP2" s="3" t="s">
        <v>6</v>
      </c>
      <c r="AR2" s="8" t="s">
        <v>1</v>
      </c>
      <c r="AS2" s="3" t="s">
        <v>2</v>
      </c>
      <c r="AT2" s="3" t="s">
        <v>3</v>
      </c>
      <c r="AU2" s="3" t="s">
        <v>4</v>
      </c>
      <c r="AV2" s="3" t="s">
        <v>6</v>
      </c>
      <c r="AW2" s="17"/>
      <c r="AX2" s="74" t="s">
        <v>1</v>
      </c>
      <c r="AY2" s="74" t="s">
        <v>2</v>
      </c>
      <c r="AZ2" s="74" t="s">
        <v>3</v>
      </c>
      <c r="BA2" s="74" t="s">
        <v>4</v>
      </c>
      <c r="BB2" s="74" t="s">
        <v>6</v>
      </c>
      <c r="BD2" s="73" t="s">
        <v>1</v>
      </c>
      <c r="BE2" s="73" t="s">
        <v>2</v>
      </c>
      <c r="BF2" s="73" t="s">
        <v>3</v>
      </c>
      <c r="BG2" s="73" t="s">
        <v>4</v>
      </c>
      <c r="BH2" s="74" t="s">
        <v>6</v>
      </c>
      <c r="BJ2" s="26" t="s">
        <v>1</v>
      </c>
      <c r="BK2" s="26" t="s">
        <v>2</v>
      </c>
      <c r="BL2" s="31" t="s">
        <v>3</v>
      </c>
      <c r="BM2" s="31" t="s">
        <v>4</v>
      </c>
      <c r="BN2" s="36" t="s">
        <v>6</v>
      </c>
      <c r="BP2" s="26" t="s">
        <v>1</v>
      </c>
      <c r="BQ2" s="26" t="s">
        <v>2</v>
      </c>
      <c r="BR2" s="27" t="s">
        <v>3</v>
      </c>
      <c r="BS2" s="27" t="s">
        <v>4</v>
      </c>
      <c r="BT2" s="37" t="s">
        <v>6</v>
      </c>
      <c r="BV2" s="40" t="s">
        <v>1</v>
      </c>
      <c r="BW2" s="40" t="s">
        <v>2</v>
      </c>
      <c r="BX2" s="40" t="s">
        <v>3</v>
      </c>
      <c r="BY2" s="40" t="s">
        <v>4</v>
      </c>
      <c r="BZ2" s="41" t="s">
        <v>6</v>
      </c>
    </row>
    <row r="3" spans="1:78" ht="14.25" thickBot="1" x14ac:dyDescent="0.25">
      <c r="A3" s="23">
        <v>150140205000097</v>
      </c>
      <c r="B3" s="24" t="s">
        <v>0</v>
      </c>
      <c r="C3" s="25">
        <v>296</v>
      </c>
      <c r="D3" s="25">
        <v>900</v>
      </c>
      <c r="E3" s="75">
        <f>D3/C3</f>
        <v>3.0405405405405403</v>
      </c>
      <c r="H3" s="23">
        <v>150140255000054</v>
      </c>
      <c r="I3" s="24" t="s">
        <v>0</v>
      </c>
      <c r="J3" s="25">
        <v>309</v>
      </c>
      <c r="K3" s="25">
        <v>1046</v>
      </c>
      <c r="L3" s="75">
        <f>K3/J3</f>
        <v>3.3851132686084142</v>
      </c>
      <c r="N3" s="9">
        <v>150140267000001</v>
      </c>
      <c r="O3" s="2" t="s">
        <v>0</v>
      </c>
      <c r="P3" s="2">
        <v>416</v>
      </c>
      <c r="Q3" s="2">
        <v>1137</v>
      </c>
      <c r="R3" s="11">
        <f>Q3/P3</f>
        <v>2.7331730769230771</v>
      </c>
      <c r="T3" s="9">
        <v>150140265000019</v>
      </c>
      <c r="U3" s="12" t="s">
        <v>0</v>
      </c>
      <c r="V3" s="12">
        <v>163</v>
      </c>
      <c r="W3" s="12">
        <v>387</v>
      </c>
      <c r="X3" s="11">
        <f>W3/V3</f>
        <v>2.3742331288343559</v>
      </c>
      <c r="Z3" s="23">
        <v>150140265000001</v>
      </c>
      <c r="AA3" s="24" t="s">
        <v>0</v>
      </c>
      <c r="AB3" s="25">
        <v>714</v>
      </c>
      <c r="AC3" s="25">
        <v>1238</v>
      </c>
      <c r="AD3" s="28">
        <f>AC3/AB3</f>
        <v>1.7338935574229692</v>
      </c>
      <c r="AF3" s="9">
        <v>150442205000061</v>
      </c>
      <c r="AG3" s="2" t="s">
        <v>13</v>
      </c>
      <c r="AH3" s="2">
        <v>229</v>
      </c>
      <c r="AI3" s="2">
        <v>973</v>
      </c>
      <c r="AJ3" s="11">
        <f>AI3/AH3</f>
        <v>4.248908296943231</v>
      </c>
      <c r="AL3" s="9">
        <v>150442205000053</v>
      </c>
      <c r="AM3" s="1" t="s">
        <v>13</v>
      </c>
      <c r="AN3" s="1">
        <v>299</v>
      </c>
      <c r="AO3" s="1">
        <v>1034</v>
      </c>
      <c r="AP3" s="11">
        <f>AO3/AN3</f>
        <v>3.4581939799331103</v>
      </c>
      <c r="AR3" s="9">
        <v>150140260000047</v>
      </c>
      <c r="AS3" s="1" t="s">
        <v>0</v>
      </c>
      <c r="AT3" s="1">
        <v>340</v>
      </c>
      <c r="AU3" s="1">
        <v>1116</v>
      </c>
      <c r="AV3" s="18">
        <f>AU3/AT3</f>
        <v>3.2823529411764705</v>
      </c>
      <c r="AW3" s="19"/>
      <c r="AX3" s="23">
        <v>150140205000085</v>
      </c>
      <c r="AY3" s="24" t="s">
        <v>0</v>
      </c>
      <c r="AZ3" s="25">
        <v>299</v>
      </c>
      <c r="BA3" s="25">
        <v>975</v>
      </c>
      <c r="BB3" s="75">
        <f>BA3/AZ3</f>
        <v>3.2608695652173911</v>
      </c>
      <c r="BD3" s="29">
        <v>150080005000020</v>
      </c>
      <c r="BE3" s="30" t="s">
        <v>17</v>
      </c>
      <c r="BF3" s="29">
        <v>274</v>
      </c>
      <c r="BG3" s="29">
        <v>1123</v>
      </c>
      <c r="BH3" s="75">
        <f>BG3/BF3</f>
        <v>4.0985401459854014</v>
      </c>
      <c r="BJ3" s="23">
        <v>150080005000001</v>
      </c>
      <c r="BK3" s="24" t="s">
        <v>17</v>
      </c>
      <c r="BL3" s="32">
        <v>403</v>
      </c>
      <c r="BM3" s="32">
        <v>1579</v>
      </c>
      <c r="BN3" s="33">
        <f>BM3/BL3</f>
        <v>3.9181141439205955</v>
      </c>
      <c r="BP3" s="23">
        <v>150080005000001</v>
      </c>
      <c r="BQ3" s="24" t="s">
        <v>17</v>
      </c>
      <c r="BR3" s="25">
        <v>403</v>
      </c>
      <c r="BS3" s="25">
        <v>1579</v>
      </c>
      <c r="BT3" s="28">
        <f>BS3/BR3</f>
        <v>3.9181141439205955</v>
      </c>
      <c r="BV3" s="23">
        <v>150140250000020</v>
      </c>
      <c r="BW3" s="24" t="s">
        <v>0</v>
      </c>
      <c r="BX3" s="25">
        <v>126</v>
      </c>
      <c r="BY3" s="25">
        <v>447</v>
      </c>
      <c r="BZ3" s="28">
        <f t="shared" ref="BZ3:BZ66" si="0">BY3/BX3</f>
        <v>3.5476190476190474</v>
      </c>
    </row>
    <row r="4" spans="1:78" ht="14.25" thickBot="1" x14ac:dyDescent="0.25">
      <c r="A4" s="23">
        <v>150140205000099</v>
      </c>
      <c r="B4" s="24" t="s">
        <v>0</v>
      </c>
      <c r="C4" s="25">
        <v>152</v>
      </c>
      <c r="D4" s="25">
        <v>531</v>
      </c>
      <c r="E4" s="75">
        <f t="shared" ref="E4:E67" si="1">D4/C4</f>
        <v>3.4934210526315788</v>
      </c>
      <c r="H4" s="23">
        <v>150140255000055</v>
      </c>
      <c r="I4" s="24" t="s">
        <v>0</v>
      </c>
      <c r="J4" s="25">
        <v>386</v>
      </c>
      <c r="K4" s="25">
        <v>1841</v>
      </c>
      <c r="L4" s="75">
        <f t="shared" ref="L4:L43" si="2">K4/J4</f>
        <v>4.7694300518134716</v>
      </c>
      <c r="N4" s="9">
        <v>150140267000002</v>
      </c>
      <c r="O4" s="2" t="s">
        <v>0</v>
      </c>
      <c r="P4" s="2">
        <v>324</v>
      </c>
      <c r="Q4" s="2">
        <v>886</v>
      </c>
      <c r="R4" s="11">
        <f t="shared" ref="R4:R28" si="3">Q4/P4</f>
        <v>2.7345679012345681</v>
      </c>
      <c r="T4" s="9">
        <v>150140265000024</v>
      </c>
      <c r="U4" s="2" t="s">
        <v>0</v>
      </c>
      <c r="V4" s="2">
        <v>406</v>
      </c>
      <c r="W4" s="2">
        <v>794</v>
      </c>
      <c r="X4" s="11">
        <f t="shared" ref="X4:X9" si="4">W4/V4</f>
        <v>1.9556650246305418</v>
      </c>
      <c r="Z4" s="23">
        <v>150140265000002</v>
      </c>
      <c r="AA4" s="24" t="s">
        <v>0</v>
      </c>
      <c r="AB4" s="25">
        <v>539</v>
      </c>
      <c r="AC4" s="25">
        <v>637</v>
      </c>
      <c r="AD4" s="28">
        <f t="shared" ref="AD4:AD26" si="5">AC4/AB4</f>
        <v>1.1818181818181819</v>
      </c>
      <c r="AF4" s="9">
        <v>150442205000062</v>
      </c>
      <c r="AG4" s="2" t="s">
        <v>13</v>
      </c>
      <c r="AH4" s="2">
        <v>356</v>
      </c>
      <c r="AI4" s="2">
        <v>1204</v>
      </c>
      <c r="AJ4" s="11">
        <f t="shared" ref="AJ4:AJ48" si="6">AI4/AH4</f>
        <v>3.3820224719101124</v>
      </c>
      <c r="AL4" s="9">
        <v>150442205000054</v>
      </c>
      <c r="AM4" s="2" t="s">
        <v>13</v>
      </c>
      <c r="AN4" s="2">
        <v>271</v>
      </c>
      <c r="AO4" s="2">
        <v>880</v>
      </c>
      <c r="AP4" s="11">
        <f t="shared" ref="AP4:AP65" si="7">AO4/AN4</f>
        <v>3.2472324723247232</v>
      </c>
      <c r="AR4" s="9">
        <v>150140260000048</v>
      </c>
      <c r="AS4" s="1" t="s">
        <v>0</v>
      </c>
      <c r="AT4" s="1">
        <v>241</v>
      </c>
      <c r="AU4" s="1">
        <v>794</v>
      </c>
      <c r="AV4" s="18">
        <f t="shared" ref="AV4:AV67" si="8">AU4/AT4</f>
        <v>3.2946058091286305</v>
      </c>
      <c r="AW4" s="20"/>
      <c r="AX4" s="23">
        <v>150140205000086</v>
      </c>
      <c r="AY4" s="24" t="s">
        <v>0</v>
      </c>
      <c r="AZ4" s="25">
        <v>364</v>
      </c>
      <c r="BA4" s="25">
        <v>1003</v>
      </c>
      <c r="BB4" s="75">
        <f t="shared" ref="BB4:BB67" si="9">BA4/AZ4</f>
        <v>2.7554945054945055</v>
      </c>
      <c r="BD4" s="29">
        <v>150140250000072</v>
      </c>
      <c r="BE4" s="30" t="s">
        <v>0</v>
      </c>
      <c r="BF4" s="29">
        <v>390</v>
      </c>
      <c r="BG4" s="29">
        <v>1378</v>
      </c>
      <c r="BH4" s="75">
        <f t="shared" ref="BH4:BH36" si="10">BG4/BF4</f>
        <v>3.5333333333333332</v>
      </c>
      <c r="BJ4" s="23">
        <v>150080005000002</v>
      </c>
      <c r="BK4" s="24" t="s">
        <v>17</v>
      </c>
      <c r="BL4" s="32">
        <v>317</v>
      </c>
      <c r="BM4" s="32">
        <v>1072</v>
      </c>
      <c r="BN4" s="33">
        <f t="shared" ref="BN4:BN67" si="11">BM4/BL4</f>
        <v>3.3817034700315456</v>
      </c>
      <c r="BP4" s="23">
        <v>150080005000011</v>
      </c>
      <c r="BQ4" s="24" t="s">
        <v>17</v>
      </c>
      <c r="BR4" s="25">
        <v>299</v>
      </c>
      <c r="BS4" s="25">
        <v>1136</v>
      </c>
      <c r="BT4" s="28">
        <f t="shared" ref="BT4:BT67" si="12">BS4/BR4</f>
        <v>3.7993311036789299</v>
      </c>
      <c r="BV4" s="23">
        <v>150140250000021</v>
      </c>
      <c r="BW4" s="24" t="s">
        <v>0</v>
      </c>
      <c r="BX4" s="25">
        <v>258</v>
      </c>
      <c r="BY4" s="25">
        <v>1020</v>
      </c>
      <c r="BZ4" s="28">
        <f t="shared" si="0"/>
        <v>3.9534883720930232</v>
      </c>
    </row>
    <row r="5" spans="1:78" ht="14.25" thickBot="1" x14ac:dyDescent="0.25">
      <c r="A5" s="23">
        <v>150140205000084</v>
      </c>
      <c r="B5" s="24" t="s">
        <v>0</v>
      </c>
      <c r="C5" s="25">
        <v>440</v>
      </c>
      <c r="D5" s="25">
        <v>1228</v>
      </c>
      <c r="E5" s="75">
        <f t="shared" si="1"/>
        <v>2.790909090909091</v>
      </c>
      <c r="H5" s="23">
        <v>150140255000056</v>
      </c>
      <c r="I5" s="24" t="s">
        <v>0</v>
      </c>
      <c r="J5" s="25">
        <v>191</v>
      </c>
      <c r="K5" s="25">
        <v>760</v>
      </c>
      <c r="L5" s="75">
        <f t="shared" si="2"/>
        <v>3.9790575916230368</v>
      </c>
      <c r="N5" s="9">
        <v>150140267000003</v>
      </c>
      <c r="O5" s="2" t="s">
        <v>0</v>
      </c>
      <c r="P5" s="2">
        <v>167</v>
      </c>
      <c r="Q5" s="2">
        <v>494</v>
      </c>
      <c r="R5" s="11">
        <f t="shared" si="3"/>
        <v>2.9580838323353293</v>
      </c>
      <c r="T5" s="9">
        <v>150140265000025</v>
      </c>
      <c r="U5" s="2" t="s">
        <v>0</v>
      </c>
      <c r="V5" s="2">
        <v>421</v>
      </c>
      <c r="W5" s="2">
        <v>315</v>
      </c>
      <c r="X5" s="11">
        <f t="shared" si="4"/>
        <v>0.74821852731591454</v>
      </c>
      <c r="Z5" s="23">
        <v>150140265000003</v>
      </c>
      <c r="AA5" s="24" t="s">
        <v>0</v>
      </c>
      <c r="AB5" s="25">
        <v>508</v>
      </c>
      <c r="AC5" s="25">
        <v>681</v>
      </c>
      <c r="AD5" s="28">
        <f t="shared" si="5"/>
        <v>1.3405511811023623</v>
      </c>
      <c r="AF5" s="9">
        <v>150442205000063</v>
      </c>
      <c r="AG5" s="2" t="s">
        <v>13</v>
      </c>
      <c r="AH5" s="2">
        <v>254</v>
      </c>
      <c r="AI5" s="2">
        <v>1117</v>
      </c>
      <c r="AJ5" s="11">
        <f t="shared" si="6"/>
        <v>4.3976377952755907</v>
      </c>
      <c r="AL5" s="9">
        <v>150442205000055</v>
      </c>
      <c r="AM5" s="2" t="s">
        <v>13</v>
      </c>
      <c r="AN5" s="2">
        <v>337</v>
      </c>
      <c r="AO5" s="2">
        <v>1260</v>
      </c>
      <c r="AP5" s="11">
        <f t="shared" si="7"/>
        <v>3.7388724035608307</v>
      </c>
      <c r="AR5" s="9">
        <v>150140260000049</v>
      </c>
      <c r="AS5" s="1" t="s">
        <v>0</v>
      </c>
      <c r="AT5" s="1">
        <v>500</v>
      </c>
      <c r="AU5" s="1">
        <v>1653</v>
      </c>
      <c r="AV5" s="18">
        <f t="shared" si="8"/>
        <v>3.306</v>
      </c>
      <c r="AW5" s="20"/>
      <c r="AX5" s="23">
        <v>150140205000088</v>
      </c>
      <c r="AY5" s="24" t="s">
        <v>0</v>
      </c>
      <c r="AZ5" s="25">
        <v>323</v>
      </c>
      <c r="BA5" s="25">
        <v>879</v>
      </c>
      <c r="BB5" s="75">
        <f t="shared" si="9"/>
        <v>2.7213622291021671</v>
      </c>
      <c r="BD5" s="29">
        <v>150140250000073</v>
      </c>
      <c r="BE5" s="30" t="s">
        <v>0</v>
      </c>
      <c r="BF5" s="29">
        <v>44</v>
      </c>
      <c r="BG5" s="29">
        <v>184</v>
      </c>
      <c r="BH5" s="75">
        <f t="shared" si="10"/>
        <v>4.1818181818181817</v>
      </c>
      <c r="BJ5" s="23">
        <v>150080005000003</v>
      </c>
      <c r="BK5" s="24" t="s">
        <v>17</v>
      </c>
      <c r="BL5" s="32">
        <v>224</v>
      </c>
      <c r="BM5" s="32">
        <v>809</v>
      </c>
      <c r="BN5" s="33">
        <f t="shared" si="11"/>
        <v>3.6116071428571428</v>
      </c>
      <c r="BP5" s="23">
        <v>150080005000012</v>
      </c>
      <c r="BQ5" s="24" t="s">
        <v>17</v>
      </c>
      <c r="BR5" s="25">
        <v>335</v>
      </c>
      <c r="BS5" s="25">
        <v>1367</v>
      </c>
      <c r="BT5" s="28">
        <f t="shared" si="12"/>
        <v>4.080597014925373</v>
      </c>
      <c r="BV5" s="23">
        <v>150140250000022</v>
      </c>
      <c r="BW5" s="24" t="s">
        <v>0</v>
      </c>
      <c r="BX5" s="25">
        <v>300</v>
      </c>
      <c r="BY5" s="25">
        <v>1167</v>
      </c>
      <c r="BZ5" s="28">
        <f t="shared" si="0"/>
        <v>3.89</v>
      </c>
    </row>
    <row r="6" spans="1:78" ht="14.25" thickBot="1" x14ac:dyDescent="0.25">
      <c r="A6" s="23">
        <v>150140205000128</v>
      </c>
      <c r="B6" s="24" t="s">
        <v>0</v>
      </c>
      <c r="C6" s="25">
        <v>464</v>
      </c>
      <c r="D6" s="25">
        <v>1708</v>
      </c>
      <c r="E6" s="75">
        <f t="shared" si="1"/>
        <v>3.6810344827586206</v>
      </c>
      <c r="H6" s="23">
        <v>150140255000057</v>
      </c>
      <c r="I6" s="24" t="s">
        <v>0</v>
      </c>
      <c r="J6" s="25">
        <v>474</v>
      </c>
      <c r="K6" s="25">
        <v>1678</v>
      </c>
      <c r="L6" s="75">
        <f t="shared" si="2"/>
        <v>3.5400843881856541</v>
      </c>
      <c r="N6" s="9">
        <v>150140267000004</v>
      </c>
      <c r="O6" s="2" t="s">
        <v>0</v>
      </c>
      <c r="P6" s="2">
        <v>437</v>
      </c>
      <c r="Q6" s="2">
        <v>1346</v>
      </c>
      <c r="R6" s="11">
        <f t="shared" si="3"/>
        <v>3.0800915331807781</v>
      </c>
      <c r="T6" s="9">
        <v>150140265000026</v>
      </c>
      <c r="U6" s="2" t="s">
        <v>0</v>
      </c>
      <c r="V6" s="2">
        <v>260</v>
      </c>
      <c r="W6" s="2">
        <v>622</v>
      </c>
      <c r="X6" s="11">
        <f t="shared" si="4"/>
        <v>2.3923076923076922</v>
      </c>
      <c r="Z6" s="23">
        <v>150140265000004</v>
      </c>
      <c r="AA6" s="24" t="s">
        <v>0</v>
      </c>
      <c r="AB6" s="25">
        <v>480</v>
      </c>
      <c r="AC6" s="25">
        <v>484</v>
      </c>
      <c r="AD6" s="28">
        <f t="shared" si="5"/>
        <v>1.0083333333333333</v>
      </c>
      <c r="AF6" s="9">
        <v>150442205000064</v>
      </c>
      <c r="AG6" s="2" t="s">
        <v>13</v>
      </c>
      <c r="AH6" s="2">
        <v>243</v>
      </c>
      <c r="AI6" s="2">
        <v>933</v>
      </c>
      <c r="AJ6" s="11">
        <f t="shared" si="6"/>
        <v>3.8395061728395063</v>
      </c>
      <c r="AL6" s="9">
        <v>150442205000056</v>
      </c>
      <c r="AM6" s="2" t="s">
        <v>13</v>
      </c>
      <c r="AN6" s="2">
        <v>243</v>
      </c>
      <c r="AO6" s="2">
        <v>1096</v>
      </c>
      <c r="AP6" s="11">
        <f t="shared" si="7"/>
        <v>4.5102880658436213</v>
      </c>
      <c r="AR6" s="9">
        <v>150140260000050</v>
      </c>
      <c r="AS6" s="1" t="s">
        <v>0</v>
      </c>
      <c r="AT6" s="1">
        <v>273</v>
      </c>
      <c r="AU6" s="1">
        <v>940</v>
      </c>
      <c r="AV6" s="18">
        <f t="shared" si="8"/>
        <v>3.4432234432234434</v>
      </c>
      <c r="AW6" s="20"/>
      <c r="AX6" s="23">
        <v>150140205000089</v>
      </c>
      <c r="AY6" s="24" t="s">
        <v>0</v>
      </c>
      <c r="AZ6" s="25">
        <v>363</v>
      </c>
      <c r="BA6" s="25">
        <v>961</v>
      </c>
      <c r="BB6" s="75">
        <f t="shared" si="9"/>
        <v>2.6473829201101928</v>
      </c>
      <c r="BD6" s="29">
        <v>150140250000074</v>
      </c>
      <c r="BE6" s="30" t="s">
        <v>0</v>
      </c>
      <c r="BF6" s="29">
        <v>22</v>
      </c>
      <c r="BG6" s="29">
        <v>94</v>
      </c>
      <c r="BH6" s="75">
        <f t="shared" si="10"/>
        <v>4.2727272727272725</v>
      </c>
      <c r="BJ6" s="23">
        <v>150080005000004</v>
      </c>
      <c r="BK6" s="24" t="s">
        <v>17</v>
      </c>
      <c r="BL6" s="32">
        <v>256</v>
      </c>
      <c r="BM6" s="32">
        <v>845</v>
      </c>
      <c r="BN6" s="33">
        <f t="shared" si="11"/>
        <v>3.30078125</v>
      </c>
      <c r="BP6" s="23">
        <v>150080005000013</v>
      </c>
      <c r="BQ6" s="24" t="s">
        <v>17</v>
      </c>
      <c r="BR6" s="25">
        <v>284</v>
      </c>
      <c r="BS6" s="25">
        <v>980</v>
      </c>
      <c r="BT6" s="28">
        <f t="shared" si="12"/>
        <v>3.4507042253521125</v>
      </c>
      <c r="BV6" s="23">
        <v>150140250000023</v>
      </c>
      <c r="BW6" s="24" t="s">
        <v>0</v>
      </c>
      <c r="BX6" s="25">
        <v>290</v>
      </c>
      <c r="BY6" s="25">
        <v>999</v>
      </c>
      <c r="BZ6" s="28">
        <f t="shared" si="0"/>
        <v>3.4448275862068964</v>
      </c>
    </row>
    <row r="7" spans="1:78" ht="14.25" thickBot="1" x14ac:dyDescent="0.25">
      <c r="A7" s="23">
        <v>150140205000129</v>
      </c>
      <c r="B7" s="24" t="s">
        <v>0</v>
      </c>
      <c r="C7" s="25">
        <v>353</v>
      </c>
      <c r="D7" s="25">
        <v>1013</v>
      </c>
      <c r="E7" s="75">
        <f t="shared" si="1"/>
        <v>2.869688385269122</v>
      </c>
      <c r="H7" s="23">
        <v>150140255000058</v>
      </c>
      <c r="I7" s="24" t="s">
        <v>0</v>
      </c>
      <c r="J7" s="25">
        <v>334</v>
      </c>
      <c r="K7" s="25">
        <v>1269</v>
      </c>
      <c r="L7" s="75">
        <f t="shared" si="2"/>
        <v>3.7994011976047903</v>
      </c>
      <c r="N7" s="9">
        <v>150140267000005</v>
      </c>
      <c r="O7" s="2" t="s">
        <v>0</v>
      </c>
      <c r="P7" s="2">
        <v>213</v>
      </c>
      <c r="Q7" s="2">
        <v>607</v>
      </c>
      <c r="R7" s="11">
        <f t="shared" si="3"/>
        <v>2.8497652582159625</v>
      </c>
      <c r="T7" s="9">
        <v>150140265000027</v>
      </c>
      <c r="U7" s="2" t="s">
        <v>0</v>
      </c>
      <c r="V7" s="2">
        <v>599</v>
      </c>
      <c r="W7" s="2">
        <v>864</v>
      </c>
      <c r="X7" s="11">
        <f t="shared" si="4"/>
        <v>1.4424040066777963</v>
      </c>
      <c r="Z7" s="23">
        <v>150140265000005</v>
      </c>
      <c r="AA7" s="24" t="s">
        <v>0</v>
      </c>
      <c r="AB7" s="25">
        <v>506</v>
      </c>
      <c r="AC7" s="25">
        <v>1033</v>
      </c>
      <c r="AD7" s="28">
        <f t="shared" si="5"/>
        <v>2.041501976284585</v>
      </c>
      <c r="AF7" s="9">
        <v>150442205000065</v>
      </c>
      <c r="AG7" s="2" t="s">
        <v>13</v>
      </c>
      <c r="AH7" s="2">
        <v>373</v>
      </c>
      <c r="AI7" s="2">
        <v>1647</v>
      </c>
      <c r="AJ7" s="11">
        <f t="shared" si="6"/>
        <v>4.4155495978552279</v>
      </c>
      <c r="AL7" s="9">
        <v>150442205000057</v>
      </c>
      <c r="AM7" s="2" t="s">
        <v>13</v>
      </c>
      <c r="AN7" s="2">
        <v>394</v>
      </c>
      <c r="AO7" s="2">
        <v>1325</v>
      </c>
      <c r="AP7" s="11">
        <f t="shared" si="7"/>
        <v>3.3629441624365484</v>
      </c>
      <c r="AR7" s="9">
        <v>150140260000051</v>
      </c>
      <c r="AS7" s="1" t="s">
        <v>0</v>
      </c>
      <c r="AT7" s="1">
        <v>287</v>
      </c>
      <c r="AU7" s="1">
        <v>922</v>
      </c>
      <c r="AV7" s="18">
        <f t="shared" si="8"/>
        <v>3.2125435540069684</v>
      </c>
      <c r="AW7" s="20"/>
      <c r="AX7" s="23">
        <v>150140205000090</v>
      </c>
      <c r="AY7" s="24" t="s">
        <v>0</v>
      </c>
      <c r="AZ7" s="25">
        <v>153</v>
      </c>
      <c r="BA7" s="25">
        <v>448</v>
      </c>
      <c r="BB7" s="75">
        <f t="shared" si="9"/>
        <v>2.9281045751633985</v>
      </c>
      <c r="BD7" s="29">
        <v>150140250000075</v>
      </c>
      <c r="BE7" s="30" t="s">
        <v>0</v>
      </c>
      <c r="BF7" s="29">
        <v>11</v>
      </c>
      <c r="BG7" s="29">
        <v>45</v>
      </c>
      <c r="BH7" s="75">
        <f t="shared" si="10"/>
        <v>4.0909090909090908</v>
      </c>
      <c r="BJ7" s="23">
        <v>150080005000005</v>
      </c>
      <c r="BK7" s="24" t="s">
        <v>17</v>
      </c>
      <c r="BL7" s="32">
        <v>280</v>
      </c>
      <c r="BM7" s="32">
        <v>873</v>
      </c>
      <c r="BN7" s="33">
        <f t="shared" si="11"/>
        <v>3.1178571428571429</v>
      </c>
      <c r="BP7" s="23">
        <v>150080005000014</v>
      </c>
      <c r="BQ7" s="24" t="s">
        <v>17</v>
      </c>
      <c r="BR7" s="25">
        <v>334</v>
      </c>
      <c r="BS7" s="25">
        <v>1198</v>
      </c>
      <c r="BT7" s="28">
        <f t="shared" si="12"/>
        <v>3.5868263473053892</v>
      </c>
      <c r="BV7" s="23">
        <v>150140250000024</v>
      </c>
      <c r="BW7" s="24" t="s">
        <v>0</v>
      </c>
      <c r="BX7" s="25">
        <v>243</v>
      </c>
      <c r="BY7" s="25">
        <v>819</v>
      </c>
      <c r="BZ7" s="28">
        <f t="shared" si="0"/>
        <v>3.3703703703703702</v>
      </c>
    </row>
    <row r="8" spans="1:78" ht="14.25" thickBot="1" x14ac:dyDescent="0.25">
      <c r="A8" s="23">
        <v>150140205000136</v>
      </c>
      <c r="B8" s="24" t="s">
        <v>0</v>
      </c>
      <c r="C8" s="25">
        <v>180</v>
      </c>
      <c r="D8" s="25">
        <v>562</v>
      </c>
      <c r="E8" s="75">
        <f t="shared" si="1"/>
        <v>3.1222222222222222</v>
      </c>
      <c r="H8" s="23">
        <v>150140255000059</v>
      </c>
      <c r="I8" s="24" t="s">
        <v>0</v>
      </c>
      <c r="J8" s="25">
        <v>198</v>
      </c>
      <c r="K8" s="25">
        <v>757</v>
      </c>
      <c r="L8" s="75">
        <f t="shared" si="2"/>
        <v>3.8232323232323231</v>
      </c>
      <c r="N8" s="9">
        <v>150140267000006</v>
      </c>
      <c r="O8" s="2" t="s">
        <v>0</v>
      </c>
      <c r="P8" s="2">
        <v>525</v>
      </c>
      <c r="Q8" s="2">
        <v>1549</v>
      </c>
      <c r="R8" s="11">
        <f t="shared" si="3"/>
        <v>2.9504761904761905</v>
      </c>
      <c r="T8" s="9">
        <v>150140265000028</v>
      </c>
      <c r="U8" s="2" t="s">
        <v>0</v>
      </c>
      <c r="V8" s="2">
        <v>594</v>
      </c>
      <c r="W8" s="2">
        <v>1550</v>
      </c>
      <c r="X8" s="11">
        <f t="shared" si="4"/>
        <v>2.6094276094276094</v>
      </c>
      <c r="Z8" s="23">
        <v>150140265000006</v>
      </c>
      <c r="AA8" s="24" t="s">
        <v>0</v>
      </c>
      <c r="AB8" s="25">
        <v>867</v>
      </c>
      <c r="AC8" s="25">
        <v>2312</v>
      </c>
      <c r="AD8" s="28">
        <f t="shared" si="5"/>
        <v>2.6666666666666665</v>
      </c>
      <c r="AF8" s="9">
        <v>150442205000066</v>
      </c>
      <c r="AG8" s="2" t="s">
        <v>13</v>
      </c>
      <c r="AH8" s="2">
        <v>267</v>
      </c>
      <c r="AI8" s="2">
        <v>845</v>
      </c>
      <c r="AJ8" s="11">
        <f t="shared" si="6"/>
        <v>3.1647940074906367</v>
      </c>
      <c r="AL8" s="9">
        <v>150442205000058</v>
      </c>
      <c r="AM8" s="2" t="s">
        <v>13</v>
      </c>
      <c r="AN8" s="2">
        <v>335</v>
      </c>
      <c r="AO8" s="2">
        <v>1182</v>
      </c>
      <c r="AP8" s="11">
        <f t="shared" si="7"/>
        <v>3.5283582089552237</v>
      </c>
      <c r="AR8" s="9">
        <v>150140260000052</v>
      </c>
      <c r="AS8" s="1" t="s">
        <v>0</v>
      </c>
      <c r="AT8" s="1">
        <v>129</v>
      </c>
      <c r="AU8" s="1">
        <v>491</v>
      </c>
      <c r="AV8" s="18">
        <f t="shared" si="8"/>
        <v>3.806201550387597</v>
      </c>
      <c r="AW8" s="20"/>
      <c r="AX8" s="23">
        <v>150140205000091</v>
      </c>
      <c r="AY8" s="24" t="s">
        <v>0</v>
      </c>
      <c r="AZ8" s="25">
        <v>226</v>
      </c>
      <c r="BA8" s="25">
        <v>654</v>
      </c>
      <c r="BB8" s="75">
        <f t="shared" si="9"/>
        <v>2.8938053097345131</v>
      </c>
      <c r="BD8" s="29">
        <v>150140250000086</v>
      </c>
      <c r="BE8" s="30" t="s">
        <v>0</v>
      </c>
      <c r="BF8" s="29">
        <v>350</v>
      </c>
      <c r="BG8" s="29">
        <v>1216</v>
      </c>
      <c r="BH8" s="75">
        <f t="shared" si="10"/>
        <v>3.4742857142857142</v>
      </c>
      <c r="BJ8" s="23">
        <v>150080005000006</v>
      </c>
      <c r="BK8" s="24" t="s">
        <v>17</v>
      </c>
      <c r="BL8" s="32">
        <v>192</v>
      </c>
      <c r="BM8" s="32">
        <v>675</v>
      </c>
      <c r="BN8" s="33">
        <f t="shared" si="11"/>
        <v>3.515625</v>
      </c>
      <c r="BP8" s="23">
        <v>150080005000015</v>
      </c>
      <c r="BQ8" s="24" t="s">
        <v>17</v>
      </c>
      <c r="BR8" s="25">
        <v>243</v>
      </c>
      <c r="BS8" s="25">
        <v>889</v>
      </c>
      <c r="BT8" s="28">
        <f t="shared" si="12"/>
        <v>3.6584362139917697</v>
      </c>
      <c r="BV8" s="23">
        <v>150140250000025</v>
      </c>
      <c r="BW8" s="24" t="s">
        <v>0</v>
      </c>
      <c r="BX8" s="25">
        <v>204</v>
      </c>
      <c r="BY8" s="25">
        <v>723</v>
      </c>
      <c r="BZ8" s="28">
        <f t="shared" si="0"/>
        <v>3.5441176470588234</v>
      </c>
    </row>
    <row r="9" spans="1:78" ht="14.25" thickBot="1" x14ac:dyDescent="0.25">
      <c r="A9" s="23">
        <v>150140205000140</v>
      </c>
      <c r="B9" s="24" t="s">
        <v>0</v>
      </c>
      <c r="C9" s="25">
        <v>182</v>
      </c>
      <c r="D9" s="25">
        <v>552</v>
      </c>
      <c r="E9" s="75">
        <f t="shared" si="1"/>
        <v>3.0329670329670328</v>
      </c>
      <c r="H9" s="23">
        <v>150140255000060</v>
      </c>
      <c r="I9" s="24" t="s">
        <v>0</v>
      </c>
      <c r="J9" s="25">
        <v>180</v>
      </c>
      <c r="K9" s="25">
        <v>638</v>
      </c>
      <c r="L9" s="75">
        <f t="shared" si="2"/>
        <v>3.5444444444444443</v>
      </c>
      <c r="N9" s="9">
        <v>150140267000007</v>
      </c>
      <c r="O9" s="2" t="s">
        <v>0</v>
      </c>
      <c r="P9" s="2">
        <v>598</v>
      </c>
      <c r="Q9" s="2">
        <v>1572</v>
      </c>
      <c r="R9" s="11">
        <f t="shared" si="3"/>
        <v>2.6287625418060201</v>
      </c>
      <c r="T9" s="9">
        <v>150140265000029</v>
      </c>
      <c r="U9" s="2" t="s">
        <v>0</v>
      </c>
      <c r="V9" s="2">
        <v>127</v>
      </c>
      <c r="W9" s="2">
        <v>452</v>
      </c>
      <c r="X9" s="11">
        <f t="shared" si="4"/>
        <v>3.5590551181102361</v>
      </c>
      <c r="Z9" s="23">
        <v>150140265000007</v>
      </c>
      <c r="AA9" s="24" t="s">
        <v>0</v>
      </c>
      <c r="AB9" s="25">
        <v>1942</v>
      </c>
      <c r="AC9" s="25">
        <v>2851</v>
      </c>
      <c r="AD9" s="28">
        <f t="shared" si="5"/>
        <v>1.4680741503604531</v>
      </c>
      <c r="AF9" s="9">
        <v>150442205000001</v>
      </c>
      <c r="AG9" s="2" t="s">
        <v>13</v>
      </c>
      <c r="AH9" s="2">
        <v>333</v>
      </c>
      <c r="AI9" s="2">
        <v>1346</v>
      </c>
      <c r="AJ9" s="11">
        <f t="shared" si="6"/>
        <v>4.0420420420420422</v>
      </c>
      <c r="AL9" s="9">
        <v>150442205000059</v>
      </c>
      <c r="AM9" s="2" t="s">
        <v>13</v>
      </c>
      <c r="AN9" s="2">
        <v>297</v>
      </c>
      <c r="AO9" s="2">
        <v>1142</v>
      </c>
      <c r="AP9" s="11">
        <f t="shared" si="7"/>
        <v>3.8451178451178452</v>
      </c>
      <c r="AR9" s="9">
        <v>150140260000053</v>
      </c>
      <c r="AS9" s="1" t="s">
        <v>0</v>
      </c>
      <c r="AT9" s="1">
        <v>149</v>
      </c>
      <c r="AU9" s="1">
        <v>537</v>
      </c>
      <c r="AV9" s="18">
        <f t="shared" si="8"/>
        <v>3.6040268456375837</v>
      </c>
      <c r="AW9" s="20"/>
      <c r="AX9" s="23">
        <v>150140205000093</v>
      </c>
      <c r="AY9" s="24" t="s">
        <v>0</v>
      </c>
      <c r="AZ9" s="25">
        <v>412</v>
      </c>
      <c r="BA9" s="25">
        <v>1173</v>
      </c>
      <c r="BB9" s="75">
        <f t="shared" si="9"/>
        <v>2.8470873786407767</v>
      </c>
      <c r="BD9" s="29">
        <v>150140250000087</v>
      </c>
      <c r="BE9" s="30" t="s">
        <v>0</v>
      </c>
      <c r="BF9" s="29">
        <v>312</v>
      </c>
      <c r="BG9" s="29">
        <v>1016</v>
      </c>
      <c r="BH9" s="75">
        <f t="shared" si="10"/>
        <v>3.2564102564102564</v>
      </c>
      <c r="BJ9" s="23">
        <v>150080005000007</v>
      </c>
      <c r="BK9" s="24" t="s">
        <v>17</v>
      </c>
      <c r="BL9" s="32">
        <v>311</v>
      </c>
      <c r="BM9" s="32">
        <v>1101</v>
      </c>
      <c r="BN9" s="33">
        <f t="shared" si="11"/>
        <v>3.540192926045016</v>
      </c>
      <c r="BP9" s="23">
        <v>150080005000016</v>
      </c>
      <c r="BQ9" s="24" t="s">
        <v>17</v>
      </c>
      <c r="BR9" s="25">
        <v>487</v>
      </c>
      <c r="BS9" s="25">
        <v>1625</v>
      </c>
      <c r="BT9" s="28">
        <f t="shared" si="12"/>
        <v>3.3367556468172483</v>
      </c>
      <c r="BV9" s="23">
        <v>150140250000026</v>
      </c>
      <c r="BW9" s="24" t="s">
        <v>0</v>
      </c>
      <c r="BX9" s="25">
        <v>303</v>
      </c>
      <c r="BY9" s="25">
        <v>1022</v>
      </c>
      <c r="BZ9" s="28">
        <f t="shared" si="0"/>
        <v>3.3729372937293731</v>
      </c>
    </row>
    <row r="10" spans="1:78" ht="14.25" thickBot="1" x14ac:dyDescent="0.25">
      <c r="A10" s="23">
        <v>150140205000141</v>
      </c>
      <c r="B10" s="24" t="s">
        <v>0</v>
      </c>
      <c r="C10" s="25">
        <v>407</v>
      </c>
      <c r="D10" s="25">
        <v>1192</v>
      </c>
      <c r="E10" s="75">
        <f t="shared" si="1"/>
        <v>2.9287469287469285</v>
      </c>
      <c r="H10" s="23">
        <v>150140255000061</v>
      </c>
      <c r="I10" s="24" t="s">
        <v>0</v>
      </c>
      <c r="J10" s="25">
        <v>423</v>
      </c>
      <c r="K10" s="25">
        <v>1734</v>
      </c>
      <c r="L10" s="75">
        <f t="shared" si="2"/>
        <v>4.0992907801418443</v>
      </c>
      <c r="N10" s="9">
        <v>150140267000008</v>
      </c>
      <c r="O10" s="2" t="s">
        <v>0</v>
      </c>
      <c r="P10" s="2">
        <v>524</v>
      </c>
      <c r="Q10" s="2">
        <v>1609</v>
      </c>
      <c r="R10" s="11">
        <f t="shared" si="3"/>
        <v>3.0706106870229006</v>
      </c>
      <c r="U10" s="6" t="s">
        <v>7</v>
      </c>
      <c r="V10" s="13">
        <f>SUM(V3:V9)</f>
        <v>2570</v>
      </c>
      <c r="W10" s="13">
        <f>SUM(W3:W9)</f>
        <v>4984</v>
      </c>
      <c r="X10" s="11">
        <f>AVERAGE(X3:X9)</f>
        <v>2.1544730153291636</v>
      </c>
      <c r="Z10" s="23">
        <v>150140265000008</v>
      </c>
      <c r="AA10" s="24" t="s">
        <v>0</v>
      </c>
      <c r="AB10" s="25">
        <v>721</v>
      </c>
      <c r="AC10" s="25">
        <v>748</v>
      </c>
      <c r="AD10" s="28">
        <f t="shared" si="5"/>
        <v>1.0374479889042996</v>
      </c>
      <c r="AF10" s="9">
        <v>150442205000002</v>
      </c>
      <c r="AG10" s="2" t="s">
        <v>13</v>
      </c>
      <c r="AH10" s="2">
        <v>221</v>
      </c>
      <c r="AI10" s="2">
        <v>837</v>
      </c>
      <c r="AJ10" s="11">
        <f t="shared" si="6"/>
        <v>3.7873303167420813</v>
      </c>
      <c r="AL10" s="9">
        <v>150442205000060</v>
      </c>
      <c r="AM10" s="2" t="s">
        <v>13</v>
      </c>
      <c r="AN10" s="2">
        <v>260</v>
      </c>
      <c r="AO10" s="2">
        <v>1011</v>
      </c>
      <c r="AP10" s="11">
        <f t="shared" si="7"/>
        <v>3.8884615384615384</v>
      </c>
      <c r="AR10" s="9">
        <v>150140260000054</v>
      </c>
      <c r="AS10" s="1" t="s">
        <v>0</v>
      </c>
      <c r="AT10" s="1">
        <v>513</v>
      </c>
      <c r="AU10" s="1">
        <v>1716</v>
      </c>
      <c r="AV10" s="18">
        <f t="shared" si="8"/>
        <v>3.3450292397660819</v>
      </c>
      <c r="AW10" s="20"/>
      <c r="AX10" s="23">
        <v>150140205000094</v>
      </c>
      <c r="AY10" s="24" t="s">
        <v>0</v>
      </c>
      <c r="AZ10" s="25">
        <v>337</v>
      </c>
      <c r="BA10" s="25">
        <v>896</v>
      </c>
      <c r="BB10" s="75">
        <f t="shared" si="9"/>
        <v>2.6587537091988129</v>
      </c>
      <c r="BD10" s="29">
        <v>150140250000088</v>
      </c>
      <c r="BE10" s="30" t="s">
        <v>0</v>
      </c>
      <c r="BF10" s="29">
        <v>317</v>
      </c>
      <c r="BG10" s="29">
        <v>1080</v>
      </c>
      <c r="BH10" s="75">
        <f t="shared" si="10"/>
        <v>3.4069400630914828</v>
      </c>
      <c r="BJ10" s="23">
        <v>150080005000008</v>
      </c>
      <c r="BK10" s="24" t="s">
        <v>17</v>
      </c>
      <c r="BL10" s="32">
        <v>327</v>
      </c>
      <c r="BM10" s="32">
        <v>1078</v>
      </c>
      <c r="BN10" s="33">
        <f t="shared" si="11"/>
        <v>3.2966360856269112</v>
      </c>
      <c r="BP10" s="23">
        <v>150080005000018</v>
      </c>
      <c r="BQ10" s="24" t="s">
        <v>17</v>
      </c>
      <c r="BR10" s="25">
        <v>497</v>
      </c>
      <c r="BS10" s="25">
        <v>1628</v>
      </c>
      <c r="BT10" s="28">
        <f t="shared" si="12"/>
        <v>3.2756539235412476</v>
      </c>
      <c r="BV10" s="23">
        <v>150140250000027</v>
      </c>
      <c r="BW10" s="24" t="s">
        <v>0</v>
      </c>
      <c r="BX10" s="25">
        <v>172</v>
      </c>
      <c r="BY10" s="25">
        <v>559</v>
      </c>
      <c r="BZ10" s="28">
        <f t="shared" si="0"/>
        <v>3.25</v>
      </c>
    </row>
    <row r="11" spans="1:78" ht="14.25" thickBot="1" x14ac:dyDescent="0.25">
      <c r="A11" s="23">
        <v>150140205000142</v>
      </c>
      <c r="B11" s="24" t="s">
        <v>0</v>
      </c>
      <c r="C11" s="25">
        <v>403</v>
      </c>
      <c r="D11" s="25">
        <v>1164</v>
      </c>
      <c r="E11" s="75">
        <f t="shared" si="1"/>
        <v>2.8883374689826304</v>
      </c>
      <c r="H11" s="23">
        <v>150140255000062</v>
      </c>
      <c r="I11" s="24" t="s">
        <v>0</v>
      </c>
      <c r="J11" s="25">
        <v>397</v>
      </c>
      <c r="K11" s="25">
        <v>1413</v>
      </c>
      <c r="L11" s="75">
        <f t="shared" si="2"/>
        <v>3.5591939546599498</v>
      </c>
      <c r="N11" s="9">
        <v>150140267000009</v>
      </c>
      <c r="O11" s="2" t="s">
        <v>0</v>
      </c>
      <c r="P11" s="2">
        <v>1072</v>
      </c>
      <c r="Q11" s="2">
        <v>2751</v>
      </c>
      <c r="R11" s="11">
        <f t="shared" si="3"/>
        <v>2.5662313432835822</v>
      </c>
      <c r="Z11" s="23">
        <v>150140265000009</v>
      </c>
      <c r="AA11" s="24" t="s">
        <v>0</v>
      </c>
      <c r="AB11" s="25">
        <v>1233</v>
      </c>
      <c r="AC11" s="25">
        <v>851</v>
      </c>
      <c r="AD11" s="28">
        <f t="shared" si="5"/>
        <v>0.69018653690186538</v>
      </c>
      <c r="AF11" s="9">
        <v>150442205000003</v>
      </c>
      <c r="AG11" s="2" t="s">
        <v>13</v>
      </c>
      <c r="AH11" s="2">
        <v>214</v>
      </c>
      <c r="AI11" s="2">
        <v>760</v>
      </c>
      <c r="AJ11" s="11">
        <f t="shared" si="6"/>
        <v>3.5514018691588785</v>
      </c>
      <c r="AL11" s="9">
        <v>150442205000067</v>
      </c>
      <c r="AM11" s="2" t="s">
        <v>13</v>
      </c>
      <c r="AN11" s="2">
        <v>291</v>
      </c>
      <c r="AO11" s="2">
        <v>1185</v>
      </c>
      <c r="AP11" s="11">
        <f t="shared" si="7"/>
        <v>4.072164948453608</v>
      </c>
      <c r="AR11" s="9">
        <v>150140260000055</v>
      </c>
      <c r="AS11" s="1" t="s">
        <v>0</v>
      </c>
      <c r="AT11" s="1">
        <v>172</v>
      </c>
      <c r="AU11" s="1">
        <v>571</v>
      </c>
      <c r="AV11" s="18">
        <f t="shared" si="8"/>
        <v>3.3197674418604652</v>
      </c>
      <c r="AW11" s="20"/>
      <c r="AX11" s="23">
        <v>150140205000095</v>
      </c>
      <c r="AY11" s="24" t="s">
        <v>0</v>
      </c>
      <c r="AZ11" s="25">
        <v>177</v>
      </c>
      <c r="BA11" s="25">
        <v>466</v>
      </c>
      <c r="BB11" s="75">
        <f t="shared" si="9"/>
        <v>2.6327683615819208</v>
      </c>
      <c r="BD11" s="29">
        <v>150140250000089</v>
      </c>
      <c r="BE11" s="30" t="s">
        <v>0</v>
      </c>
      <c r="BF11" s="29">
        <v>542</v>
      </c>
      <c r="BG11" s="29">
        <v>1911</v>
      </c>
      <c r="BH11" s="75">
        <f t="shared" si="10"/>
        <v>3.5258302583025829</v>
      </c>
      <c r="BJ11" s="23">
        <v>150080005000009</v>
      </c>
      <c r="BK11" s="24" t="s">
        <v>17</v>
      </c>
      <c r="BL11" s="32">
        <v>279</v>
      </c>
      <c r="BM11" s="32">
        <v>983</v>
      </c>
      <c r="BN11" s="33">
        <f t="shared" si="11"/>
        <v>3.5232974910394264</v>
      </c>
      <c r="BP11" s="23">
        <v>150080005000019</v>
      </c>
      <c r="BQ11" s="24" t="s">
        <v>17</v>
      </c>
      <c r="BR11" s="25">
        <v>347</v>
      </c>
      <c r="BS11" s="25">
        <v>1256</v>
      </c>
      <c r="BT11" s="28">
        <f t="shared" si="12"/>
        <v>3.6195965417867435</v>
      </c>
      <c r="BV11" s="23">
        <v>150140250000028</v>
      </c>
      <c r="BW11" s="24" t="s">
        <v>0</v>
      </c>
      <c r="BX11" s="25">
        <v>383</v>
      </c>
      <c r="BY11" s="25">
        <v>1401</v>
      </c>
      <c r="BZ11" s="28">
        <f t="shared" si="0"/>
        <v>3.657963446475196</v>
      </c>
    </row>
    <row r="12" spans="1:78" ht="14.25" thickBot="1" x14ac:dyDescent="0.25">
      <c r="A12" s="23">
        <v>150140205000151</v>
      </c>
      <c r="B12" s="24" t="s">
        <v>0</v>
      </c>
      <c r="C12" s="25">
        <v>494</v>
      </c>
      <c r="D12" s="25">
        <v>1037</v>
      </c>
      <c r="E12" s="75">
        <f t="shared" si="1"/>
        <v>2.0991902834008096</v>
      </c>
      <c r="H12" s="23">
        <v>150140255000063</v>
      </c>
      <c r="I12" s="24" t="s">
        <v>0</v>
      </c>
      <c r="J12" s="25">
        <v>231</v>
      </c>
      <c r="K12" s="25">
        <v>868</v>
      </c>
      <c r="L12" s="75">
        <f t="shared" si="2"/>
        <v>3.7575757575757578</v>
      </c>
      <c r="N12" s="9">
        <v>150140267000010</v>
      </c>
      <c r="O12" s="2" t="s">
        <v>0</v>
      </c>
      <c r="P12" s="2">
        <v>562</v>
      </c>
      <c r="Q12" s="2">
        <v>1279</v>
      </c>
      <c r="R12" s="11">
        <f t="shared" si="3"/>
        <v>2.2758007117437722</v>
      </c>
      <c r="Z12" s="23">
        <v>150140265000010</v>
      </c>
      <c r="AA12" s="24" t="s">
        <v>0</v>
      </c>
      <c r="AB12" s="25">
        <v>1509</v>
      </c>
      <c r="AC12" s="25">
        <v>1159</v>
      </c>
      <c r="AD12" s="28">
        <f t="shared" si="5"/>
        <v>0.76805831676607028</v>
      </c>
      <c r="AF12" s="9">
        <v>150442205000004</v>
      </c>
      <c r="AG12" s="2" t="s">
        <v>13</v>
      </c>
      <c r="AH12" s="2">
        <v>255</v>
      </c>
      <c r="AI12" s="2">
        <v>964</v>
      </c>
      <c r="AJ12" s="11">
        <f t="shared" si="6"/>
        <v>3.780392156862745</v>
      </c>
      <c r="AL12" s="9">
        <v>150442205000068</v>
      </c>
      <c r="AM12" s="2" t="s">
        <v>13</v>
      </c>
      <c r="AN12" s="2">
        <v>353</v>
      </c>
      <c r="AO12" s="2">
        <v>1407</v>
      </c>
      <c r="AP12" s="11">
        <f t="shared" si="7"/>
        <v>3.9858356940509916</v>
      </c>
      <c r="AR12" s="9">
        <v>150140260000056</v>
      </c>
      <c r="AS12" s="1" t="s">
        <v>0</v>
      </c>
      <c r="AT12" s="1">
        <v>128</v>
      </c>
      <c r="AU12" s="1">
        <v>431</v>
      </c>
      <c r="AV12" s="18">
        <f t="shared" si="8"/>
        <v>3.3671875</v>
      </c>
      <c r="AW12" s="20"/>
      <c r="AX12" s="23">
        <v>150140205000096</v>
      </c>
      <c r="AY12" s="24" t="s">
        <v>0</v>
      </c>
      <c r="AZ12" s="25">
        <v>409</v>
      </c>
      <c r="BA12" s="25">
        <v>1229</v>
      </c>
      <c r="BB12" s="75">
        <f t="shared" si="9"/>
        <v>3.0048899755501224</v>
      </c>
      <c r="BD12" s="29">
        <v>150140250000090</v>
      </c>
      <c r="BE12" s="30" t="s">
        <v>0</v>
      </c>
      <c r="BF12" s="29">
        <v>379</v>
      </c>
      <c r="BG12" s="29">
        <v>1310</v>
      </c>
      <c r="BH12" s="75">
        <f t="shared" si="10"/>
        <v>3.4564643799472297</v>
      </c>
      <c r="BJ12" s="23">
        <v>150080005000010</v>
      </c>
      <c r="BK12" s="24" t="s">
        <v>17</v>
      </c>
      <c r="BL12" s="32">
        <v>379</v>
      </c>
      <c r="BM12" s="32">
        <v>1205</v>
      </c>
      <c r="BN12" s="33">
        <f t="shared" si="11"/>
        <v>3.1794195250659629</v>
      </c>
      <c r="BP12" s="23">
        <v>150080005000021</v>
      </c>
      <c r="BQ12" s="24" t="s">
        <v>17</v>
      </c>
      <c r="BR12" s="25">
        <v>174</v>
      </c>
      <c r="BS12" s="25">
        <v>558</v>
      </c>
      <c r="BT12" s="28">
        <f t="shared" si="12"/>
        <v>3.2068965517241379</v>
      </c>
      <c r="BV12" s="23">
        <v>150140250000029</v>
      </c>
      <c r="BW12" s="24" t="s">
        <v>0</v>
      </c>
      <c r="BX12" s="25">
        <v>335</v>
      </c>
      <c r="BY12" s="25">
        <v>1323</v>
      </c>
      <c r="BZ12" s="28">
        <f t="shared" si="0"/>
        <v>3.9492537313432834</v>
      </c>
    </row>
    <row r="13" spans="1:78" ht="14.25" thickBot="1" x14ac:dyDescent="0.25">
      <c r="A13" s="23">
        <v>150140205000152</v>
      </c>
      <c r="B13" s="24" t="s">
        <v>0</v>
      </c>
      <c r="C13" s="25">
        <v>177</v>
      </c>
      <c r="D13" s="25">
        <v>527</v>
      </c>
      <c r="E13" s="75">
        <f t="shared" si="1"/>
        <v>2.977401129943503</v>
      </c>
      <c r="H13" s="23">
        <v>150140255000064</v>
      </c>
      <c r="I13" s="24" t="s">
        <v>0</v>
      </c>
      <c r="J13" s="25">
        <v>359</v>
      </c>
      <c r="K13" s="25">
        <v>1296</v>
      </c>
      <c r="L13" s="75">
        <f t="shared" si="2"/>
        <v>3.6100278551532035</v>
      </c>
      <c r="N13" s="9">
        <v>150140267000011</v>
      </c>
      <c r="O13" s="2" t="s">
        <v>0</v>
      </c>
      <c r="P13" s="2">
        <v>505</v>
      </c>
      <c r="Q13" s="2">
        <v>1410</v>
      </c>
      <c r="R13" s="11">
        <f t="shared" si="3"/>
        <v>2.7920792079207919</v>
      </c>
      <c r="Z13" s="23">
        <v>150140265000011</v>
      </c>
      <c r="AA13" s="24" t="s">
        <v>0</v>
      </c>
      <c r="AB13" s="25">
        <v>728</v>
      </c>
      <c r="AC13" s="25">
        <v>1170</v>
      </c>
      <c r="AD13" s="28">
        <f t="shared" si="5"/>
        <v>1.6071428571428572</v>
      </c>
      <c r="AF13" s="9">
        <v>150442205000005</v>
      </c>
      <c r="AG13" s="2" t="s">
        <v>13</v>
      </c>
      <c r="AH13" s="2">
        <v>274</v>
      </c>
      <c r="AI13" s="2">
        <v>1152</v>
      </c>
      <c r="AJ13" s="11">
        <f t="shared" si="6"/>
        <v>4.2043795620437958</v>
      </c>
      <c r="AL13" s="9">
        <v>150442205000027</v>
      </c>
      <c r="AM13" s="2" t="s">
        <v>13</v>
      </c>
      <c r="AN13" s="2">
        <v>262</v>
      </c>
      <c r="AO13" s="2">
        <v>792</v>
      </c>
      <c r="AP13" s="11">
        <f t="shared" si="7"/>
        <v>3.0229007633587788</v>
      </c>
      <c r="AR13" s="9">
        <v>150140245000151</v>
      </c>
      <c r="AS13" s="1" t="s">
        <v>0</v>
      </c>
      <c r="AT13" s="1">
        <v>332</v>
      </c>
      <c r="AU13" s="1">
        <v>1082</v>
      </c>
      <c r="AV13" s="18">
        <f t="shared" si="8"/>
        <v>3.2590361445783134</v>
      </c>
      <c r="AW13" s="20"/>
      <c r="AX13" s="23">
        <v>150140205000098</v>
      </c>
      <c r="AY13" s="24" t="s">
        <v>0</v>
      </c>
      <c r="AZ13" s="25">
        <v>342</v>
      </c>
      <c r="BA13" s="25">
        <v>896</v>
      </c>
      <c r="BB13" s="75">
        <f t="shared" si="9"/>
        <v>2.6198830409356724</v>
      </c>
      <c r="BD13" s="29">
        <v>150140250000091</v>
      </c>
      <c r="BE13" s="30" t="s">
        <v>0</v>
      </c>
      <c r="BF13" s="29">
        <v>335</v>
      </c>
      <c r="BG13" s="29">
        <v>1079</v>
      </c>
      <c r="BH13" s="75">
        <f t="shared" si="10"/>
        <v>3.2208955223880595</v>
      </c>
      <c r="BJ13" s="23">
        <v>150080005000017</v>
      </c>
      <c r="BK13" s="24" t="s">
        <v>17</v>
      </c>
      <c r="BL13" s="32">
        <v>320</v>
      </c>
      <c r="BM13" s="32">
        <v>1136</v>
      </c>
      <c r="BN13" s="33">
        <f t="shared" si="11"/>
        <v>3.55</v>
      </c>
      <c r="BP13" s="23">
        <v>150080005000022</v>
      </c>
      <c r="BQ13" s="24" t="s">
        <v>17</v>
      </c>
      <c r="BR13" s="25">
        <v>184</v>
      </c>
      <c r="BS13" s="25">
        <v>655</v>
      </c>
      <c r="BT13" s="28">
        <f t="shared" si="12"/>
        <v>3.5597826086956523</v>
      </c>
      <c r="BV13" s="23">
        <v>150140250000030</v>
      </c>
      <c r="BW13" s="24" t="s">
        <v>0</v>
      </c>
      <c r="BX13" s="25">
        <v>336</v>
      </c>
      <c r="BY13" s="25">
        <v>1204</v>
      </c>
      <c r="BZ13" s="28">
        <f t="shared" si="0"/>
        <v>3.5833333333333335</v>
      </c>
    </row>
    <row r="14" spans="1:78" ht="14.25" thickBot="1" x14ac:dyDescent="0.25">
      <c r="A14" s="23">
        <v>150140250000003</v>
      </c>
      <c r="B14" s="24" t="s">
        <v>0</v>
      </c>
      <c r="C14" s="25">
        <v>378</v>
      </c>
      <c r="D14" s="25">
        <v>1210</v>
      </c>
      <c r="E14" s="75">
        <f t="shared" si="1"/>
        <v>3.2010582010582009</v>
      </c>
      <c r="H14" s="23">
        <v>150140205000001</v>
      </c>
      <c r="I14" s="24" t="s">
        <v>0</v>
      </c>
      <c r="J14" s="25">
        <v>312</v>
      </c>
      <c r="K14" s="25">
        <v>930</v>
      </c>
      <c r="L14" s="75">
        <f t="shared" si="2"/>
        <v>2.9807692307692308</v>
      </c>
      <c r="N14" s="9">
        <v>150140267000012</v>
      </c>
      <c r="O14" s="2" t="s">
        <v>0</v>
      </c>
      <c r="P14" s="2">
        <v>437</v>
      </c>
      <c r="Q14" s="2">
        <v>1223</v>
      </c>
      <c r="R14" s="11">
        <f t="shared" si="3"/>
        <v>2.7986270022883297</v>
      </c>
      <c r="Z14" s="23">
        <v>150140265000012</v>
      </c>
      <c r="AA14" s="24" t="s">
        <v>0</v>
      </c>
      <c r="AB14" s="25">
        <v>795</v>
      </c>
      <c r="AC14" s="25">
        <v>1098</v>
      </c>
      <c r="AD14" s="28">
        <f t="shared" si="5"/>
        <v>1.381132075471698</v>
      </c>
      <c r="AF14" s="9">
        <v>150442205000006</v>
      </c>
      <c r="AG14" s="2" t="s">
        <v>13</v>
      </c>
      <c r="AH14" s="2">
        <v>278</v>
      </c>
      <c r="AI14" s="2">
        <v>915</v>
      </c>
      <c r="AJ14" s="11">
        <f t="shared" si="6"/>
        <v>3.2913669064748201</v>
      </c>
      <c r="AL14" s="9">
        <v>150442205000028</v>
      </c>
      <c r="AM14" s="2" t="s">
        <v>13</v>
      </c>
      <c r="AN14" s="2">
        <v>298</v>
      </c>
      <c r="AO14" s="2">
        <v>988</v>
      </c>
      <c r="AP14" s="11">
        <f t="shared" si="7"/>
        <v>3.3154362416107381</v>
      </c>
      <c r="AR14" s="9">
        <v>150140245000190</v>
      </c>
      <c r="AS14" s="1" t="s">
        <v>0</v>
      </c>
      <c r="AT14" s="1">
        <v>547</v>
      </c>
      <c r="AU14" s="1">
        <v>1604</v>
      </c>
      <c r="AV14" s="18">
        <f t="shared" si="8"/>
        <v>2.9323583180987205</v>
      </c>
      <c r="AW14" s="20"/>
      <c r="AX14" s="23">
        <v>150140205000100</v>
      </c>
      <c r="AY14" s="24" t="s">
        <v>0</v>
      </c>
      <c r="AZ14" s="25">
        <v>371</v>
      </c>
      <c r="BA14" s="25">
        <v>946</v>
      </c>
      <c r="BB14" s="75">
        <f t="shared" si="9"/>
        <v>2.5498652291105119</v>
      </c>
      <c r="BD14" s="29">
        <v>150140250000092</v>
      </c>
      <c r="BE14" s="30" t="s">
        <v>0</v>
      </c>
      <c r="BF14" s="29">
        <v>334</v>
      </c>
      <c r="BG14" s="29">
        <v>1022</v>
      </c>
      <c r="BH14" s="75">
        <f t="shared" si="10"/>
        <v>3.0598802395209579</v>
      </c>
      <c r="BJ14" s="23">
        <v>150080005000060</v>
      </c>
      <c r="BK14" s="24" t="s">
        <v>17</v>
      </c>
      <c r="BL14" s="32">
        <v>264</v>
      </c>
      <c r="BM14" s="32">
        <v>536</v>
      </c>
      <c r="BN14" s="33">
        <f t="shared" si="11"/>
        <v>2.0303030303030303</v>
      </c>
      <c r="BP14" s="23">
        <v>150080005000023</v>
      </c>
      <c r="BQ14" s="24" t="s">
        <v>17</v>
      </c>
      <c r="BR14" s="25">
        <v>206</v>
      </c>
      <c r="BS14" s="25">
        <v>677</v>
      </c>
      <c r="BT14" s="28">
        <f t="shared" si="12"/>
        <v>3.2864077669902914</v>
      </c>
      <c r="BV14" s="23">
        <v>150140250000031</v>
      </c>
      <c r="BW14" s="24" t="s">
        <v>0</v>
      </c>
      <c r="BX14" s="25">
        <v>360</v>
      </c>
      <c r="BY14" s="25">
        <v>1263</v>
      </c>
      <c r="BZ14" s="28">
        <f t="shared" si="0"/>
        <v>3.5083333333333333</v>
      </c>
    </row>
    <row r="15" spans="1:78" ht="14.25" thickBot="1" x14ac:dyDescent="0.25">
      <c r="A15" s="23">
        <v>150140250000012</v>
      </c>
      <c r="B15" s="24" t="s">
        <v>0</v>
      </c>
      <c r="C15" s="25">
        <v>214</v>
      </c>
      <c r="D15" s="25">
        <v>641</v>
      </c>
      <c r="E15" s="75">
        <f t="shared" si="1"/>
        <v>2.9953271028037385</v>
      </c>
      <c r="H15" s="23">
        <v>150140205000002</v>
      </c>
      <c r="I15" s="24" t="s">
        <v>0</v>
      </c>
      <c r="J15" s="25">
        <v>393</v>
      </c>
      <c r="K15" s="25">
        <v>1176</v>
      </c>
      <c r="L15" s="75">
        <f t="shared" si="2"/>
        <v>2.9923664122137406</v>
      </c>
      <c r="N15" s="9">
        <v>150140267000013</v>
      </c>
      <c r="O15" s="2" t="s">
        <v>0</v>
      </c>
      <c r="P15" s="2">
        <v>493</v>
      </c>
      <c r="Q15" s="2">
        <v>1387</v>
      </c>
      <c r="R15" s="11">
        <f t="shared" si="3"/>
        <v>2.8133874239350911</v>
      </c>
      <c r="Z15" s="23">
        <v>150140265000013</v>
      </c>
      <c r="AA15" s="24" t="s">
        <v>0</v>
      </c>
      <c r="AB15" s="25">
        <v>261</v>
      </c>
      <c r="AC15" s="25">
        <v>283</v>
      </c>
      <c r="AD15" s="28">
        <f t="shared" si="5"/>
        <v>1.0842911877394636</v>
      </c>
      <c r="AF15" s="9">
        <v>150442205000007</v>
      </c>
      <c r="AG15" s="2" t="s">
        <v>13</v>
      </c>
      <c r="AH15" s="2">
        <v>401</v>
      </c>
      <c r="AI15" s="2">
        <v>1719</v>
      </c>
      <c r="AJ15" s="11">
        <f t="shared" si="6"/>
        <v>4.2867830423940152</v>
      </c>
      <c r="AL15" s="9">
        <v>150442205000029</v>
      </c>
      <c r="AM15" s="2" t="s">
        <v>13</v>
      </c>
      <c r="AN15" s="2">
        <v>385</v>
      </c>
      <c r="AO15" s="2">
        <v>1217</v>
      </c>
      <c r="AP15" s="11">
        <f t="shared" si="7"/>
        <v>3.1610389610389609</v>
      </c>
      <c r="AR15" s="9">
        <v>150140245000191</v>
      </c>
      <c r="AS15" s="1" t="s">
        <v>0</v>
      </c>
      <c r="AT15" s="1">
        <v>329</v>
      </c>
      <c r="AU15" s="1">
        <v>1133</v>
      </c>
      <c r="AV15" s="18">
        <f t="shared" si="8"/>
        <v>3.4437689969604861</v>
      </c>
      <c r="AW15" s="20"/>
      <c r="AX15" s="23">
        <v>150140205000101</v>
      </c>
      <c r="AY15" s="24" t="s">
        <v>0</v>
      </c>
      <c r="AZ15" s="25">
        <v>425</v>
      </c>
      <c r="BA15" s="25">
        <v>1091</v>
      </c>
      <c r="BB15" s="75">
        <f t="shared" si="9"/>
        <v>2.5670588235294116</v>
      </c>
      <c r="BD15" s="29">
        <v>150140250000100</v>
      </c>
      <c r="BE15" s="30" t="s">
        <v>0</v>
      </c>
      <c r="BF15" s="29">
        <v>282</v>
      </c>
      <c r="BG15" s="29">
        <v>936</v>
      </c>
      <c r="BH15" s="75">
        <f t="shared" si="10"/>
        <v>3.3191489361702127</v>
      </c>
      <c r="BJ15" s="23">
        <v>150080005000061</v>
      </c>
      <c r="BK15" s="24" t="s">
        <v>17</v>
      </c>
      <c r="BL15" s="32">
        <v>223</v>
      </c>
      <c r="BM15" s="32">
        <v>868</v>
      </c>
      <c r="BN15" s="33">
        <f t="shared" si="11"/>
        <v>3.8923766816143499</v>
      </c>
      <c r="BP15" s="23">
        <v>150080005000024</v>
      </c>
      <c r="BQ15" s="24" t="s">
        <v>17</v>
      </c>
      <c r="BR15" s="25">
        <v>137</v>
      </c>
      <c r="BS15" s="25">
        <v>404</v>
      </c>
      <c r="BT15" s="28">
        <f t="shared" si="12"/>
        <v>2.948905109489051</v>
      </c>
      <c r="BV15" s="23">
        <v>150140250000032</v>
      </c>
      <c r="BW15" s="24" t="s">
        <v>0</v>
      </c>
      <c r="BX15" s="25">
        <v>199</v>
      </c>
      <c r="BY15" s="25">
        <v>747</v>
      </c>
      <c r="BZ15" s="28">
        <f t="shared" si="0"/>
        <v>3.7537688442211055</v>
      </c>
    </row>
    <row r="16" spans="1:78" ht="14.25" thickBot="1" x14ac:dyDescent="0.25">
      <c r="A16" s="23">
        <v>150140250000013</v>
      </c>
      <c r="B16" s="24" t="s">
        <v>0</v>
      </c>
      <c r="C16" s="25">
        <v>353</v>
      </c>
      <c r="D16" s="25">
        <v>1037</v>
      </c>
      <c r="E16" s="75">
        <f t="shared" si="1"/>
        <v>2.9376770538243626</v>
      </c>
      <c r="H16" s="23">
        <v>150140205000003</v>
      </c>
      <c r="I16" s="24" t="s">
        <v>0</v>
      </c>
      <c r="J16" s="25">
        <v>351</v>
      </c>
      <c r="K16" s="25">
        <v>1048</v>
      </c>
      <c r="L16" s="75">
        <f t="shared" si="2"/>
        <v>2.9857549857549857</v>
      </c>
      <c r="N16" s="9">
        <v>150140267000014</v>
      </c>
      <c r="O16" s="2" t="s">
        <v>0</v>
      </c>
      <c r="P16" s="2">
        <v>595</v>
      </c>
      <c r="Q16" s="2">
        <v>1939</v>
      </c>
      <c r="R16" s="11">
        <f t="shared" si="3"/>
        <v>3.2588235294117647</v>
      </c>
      <c r="Z16" s="23">
        <v>150140265000014</v>
      </c>
      <c r="AA16" s="24" t="s">
        <v>0</v>
      </c>
      <c r="AB16" s="25">
        <v>1641</v>
      </c>
      <c r="AC16" s="25">
        <v>1519</v>
      </c>
      <c r="AD16" s="28">
        <f t="shared" si="5"/>
        <v>0.92565508836075561</v>
      </c>
      <c r="AF16" s="9">
        <v>150442205000008</v>
      </c>
      <c r="AG16" s="2" t="s">
        <v>13</v>
      </c>
      <c r="AH16" s="2">
        <v>234</v>
      </c>
      <c r="AI16" s="2">
        <v>1084</v>
      </c>
      <c r="AJ16" s="11">
        <f t="shared" si="6"/>
        <v>4.6324786324786329</v>
      </c>
      <c r="AL16" s="9">
        <v>150442205000030</v>
      </c>
      <c r="AM16" s="2" t="s">
        <v>13</v>
      </c>
      <c r="AN16" s="2">
        <v>225</v>
      </c>
      <c r="AO16" s="2">
        <v>767</v>
      </c>
      <c r="AP16" s="11">
        <f t="shared" si="7"/>
        <v>3.4088888888888889</v>
      </c>
      <c r="AR16" s="9">
        <v>150140245000192</v>
      </c>
      <c r="AS16" s="1" t="s">
        <v>0</v>
      </c>
      <c r="AT16" s="1">
        <v>201</v>
      </c>
      <c r="AU16" s="1">
        <v>689</v>
      </c>
      <c r="AV16" s="18">
        <f t="shared" si="8"/>
        <v>3.427860696517413</v>
      </c>
      <c r="AW16" s="20"/>
      <c r="AX16" s="23">
        <v>150140205000102</v>
      </c>
      <c r="AY16" s="24" t="s">
        <v>0</v>
      </c>
      <c r="AZ16" s="25">
        <v>313</v>
      </c>
      <c r="BA16" s="25">
        <v>860</v>
      </c>
      <c r="BB16" s="75">
        <f t="shared" si="9"/>
        <v>2.7476038338658149</v>
      </c>
      <c r="BD16" s="29">
        <v>150140250000101</v>
      </c>
      <c r="BE16" s="30" t="s">
        <v>0</v>
      </c>
      <c r="BF16" s="29">
        <v>186</v>
      </c>
      <c r="BG16" s="29">
        <v>652</v>
      </c>
      <c r="BH16" s="75">
        <f t="shared" si="10"/>
        <v>3.5053763440860215</v>
      </c>
      <c r="BJ16" s="23">
        <v>150080005000062</v>
      </c>
      <c r="BK16" s="24" t="s">
        <v>17</v>
      </c>
      <c r="BL16" s="32">
        <v>279</v>
      </c>
      <c r="BM16" s="32">
        <v>1005</v>
      </c>
      <c r="BN16" s="33">
        <f t="shared" si="11"/>
        <v>3.6021505376344085</v>
      </c>
      <c r="BP16" s="23">
        <v>150080005000025</v>
      </c>
      <c r="BQ16" s="24" t="s">
        <v>17</v>
      </c>
      <c r="BR16" s="25">
        <v>212</v>
      </c>
      <c r="BS16" s="25">
        <v>641</v>
      </c>
      <c r="BT16" s="28">
        <f t="shared" si="12"/>
        <v>3.0235849056603774</v>
      </c>
      <c r="BV16" s="23">
        <v>150080005000086</v>
      </c>
      <c r="BW16" s="24" t="s">
        <v>17</v>
      </c>
      <c r="BX16" s="25">
        <v>122</v>
      </c>
      <c r="BY16" s="25">
        <v>439</v>
      </c>
      <c r="BZ16" s="28">
        <f t="shared" si="0"/>
        <v>3.598360655737705</v>
      </c>
    </row>
    <row r="17" spans="1:78" ht="14.25" thickBot="1" x14ac:dyDescent="0.25">
      <c r="A17" s="23">
        <v>150140250000115</v>
      </c>
      <c r="B17" s="24" t="s">
        <v>0</v>
      </c>
      <c r="C17" s="25">
        <v>322</v>
      </c>
      <c r="D17" s="25">
        <v>1179</v>
      </c>
      <c r="E17" s="75">
        <f t="shared" si="1"/>
        <v>3.6614906832298137</v>
      </c>
      <c r="H17" s="23">
        <v>150140205000004</v>
      </c>
      <c r="I17" s="24" t="s">
        <v>0</v>
      </c>
      <c r="J17" s="25">
        <v>181</v>
      </c>
      <c r="K17" s="25">
        <v>527</v>
      </c>
      <c r="L17" s="75">
        <f t="shared" si="2"/>
        <v>2.9116022099447512</v>
      </c>
      <c r="N17" s="9">
        <v>150140267000015</v>
      </c>
      <c r="O17" s="2" t="s">
        <v>0</v>
      </c>
      <c r="P17" s="2">
        <v>264</v>
      </c>
      <c r="Q17" s="2">
        <v>810</v>
      </c>
      <c r="R17" s="11">
        <f t="shared" si="3"/>
        <v>3.0681818181818183</v>
      </c>
      <c r="Z17" s="23">
        <v>150140265000015</v>
      </c>
      <c r="AA17" s="24" t="s">
        <v>0</v>
      </c>
      <c r="AB17" s="25">
        <v>1139</v>
      </c>
      <c r="AC17" s="25">
        <v>1328</v>
      </c>
      <c r="AD17" s="28">
        <f t="shared" si="5"/>
        <v>1.1659350307287093</v>
      </c>
      <c r="AF17" s="9">
        <v>150442205000009</v>
      </c>
      <c r="AG17" s="2" t="s">
        <v>13</v>
      </c>
      <c r="AH17" s="2">
        <v>206</v>
      </c>
      <c r="AI17" s="2">
        <v>805</v>
      </c>
      <c r="AJ17" s="11">
        <f t="shared" si="6"/>
        <v>3.907766990291262</v>
      </c>
      <c r="AL17" s="9">
        <v>150442205000031</v>
      </c>
      <c r="AM17" s="2" t="s">
        <v>13</v>
      </c>
      <c r="AN17" s="2">
        <v>287</v>
      </c>
      <c r="AO17" s="2">
        <v>1040</v>
      </c>
      <c r="AP17" s="11">
        <f t="shared" si="7"/>
        <v>3.6236933797909407</v>
      </c>
      <c r="AR17" s="9">
        <v>150140245000193</v>
      </c>
      <c r="AS17" s="1" t="s">
        <v>0</v>
      </c>
      <c r="AT17" s="1">
        <v>228</v>
      </c>
      <c r="AU17" s="1">
        <v>731</v>
      </c>
      <c r="AV17" s="18">
        <f t="shared" si="8"/>
        <v>3.2061403508771931</v>
      </c>
      <c r="AW17" s="20"/>
      <c r="AX17" s="23">
        <v>150140205000103</v>
      </c>
      <c r="AY17" s="24" t="s">
        <v>0</v>
      </c>
      <c r="AZ17" s="25">
        <v>223</v>
      </c>
      <c r="BA17" s="25">
        <v>649</v>
      </c>
      <c r="BB17" s="75">
        <f t="shared" si="9"/>
        <v>2.9103139013452917</v>
      </c>
      <c r="BD17" s="29">
        <v>150140250000102</v>
      </c>
      <c r="BE17" s="30" t="s">
        <v>0</v>
      </c>
      <c r="BF17" s="29">
        <v>346</v>
      </c>
      <c r="BG17" s="29">
        <v>1173</v>
      </c>
      <c r="BH17" s="75">
        <f t="shared" si="10"/>
        <v>3.3901734104046244</v>
      </c>
      <c r="BJ17" s="23">
        <v>150080005000063</v>
      </c>
      <c r="BK17" s="24" t="s">
        <v>17</v>
      </c>
      <c r="BL17" s="32">
        <v>194</v>
      </c>
      <c r="BM17" s="32">
        <v>718</v>
      </c>
      <c r="BN17" s="33">
        <f t="shared" si="11"/>
        <v>3.7010309278350517</v>
      </c>
      <c r="BP17" s="23">
        <v>150080005000026</v>
      </c>
      <c r="BQ17" s="24" t="s">
        <v>17</v>
      </c>
      <c r="BR17" s="25">
        <v>180</v>
      </c>
      <c r="BS17" s="25">
        <v>526</v>
      </c>
      <c r="BT17" s="28">
        <f t="shared" si="12"/>
        <v>2.9222222222222221</v>
      </c>
      <c r="BV17" s="23">
        <v>150080005000433</v>
      </c>
      <c r="BW17" s="24" t="s">
        <v>17</v>
      </c>
      <c r="BX17" s="25">
        <v>226</v>
      </c>
      <c r="BY17" s="25">
        <v>830</v>
      </c>
      <c r="BZ17" s="28">
        <f t="shared" si="0"/>
        <v>3.6725663716814161</v>
      </c>
    </row>
    <row r="18" spans="1:78" ht="14.25" thickBot="1" x14ac:dyDescent="0.25">
      <c r="A18" s="23">
        <v>150140255000137</v>
      </c>
      <c r="B18" s="24" t="s">
        <v>0</v>
      </c>
      <c r="C18" s="25">
        <v>251</v>
      </c>
      <c r="D18" s="25">
        <v>968</v>
      </c>
      <c r="E18" s="75">
        <f t="shared" si="1"/>
        <v>3.856573705179283</v>
      </c>
      <c r="H18" s="23">
        <v>150140205000005</v>
      </c>
      <c r="I18" s="24" t="s">
        <v>0</v>
      </c>
      <c r="J18" s="25">
        <v>387</v>
      </c>
      <c r="K18" s="25">
        <v>1145</v>
      </c>
      <c r="L18" s="75">
        <f t="shared" si="2"/>
        <v>2.9586563307493541</v>
      </c>
      <c r="N18" s="9">
        <v>150140267000016</v>
      </c>
      <c r="O18" s="2" t="s">
        <v>0</v>
      </c>
      <c r="P18" s="2">
        <v>292</v>
      </c>
      <c r="Q18" s="2">
        <v>922</v>
      </c>
      <c r="R18" s="11">
        <f t="shared" si="3"/>
        <v>3.1575342465753424</v>
      </c>
      <c r="Z18" s="23">
        <v>150140265000016</v>
      </c>
      <c r="AA18" s="24" t="s">
        <v>0</v>
      </c>
      <c r="AB18" s="25">
        <v>370</v>
      </c>
      <c r="AC18" s="25">
        <v>776</v>
      </c>
      <c r="AD18" s="28">
        <f t="shared" si="5"/>
        <v>2.0972972972972972</v>
      </c>
      <c r="AF18" s="9">
        <v>150442205000010</v>
      </c>
      <c r="AG18" s="2" t="s">
        <v>13</v>
      </c>
      <c r="AH18" s="2">
        <v>105</v>
      </c>
      <c r="AI18" s="2">
        <v>367</v>
      </c>
      <c r="AJ18" s="11">
        <f t="shared" si="6"/>
        <v>3.4952380952380953</v>
      </c>
      <c r="AL18" s="9">
        <v>150442205000032</v>
      </c>
      <c r="AM18" s="2" t="s">
        <v>13</v>
      </c>
      <c r="AN18" s="2">
        <v>253</v>
      </c>
      <c r="AO18" s="2">
        <v>1183</v>
      </c>
      <c r="AP18" s="11">
        <f t="shared" si="7"/>
        <v>4.6758893280632412</v>
      </c>
      <c r="AR18" s="9">
        <v>150140245000194</v>
      </c>
      <c r="AS18" s="1" t="s">
        <v>0</v>
      </c>
      <c r="AT18" s="1">
        <v>233</v>
      </c>
      <c r="AU18" s="1">
        <v>832</v>
      </c>
      <c r="AV18" s="18">
        <f t="shared" si="8"/>
        <v>3.570815450643777</v>
      </c>
      <c r="AW18" s="20"/>
      <c r="AX18" s="23">
        <v>150140205000104</v>
      </c>
      <c r="AY18" s="24" t="s">
        <v>0</v>
      </c>
      <c r="AZ18" s="25">
        <v>303</v>
      </c>
      <c r="BA18" s="25">
        <v>817</v>
      </c>
      <c r="BB18" s="75">
        <f t="shared" si="9"/>
        <v>2.6963696369636962</v>
      </c>
      <c r="BD18" s="29">
        <v>150140250000103</v>
      </c>
      <c r="BE18" s="30" t="s">
        <v>0</v>
      </c>
      <c r="BF18" s="29">
        <v>195</v>
      </c>
      <c r="BG18" s="29">
        <v>641</v>
      </c>
      <c r="BH18" s="75">
        <f t="shared" si="10"/>
        <v>3.287179487179487</v>
      </c>
      <c r="BJ18" s="23">
        <v>150080005000064</v>
      </c>
      <c r="BK18" s="24" t="s">
        <v>17</v>
      </c>
      <c r="BL18" s="32">
        <v>207</v>
      </c>
      <c r="BM18" s="32">
        <v>688</v>
      </c>
      <c r="BN18" s="33">
        <f t="shared" si="11"/>
        <v>3.3236714975845412</v>
      </c>
      <c r="BP18" s="23">
        <v>150080005000027</v>
      </c>
      <c r="BQ18" s="24" t="s">
        <v>17</v>
      </c>
      <c r="BR18" s="25">
        <v>165</v>
      </c>
      <c r="BS18" s="25">
        <v>498</v>
      </c>
      <c r="BT18" s="28">
        <f t="shared" si="12"/>
        <v>3.0181818181818181</v>
      </c>
      <c r="BV18" s="23">
        <v>150140245000001</v>
      </c>
      <c r="BW18" s="24" t="s">
        <v>0</v>
      </c>
      <c r="BX18" s="25">
        <v>201</v>
      </c>
      <c r="BY18" s="25">
        <v>656</v>
      </c>
      <c r="BZ18" s="28">
        <f t="shared" si="0"/>
        <v>3.2636815920398008</v>
      </c>
    </row>
    <row r="19" spans="1:78" ht="14.25" thickBot="1" x14ac:dyDescent="0.25">
      <c r="A19" s="23">
        <v>150140255000140</v>
      </c>
      <c r="B19" s="24" t="s">
        <v>0</v>
      </c>
      <c r="C19" s="25">
        <v>300</v>
      </c>
      <c r="D19" s="25">
        <v>1064</v>
      </c>
      <c r="E19" s="75">
        <f t="shared" si="1"/>
        <v>3.5466666666666669</v>
      </c>
      <c r="H19" s="23">
        <v>150140205000006</v>
      </c>
      <c r="I19" s="24" t="s">
        <v>0</v>
      </c>
      <c r="J19" s="25">
        <v>325</v>
      </c>
      <c r="K19" s="25">
        <v>915</v>
      </c>
      <c r="L19" s="75">
        <f t="shared" si="2"/>
        <v>2.8153846153846156</v>
      </c>
      <c r="N19" s="9">
        <v>150140267000017</v>
      </c>
      <c r="O19" s="2" t="s">
        <v>0</v>
      </c>
      <c r="P19" s="2">
        <v>607</v>
      </c>
      <c r="Q19" s="2">
        <v>1988</v>
      </c>
      <c r="R19" s="11">
        <f t="shared" si="3"/>
        <v>3.2751235584843492</v>
      </c>
      <c r="Z19" s="23">
        <v>150140265000017</v>
      </c>
      <c r="AA19" s="24" t="s">
        <v>0</v>
      </c>
      <c r="AB19" s="25">
        <v>767</v>
      </c>
      <c r="AC19" s="25">
        <v>866</v>
      </c>
      <c r="AD19" s="28">
        <f t="shared" si="5"/>
        <v>1.1290743155149934</v>
      </c>
      <c r="AF19" s="9">
        <v>150442205000011</v>
      </c>
      <c r="AG19" s="2" t="s">
        <v>13</v>
      </c>
      <c r="AH19" s="2">
        <v>290</v>
      </c>
      <c r="AI19" s="2">
        <v>1046</v>
      </c>
      <c r="AJ19" s="11">
        <f t="shared" si="6"/>
        <v>3.6068965517241378</v>
      </c>
      <c r="AL19" s="9">
        <v>150442205000033</v>
      </c>
      <c r="AM19" s="2" t="s">
        <v>13</v>
      </c>
      <c r="AN19" s="2">
        <v>357</v>
      </c>
      <c r="AO19" s="2">
        <v>1237</v>
      </c>
      <c r="AP19" s="11">
        <f t="shared" si="7"/>
        <v>3.4649859943977592</v>
      </c>
      <c r="AR19" s="9">
        <v>150140245000195</v>
      </c>
      <c r="AS19" s="1" t="s">
        <v>0</v>
      </c>
      <c r="AT19" s="1">
        <v>238</v>
      </c>
      <c r="AU19" s="1">
        <v>787</v>
      </c>
      <c r="AV19" s="18">
        <f t="shared" si="8"/>
        <v>3.3067226890756301</v>
      </c>
      <c r="AW19" s="20"/>
      <c r="AX19" s="23">
        <v>150140205000105</v>
      </c>
      <c r="AY19" s="24" t="s">
        <v>0</v>
      </c>
      <c r="AZ19" s="25">
        <v>337</v>
      </c>
      <c r="BA19" s="25">
        <v>1071</v>
      </c>
      <c r="BB19" s="75">
        <f t="shared" si="9"/>
        <v>3.1780415430267062</v>
      </c>
      <c r="BD19" s="29">
        <v>150140250000104</v>
      </c>
      <c r="BE19" s="30" t="s">
        <v>0</v>
      </c>
      <c r="BF19" s="29">
        <v>213</v>
      </c>
      <c r="BG19" s="29">
        <v>733</v>
      </c>
      <c r="BH19" s="75">
        <f t="shared" si="10"/>
        <v>3.4413145539906105</v>
      </c>
      <c r="BJ19" s="23">
        <v>150080005000065</v>
      </c>
      <c r="BK19" s="24" t="s">
        <v>17</v>
      </c>
      <c r="BL19" s="32">
        <v>350</v>
      </c>
      <c r="BM19" s="32">
        <v>1131</v>
      </c>
      <c r="BN19" s="33">
        <f t="shared" si="11"/>
        <v>3.2314285714285713</v>
      </c>
      <c r="BP19" s="23">
        <v>150080005000028</v>
      </c>
      <c r="BQ19" s="24" t="s">
        <v>17</v>
      </c>
      <c r="BR19" s="25">
        <v>295</v>
      </c>
      <c r="BS19" s="25">
        <v>981</v>
      </c>
      <c r="BT19" s="28">
        <f t="shared" si="12"/>
        <v>3.3254237288135595</v>
      </c>
      <c r="BV19" s="23">
        <v>150140245000002</v>
      </c>
      <c r="BW19" s="24" t="s">
        <v>0</v>
      </c>
      <c r="BX19" s="25">
        <v>185</v>
      </c>
      <c r="BY19" s="25">
        <v>707</v>
      </c>
      <c r="BZ19" s="28">
        <f t="shared" si="0"/>
        <v>3.8216216216216217</v>
      </c>
    </row>
    <row r="20" spans="1:78" ht="14.25" thickBot="1" x14ac:dyDescent="0.25">
      <c r="A20" s="23">
        <v>150140255000141</v>
      </c>
      <c r="B20" s="24" t="s">
        <v>0</v>
      </c>
      <c r="C20" s="25">
        <v>82</v>
      </c>
      <c r="D20" s="25">
        <v>342</v>
      </c>
      <c r="E20" s="75">
        <f t="shared" si="1"/>
        <v>4.1707317073170733</v>
      </c>
      <c r="H20" s="23">
        <v>150140205000007</v>
      </c>
      <c r="I20" s="24" t="s">
        <v>0</v>
      </c>
      <c r="J20" s="25">
        <v>343</v>
      </c>
      <c r="K20" s="25">
        <v>1162</v>
      </c>
      <c r="L20" s="75">
        <f t="shared" si="2"/>
        <v>3.3877551020408165</v>
      </c>
      <c r="N20" s="9">
        <v>150140267000018</v>
      </c>
      <c r="O20" s="2" t="s">
        <v>0</v>
      </c>
      <c r="P20" s="2">
        <v>386</v>
      </c>
      <c r="Q20" s="2">
        <v>1051</v>
      </c>
      <c r="R20" s="11">
        <f t="shared" si="3"/>
        <v>2.7227979274611398</v>
      </c>
      <c r="Z20" s="23">
        <v>150140265000018</v>
      </c>
      <c r="AA20" s="24" t="s">
        <v>0</v>
      </c>
      <c r="AB20" s="25">
        <v>563</v>
      </c>
      <c r="AC20" s="25">
        <v>1630</v>
      </c>
      <c r="AD20" s="28">
        <f t="shared" si="5"/>
        <v>2.8952042628774421</v>
      </c>
      <c r="AF20" s="9">
        <v>150442205000012</v>
      </c>
      <c r="AG20" s="2" t="s">
        <v>13</v>
      </c>
      <c r="AH20" s="2">
        <v>235</v>
      </c>
      <c r="AI20" s="2">
        <v>873</v>
      </c>
      <c r="AJ20" s="11">
        <f t="shared" si="6"/>
        <v>3.7148936170212767</v>
      </c>
      <c r="AL20" s="9">
        <v>150442205000034</v>
      </c>
      <c r="AM20" s="2" t="s">
        <v>13</v>
      </c>
      <c r="AN20" s="2">
        <v>190</v>
      </c>
      <c r="AO20" s="2">
        <v>915</v>
      </c>
      <c r="AP20" s="11">
        <f t="shared" si="7"/>
        <v>4.8157894736842106</v>
      </c>
      <c r="AR20" s="9">
        <v>150140245000196</v>
      </c>
      <c r="AS20" s="1" t="s">
        <v>0</v>
      </c>
      <c r="AT20" s="1">
        <v>399</v>
      </c>
      <c r="AU20" s="1">
        <v>1406</v>
      </c>
      <c r="AV20" s="18">
        <f t="shared" si="8"/>
        <v>3.5238095238095237</v>
      </c>
      <c r="AW20" s="20"/>
      <c r="AX20" s="23">
        <v>150140205000106</v>
      </c>
      <c r="AY20" s="24" t="s">
        <v>0</v>
      </c>
      <c r="AZ20" s="25">
        <v>368</v>
      </c>
      <c r="BA20" s="25">
        <v>1146</v>
      </c>
      <c r="BB20" s="75">
        <f t="shared" si="9"/>
        <v>3.1141304347826089</v>
      </c>
      <c r="BD20" s="29">
        <v>150140250000105</v>
      </c>
      <c r="BE20" s="30" t="s">
        <v>0</v>
      </c>
      <c r="BF20" s="29">
        <v>260</v>
      </c>
      <c r="BG20" s="29">
        <v>873</v>
      </c>
      <c r="BH20" s="75">
        <f t="shared" si="10"/>
        <v>3.3576923076923078</v>
      </c>
      <c r="BJ20" s="23">
        <v>150080005000066</v>
      </c>
      <c r="BK20" s="24" t="s">
        <v>17</v>
      </c>
      <c r="BL20" s="32">
        <v>185</v>
      </c>
      <c r="BM20" s="32">
        <v>694</v>
      </c>
      <c r="BN20" s="33">
        <f t="shared" si="11"/>
        <v>3.7513513513513512</v>
      </c>
      <c r="BP20" s="23">
        <v>150080005000029</v>
      </c>
      <c r="BQ20" s="24" t="s">
        <v>17</v>
      </c>
      <c r="BR20" s="25">
        <v>301</v>
      </c>
      <c r="BS20" s="25">
        <v>1085</v>
      </c>
      <c r="BT20" s="28">
        <f t="shared" si="12"/>
        <v>3.6046511627906979</v>
      </c>
      <c r="BV20" s="23">
        <v>150140245000003</v>
      </c>
      <c r="BW20" s="24" t="s">
        <v>0</v>
      </c>
      <c r="BX20" s="25">
        <v>385</v>
      </c>
      <c r="BY20" s="25">
        <v>1353</v>
      </c>
      <c r="BZ20" s="28">
        <f t="shared" si="0"/>
        <v>3.5142857142857142</v>
      </c>
    </row>
    <row r="21" spans="1:78" ht="14.25" thickBot="1" x14ac:dyDescent="0.25">
      <c r="A21" s="23">
        <v>150140255000142</v>
      </c>
      <c r="B21" s="24" t="s">
        <v>0</v>
      </c>
      <c r="C21" s="25">
        <v>363</v>
      </c>
      <c r="D21" s="25">
        <v>1560</v>
      </c>
      <c r="E21" s="75">
        <f t="shared" si="1"/>
        <v>4.2975206611570247</v>
      </c>
      <c r="H21" s="23">
        <v>150140205000008</v>
      </c>
      <c r="I21" s="24" t="s">
        <v>0</v>
      </c>
      <c r="J21" s="25">
        <v>335</v>
      </c>
      <c r="K21" s="25">
        <v>987</v>
      </c>
      <c r="L21" s="75">
        <f t="shared" si="2"/>
        <v>2.946268656716418</v>
      </c>
      <c r="N21" s="9">
        <v>150140267000019</v>
      </c>
      <c r="O21" s="2" t="s">
        <v>0</v>
      </c>
      <c r="P21" s="2">
        <v>373</v>
      </c>
      <c r="Q21" s="2">
        <v>1059</v>
      </c>
      <c r="R21" s="11">
        <f t="shared" si="3"/>
        <v>2.8391420911528149</v>
      </c>
      <c r="Z21" s="23">
        <v>150140265000020</v>
      </c>
      <c r="AA21" s="24" t="s">
        <v>0</v>
      </c>
      <c r="AB21" s="25">
        <v>539</v>
      </c>
      <c r="AC21" s="25">
        <v>1322</v>
      </c>
      <c r="AD21" s="28">
        <f t="shared" si="5"/>
        <v>2.4526901669758812</v>
      </c>
      <c r="AF21" s="9">
        <v>150442205000013</v>
      </c>
      <c r="AG21" s="2" t="s">
        <v>13</v>
      </c>
      <c r="AH21" s="2">
        <v>268</v>
      </c>
      <c r="AI21" s="2">
        <v>1251</v>
      </c>
      <c r="AJ21" s="11">
        <f t="shared" si="6"/>
        <v>4.6679104477611943</v>
      </c>
      <c r="AL21" s="9">
        <v>150442205000035</v>
      </c>
      <c r="AM21" s="2" t="s">
        <v>13</v>
      </c>
      <c r="AN21" s="2">
        <v>375</v>
      </c>
      <c r="AO21" s="2">
        <v>1117</v>
      </c>
      <c r="AP21" s="11">
        <f t="shared" si="7"/>
        <v>2.9786666666666668</v>
      </c>
      <c r="AR21" s="9">
        <v>150140245000197</v>
      </c>
      <c r="AS21" s="1" t="s">
        <v>0</v>
      </c>
      <c r="AT21" s="1">
        <v>354</v>
      </c>
      <c r="AU21" s="1">
        <v>1309</v>
      </c>
      <c r="AV21" s="18">
        <f t="shared" si="8"/>
        <v>3.6977401129943503</v>
      </c>
      <c r="AW21" s="20"/>
      <c r="AX21" s="23">
        <v>150140275000111</v>
      </c>
      <c r="AY21" s="24" t="s">
        <v>0</v>
      </c>
      <c r="AZ21" s="25">
        <v>328</v>
      </c>
      <c r="BA21" s="25">
        <v>1182</v>
      </c>
      <c r="BB21" s="75">
        <f t="shared" si="9"/>
        <v>3.6036585365853657</v>
      </c>
      <c r="BD21" s="29">
        <v>150140250000106</v>
      </c>
      <c r="BE21" s="30" t="s">
        <v>0</v>
      </c>
      <c r="BF21" s="29">
        <v>407</v>
      </c>
      <c r="BG21" s="29">
        <v>1513</v>
      </c>
      <c r="BH21" s="75">
        <f t="shared" si="10"/>
        <v>3.7174447174447174</v>
      </c>
      <c r="BJ21" s="23">
        <v>150080005000067</v>
      </c>
      <c r="BK21" s="24" t="s">
        <v>17</v>
      </c>
      <c r="BL21" s="32">
        <v>303</v>
      </c>
      <c r="BM21" s="32">
        <v>987</v>
      </c>
      <c r="BN21" s="33">
        <f t="shared" si="11"/>
        <v>3.2574257425742572</v>
      </c>
      <c r="BP21" s="23">
        <v>150080005000030</v>
      </c>
      <c r="BQ21" s="24" t="s">
        <v>17</v>
      </c>
      <c r="BR21" s="25">
        <v>264</v>
      </c>
      <c r="BS21" s="25">
        <v>996</v>
      </c>
      <c r="BT21" s="28">
        <f t="shared" si="12"/>
        <v>3.7727272727272729</v>
      </c>
      <c r="BV21" s="23">
        <v>150140245000004</v>
      </c>
      <c r="BW21" s="24" t="s">
        <v>0</v>
      </c>
      <c r="BX21" s="25">
        <v>297</v>
      </c>
      <c r="BY21" s="25">
        <v>1093</v>
      </c>
      <c r="BZ21" s="28">
        <f t="shared" si="0"/>
        <v>3.6801346801346799</v>
      </c>
    </row>
    <row r="22" spans="1:78" ht="14.25" thickBot="1" x14ac:dyDescent="0.25">
      <c r="A22" s="23">
        <v>150140255000143</v>
      </c>
      <c r="B22" s="24" t="s">
        <v>0</v>
      </c>
      <c r="C22" s="25">
        <v>236</v>
      </c>
      <c r="D22" s="25">
        <v>1016</v>
      </c>
      <c r="E22" s="75">
        <f t="shared" si="1"/>
        <v>4.3050847457627119</v>
      </c>
      <c r="H22" s="23">
        <v>150140205000009</v>
      </c>
      <c r="I22" s="24" t="s">
        <v>0</v>
      </c>
      <c r="J22" s="25">
        <v>293</v>
      </c>
      <c r="K22" s="25">
        <v>855</v>
      </c>
      <c r="L22" s="75">
        <f t="shared" si="2"/>
        <v>2.9180887372013653</v>
      </c>
      <c r="N22" s="9">
        <v>150140267000020</v>
      </c>
      <c r="O22" s="2" t="s">
        <v>0</v>
      </c>
      <c r="P22" s="2">
        <v>530</v>
      </c>
      <c r="Q22" s="2">
        <v>1390</v>
      </c>
      <c r="R22" s="11">
        <f t="shared" si="3"/>
        <v>2.6226415094339623</v>
      </c>
      <c r="Z22" s="23">
        <v>150140265000021</v>
      </c>
      <c r="AA22" s="24" t="s">
        <v>0</v>
      </c>
      <c r="AB22" s="25">
        <v>441</v>
      </c>
      <c r="AC22" s="25">
        <v>1073</v>
      </c>
      <c r="AD22" s="28">
        <f t="shared" si="5"/>
        <v>2.4331065759637189</v>
      </c>
      <c r="AF22" s="9">
        <v>150442205000014</v>
      </c>
      <c r="AG22" s="2" t="s">
        <v>13</v>
      </c>
      <c r="AH22" s="2">
        <v>337</v>
      </c>
      <c r="AI22" s="2">
        <v>1197</v>
      </c>
      <c r="AJ22" s="11">
        <f t="shared" si="6"/>
        <v>3.5519287833827895</v>
      </c>
      <c r="AL22" s="9">
        <v>150442205000036</v>
      </c>
      <c r="AM22" s="2" t="s">
        <v>13</v>
      </c>
      <c r="AN22" s="2">
        <v>282</v>
      </c>
      <c r="AO22" s="2">
        <v>901</v>
      </c>
      <c r="AP22" s="11">
        <f t="shared" si="7"/>
        <v>3.1950354609929077</v>
      </c>
      <c r="AR22" s="9">
        <v>150140245000198</v>
      </c>
      <c r="AS22" s="1" t="s">
        <v>0</v>
      </c>
      <c r="AT22" s="1">
        <v>284</v>
      </c>
      <c r="AU22" s="1">
        <v>907</v>
      </c>
      <c r="AV22" s="18">
        <f t="shared" si="8"/>
        <v>3.193661971830986</v>
      </c>
      <c r="AW22" s="20"/>
      <c r="AX22" s="23">
        <v>150140275000112</v>
      </c>
      <c r="AY22" s="24" t="s">
        <v>0</v>
      </c>
      <c r="AZ22" s="25">
        <v>256</v>
      </c>
      <c r="BA22" s="25">
        <v>935</v>
      </c>
      <c r="BB22" s="75">
        <f t="shared" si="9"/>
        <v>3.65234375</v>
      </c>
      <c r="BD22" s="29">
        <v>150140250000107</v>
      </c>
      <c r="BE22" s="30" t="s">
        <v>0</v>
      </c>
      <c r="BF22" s="29">
        <v>285</v>
      </c>
      <c r="BG22" s="29">
        <v>1015</v>
      </c>
      <c r="BH22" s="75">
        <f t="shared" si="10"/>
        <v>3.5614035087719298</v>
      </c>
      <c r="BJ22" s="23">
        <v>150080005000068</v>
      </c>
      <c r="BK22" s="24" t="s">
        <v>17</v>
      </c>
      <c r="BL22" s="32">
        <v>323</v>
      </c>
      <c r="BM22" s="32">
        <v>1153</v>
      </c>
      <c r="BN22" s="33">
        <f t="shared" si="11"/>
        <v>3.5696594427244581</v>
      </c>
      <c r="BP22" s="23">
        <v>150080005000031</v>
      </c>
      <c r="BQ22" s="24" t="s">
        <v>17</v>
      </c>
      <c r="BR22" s="25">
        <v>299</v>
      </c>
      <c r="BS22" s="25">
        <v>1056</v>
      </c>
      <c r="BT22" s="28">
        <f t="shared" si="12"/>
        <v>3.531772575250836</v>
      </c>
      <c r="BV22" s="23">
        <v>150140245000005</v>
      </c>
      <c r="BW22" s="24" t="s">
        <v>0</v>
      </c>
      <c r="BX22" s="25">
        <v>243</v>
      </c>
      <c r="BY22" s="25">
        <v>779</v>
      </c>
      <c r="BZ22" s="28">
        <f t="shared" si="0"/>
        <v>3.2057613168724282</v>
      </c>
    </row>
    <row r="23" spans="1:78" ht="14.25" thickBot="1" x14ac:dyDescent="0.25">
      <c r="A23" s="23">
        <v>150140255000144</v>
      </c>
      <c r="B23" s="24" t="s">
        <v>0</v>
      </c>
      <c r="C23" s="25">
        <v>279</v>
      </c>
      <c r="D23" s="25">
        <v>1060</v>
      </c>
      <c r="E23" s="75">
        <f t="shared" si="1"/>
        <v>3.7992831541218637</v>
      </c>
      <c r="H23" s="23">
        <v>150140205000010</v>
      </c>
      <c r="I23" s="24" t="s">
        <v>0</v>
      </c>
      <c r="J23" s="25">
        <v>234</v>
      </c>
      <c r="K23" s="25">
        <v>760</v>
      </c>
      <c r="L23" s="75">
        <f t="shared" si="2"/>
        <v>3.2478632478632479</v>
      </c>
      <c r="N23" s="9">
        <v>150140267000021</v>
      </c>
      <c r="O23" s="2" t="s">
        <v>0</v>
      </c>
      <c r="P23" s="2">
        <v>281</v>
      </c>
      <c r="Q23" s="2">
        <v>785</v>
      </c>
      <c r="R23" s="11">
        <f t="shared" si="3"/>
        <v>2.7935943060498221</v>
      </c>
      <c r="Z23" s="23">
        <v>150140265000022</v>
      </c>
      <c r="AA23" s="24" t="s">
        <v>0</v>
      </c>
      <c r="AB23" s="25">
        <v>544</v>
      </c>
      <c r="AC23" s="25">
        <v>1033</v>
      </c>
      <c r="AD23" s="28">
        <f t="shared" si="5"/>
        <v>1.8988970588235294</v>
      </c>
      <c r="AF23" s="9">
        <v>150442205000015</v>
      </c>
      <c r="AG23" s="2" t="s">
        <v>13</v>
      </c>
      <c r="AH23" s="2">
        <v>222</v>
      </c>
      <c r="AI23" s="2">
        <v>1089</v>
      </c>
      <c r="AJ23" s="11">
        <f t="shared" si="6"/>
        <v>4.9054054054054053</v>
      </c>
      <c r="AL23" s="9">
        <v>150442205000037</v>
      </c>
      <c r="AM23" s="2" t="s">
        <v>13</v>
      </c>
      <c r="AN23" s="2">
        <v>261</v>
      </c>
      <c r="AO23" s="2">
        <v>903</v>
      </c>
      <c r="AP23" s="11">
        <f t="shared" si="7"/>
        <v>3.4597701149425286</v>
      </c>
      <c r="AR23" s="9">
        <v>150140245000199</v>
      </c>
      <c r="AS23" s="1" t="s">
        <v>0</v>
      </c>
      <c r="AT23" s="1">
        <v>354</v>
      </c>
      <c r="AU23" s="1">
        <v>1178</v>
      </c>
      <c r="AV23" s="18">
        <f t="shared" si="8"/>
        <v>3.3276836158192089</v>
      </c>
      <c r="AW23" s="20"/>
      <c r="AX23" s="23">
        <v>150140275000113</v>
      </c>
      <c r="AY23" s="24" t="s">
        <v>0</v>
      </c>
      <c r="AZ23" s="25">
        <v>296</v>
      </c>
      <c r="BA23" s="25">
        <v>957</v>
      </c>
      <c r="BB23" s="75">
        <f t="shared" si="9"/>
        <v>3.2331081081081079</v>
      </c>
      <c r="BD23" s="29">
        <v>150140250000108</v>
      </c>
      <c r="BE23" s="30" t="s">
        <v>0</v>
      </c>
      <c r="BF23" s="29">
        <v>248</v>
      </c>
      <c r="BG23" s="29">
        <v>791</v>
      </c>
      <c r="BH23" s="75">
        <f t="shared" si="10"/>
        <v>3.189516129032258</v>
      </c>
      <c r="BJ23" s="23">
        <v>150080005000069</v>
      </c>
      <c r="BK23" s="24" t="s">
        <v>17</v>
      </c>
      <c r="BL23" s="32">
        <v>265</v>
      </c>
      <c r="BM23" s="32">
        <v>738</v>
      </c>
      <c r="BN23" s="33">
        <f t="shared" si="11"/>
        <v>2.7849056603773583</v>
      </c>
      <c r="BP23" s="23">
        <v>150080005000032</v>
      </c>
      <c r="BQ23" s="24" t="s">
        <v>17</v>
      </c>
      <c r="BR23" s="25">
        <v>371</v>
      </c>
      <c r="BS23" s="25">
        <v>1359</v>
      </c>
      <c r="BT23" s="28">
        <f t="shared" si="12"/>
        <v>3.6630727762803232</v>
      </c>
      <c r="BV23" s="23">
        <v>150140245000006</v>
      </c>
      <c r="BW23" s="24" t="s">
        <v>0</v>
      </c>
      <c r="BX23" s="25">
        <v>242</v>
      </c>
      <c r="BY23" s="25">
        <v>850</v>
      </c>
      <c r="BZ23" s="28">
        <f t="shared" si="0"/>
        <v>3.5123966942148761</v>
      </c>
    </row>
    <row r="24" spans="1:78" ht="14.25" thickBot="1" x14ac:dyDescent="0.25">
      <c r="A24" s="23">
        <v>150140255000145</v>
      </c>
      <c r="B24" s="24" t="s">
        <v>0</v>
      </c>
      <c r="C24" s="25">
        <v>255</v>
      </c>
      <c r="D24" s="25">
        <v>927</v>
      </c>
      <c r="E24" s="75">
        <f t="shared" si="1"/>
        <v>3.6352941176470588</v>
      </c>
      <c r="H24" s="23">
        <v>150140205000011</v>
      </c>
      <c r="I24" s="24" t="s">
        <v>0</v>
      </c>
      <c r="J24" s="25">
        <v>440</v>
      </c>
      <c r="K24" s="25">
        <v>1197</v>
      </c>
      <c r="L24" s="75">
        <f t="shared" si="2"/>
        <v>2.7204545454545452</v>
      </c>
      <c r="N24" s="9">
        <v>150140267000022</v>
      </c>
      <c r="O24" s="2" t="s">
        <v>0</v>
      </c>
      <c r="P24" s="2">
        <v>147</v>
      </c>
      <c r="Q24" s="2">
        <v>379</v>
      </c>
      <c r="R24" s="11">
        <f t="shared" si="3"/>
        <v>2.5782312925170068</v>
      </c>
      <c r="Z24" s="23">
        <v>150140265000023</v>
      </c>
      <c r="AA24" s="24" t="s">
        <v>0</v>
      </c>
      <c r="AB24" s="25">
        <v>226</v>
      </c>
      <c r="AC24" s="25">
        <v>132</v>
      </c>
      <c r="AD24" s="28">
        <f t="shared" si="5"/>
        <v>0.58407079646017701</v>
      </c>
      <c r="AF24" s="9">
        <v>150442205000016</v>
      </c>
      <c r="AG24" s="2" t="s">
        <v>13</v>
      </c>
      <c r="AH24" s="2">
        <v>241</v>
      </c>
      <c r="AI24" s="2">
        <v>904</v>
      </c>
      <c r="AJ24" s="11">
        <f t="shared" si="6"/>
        <v>3.7510373443983402</v>
      </c>
      <c r="AL24" s="9">
        <v>150442205000038</v>
      </c>
      <c r="AM24" s="2" t="s">
        <v>13</v>
      </c>
      <c r="AN24" s="2">
        <v>368</v>
      </c>
      <c r="AO24" s="2">
        <v>1534</v>
      </c>
      <c r="AP24" s="11">
        <f t="shared" si="7"/>
        <v>4.1684782608695654</v>
      </c>
      <c r="AR24" s="9">
        <v>150140245000249</v>
      </c>
      <c r="AS24" s="1" t="s">
        <v>0</v>
      </c>
      <c r="AT24" s="1">
        <v>450</v>
      </c>
      <c r="AU24" s="1">
        <v>1595</v>
      </c>
      <c r="AV24" s="18">
        <f t="shared" si="8"/>
        <v>3.5444444444444443</v>
      </c>
      <c r="AW24" s="20"/>
      <c r="AX24" s="23">
        <v>150140275000114</v>
      </c>
      <c r="AY24" s="24" t="s">
        <v>0</v>
      </c>
      <c r="AZ24" s="25">
        <v>466</v>
      </c>
      <c r="BA24" s="25">
        <v>1502</v>
      </c>
      <c r="BB24" s="75">
        <f t="shared" si="9"/>
        <v>3.2231759656652361</v>
      </c>
      <c r="BD24" s="29">
        <v>150140250000109</v>
      </c>
      <c r="BE24" s="30" t="s">
        <v>0</v>
      </c>
      <c r="BF24" s="29">
        <v>241</v>
      </c>
      <c r="BG24" s="29">
        <v>861</v>
      </c>
      <c r="BH24" s="75">
        <f t="shared" si="10"/>
        <v>3.5726141078838176</v>
      </c>
      <c r="BJ24" s="23">
        <v>150080005000070</v>
      </c>
      <c r="BK24" s="24" t="s">
        <v>17</v>
      </c>
      <c r="BL24" s="32">
        <v>190</v>
      </c>
      <c r="BM24" s="32">
        <v>694</v>
      </c>
      <c r="BN24" s="33">
        <f t="shared" si="11"/>
        <v>3.6526315789473682</v>
      </c>
      <c r="BP24" s="23">
        <v>150080005000033</v>
      </c>
      <c r="BQ24" s="24" t="s">
        <v>17</v>
      </c>
      <c r="BR24" s="25">
        <v>190</v>
      </c>
      <c r="BS24" s="25">
        <v>856</v>
      </c>
      <c r="BT24" s="28">
        <f t="shared" si="12"/>
        <v>4.5052631578947366</v>
      </c>
      <c r="BV24" s="23">
        <v>150140245000007</v>
      </c>
      <c r="BW24" s="24" t="s">
        <v>0</v>
      </c>
      <c r="BX24" s="25">
        <v>198</v>
      </c>
      <c r="BY24" s="25">
        <v>694</v>
      </c>
      <c r="BZ24" s="28">
        <f t="shared" si="0"/>
        <v>3.5050505050505052</v>
      </c>
    </row>
    <row r="25" spans="1:78" ht="14.25" thickBot="1" x14ac:dyDescent="0.25">
      <c r="A25" s="23">
        <v>150140255000146</v>
      </c>
      <c r="B25" s="24" t="s">
        <v>0</v>
      </c>
      <c r="C25" s="25">
        <v>159</v>
      </c>
      <c r="D25" s="25">
        <v>554</v>
      </c>
      <c r="E25" s="75">
        <f t="shared" si="1"/>
        <v>3.4842767295597485</v>
      </c>
      <c r="H25" s="23">
        <v>150140205000012</v>
      </c>
      <c r="I25" s="24" t="s">
        <v>0</v>
      </c>
      <c r="J25" s="25">
        <v>186</v>
      </c>
      <c r="K25" s="25">
        <v>452</v>
      </c>
      <c r="L25" s="75">
        <f t="shared" si="2"/>
        <v>2.4301075268817205</v>
      </c>
      <c r="N25" s="9">
        <v>150140267000023</v>
      </c>
      <c r="O25" s="2" t="s">
        <v>0</v>
      </c>
      <c r="P25" s="2">
        <v>180</v>
      </c>
      <c r="Q25" s="2">
        <v>448</v>
      </c>
      <c r="R25" s="11">
        <f t="shared" si="3"/>
        <v>2.4888888888888889</v>
      </c>
      <c r="Z25" s="23">
        <v>150140265000035</v>
      </c>
      <c r="AA25" s="24" t="s">
        <v>0</v>
      </c>
      <c r="AB25" s="25">
        <v>813</v>
      </c>
      <c r="AC25" s="25">
        <v>1572</v>
      </c>
      <c r="AD25" s="28">
        <f t="shared" si="5"/>
        <v>1.9335793357933579</v>
      </c>
      <c r="AF25" s="9">
        <v>150442205000017</v>
      </c>
      <c r="AG25" s="2" t="s">
        <v>13</v>
      </c>
      <c r="AH25" s="2">
        <v>285</v>
      </c>
      <c r="AI25" s="2">
        <v>1004</v>
      </c>
      <c r="AJ25" s="11">
        <f t="shared" si="6"/>
        <v>3.5228070175438595</v>
      </c>
      <c r="AL25" s="9">
        <v>150442205000039</v>
      </c>
      <c r="AM25" s="2" t="s">
        <v>13</v>
      </c>
      <c r="AN25" s="2">
        <v>192</v>
      </c>
      <c r="AO25" s="2">
        <v>746</v>
      </c>
      <c r="AP25" s="11">
        <f t="shared" si="7"/>
        <v>3.8854166666666665</v>
      </c>
      <c r="AR25" s="9">
        <v>150140245000250</v>
      </c>
      <c r="AS25" s="1" t="s">
        <v>0</v>
      </c>
      <c r="AT25" s="1">
        <v>209</v>
      </c>
      <c r="AU25" s="1">
        <v>637</v>
      </c>
      <c r="AV25" s="18">
        <f t="shared" si="8"/>
        <v>3.0478468899521531</v>
      </c>
      <c r="AW25" s="20"/>
      <c r="AX25" s="23">
        <v>150140275000115</v>
      </c>
      <c r="AY25" s="24" t="s">
        <v>0</v>
      </c>
      <c r="AZ25" s="25">
        <v>173</v>
      </c>
      <c r="BA25" s="25">
        <v>622</v>
      </c>
      <c r="BB25" s="75">
        <f t="shared" si="9"/>
        <v>3.5953757225433525</v>
      </c>
      <c r="BD25" s="29">
        <v>150140250000110</v>
      </c>
      <c r="BE25" s="30" t="s">
        <v>0</v>
      </c>
      <c r="BF25" s="29">
        <v>237</v>
      </c>
      <c r="BG25" s="29">
        <v>835</v>
      </c>
      <c r="BH25" s="75">
        <f t="shared" si="10"/>
        <v>3.5232067510548521</v>
      </c>
      <c r="BJ25" s="23">
        <v>150080005000071</v>
      </c>
      <c r="BK25" s="24" t="s">
        <v>17</v>
      </c>
      <c r="BL25" s="32">
        <v>626</v>
      </c>
      <c r="BM25" s="32">
        <v>1676</v>
      </c>
      <c r="BN25" s="33">
        <f t="shared" si="11"/>
        <v>2.6773162939297124</v>
      </c>
      <c r="BP25" s="23">
        <v>150080005000034</v>
      </c>
      <c r="BQ25" s="24" t="s">
        <v>17</v>
      </c>
      <c r="BR25" s="25">
        <v>284</v>
      </c>
      <c r="BS25" s="25">
        <v>962</v>
      </c>
      <c r="BT25" s="28">
        <f t="shared" si="12"/>
        <v>3.387323943661972</v>
      </c>
      <c r="BV25" s="23">
        <v>150140245000008</v>
      </c>
      <c r="BW25" s="24" t="s">
        <v>0</v>
      </c>
      <c r="BX25" s="25">
        <v>366</v>
      </c>
      <c r="BY25" s="25">
        <v>1281</v>
      </c>
      <c r="BZ25" s="28">
        <f t="shared" si="0"/>
        <v>3.5</v>
      </c>
    </row>
    <row r="26" spans="1:78" ht="14.25" thickBot="1" x14ac:dyDescent="0.25">
      <c r="A26" s="23">
        <v>150140255000147</v>
      </c>
      <c r="B26" s="24" t="s">
        <v>0</v>
      </c>
      <c r="C26" s="25">
        <v>129</v>
      </c>
      <c r="D26" s="25">
        <v>528</v>
      </c>
      <c r="E26" s="75">
        <f t="shared" si="1"/>
        <v>4.0930232558139537</v>
      </c>
      <c r="H26" s="23">
        <v>150140205000013</v>
      </c>
      <c r="I26" s="24" t="s">
        <v>0</v>
      </c>
      <c r="J26" s="25">
        <v>138</v>
      </c>
      <c r="K26" s="25">
        <v>366</v>
      </c>
      <c r="L26" s="75">
        <f t="shared" si="2"/>
        <v>2.652173913043478</v>
      </c>
      <c r="N26" s="9">
        <v>150140267000024</v>
      </c>
      <c r="O26" s="2" t="s">
        <v>0</v>
      </c>
      <c r="P26" s="2">
        <v>754</v>
      </c>
      <c r="Q26" s="2">
        <v>2060</v>
      </c>
      <c r="R26" s="11">
        <f t="shared" si="3"/>
        <v>2.7320954907161803</v>
      </c>
      <c r="Z26" s="23">
        <v>150140265000036</v>
      </c>
      <c r="AA26" s="24" t="s">
        <v>0</v>
      </c>
      <c r="AB26" s="25">
        <v>938</v>
      </c>
      <c r="AC26" s="25">
        <v>614</v>
      </c>
      <c r="AD26" s="28">
        <f t="shared" si="5"/>
        <v>0.65458422174840081</v>
      </c>
      <c r="AF26" s="9">
        <v>150442205000018</v>
      </c>
      <c r="AG26" s="2" t="s">
        <v>13</v>
      </c>
      <c r="AH26" s="2">
        <v>331</v>
      </c>
      <c r="AI26" s="2">
        <v>1389</v>
      </c>
      <c r="AJ26" s="11">
        <f t="shared" si="6"/>
        <v>4.1963746223564957</v>
      </c>
      <c r="AL26" s="9">
        <v>150442205000040</v>
      </c>
      <c r="AM26" s="2" t="s">
        <v>13</v>
      </c>
      <c r="AN26" s="2">
        <v>258</v>
      </c>
      <c r="AO26" s="2">
        <v>994</v>
      </c>
      <c r="AP26" s="11">
        <f t="shared" si="7"/>
        <v>3.8527131782945738</v>
      </c>
      <c r="AR26" s="9">
        <v>150140260000001</v>
      </c>
      <c r="AS26" s="1" t="s">
        <v>0</v>
      </c>
      <c r="AT26" s="1">
        <v>266</v>
      </c>
      <c r="AU26" s="1">
        <v>889</v>
      </c>
      <c r="AV26" s="18">
        <f t="shared" si="8"/>
        <v>3.3421052631578947</v>
      </c>
      <c r="AW26" s="20"/>
      <c r="AX26" s="23">
        <v>150140275000116</v>
      </c>
      <c r="AY26" s="24" t="s">
        <v>0</v>
      </c>
      <c r="AZ26" s="25">
        <v>344</v>
      </c>
      <c r="BA26" s="25">
        <v>1246</v>
      </c>
      <c r="BB26" s="75">
        <f t="shared" si="9"/>
        <v>3.6220930232558142</v>
      </c>
      <c r="BD26" s="29">
        <v>150140250000111</v>
      </c>
      <c r="BE26" s="30" t="s">
        <v>0</v>
      </c>
      <c r="BF26" s="29">
        <v>544</v>
      </c>
      <c r="BG26" s="29">
        <v>1835</v>
      </c>
      <c r="BH26" s="75">
        <f>BG26/BF26</f>
        <v>3.3731617647058822</v>
      </c>
      <c r="BJ26" s="23">
        <v>150080005000072</v>
      </c>
      <c r="BK26" s="24" t="s">
        <v>17</v>
      </c>
      <c r="BL26" s="32">
        <v>320</v>
      </c>
      <c r="BM26" s="32">
        <v>961</v>
      </c>
      <c r="BN26" s="33">
        <f t="shared" si="11"/>
        <v>3.0031249999999998</v>
      </c>
      <c r="BP26" s="23">
        <v>150080005000035</v>
      </c>
      <c r="BQ26" s="24" t="s">
        <v>17</v>
      </c>
      <c r="BR26" s="25">
        <v>302</v>
      </c>
      <c r="BS26" s="25">
        <v>1121</v>
      </c>
      <c r="BT26" s="28">
        <f t="shared" si="12"/>
        <v>3.7119205298013247</v>
      </c>
      <c r="BV26" s="23">
        <v>150140245000009</v>
      </c>
      <c r="BW26" s="24" t="s">
        <v>0</v>
      </c>
      <c r="BX26" s="25">
        <v>369</v>
      </c>
      <c r="BY26" s="25">
        <v>1147</v>
      </c>
      <c r="BZ26" s="28">
        <f t="shared" si="0"/>
        <v>3.1084010840108403</v>
      </c>
    </row>
    <row r="27" spans="1:78" ht="14.25" thickBot="1" x14ac:dyDescent="0.25">
      <c r="A27" s="23">
        <v>150140255000148</v>
      </c>
      <c r="B27" s="24" t="s">
        <v>0</v>
      </c>
      <c r="C27" s="25">
        <v>192</v>
      </c>
      <c r="D27" s="25">
        <v>806</v>
      </c>
      <c r="E27" s="75">
        <f t="shared" si="1"/>
        <v>4.197916666666667</v>
      </c>
      <c r="H27" s="23">
        <v>150140205000014</v>
      </c>
      <c r="I27" s="24" t="s">
        <v>0</v>
      </c>
      <c r="J27" s="25">
        <v>305</v>
      </c>
      <c r="K27" s="25">
        <v>835</v>
      </c>
      <c r="L27" s="75">
        <f t="shared" si="2"/>
        <v>2.737704918032787</v>
      </c>
      <c r="N27" s="9">
        <v>150140267000030</v>
      </c>
      <c r="O27" s="2" t="s">
        <v>0</v>
      </c>
      <c r="P27" s="2">
        <v>538</v>
      </c>
      <c r="Q27" s="2">
        <v>1333</v>
      </c>
      <c r="R27" s="11">
        <f t="shared" si="3"/>
        <v>2.4776951672862455</v>
      </c>
      <c r="AA27" s="86" t="s">
        <v>7</v>
      </c>
      <c r="AB27" s="88">
        <f>SUM(AB3:AB26)</f>
        <v>18784</v>
      </c>
      <c r="AC27" s="88">
        <f>SUM(AC3:AC26)</f>
        <v>26410</v>
      </c>
      <c r="AD27" s="28">
        <f>AVERAGE(AD3:AD26)</f>
        <v>1.5074663400191277</v>
      </c>
      <c r="AF27" s="9">
        <v>150442205000019</v>
      </c>
      <c r="AG27" s="2" t="s">
        <v>13</v>
      </c>
      <c r="AH27" s="2">
        <v>238</v>
      </c>
      <c r="AI27" s="2">
        <v>915</v>
      </c>
      <c r="AJ27" s="11">
        <f t="shared" si="6"/>
        <v>3.8445378151260505</v>
      </c>
      <c r="AL27" s="9">
        <v>150442205000041</v>
      </c>
      <c r="AM27" s="2" t="s">
        <v>13</v>
      </c>
      <c r="AN27" s="2">
        <v>264</v>
      </c>
      <c r="AO27" s="2">
        <v>1013</v>
      </c>
      <c r="AP27" s="11">
        <f t="shared" si="7"/>
        <v>3.8371212121212119</v>
      </c>
      <c r="AR27" s="9">
        <v>150140260000002</v>
      </c>
      <c r="AS27" s="1" t="s">
        <v>0</v>
      </c>
      <c r="AT27" s="1">
        <v>151</v>
      </c>
      <c r="AU27" s="1">
        <v>526</v>
      </c>
      <c r="AV27" s="18">
        <f t="shared" si="8"/>
        <v>3.4834437086092715</v>
      </c>
      <c r="AW27" s="20"/>
      <c r="AX27" s="23">
        <v>150140275000117</v>
      </c>
      <c r="AY27" s="24" t="s">
        <v>0</v>
      </c>
      <c r="AZ27" s="25">
        <v>358</v>
      </c>
      <c r="BA27" s="25">
        <v>1403</v>
      </c>
      <c r="BB27" s="75">
        <f t="shared" si="9"/>
        <v>3.9189944134078214</v>
      </c>
      <c r="BD27" s="29">
        <v>150140250000112</v>
      </c>
      <c r="BE27" s="30" t="s">
        <v>0</v>
      </c>
      <c r="BF27" s="29">
        <v>193</v>
      </c>
      <c r="BG27" s="29">
        <v>692</v>
      </c>
      <c r="BH27" s="75">
        <f t="shared" si="10"/>
        <v>3.5854922279792745</v>
      </c>
      <c r="BJ27" s="23">
        <v>150080005000073</v>
      </c>
      <c r="BK27" s="24" t="s">
        <v>17</v>
      </c>
      <c r="BL27" s="32">
        <v>215</v>
      </c>
      <c r="BM27" s="32">
        <v>658</v>
      </c>
      <c r="BN27" s="33">
        <f t="shared" si="11"/>
        <v>3.0604651162790697</v>
      </c>
      <c r="BP27" s="23">
        <v>150080005000036</v>
      </c>
      <c r="BQ27" s="24" t="s">
        <v>17</v>
      </c>
      <c r="BR27" s="25">
        <v>129</v>
      </c>
      <c r="BS27" s="25">
        <v>427</v>
      </c>
      <c r="BT27" s="28">
        <f t="shared" si="12"/>
        <v>3.3100775193798451</v>
      </c>
      <c r="BV27" s="23">
        <v>150140245000010</v>
      </c>
      <c r="BW27" s="24" t="s">
        <v>0</v>
      </c>
      <c r="BX27" s="25">
        <v>385</v>
      </c>
      <c r="BY27" s="25">
        <v>849</v>
      </c>
      <c r="BZ27" s="28">
        <f t="shared" si="0"/>
        <v>2.2051948051948052</v>
      </c>
    </row>
    <row r="28" spans="1:78" ht="14.25" thickBot="1" x14ac:dyDescent="0.25">
      <c r="A28" s="23">
        <v>150140255000149</v>
      </c>
      <c r="B28" s="24" t="s">
        <v>0</v>
      </c>
      <c r="C28" s="25">
        <v>311</v>
      </c>
      <c r="D28" s="25">
        <v>1406</v>
      </c>
      <c r="E28" s="75">
        <f t="shared" si="1"/>
        <v>4.520900321543408</v>
      </c>
      <c r="H28" s="23">
        <v>150140205000015</v>
      </c>
      <c r="I28" s="24" t="s">
        <v>0</v>
      </c>
      <c r="J28" s="25">
        <v>293</v>
      </c>
      <c r="K28" s="25">
        <v>790</v>
      </c>
      <c r="L28" s="75">
        <f t="shared" si="2"/>
        <v>2.696245733788396</v>
      </c>
      <c r="N28" s="9">
        <v>150140267000035</v>
      </c>
      <c r="O28" s="2" t="s">
        <v>0</v>
      </c>
      <c r="P28" s="2">
        <v>319</v>
      </c>
      <c r="Q28" s="2">
        <v>903</v>
      </c>
      <c r="R28" s="11">
        <f t="shared" si="3"/>
        <v>2.830721003134796</v>
      </c>
      <c r="AF28" s="9">
        <v>150442205000020</v>
      </c>
      <c r="AG28" s="2" t="s">
        <v>13</v>
      </c>
      <c r="AH28" s="2">
        <v>221</v>
      </c>
      <c r="AI28" s="2">
        <v>967</v>
      </c>
      <c r="AJ28" s="11">
        <f t="shared" si="6"/>
        <v>4.3755656108597289</v>
      </c>
      <c r="AL28" s="9">
        <v>150442205000042</v>
      </c>
      <c r="AM28" s="2" t="s">
        <v>13</v>
      </c>
      <c r="AN28" s="2">
        <v>285</v>
      </c>
      <c r="AO28" s="2">
        <v>1138</v>
      </c>
      <c r="AP28" s="11">
        <f t="shared" si="7"/>
        <v>3.9929824561403509</v>
      </c>
      <c r="AR28" s="9">
        <v>150140260000003</v>
      </c>
      <c r="AS28" s="1" t="s">
        <v>0</v>
      </c>
      <c r="AT28" s="1">
        <v>343</v>
      </c>
      <c r="AU28" s="1">
        <v>1084</v>
      </c>
      <c r="AV28" s="18">
        <f t="shared" si="8"/>
        <v>3.1603498542274053</v>
      </c>
      <c r="AW28" s="20"/>
      <c r="AX28" s="23">
        <v>150140275000118</v>
      </c>
      <c r="AY28" s="24" t="s">
        <v>0</v>
      </c>
      <c r="AZ28" s="25">
        <v>327</v>
      </c>
      <c r="BA28" s="25">
        <v>1224</v>
      </c>
      <c r="BB28" s="75">
        <f t="shared" si="9"/>
        <v>3.7431192660550461</v>
      </c>
      <c r="BD28" s="29">
        <v>150140250000113</v>
      </c>
      <c r="BE28" s="30" t="s">
        <v>0</v>
      </c>
      <c r="BF28" s="29">
        <v>538</v>
      </c>
      <c r="BG28" s="29">
        <v>1794</v>
      </c>
      <c r="BH28" s="75">
        <f t="shared" si="10"/>
        <v>3.3345724907063197</v>
      </c>
      <c r="BJ28" s="23">
        <v>150080005000087</v>
      </c>
      <c r="BK28" s="24" t="s">
        <v>17</v>
      </c>
      <c r="BL28" s="32">
        <v>313</v>
      </c>
      <c r="BM28" s="32">
        <v>1164</v>
      </c>
      <c r="BN28" s="33">
        <f t="shared" si="11"/>
        <v>3.718849840255591</v>
      </c>
      <c r="BP28" s="23">
        <v>150080005000037</v>
      </c>
      <c r="BQ28" s="24" t="s">
        <v>17</v>
      </c>
      <c r="BR28" s="25">
        <v>217</v>
      </c>
      <c r="BS28" s="25">
        <v>782</v>
      </c>
      <c r="BT28" s="28">
        <f t="shared" si="12"/>
        <v>3.6036866359447006</v>
      </c>
      <c r="BV28" s="23">
        <v>150140245000011</v>
      </c>
      <c r="BW28" s="24" t="s">
        <v>0</v>
      </c>
      <c r="BX28" s="25">
        <v>239</v>
      </c>
      <c r="BY28" s="25">
        <v>543</v>
      </c>
      <c r="BZ28" s="28">
        <f t="shared" si="0"/>
        <v>2.2719665271966529</v>
      </c>
    </row>
    <row r="29" spans="1:78" ht="14.25" thickBot="1" x14ac:dyDescent="0.25">
      <c r="A29" s="23">
        <v>150140255000150</v>
      </c>
      <c r="B29" s="24" t="s">
        <v>0</v>
      </c>
      <c r="C29" s="25">
        <v>180</v>
      </c>
      <c r="D29" s="25">
        <v>634</v>
      </c>
      <c r="E29" s="75">
        <f t="shared" si="1"/>
        <v>3.5222222222222221</v>
      </c>
      <c r="H29" s="23">
        <v>150140205000016</v>
      </c>
      <c r="I29" s="24" t="s">
        <v>0</v>
      </c>
      <c r="J29" s="25">
        <v>440</v>
      </c>
      <c r="K29" s="25">
        <v>1163</v>
      </c>
      <c r="L29" s="75">
        <f t="shared" si="2"/>
        <v>2.6431818181818181</v>
      </c>
      <c r="O29" s="6" t="s">
        <v>7</v>
      </c>
      <c r="P29" s="13">
        <f>SUM(P3:P28)</f>
        <v>11539</v>
      </c>
      <c r="Q29" s="13">
        <f>SUM(Q3:Q28)</f>
        <v>32317</v>
      </c>
      <c r="R29" s="11">
        <f>AVERAGE(R3:R28)</f>
        <v>2.8114279822946355</v>
      </c>
      <c r="AF29" s="9">
        <v>150442205000021</v>
      </c>
      <c r="AG29" s="2" t="s">
        <v>13</v>
      </c>
      <c r="AH29" s="2">
        <v>228</v>
      </c>
      <c r="AI29" s="2">
        <v>752</v>
      </c>
      <c r="AJ29" s="11">
        <f t="shared" si="6"/>
        <v>3.2982456140350878</v>
      </c>
      <c r="AL29" s="9">
        <v>150442205000043</v>
      </c>
      <c r="AM29" s="2" t="s">
        <v>13</v>
      </c>
      <c r="AN29" s="2">
        <v>425</v>
      </c>
      <c r="AO29" s="2">
        <v>1549</v>
      </c>
      <c r="AP29" s="11">
        <f t="shared" si="7"/>
        <v>3.644705882352941</v>
      </c>
      <c r="AR29" s="9">
        <v>150140260000004</v>
      </c>
      <c r="AS29" s="1" t="s">
        <v>0</v>
      </c>
      <c r="AT29" s="1">
        <v>353</v>
      </c>
      <c r="AU29" s="1">
        <v>1196</v>
      </c>
      <c r="AV29" s="18">
        <f t="shared" si="8"/>
        <v>3.3881019830028327</v>
      </c>
      <c r="AW29" s="20"/>
      <c r="AX29" s="23">
        <v>150140275000119</v>
      </c>
      <c r="AY29" s="24" t="s">
        <v>0</v>
      </c>
      <c r="AZ29" s="25">
        <v>400</v>
      </c>
      <c r="BA29" s="25">
        <v>1400</v>
      </c>
      <c r="BB29" s="75">
        <f t="shared" si="9"/>
        <v>3.5</v>
      </c>
      <c r="BD29" s="29">
        <v>150140250000114</v>
      </c>
      <c r="BE29" s="30" t="s">
        <v>0</v>
      </c>
      <c r="BF29" s="29">
        <v>294</v>
      </c>
      <c r="BG29" s="29">
        <v>941</v>
      </c>
      <c r="BH29" s="75">
        <f t="shared" si="10"/>
        <v>3.2006802721088436</v>
      </c>
      <c r="BJ29" s="23">
        <v>150080005000088</v>
      </c>
      <c r="BK29" s="24" t="s">
        <v>17</v>
      </c>
      <c r="BL29" s="32">
        <v>223</v>
      </c>
      <c r="BM29" s="32">
        <v>799</v>
      </c>
      <c r="BN29" s="33">
        <f t="shared" si="11"/>
        <v>3.5829596412556053</v>
      </c>
      <c r="BP29" s="23">
        <v>150080005000038</v>
      </c>
      <c r="BQ29" s="24" t="s">
        <v>17</v>
      </c>
      <c r="BR29" s="25">
        <v>358</v>
      </c>
      <c r="BS29" s="25">
        <v>1144</v>
      </c>
      <c r="BT29" s="28">
        <f t="shared" si="12"/>
        <v>3.1955307262569832</v>
      </c>
      <c r="BV29" s="23">
        <v>150140245000012</v>
      </c>
      <c r="BW29" s="24" t="s">
        <v>0</v>
      </c>
      <c r="BX29" s="25">
        <v>264</v>
      </c>
      <c r="BY29" s="25">
        <v>581</v>
      </c>
      <c r="BZ29" s="28">
        <f t="shared" si="0"/>
        <v>2.2007575757575757</v>
      </c>
    </row>
    <row r="30" spans="1:78" ht="14.25" thickBot="1" x14ac:dyDescent="0.25">
      <c r="A30" s="23">
        <v>150140255000151</v>
      </c>
      <c r="B30" s="24" t="s">
        <v>0</v>
      </c>
      <c r="C30" s="25">
        <v>196</v>
      </c>
      <c r="D30" s="25">
        <v>663</v>
      </c>
      <c r="E30" s="75">
        <f t="shared" si="1"/>
        <v>3.3826530612244898</v>
      </c>
      <c r="H30" s="23">
        <v>150140205000017</v>
      </c>
      <c r="I30" s="24" t="s">
        <v>0</v>
      </c>
      <c r="J30" s="25">
        <v>335</v>
      </c>
      <c r="K30" s="25">
        <v>897</v>
      </c>
      <c r="L30" s="75">
        <f t="shared" si="2"/>
        <v>2.6776119402985072</v>
      </c>
      <c r="AF30" s="9">
        <v>150442205000022</v>
      </c>
      <c r="AG30" s="2" t="s">
        <v>13</v>
      </c>
      <c r="AH30" s="2">
        <v>321</v>
      </c>
      <c r="AI30" s="2">
        <v>1106</v>
      </c>
      <c r="AJ30" s="11">
        <f t="shared" si="6"/>
        <v>3.4454828660436139</v>
      </c>
      <c r="AL30" s="9">
        <v>150442205000044</v>
      </c>
      <c r="AM30" s="2" t="s">
        <v>13</v>
      </c>
      <c r="AN30" s="2">
        <v>398</v>
      </c>
      <c r="AO30" s="2">
        <v>1492</v>
      </c>
      <c r="AP30" s="11">
        <f t="shared" si="7"/>
        <v>3.7487437185929648</v>
      </c>
      <c r="AR30" s="9">
        <v>150140260000005</v>
      </c>
      <c r="AS30" s="1" t="s">
        <v>0</v>
      </c>
      <c r="AT30" s="1">
        <v>96</v>
      </c>
      <c r="AU30" s="1">
        <v>272</v>
      </c>
      <c r="AV30" s="18">
        <f t="shared" si="8"/>
        <v>2.8333333333333335</v>
      </c>
      <c r="AW30" s="20"/>
      <c r="AX30" s="23">
        <v>150140275000120</v>
      </c>
      <c r="AY30" s="24" t="s">
        <v>0</v>
      </c>
      <c r="AZ30" s="25">
        <v>376</v>
      </c>
      <c r="BA30" s="25">
        <v>1497</v>
      </c>
      <c r="BB30" s="75">
        <f t="shared" si="9"/>
        <v>3.9813829787234041</v>
      </c>
      <c r="BD30" s="29">
        <v>150140250000116</v>
      </c>
      <c r="BE30" s="30" t="s">
        <v>0</v>
      </c>
      <c r="BF30" s="29">
        <v>295</v>
      </c>
      <c r="BG30" s="29">
        <v>844</v>
      </c>
      <c r="BH30" s="75">
        <f t="shared" si="10"/>
        <v>2.8610169491525426</v>
      </c>
      <c r="BJ30" s="23">
        <v>150080005000089</v>
      </c>
      <c r="BK30" s="24" t="s">
        <v>17</v>
      </c>
      <c r="BL30" s="32">
        <v>178</v>
      </c>
      <c r="BM30" s="32">
        <v>668</v>
      </c>
      <c r="BN30" s="33">
        <f t="shared" si="11"/>
        <v>3.7528089887640448</v>
      </c>
      <c r="BP30" s="23">
        <v>150080005000039</v>
      </c>
      <c r="BQ30" s="24" t="s">
        <v>17</v>
      </c>
      <c r="BR30" s="25">
        <v>316</v>
      </c>
      <c r="BS30" s="25">
        <v>1193</v>
      </c>
      <c r="BT30" s="28">
        <f t="shared" si="12"/>
        <v>3.7753164556962027</v>
      </c>
      <c r="BV30" s="23">
        <v>150140245000013</v>
      </c>
      <c r="BW30" s="24" t="s">
        <v>0</v>
      </c>
      <c r="BX30" s="25">
        <v>287</v>
      </c>
      <c r="BY30" s="25">
        <v>796</v>
      </c>
      <c r="BZ30" s="28">
        <f t="shared" si="0"/>
        <v>2.7735191637630661</v>
      </c>
    </row>
    <row r="31" spans="1:78" ht="14.25" thickBot="1" x14ac:dyDescent="0.25">
      <c r="A31" s="23">
        <v>150140255000152</v>
      </c>
      <c r="B31" s="24" t="s">
        <v>0</v>
      </c>
      <c r="C31" s="25">
        <v>407</v>
      </c>
      <c r="D31" s="25">
        <v>1556</v>
      </c>
      <c r="E31" s="75">
        <f t="shared" si="1"/>
        <v>3.823095823095823</v>
      </c>
      <c r="H31" s="23">
        <v>150140205000018</v>
      </c>
      <c r="I31" s="24" t="s">
        <v>0</v>
      </c>
      <c r="J31" s="25">
        <v>241</v>
      </c>
      <c r="K31" s="25">
        <v>609</v>
      </c>
      <c r="L31" s="75">
        <f t="shared" si="2"/>
        <v>2.5269709543568464</v>
      </c>
      <c r="AF31" s="9">
        <v>150442205000023</v>
      </c>
      <c r="AG31" s="2" t="s">
        <v>13</v>
      </c>
      <c r="AH31" s="2">
        <v>187</v>
      </c>
      <c r="AI31" s="2">
        <v>649</v>
      </c>
      <c r="AJ31" s="11">
        <f t="shared" si="6"/>
        <v>3.4705882352941178</v>
      </c>
      <c r="AL31" s="9">
        <v>150442205000045</v>
      </c>
      <c r="AM31" s="2" t="s">
        <v>13</v>
      </c>
      <c r="AN31" s="2">
        <v>352</v>
      </c>
      <c r="AO31" s="2">
        <v>1182</v>
      </c>
      <c r="AP31" s="11">
        <f t="shared" si="7"/>
        <v>3.3579545454545454</v>
      </c>
      <c r="AR31" s="9">
        <v>150140260000006</v>
      </c>
      <c r="AS31" s="1" t="s">
        <v>0</v>
      </c>
      <c r="AT31" s="1">
        <v>485</v>
      </c>
      <c r="AU31" s="1">
        <v>1790</v>
      </c>
      <c r="AV31" s="18">
        <f t="shared" si="8"/>
        <v>3.6907216494845363</v>
      </c>
      <c r="AW31" s="20"/>
      <c r="AX31" s="23">
        <v>150140205000038</v>
      </c>
      <c r="AY31" s="24" t="s">
        <v>0</v>
      </c>
      <c r="AZ31" s="25">
        <v>446</v>
      </c>
      <c r="BA31" s="25">
        <v>1080</v>
      </c>
      <c r="BB31" s="75">
        <f t="shared" si="9"/>
        <v>2.4215246636771299</v>
      </c>
      <c r="BD31" s="29">
        <v>150140250000117</v>
      </c>
      <c r="BE31" s="30" t="s">
        <v>0</v>
      </c>
      <c r="BF31" s="29">
        <v>323</v>
      </c>
      <c r="BG31" s="29">
        <v>1091</v>
      </c>
      <c r="BH31" s="75">
        <f t="shared" si="10"/>
        <v>3.3777089783281733</v>
      </c>
      <c r="BJ31" s="23">
        <v>150080005000090</v>
      </c>
      <c r="BK31" s="24" t="s">
        <v>17</v>
      </c>
      <c r="BL31" s="32">
        <v>200</v>
      </c>
      <c r="BM31" s="32">
        <v>736</v>
      </c>
      <c r="BN31" s="33">
        <f t="shared" si="11"/>
        <v>3.68</v>
      </c>
      <c r="BP31" s="23">
        <v>150080005000040</v>
      </c>
      <c r="BQ31" s="24" t="s">
        <v>17</v>
      </c>
      <c r="BR31" s="25">
        <v>244</v>
      </c>
      <c r="BS31" s="25">
        <v>881</v>
      </c>
      <c r="BT31" s="28">
        <f t="shared" si="12"/>
        <v>3.610655737704918</v>
      </c>
      <c r="BV31" s="23">
        <v>150140245000014</v>
      </c>
      <c r="BW31" s="24" t="s">
        <v>0</v>
      </c>
      <c r="BX31" s="25">
        <v>282</v>
      </c>
      <c r="BY31" s="25">
        <v>614</v>
      </c>
      <c r="BZ31" s="28">
        <f t="shared" si="0"/>
        <v>2.1773049645390072</v>
      </c>
    </row>
    <row r="32" spans="1:78" ht="14.25" thickBot="1" x14ac:dyDescent="0.25">
      <c r="A32" s="23">
        <v>150140255000153</v>
      </c>
      <c r="B32" s="24" t="s">
        <v>0</v>
      </c>
      <c r="C32" s="25">
        <v>279</v>
      </c>
      <c r="D32" s="25">
        <v>1009</v>
      </c>
      <c r="E32" s="75">
        <f t="shared" si="1"/>
        <v>3.6164874551971327</v>
      </c>
      <c r="H32" s="23">
        <v>150140205000019</v>
      </c>
      <c r="I32" s="24" t="s">
        <v>0</v>
      </c>
      <c r="J32" s="25">
        <v>332</v>
      </c>
      <c r="K32" s="25">
        <v>993</v>
      </c>
      <c r="L32" s="75">
        <f t="shared" si="2"/>
        <v>2.9909638554216866</v>
      </c>
      <c r="AF32" s="9">
        <v>150442205000024</v>
      </c>
      <c r="AG32" s="2" t="s">
        <v>13</v>
      </c>
      <c r="AH32" s="2">
        <v>237</v>
      </c>
      <c r="AI32" s="2">
        <v>792</v>
      </c>
      <c r="AJ32" s="11">
        <f t="shared" si="6"/>
        <v>3.3417721518987342</v>
      </c>
      <c r="AL32" s="9">
        <v>150442205000046</v>
      </c>
      <c r="AM32" s="2" t="s">
        <v>13</v>
      </c>
      <c r="AN32" s="2">
        <v>324</v>
      </c>
      <c r="AO32" s="2">
        <v>1309</v>
      </c>
      <c r="AP32" s="11">
        <f t="shared" si="7"/>
        <v>4.0401234567901234</v>
      </c>
      <c r="AR32" s="9">
        <v>150140260000007</v>
      </c>
      <c r="AS32" s="1" t="s">
        <v>0</v>
      </c>
      <c r="AT32" s="1">
        <v>311</v>
      </c>
      <c r="AU32" s="1">
        <v>1037</v>
      </c>
      <c r="AV32" s="18">
        <f t="shared" si="8"/>
        <v>3.334405144694534</v>
      </c>
      <c r="AW32" s="20"/>
      <c r="AX32" s="23">
        <v>150140205000039</v>
      </c>
      <c r="AY32" s="24" t="s">
        <v>0</v>
      </c>
      <c r="AZ32" s="25">
        <v>160</v>
      </c>
      <c r="BA32" s="25">
        <v>379</v>
      </c>
      <c r="BB32" s="75">
        <f t="shared" si="9"/>
        <v>2.3687499999999999</v>
      </c>
      <c r="BD32" s="29">
        <v>150140250000118</v>
      </c>
      <c r="BE32" s="30" t="s">
        <v>0</v>
      </c>
      <c r="BF32" s="29">
        <v>213</v>
      </c>
      <c r="BG32" s="29">
        <v>676</v>
      </c>
      <c r="BH32" s="75">
        <f t="shared" si="10"/>
        <v>3.1737089201877935</v>
      </c>
      <c r="BJ32" s="23">
        <v>150080005000091</v>
      </c>
      <c r="BK32" s="24" t="s">
        <v>17</v>
      </c>
      <c r="BL32" s="32">
        <v>254</v>
      </c>
      <c r="BM32" s="32">
        <v>906</v>
      </c>
      <c r="BN32" s="33">
        <f t="shared" si="11"/>
        <v>3.5669291338582676</v>
      </c>
      <c r="BP32" s="23">
        <v>150080005000041</v>
      </c>
      <c r="BQ32" s="24" t="s">
        <v>17</v>
      </c>
      <c r="BR32" s="25">
        <v>300</v>
      </c>
      <c r="BS32" s="25">
        <v>970</v>
      </c>
      <c r="BT32" s="28">
        <f t="shared" si="12"/>
        <v>3.2333333333333334</v>
      </c>
      <c r="BV32" s="23">
        <v>150140245000015</v>
      </c>
      <c r="BW32" s="24" t="s">
        <v>0</v>
      </c>
      <c r="BX32" s="25">
        <v>348</v>
      </c>
      <c r="BY32" s="25">
        <v>795</v>
      </c>
      <c r="BZ32" s="28">
        <f t="shared" si="0"/>
        <v>2.2844827586206895</v>
      </c>
    </row>
    <row r="33" spans="1:78" ht="14.25" thickBot="1" x14ac:dyDescent="0.25">
      <c r="A33" s="23">
        <v>150140255000154</v>
      </c>
      <c r="B33" s="24" t="s">
        <v>0</v>
      </c>
      <c r="C33" s="25">
        <v>314</v>
      </c>
      <c r="D33" s="25">
        <v>1242</v>
      </c>
      <c r="E33" s="75">
        <f t="shared" si="1"/>
        <v>3.9554140127388533</v>
      </c>
      <c r="H33" s="23">
        <v>150140205000020</v>
      </c>
      <c r="I33" s="24" t="s">
        <v>0</v>
      </c>
      <c r="J33" s="25">
        <v>438</v>
      </c>
      <c r="K33" s="25">
        <v>1322</v>
      </c>
      <c r="L33" s="75">
        <f t="shared" si="2"/>
        <v>3.0182648401826486</v>
      </c>
      <c r="AF33" s="9">
        <v>150442205000025</v>
      </c>
      <c r="AG33" s="2" t="s">
        <v>13</v>
      </c>
      <c r="AH33" s="2">
        <v>241</v>
      </c>
      <c r="AI33" s="2">
        <v>1095</v>
      </c>
      <c r="AJ33" s="11">
        <f t="shared" si="6"/>
        <v>4.5435684647302903</v>
      </c>
      <c r="AL33" s="9">
        <v>150442205000047</v>
      </c>
      <c r="AM33" s="2" t="s">
        <v>13</v>
      </c>
      <c r="AN33" s="2">
        <v>317</v>
      </c>
      <c r="AO33" s="2">
        <v>1042</v>
      </c>
      <c r="AP33" s="11">
        <f t="shared" si="7"/>
        <v>3.2870662460567823</v>
      </c>
      <c r="AR33" s="9">
        <v>150140260000008</v>
      </c>
      <c r="AS33" s="1" t="s">
        <v>0</v>
      </c>
      <c r="AT33" s="1">
        <v>321</v>
      </c>
      <c r="AU33" s="1">
        <v>1052</v>
      </c>
      <c r="AV33" s="18">
        <f t="shared" si="8"/>
        <v>3.2772585669781931</v>
      </c>
      <c r="AW33" s="20"/>
      <c r="AX33" s="23">
        <v>150140205000047</v>
      </c>
      <c r="AY33" s="24" t="s">
        <v>0</v>
      </c>
      <c r="AZ33" s="25">
        <v>381</v>
      </c>
      <c r="BA33" s="25">
        <v>1083</v>
      </c>
      <c r="BB33" s="75">
        <f t="shared" si="9"/>
        <v>2.8425196850393699</v>
      </c>
      <c r="BD33" s="29">
        <v>150140250000119</v>
      </c>
      <c r="BE33" s="30" t="s">
        <v>0</v>
      </c>
      <c r="BF33" s="29">
        <v>222</v>
      </c>
      <c r="BG33" s="29">
        <v>685</v>
      </c>
      <c r="BH33" s="75">
        <f t="shared" si="10"/>
        <v>3.0855855855855854</v>
      </c>
      <c r="BJ33" s="23">
        <v>150080005000092</v>
      </c>
      <c r="BK33" s="24" t="s">
        <v>17</v>
      </c>
      <c r="BL33" s="32">
        <v>359</v>
      </c>
      <c r="BM33" s="32">
        <v>1227</v>
      </c>
      <c r="BN33" s="33">
        <f t="shared" si="11"/>
        <v>3.4178272980501392</v>
      </c>
      <c r="BP33" s="23">
        <v>150080005000042</v>
      </c>
      <c r="BQ33" s="24" t="s">
        <v>17</v>
      </c>
      <c r="BR33" s="25">
        <v>384</v>
      </c>
      <c r="BS33" s="25">
        <v>1430</v>
      </c>
      <c r="BT33" s="28">
        <f t="shared" si="12"/>
        <v>3.7239583333333335</v>
      </c>
      <c r="BV33" s="23">
        <v>150140245000016</v>
      </c>
      <c r="BW33" s="24" t="s">
        <v>0</v>
      </c>
      <c r="BX33" s="25">
        <v>326</v>
      </c>
      <c r="BY33" s="25">
        <v>1223</v>
      </c>
      <c r="BZ33" s="28">
        <f t="shared" si="0"/>
        <v>3.7515337423312882</v>
      </c>
    </row>
    <row r="34" spans="1:78" ht="14.25" thickBot="1" x14ac:dyDescent="0.25">
      <c r="A34" s="23">
        <v>150140255000155</v>
      </c>
      <c r="B34" s="24" t="s">
        <v>0</v>
      </c>
      <c r="C34" s="25">
        <v>324</v>
      </c>
      <c r="D34" s="25">
        <v>1368</v>
      </c>
      <c r="E34" s="75">
        <f t="shared" si="1"/>
        <v>4.2222222222222223</v>
      </c>
      <c r="H34" s="23">
        <v>150140205000021</v>
      </c>
      <c r="I34" s="24" t="s">
        <v>0</v>
      </c>
      <c r="J34" s="25">
        <v>208</v>
      </c>
      <c r="K34" s="25">
        <v>548</v>
      </c>
      <c r="L34" s="75">
        <f t="shared" si="2"/>
        <v>2.6346153846153846</v>
      </c>
      <c r="AF34" s="9">
        <v>150442205000026</v>
      </c>
      <c r="AG34" s="2" t="s">
        <v>13</v>
      </c>
      <c r="AH34" s="2">
        <v>132</v>
      </c>
      <c r="AI34" s="2">
        <v>240</v>
      </c>
      <c r="AJ34" s="11">
        <f t="shared" si="6"/>
        <v>1.8181818181818181</v>
      </c>
      <c r="AL34" s="9">
        <v>150442205000048</v>
      </c>
      <c r="AM34" s="2" t="s">
        <v>13</v>
      </c>
      <c r="AN34" s="2">
        <v>330</v>
      </c>
      <c r="AO34" s="2">
        <v>1007</v>
      </c>
      <c r="AP34" s="11">
        <f t="shared" si="7"/>
        <v>3.0515151515151517</v>
      </c>
      <c r="AR34" s="9">
        <v>150140260000009</v>
      </c>
      <c r="AS34" s="1" t="s">
        <v>0</v>
      </c>
      <c r="AT34" s="1">
        <v>261</v>
      </c>
      <c r="AU34" s="1">
        <v>922</v>
      </c>
      <c r="AV34" s="18">
        <f t="shared" si="8"/>
        <v>3.5325670498084292</v>
      </c>
      <c r="AW34" s="20"/>
      <c r="AX34" s="23">
        <v>150140205000048</v>
      </c>
      <c r="AY34" s="24" t="s">
        <v>0</v>
      </c>
      <c r="AZ34" s="25">
        <v>249</v>
      </c>
      <c r="BA34" s="25">
        <v>528</v>
      </c>
      <c r="BB34" s="75">
        <f t="shared" si="9"/>
        <v>2.1204819277108435</v>
      </c>
      <c r="BD34" s="29">
        <v>150140250000120</v>
      </c>
      <c r="BE34" s="30" t="s">
        <v>0</v>
      </c>
      <c r="BF34" s="29">
        <v>348</v>
      </c>
      <c r="BG34" s="29">
        <v>1077</v>
      </c>
      <c r="BH34" s="75">
        <f t="shared" si="10"/>
        <v>3.0948275862068964</v>
      </c>
      <c r="BJ34" s="23">
        <v>150080005000093</v>
      </c>
      <c r="BK34" s="24" t="s">
        <v>17</v>
      </c>
      <c r="BL34" s="32">
        <v>190</v>
      </c>
      <c r="BM34" s="32">
        <v>619</v>
      </c>
      <c r="BN34" s="33">
        <f t="shared" si="11"/>
        <v>3.2578947368421054</v>
      </c>
      <c r="BP34" s="23">
        <v>150080005000043</v>
      </c>
      <c r="BQ34" s="24" t="s">
        <v>17</v>
      </c>
      <c r="BR34" s="25">
        <v>165</v>
      </c>
      <c r="BS34" s="25">
        <v>589</v>
      </c>
      <c r="BT34" s="28">
        <f t="shared" si="12"/>
        <v>3.5696969696969698</v>
      </c>
      <c r="BV34" s="23">
        <v>150140245000017</v>
      </c>
      <c r="BW34" s="24" t="s">
        <v>0</v>
      </c>
      <c r="BX34" s="25">
        <v>333</v>
      </c>
      <c r="BY34" s="25">
        <v>1150</v>
      </c>
      <c r="BZ34" s="28">
        <f t="shared" si="0"/>
        <v>3.4534534534534536</v>
      </c>
    </row>
    <row r="35" spans="1:78" ht="14.25" thickBot="1" x14ac:dyDescent="0.25">
      <c r="A35" s="23">
        <v>150140255000156</v>
      </c>
      <c r="B35" s="24" t="s">
        <v>0</v>
      </c>
      <c r="C35" s="25">
        <v>381</v>
      </c>
      <c r="D35" s="25">
        <v>1515</v>
      </c>
      <c r="E35" s="75">
        <f t="shared" si="1"/>
        <v>3.9763779527559056</v>
      </c>
      <c r="H35" s="23">
        <v>150140205000023</v>
      </c>
      <c r="I35" s="24" t="s">
        <v>0</v>
      </c>
      <c r="J35" s="25">
        <v>287</v>
      </c>
      <c r="K35" s="25">
        <v>614</v>
      </c>
      <c r="L35" s="75">
        <f t="shared" si="2"/>
        <v>2.1393728222996518</v>
      </c>
      <c r="AF35" s="9">
        <v>150442205000069</v>
      </c>
      <c r="AG35" s="2" t="s">
        <v>13</v>
      </c>
      <c r="AH35" s="2">
        <v>260</v>
      </c>
      <c r="AI35" s="2">
        <v>726</v>
      </c>
      <c r="AJ35" s="11">
        <f t="shared" si="6"/>
        <v>2.7923076923076922</v>
      </c>
      <c r="AL35" s="9">
        <v>150442205000049</v>
      </c>
      <c r="AM35" s="2" t="s">
        <v>13</v>
      </c>
      <c r="AN35" s="2">
        <v>365</v>
      </c>
      <c r="AO35" s="2">
        <v>1504</v>
      </c>
      <c r="AP35" s="11">
        <f t="shared" si="7"/>
        <v>4.1205479452054794</v>
      </c>
      <c r="AR35" s="9">
        <v>150140260000010</v>
      </c>
      <c r="AS35" s="1" t="s">
        <v>0</v>
      </c>
      <c r="AT35" s="1">
        <v>145</v>
      </c>
      <c r="AU35" s="1">
        <v>483</v>
      </c>
      <c r="AV35" s="18">
        <f t="shared" si="8"/>
        <v>3.3310344827586209</v>
      </c>
      <c r="AW35" s="20"/>
      <c r="AX35" s="23">
        <v>150140205000049</v>
      </c>
      <c r="AY35" s="24" t="s">
        <v>0</v>
      </c>
      <c r="AZ35" s="25">
        <v>324</v>
      </c>
      <c r="BA35" s="25">
        <v>968</v>
      </c>
      <c r="BB35" s="75">
        <f t="shared" si="9"/>
        <v>2.9876543209876543</v>
      </c>
      <c r="BD35" s="29">
        <v>150140250000121</v>
      </c>
      <c r="BE35" s="30" t="s">
        <v>0</v>
      </c>
      <c r="BF35" s="29">
        <v>47</v>
      </c>
      <c r="BG35" s="29">
        <v>142</v>
      </c>
      <c r="BH35" s="75">
        <f t="shared" si="10"/>
        <v>3.021276595744681</v>
      </c>
      <c r="BJ35" s="23">
        <v>150080005000094</v>
      </c>
      <c r="BK35" s="24" t="s">
        <v>17</v>
      </c>
      <c r="BL35" s="32">
        <v>383</v>
      </c>
      <c r="BM35" s="32">
        <v>939</v>
      </c>
      <c r="BN35" s="33">
        <f t="shared" si="11"/>
        <v>2.451697127937337</v>
      </c>
      <c r="BP35" s="23">
        <v>150080005000044</v>
      </c>
      <c r="BQ35" s="24" t="s">
        <v>17</v>
      </c>
      <c r="BR35" s="25">
        <v>275</v>
      </c>
      <c r="BS35" s="25">
        <v>922</v>
      </c>
      <c r="BT35" s="28">
        <f t="shared" si="12"/>
        <v>3.3527272727272726</v>
      </c>
      <c r="BV35" s="23">
        <v>150140245000018</v>
      </c>
      <c r="BW35" s="24" t="s">
        <v>0</v>
      </c>
      <c r="BX35" s="25">
        <v>399</v>
      </c>
      <c r="BY35" s="25">
        <v>1487</v>
      </c>
      <c r="BZ35" s="28">
        <f t="shared" si="0"/>
        <v>3.7268170426065161</v>
      </c>
    </row>
    <row r="36" spans="1:78" ht="14.25" thickBot="1" x14ac:dyDescent="0.25">
      <c r="A36" s="23">
        <v>150140255000157</v>
      </c>
      <c r="B36" s="24" t="s">
        <v>0</v>
      </c>
      <c r="C36" s="25">
        <v>334</v>
      </c>
      <c r="D36" s="25">
        <v>1358</v>
      </c>
      <c r="E36" s="75">
        <f t="shared" si="1"/>
        <v>4.0658682634730541</v>
      </c>
      <c r="H36" s="23">
        <v>150140205000024</v>
      </c>
      <c r="I36" s="24" t="s">
        <v>0</v>
      </c>
      <c r="J36" s="25">
        <v>510</v>
      </c>
      <c r="K36" s="25">
        <v>1261</v>
      </c>
      <c r="L36" s="75">
        <f t="shared" si="2"/>
        <v>2.4725490196078432</v>
      </c>
      <c r="AF36" s="9">
        <v>150442205000079</v>
      </c>
      <c r="AG36" s="2" t="s">
        <v>13</v>
      </c>
      <c r="AH36" s="2">
        <v>151</v>
      </c>
      <c r="AI36" s="2">
        <v>433</v>
      </c>
      <c r="AJ36" s="11">
        <f t="shared" si="6"/>
        <v>2.8675496688741724</v>
      </c>
      <c r="AL36" s="9">
        <v>150442205000050</v>
      </c>
      <c r="AM36" s="2" t="s">
        <v>13</v>
      </c>
      <c r="AN36" s="2">
        <v>336</v>
      </c>
      <c r="AO36" s="2">
        <v>846</v>
      </c>
      <c r="AP36" s="11">
        <f t="shared" si="7"/>
        <v>2.5178571428571428</v>
      </c>
      <c r="AR36" s="9">
        <v>150140260000011</v>
      </c>
      <c r="AS36" s="1" t="s">
        <v>0</v>
      </c>
      <c r="AT36" s="1">
        <v>472</v>
      </c>
      <c r="AU36" s="1">
        <v>1704</v>
      </c>
      <c r="AV36" s="18">
        <f t="shared" si="8"/>
        <v>3.6101694915254239</v>
      </c>
      <c r="AW36" s="20"/>
      <c r="AX36" s="23">
        <v>150140205000050</v>
      </c>
      <c r="AY36" s="24" t="s">
        <v>0</v>
      </c>
      <c r="AZ36" s="25">
        <v>258</v>
      </c>
      <c r="BA36" s="25">
        <v>753</v>
      </c>
      <c r="BB36" s="75">
        <f t="shared" si="9"/>
        <v>2.9186046511627906</v>
      </c>
      <c r="BD36" s="78">
        <v>150140250000122</v>
      </c>
      <c r="BE36" s="30" t="s">
        <v>0</v>
      </c>
      <c r="BF36" s="29">
        <v>358</v>
      </c>
      <c r="BG36" s="29">
        <v>1135</v>
      </c>
      <c r="BH36" s="75">
        <f t="shared" si="10"/>
        <v>3.1703910614525141</v>
      </c>
      <c r="BJ36" s="23">
        <v>150080005000095</v>
      </c>
      <c r="BK36" s="24" t="s">
        <v>17</v>
      </c>
      <c r="BL36" s="32">
        <v>422</v>
      </c>
      <c r="BM36" s="32">
        <v>1468</v>
      </c>
      <c r="BN36" s="33">
        <f t="shared" si="11"/>
        <v>3.4786729857819907</v>
      </c>
      <c r="BP36" s="23">
        <v>150080005000045</v>
      </c>
      <c r="BQ36" s="24" t="s">
        <v>17</v>
      </c>
      <c r="BR36" s="25">
        <v>376</v>
      </c>
      <c r="BS36" s="25">
        <v>1426</v>
      </c>
      <c r="BT36" s="28">
        <f t="shared" si="12"/>
        <v>3.7925531914893615</v>
      </c>
      <c r="BV36" s="23">
        <v>150140245000019</v>
      </c>
      <c r="BW36" s="24" t="s">
        <v>0</v>
      </c>
      <c r="BX36" s="25">
        <v>331</v>
      </c>
      <c r="BY36" s="25">
        <v>1171</v>
      </c>
      <c r="BZ36" s="28">
        <f t="shared" si="0"/>
        <v>3.5377643504531724</v>
      </c>
    </row>
    <row r="37" spans="1:78" ht="14.25" thickBot="1" x14ac:dyDescent="0.25">
      <c r="A37" s="23">
        <v>150140255000158</v>
      </c>
      <c r="B37" s="24" t="s">
        <v>0</v>
      </c>
      <c r="C37" s="25">
        <v>314</v>
      </c>
      <c r="D37" s="25">
        <v>1262</v>
      </c>
      <c r="E37" s="75">
        <f t="shared" si="1"/>
        <v>4.0191082802547768</v>
      </c>
      <c r="H37" s="23">
        <v>150140205000025</v>
      </c>
      <c r="I37" s="24" t="s">
        <v>0</v>
      </c>
      <c r="J37" s="25">
        <v>174</v>
      </c>
      <c r="K37" s="25">
        <v>455</v>
      </c>
      <c r="L37" s="75">
        <f t="shared" si="2"/>
        <v>2.6149425287356323</v>
      </c>
      <c r="AF37" s="9">
        <v>150442205000081</v>
      </c>
      <c r="AG37" s="2" t="s">
        <v>13</v>
      </c>
      <c r="AH37" s="2">
        <v>325</v>
      </c>
      <c r="AI37" s="2">
        <v>1149</v>
      </c>
      <c r="AJ37" s="11">
        <f t="shared" si="6"/>
        <v>3.5353846153846153</v>
      </c>
      <c r="AL37" s="9">
        <v>150442205000051</v>
      </c>
      <c r="AM37" s="2" t="s">
        <v>13</v>
      </c>
      <c r="AN37" s="2">
        <v>326</v>
      </c>
      <c r="AO37" s="2">
        <v>1459</v>
      </c>
      <c r="AP37" s="11">
        <f t="shared" si="7"/>
        <v>4.4754601226993866</v>
      </c>
      <c r="AR37" s="9">
        <v>150140260000012</v>
      </c>
      <c r="AS37" s="1" t="s">
        <v>0</v>
      </c>
      <c r="AT37" s="1">
        <v>215</v>
      </c>
      <c r="AU37" s="1">
        <v>689</v>
      </c>
      <c r="AV37" s="18">
        <f t="shared" si="8"/>
        <v>3.2046511627906975</v>
      </c>
      <c r="AW37" s="20"/>
      <c r="AX37" s="23">
        <v>150140205000051</v>
      </c>
      <c r="AY37" s="24" t="s">
        <v>0</v>
      </c>
      <c r="AZ37" s="25">
        <v>323</v>
      </c>
      <c r="BA37" s="25">
        <v>992</v>
      </c>
      <c r="BB37" s="75">
        <f t="shared" si="9"/>
        <v>3.0712074303405572</v>
      </c>
      <c r="BD37" s="77"/>
      <c r="BE37" s="74" t="s">
        <v>7</v>
      </c>
      <c r="BF37" s="76">
        <f>SUM(BF3:BF36)</f>
        <v>9585</v>
      </c>
      <c r="BG37" s="76">
        <f>SUM(BG3:BG36)</f>
        <v>32393</v>
      </c>
      <c r="BH37" s="75">
        <f>AVERAGE(BH3:BH36)</f>
        <v>3.4329860924879094</v>
      </c>
      <c r="BJ37" s="23">
        <v>150080005000096</v>
      </c>
      <c r="BK37" s="24" t="s">
        <v>17</v>
      </c>
      <c r="BL37" s="32">
        <v>260</v>
      </c>
      <c r="BM37" s="32">
        <v>869</v>
      </c>
      <c r="BN37" s="33">
        <f t="shared" si="11"/>
        <v>3.3423076923076924</v>
      </c>
      <c r="BP37" s="23">
        <v>150080005000046</v>
      </c>
      <c r="BQ37" s="24" t="s">
        <v>17</v>
      </c>
      <c r="BR37" s="25">
        <v>583</v>
      </c>
      <c r="BS37" s="25">
        <v>1957</v>
      </c>
      <c r="BT37" s="28">
        <f t="shared" si="12"/>
        <v>3.3567753001715266</v>
      </c>
      <c r="BV37" s="23">
        <v>150140245000020</v>
      </c>
      <c r="BW37" s="24" t="s">
        <v>0</v>
      </c>
      <c r="BX37" s="25">
        <v>519</v>
      </c>
      <c r="BY37" s="25">
        <v>1798</v>
      </c>
      <c r="BZ37" s="28">
        <f t="shared" si="0"/>
        <v>3.464354527938343</v>
      </c>
    </row>
    <row r="38" spans="1:78" ht="14.25" thickBot="1" x14ac:dyDescent="0.25">
      <c r="A38" s="23">
        <v>150140255000159</v>
      </c>
      <c r="B38" s="24" t="s">
        <v>0</v>
      </c>
      <c r="C38" s="25">
        <v>253</v>
      </c>
      <c r="D38" s="25">
        <v>957</v>
      </c>
      <c r="E38" s="75">
        <f t="shared" si="1"/>
        <v>3.7826086956521738</v>
      </c>
      <c r="H38" s="23">
        <v>150140205000026</v>
      </c>
      <c r="I38" s="24" t="s">
        <v>0</v>
      </c>
      <c r="J38" s="25">
        <v>340</v>
      </c>
      <c r="K38" s="25">
        <v>1238</v>
      </c>
      <c r="L38" s="75">
        <f t="shared" si="2"/>
        <v>3.6411764705882352</v>
      </c>
      <c r="AF38" s="9">
        <v>150442205000082</v>
      </c>
      <c r="AG38" s="2" t="s">
        <v>13</v>
      </c>
      <c r="AH38" s="2">
        <v>164</v>
      </c>
      <c r="AI38" s="2">
        <v>481</v>
      </c>
      <c r="AJ38" s="11">
        <f t="shared" si="6"/>
        <v>2.9329268292682928</v>
      </c>
      <c r="AL38" s="9">
        <v>150442205000052</v>
      </c>
      <c r="AM38" s="2" t="s">
        <v>13</v>
      </c>
      <c r="AN38" s="2">
        <v>202</v>
      </c>
      <c r="AO38" s="2">
        <v>931</v>
      </c>
      <c r="AP38" s="11">
        <f t="shared" si="7"/>
        <v>4.608910891089109</v>
      </c>
      <c r="AR38" s="9">
        <v>150140260000013</v>
      </c>
      <c r="AS38" s="1" t="s">
        <v>0</v>
      </c>
      <c r="AT38" s="1">
        <v>206</v>
      </c>
      <c r="AU38" s="1">
        <v>659</v>
      </c>
      <c r="AV38" s="18">
        <f t="shared" si="8"/>
        <v>3.1990291262135924</v>
      </c>
      <c r="AW38" s="20"/>
      <c r="AX38" s="23">
        <v>150140205000052</v>
      </c>
      <c r="AY38" s="24" t="s">
        <v>0</v>
      </c>
      <c r="AZ38" s="25">
        <v>446</v>
      </c>
      <c r="BA38" s="25">
        <v>1185</v>
      </c>
      <c r="BB38" s="75">
        <f t="shared" si="9"/>
        <v>2.6569506726457397</v>
      </c>
      <c r="BD38" s="77"/>
      <c r="BE38" s="44" t="str">
        <f>BE10</f>
        <v>BELÉM</v>
      </c>
      <c r="BF38" s="57">
        <f>SUM(BF4:BF36)</f>
        <v>9311</v>
      </c>
      <c r="BG38" s="57">
        <f>SUM(BG4:BG36)</f>
        <v>31270</v>
      </c>
      <c r="BH38" s="58">
        <f>BG38/BG37</f>
        <v>0.96533201617633435</v>
      </c>
      <c r="BJ38" s="23">
        <v>150080005000097</v>
      </c>
      <c r="BK38" s="24" t="s">
        <v>17</v>
      </c>
      <c r="BL38" s="32">
        <v>208</v>
      </c>
      <c r="BM38" s="32">
        <v>757</v>
      </c>
      <c r="BN38" s="33">
        <f t="shared" si="11"/>
        <v>3.6394230769230771</v>
      </c>
      <c r="BP38" s="23">
        <v>150080005000047</v>
      </c>
      <c r="BQ38" s="24" t="s">
        <v>17</v>
      </c>
      <c r="BR38" s="25">
        <v>407</v>
      </c>
      <c r="BS38" s="25">
        <v>1465</v>
      </c>
      <c r="BT38" s="28">
        <f t="shared" si="12"/>
        <v>3.5995085995085994</v>
      </c>
      <c r="BV38" s="23">
        <v>150140245000021</v>
      </c>
      <c r="BW38" s="24" t="s">
        <v>0</v>
      </c>
      <c r="BX38" s="25">
        <v>359</v>
      </c>
      <c r="BY38" s="25">
        <v>1268</v>
      </c>
      <c r="BZ38" s="28">
        <f t="shared" si="0"/>
        <v>3.532033426183844</v>
      </c>
    </row>
    <row r="39" spans="1:78" ht="14.25" thickBot="1" x14ac:dyDescent="0.25">
      <c r="A39" s="23">
        <v>150140255000160</v>
      </c>
      <c r="B39" s="24" t="s">
        <v>0</v>
      </c>
      <c r="C39" s="25">
        <v>156</v>
      </c>
      <c r="D39" s="25">
        <v>563</v>
      </c>
      <c r="E39" s="75">
        <f t="shared" si="1"/>
        <v>3.608974358974359</v>
      </c>
      <c r="H39" s="23">
        <v>150140205000027</v>
      </c>
      <c r="I39" s="24" t="s">
        <v>0</v>
      </c>
      <c r="J39" s="25">
        <v>383</v>
      </c>
      <c r="K39" s="25">
        <v>1263</v>
      </c>
      <c r="L39" s="75">
        <f t="shared" si="2"/>
        <v>3.2976501305483028</v>
      </c>
      <c r="AF39" s="9">
        <v>150442205000083</v>
      </c>
      <c r="AG39" s="2" t="s">
        <v>13</v>
      </c>
      <c r="AH39" s="2">
        <v>237</v>
      </c>
      <c r="AI39" s="2">
        <v>826</v>
      </c>
      <c r="AJ39" s="11">
        <f t="shared" si="6"/>
        <v>3.4852320675105486</v>
      </c>
      <c r="AL39" s="9">
        <v>150442205000069</v>
      </c>
      <c r="AM39" s="2" t="s">
        <v>13</v>
      </c>
      <c r="AN39" s="2">
        <v>260</v>
      </c>
      <c r="AO39" s="2">
        <v>726</v>
      </c>
      <c r="AP39" s="11">
        <f t="shared" si="7"/>
        <v>2.7923076923076922</v>
      </c>
      <c r="AR39" s="9">
        <v>150140260000014</v>
      </c>
      <c r="AS39" s="1" t="s">
        <v>0</v>
      </c>
      <c r="AT39" s="1">
        <v>439</v>
      </c>
      <c r="AU39" s="1">
        <v>1333</v>
      </c>
      <c r="AV39" s="18">
        <f t="shared" si="8"/>
        <v>3.0364464692482915</v>
      </c>
      <c r="AW39" s="20"/>
      <c r="AX39" s="23">
        <v>150140205000053</v>
      </c>
      <c r="AY39" s="24" t="s">
        <v>0</v>
      </c>
      <c r="AZ39" s="25">
        <v>298</v>
      </c>
      <c r="BA39" s="25">
        <v>864</v>
      </c>
      <c r="BB39" s="75">
        <f t="shared" si="9"/>
        <v>2.8993288590604025</v>
      </c>
      <c r="BD39" s="77"/>
      <c r="BE39" s="79" t="str">
        <f>BE3</f>
        <v>ANANINDEUA</v>
      </c>
      <c r="BF39" s="57">
        <f>BF3</f>
        <v>274</v>
      </c>
      <c r="BG39" s="57">
        <f>BG3</f>
        <v>1123</v>
      </c>
      <c r="BH39" s="58">
        <f>BG39/BG37</f>
        <v>3.4667983823665607E-2</v>
      </c>
      <c r="BJ39" s="23">
        <v>150080005000098</v>
      </c>
      <c r="BK39" s="24" t="s">
        <v>17</v>
      </c>
      <c r="BL39" s="32">
        <v>203</v>
      </c>
      <c r="BM39" s="32">
        <v>792</v>
      </c>
      <c r="BN39" s="33">
        <f t="shared" si="11"/>
        <v>3.9014778325123154</v>
      </c>
      <c r="BP39" s="23">
        <v>150080005000048</v>
      </c>
      <c r="BQ39" s="24" t="s">
        <v>17</v>
      </c>
      <c r="BR39" s="25">
        <v>191</v>
      </c>
      <c r="BS39" s="25">
        <v>658</v>
      </c>
      <c r="BT39" s="28">
        <f t="shared" si="12"/>
        <v>3.4450261780104712</v>
      </c>
      <c r="BV39" s="23">
        <v>150140245000022</v>
      </c>
      <c r="BW39" s="24" t="s">
        <v>0</v>
      </c>
      <c r="BX39" s="25">
        <v>348</v>
      </c>
      <c r="BY39" s="25">
        <v>1250</v>
      </c>
      <c r="BZ39" s="28">
        <f t="shared" si="0"/>
        <v>3.5919540229885056</v>
      </c>
    </row>
    <row r="40" spans="1:78" ht="14.25" thickBot="1" x14ac:dyDescent="0.25">
      <c r="A40" s="23">
        <v>150140255000161</v>
      </c>
      <c r="B40" s="24" t="s">
        <v>0</v>
      </c>
      <c r="C40" s="25">
        <v>381</v>
      </c>
      <c r="D40" s="25">
        <v>1495</v>
      </c>
      <c r="E40" s="75">
        <f t="shared" si="1"/>
        <v>3.9238845144356955</v>
      </c>
      <c r="H40" s="23">
        <v>150140205000028</v>
      </c>
      <c r="I40" s="24" t="s">
        <v>0</v>
      </c>
      <c r="J40" s="25">
        <v>140</v>
      </c>
      <c r="K40" s="25">
        <v>355</v>
      </c>
      <c r="L40" s="75">
        <f t="shared" si="2"/>
        <v>2.5357142857142856</v>
      </c>
      <c r="AF40" s="9">
        <v>150442205000084</v>
      </c>
      <c r="AG40" s="2" t="s">
        <v>13</v>
      </c>
      <c r="AH40" s="2">
        <v>350</v>
      </c>
      <c r="AI40" s="2">
        <v>1270</v>
      </c>
      <c r="AJ40" s="11">
        <f t="shared" si="6"/>
        <v>3.6285714285714286</v>
      </c>
      <c r="AL40" s="9">
        <v>150442205000072</v>
      </c>
      <c r="AM40" s="2" t="s">
        <v>13</v>
      </c>
      <c r="AN40" s="2">
        <v>210</v>
      </c>
      <c r="AO40" s="2">
        <v>802</v>
      </c>
      <c r="AP40" s="11">
        <f t="shared" si="7"/>
        <v>3.8190476190476192</v>
      </c>
      <c r="AR40" s="9">
        <v>150140260000015</v>
      </c>
      <c r="AS40" s="1" t="s">
        <v>0</v>
      </c>
      <c r="AT40" s="1">
        <v>220</v>
      </c>
      <c r="AU40" s="1">
        <v>741</v>
      </c>
      <c r="AV40" s="18">
        <f t="shared" si="8"/>
        <v>3.3681818181818182</v>
      </c>
      <c r="AW40" s="20"/>
      <c r="AX40" s="23">
        <v>150140205000054</v>
      </c>
      <c r="AY40" s="24" t="s">
        <v>0</v>
      </c>
      <c r="AZ40" s="25">
        <v>452</v>
      </c>
      <c r="BA40" s="25">
        <v>1277</v>
      </c>
      <c r="BB40" s="75">
        <f t="shared" si="9"/>
        <v>2.8252212389380529</v>
      </c>
      <c r="BJ40" s="23">
        <v>150080005000099</v>
      </c>
      <c r="BK40" s="24" t="s">
        <v>17</v>
      </c>
      <c r="BL40" s="32">
        <v>321</v>
      </c>
      <c r="BM40" s="32">
        <v>1063</v>
      </c>
      <c r="BN40" s="33">
        <f t="shared" si="11"/>
        <v>3.3115264797507789</v>
      </c>
      <c r="BP40" s="23">
        <v>150080005000049</v>
      </c>
      <c r="BQ40" s="24" t="s">
        <v>17</v>
      </c>
      <c r="BR40" s="25">
        <v>457</v>
      </c>
      <c r="BS40" s="25">
        <v>1585</v>
      </c>
      <c r="BT40" s="28">
        <f t="shared" si="12"/>
        <v>3.4682713347921226</v>
      </c>
      <c r="BV40" s="23">
        <v>150140245000023</v>
      </c>
      <c r="BW40" s="24" t="s">
        <v>0</v>
      </c>
      <c r="BX40" s="25">
        <v>380</v>
      </c>
      <c r="BY40" s="25">
        <v>1283</v>
      </c>
      <c r="BZ40" s="28">
        <f t="shared" si="0"/>
        <v>3.3763157894736842</v>
      </c>
    </row>
    <row r="41" spans="1:78" ht="14.25" thickBot="1" x14ac:dyDescent="0.25">
      <c r="A41" s="23">
        <v>150140255000162</v>
      </c>
      <c r="B41" s="24" t="s">
        <v>0</v>
      </c>
      <c r="C41" s="25">
        <v>212</v>
      </c>
      <c r="D41" s="25">
        <v>827</v>
      </c>
      <c r="E41" s="75">
        <f t="shared" si="1"/>
        <v>3.9009433962264151</v>
      </c>
      <c r="H41" s="23">
        <v>150140205000029</v>
      </c>
      <c r="I41" s="24" t="s">
        <v>0</v>
      </c>
      <c r="J41" s="25">
        <v>290</v>
      </c>
      <c r="K41" s="25">
        <v>947</v>
      </c>
      <c r="L41" s="75">
        <f t="shared" si="2"/>
        <v>3.2655172413793103</v>
      </c>
      <c r="AF41" s="9">
        <v>150442205000085</v>
      </c>
      <c r="AG41" s="2" t="s">
        <v>13</v>
      </c>
      <c r="AH41" s="2">
        <v>238</v>
      </c>
      <c r="AI41" s="2">
        <v>781</v>
      </c>
      <c r="AJ41" s="11">
        <f t="shared" si="6"/>
        <v>3.2815126050420167</v>
      </c>
      <c r="AL41" s="9">
        <v>150442205000073</v>
      </c>
      <c r="AM41" s="2" t="s">
        <v>13</v>
      </c>
      <c r="AN41" s="2">
        <v>478</v>
      </c>
      <c r="AO41" s="2">
        <v>1969</v>
      </c>
      <c r="AP41" s="11">
        <f t="shared" si="7"/>
        <v>4.1192468619246858</v>
      </c>
      <c r="AR41" s="9">
        <v>150140260000016</v>
      </c>
      <c r="AS41" s="1" t="s">
        <v>0</v>
      </c>
      <c r="AT41" s="1">
        <v>184</v>
      </c>
      <c r="AU41" s="1">
        <v>722</v>
      </c>
      <c r="AV41" s="18">
        <f t="shared" si="8"/>
        <v>3.9239130434782608</v>
      </c>
      <c r="AW41" s="20"/>
      <c r="AX41" s="23">
        <v>150140205000055</v>
      </c>
      <c r="AY41" s="24" t="s">
        <v>0</v>
      </c>
      <c r="AZ41" s="25">
        <v>258</v>
      </c>
      <c r="BA41" s="25">
        <v>632</v>
      </c>
      <c r="BB41" s="75">
        <f t="shared" si="9"/>
        <v>2.4496124031007751</v>
      </c>
      <c r="BJ41" s="23">
        <v>150080005000100</v>
      </c>
      <c r="BK41" s="24" t="s">
        <v>17</v>
      </c>
      <c r="BL41" s="32">
        <v>307</v>
      </c>
      <c r="BM41" s="32">
        <v>1083</v>
      </c>
      <c r="BN41" s="33">
        <f t="shared" si="11"/>
        <v>3.5276872964169379</v>
      </c>
      <c r="BP41" s="23">
        <v>150080005000050</v>
      </c>
      <c r="BQ41" s="24" t="s">
        <v>17</v>
      </c>
      <c r="BR41" s="25">
        <v>401</v>
      </c>
      <c r="BS41" s="25">
        <v>1348</v>
      </c>
      <c r="BT41" s="28">
        <f t="shared" si="12"/>
        <v>3.3615960099750621</v>
      </c>
      <c r="BV41" s="23">
        <v>150140245000024</v>
      </c>
      <c r="BW41" s="24" t="s">
        <v>0</v>
      </c>
      <c r="BX41" s="25">
        <v>349</v>
      </c>
      <c r="BY41" s="25">
        <v>1225</v>
      </c>
      <c r="BZ41" s="28">
        <f t="shared" si="0"/>
        <v>3.5100286532951288</v>
      </c>
    </row>
    <row r="42" spans="1:78" ht="14.25" thickBot="1" x14ac:dyDescent="0.25">
      <c r="A42" s="23">
        <v>150140255000163</v>
      </c>
      <c r="B42" s="24" t="s">
        <v>0</v>
      </c>
      <c r="C42" s="25">
        <v>327</v>
      </c>
      <c r="D42" s="25">
        <v>1140</v>
      </c>
      <c r="E42" s="75">
        <f t="shared" si="1"/>
        <v>3.4862385321100917</v>
      </c>
      <c r="H42" s="23">
        <v>150140205000030</v>
      </c>
      <c r="I42" s="24" t="s">
        <v>0</v>
      </c>
      <c r="J42" s="25">
        <v>266</v>
      </c>
      <c r="K42" s="25">
        <v>858</v>
      </c>
      <c r="L42" s="75">
        <f t="shared" si="2"/>
        <v>3.225563909774436</v>
      </c>
      <c r="AF42" s="9">
        <v>150442205000086</v>
      </c>
      <c r="AG42" s="2" t="s">
        <v>13</v>
      </c>
      <c r="AH42" s="2">
        <v>203</v>
      </c>
      <c r="AI42" s="2">
        <v>666</v>
      </c>
      <c r="AJ42" s="11">
        <f t="shared" si="6"/>
        <v>3.2807881773399017</v>
      </c>
      <c r="AL42" s="9">
        <v>150442205000074</v>
      </c>
      <c r="AM42" s="2" t="s">
        <v>13</v>
      </c>
      <c r="AN42" s="2">
        <v>241</v>
      </c>
      <c r="AO42" s="2">
        <v>1149</v>
      </c>
      <c r="AP42" s="11">
        <f t="shared" si="7"/>
        <v>4.7676348547717842</v>
      </c>
      <c r="AR42" s="9">
        <v>150140260000017</v>
      </c>
      <c r="AS42" s="1" t="s">
        <v>0</v>
      </c>
      <c r="AT42" s="1">
        <v>165</v>
      </c>
      <c r="AU42" s="1">
        <v>532</v>
      </c>
      <c r="AV42" s="18">
        <f t="shared" si="8"/>
        <v>3.2242424242424241</v>
      </c>
      <c r="AW42" s="20"/>
      <c r="AX42" s="23">
        <v>150140205000056</v>
      </c>
      <c r="AY42" s="24" t="s">
        <v>0</v>
      </c>
      <c r="AZ42" s="25">
        <v>450</v>
      </c>
      <c r="BA42" s="25">
        <v>1404</v>
      </c>
      <c r="BB42" s="75">
        <f t="shared" si="9"/>
        <v>3.12</v>
      </c>
      <c r="BJ42" s="23">
        <v>150080005000101</v>
      </c>
      <c r="BK42" s="24" t="s">
        <v>17</v>
      </c>
      <c r="BL42" s="32">
        <v>221</v>
      </c>
      <c r="BM42" s="32">
        <v>746</v>
      </c>
      <c r="BN42" s="33">
        <f t="shared" si="11"/>
        <v>3.3755656108597285</v>
      </c>
      <c r="BP42" s="23">
        <v>150080005000051</v>
      </c>
      <c r="BQ42" s="24" t="s">
        <v>17</v>
      </c>
      <c r="BR42" s="25">
        <v>182</v>
      </c>
      <c r="BS42" s="25">
        <v>606</v>
      </c>
      <c r="BT42" s="28">
        <f t="shared" si="12"/>
        <v>3.3296703296703298</v>
      </c>
      <c r="BV42" s="23">
        <v>150140245000025</v>
      </c>
      <c r="BW42" s="24" t="s">
        <v>0</v>
      </c>
      <c r="BX42" s="25">
        <v>167</v>
      </c>
      <c r="BY42" s="25">
        <v>531</v>
      </c>
      <c r="BZ42" s="28">
        <f t="shared" si="0"/>
        <v>3.1796407185628741</v>
      </c>
    </row>
    <row r="43" spans="1:78" ht="14.25" thickBot="1" x14ac:dyDescent="0.25">
      <c r="A43" s="23">
        <v>150140255000164</v>
      </c>
      <c r="B43" s="24" t="s">
        <v>0</v>
      </c>
      <c r="C43" s="25">
        <v>196</v>
      </c>
      <c r="D43" s="25">
        <v>680</v>
      </c>
      <c r="E43" s="75">
        <f t="shared" si="1"/>
        <v>3.4693877551020407</v>
      </c>
      <c r="H43" s="23">
        <v>150140205000031</v>
      </c>
      <c r="I43" s="24" t="s">
        <v>0</v>
      </c>
      <c r="J43" s="25">
        <v>313</v>
      </c>
      <c r="K43" s="25">
        <v>1090</v>
      </c>
      <c r="L43" s="75">
        <f t="shared" si="2"/>
        <v>3.4824281150159746</v>
      </c>
      <c r="AF43" s="9">
        <v>150442205000096</v>
      </c>
      <c r="AG43" s="2" t="s">
        <v>13</v>
      </c>
      <c r="AH43" s="2">
        <v>235</v>
      </c>
      <c r="AI43" s="2">
        <v>805</v>
      </c>
      <c r="AJ43" s="11">
        <f t="shared" si="6"/>
        <v>3.4255319148936172</v>
      </c>
      <c r="AL43" s="9">
        <v>150442205000075</v>
      </c>
      <c r="AM43" s="2" t="s">
        <v>13</v>
      </c>
      <c r="AN43" s="2">
        <v>408</v>
      </c>
      <c r="AO43" s="2">
        <v>1638</v>
      </c>
      <c r="AP43" s="11">
        <f t="shared" si="7"/>
        <v>4.0147058823529411</v>
      </c>
      <c r="AR43" s="9">
        <v>150140260000018</v>
      </c>
      <c r="AS43" s="1" t="s">
        <v>0</v>
      </c>
      <c r="AT43" s="1">
        <v>319</v>
      </c>
      <c r="AU43" s="1">
        <v>1018</v>
      </c>
      <c r="AV43" s="18">
        <f t="shared" si="8"/>
        <v>3.1912225705329154</v>
      </c>
      <c r="AW43" s="20"/>
      <c r="AX43" s="23">
        <v>150140205000062</v>
      </c>
      <c r="AY43" s="24" t="s">
        <v>0</v>
      </c>
      <c r="AZ43" s="25">
        <v>376</v>
      </c>
      <c r="BA43" s="25">
        <v>1033</v>
      </c>
      <c r="BB43" s="75">
        <f t="shared" si="9"/>
        <v>2.7473404255319149</v>
      </c>
      <c r="BJ43" s="23">
        <v>150080005000102</v>
      </c>
      <c r="BK43" s="24" t="s">
        <v>17</v>
      </c>
      <c r="BL43" s="32">
        <v>372</v>
      </c>
      <c r="BM43" s="32">
        <v>1146</v>
      </c>
      <c r="BN43" s="33">
        <f t="shared" si="11"/>
        <v>3.0806451612903225</v>
      </c>
      <c r="BP43" s="23">
        <v>150080005000052</v>
      </c>
      <c r="BQ43" s="24" t="s">
        <v>17</v>
      </c>
      <c r="BR43" s="25">
        <v>353</v>
      </c>
      <c r="BS43" s="25">
        <v>1116</v>
      </c>
      <c r="BT43" s="28">
        <f t="shared" si="12"/>
        <v>3.1614730878186967</v>
      </c>
      <c r="BV43" s="23">
        <v>150140245000026</v>
      </c>
      <c r="BW43" s="24" t="s">
        <v>0</v>
      </c>
      <c r="BX43" s="25">
        <v>149</v>
      </c>
      <c r="BY43" s="25">
        <v>473</v>
      </c>
      <c r="BZ43" s="28">
        <f t="shared" si="0"/>
        <v>3.174496644295302</v>
      </c>
    </row>
    <row r="44" spans="1:78" ht="15.75" thickBot="1" x14ac:dyDescent="0.3">
      <c r="A44" s="23">
        <v>150140255000167</v>
      </c>
      <c r="B44" s="24" t="s">
        <v>0</v>
      </c>
      <c r="C44" s="25">
        <v>260</v>
      </c>
      <c r="D44" s="25">
        <v>976</v>
      </c>
      <c r="E44" s="75">
        <f t="shared" si="1"/>
        <v>3.7538461538461538</v>
      </c>
      <c r="H44" s="23">
        <v>150140205000032</v>
      </c>
      <c r="I44" s="24" t="s">
        <v>0</v>
      </c>
      <c r="J44" s="25">
        <v>387</v>
      </c>
      <c r="K44" s="25">
        <v>1235</v>
      </c>
      <c r="L44" s="75">
        <f t="shared" ref="L44:L65" si="13">K44/J44</f>
        <v>3.1912144702842378</v>
      </c>
      <c r="AF44" s="9">
        <v>150442205000097</v>
      </c>
      <c r="AG44" s="2" t="s">
        <v>13</v>
      </c>
      <c r="AH44" s="2">
        <v>167</v>
      </c>
      <c r="AI44" s="2">
        <v>477</v>
      </c>
      <c r="AJ44" s="11">
        <f t="shared" si="6"/>
        <v>2.8562874251497008</v>
      </c>
      <c r="AL44" s="9">
        <v>150442205000076</v>
      </c>
      <c r="AM44" s="2" t="s">
        <v>13</v>
      </c>
      <c r="AN44" s="2">
        <v>159</v>
      </c>
      <c r="AO44" s="2">
        <v>438</v>
      </c>
      <c r="AP44" s="11">
        <f t="shared" si="7"/>
        <v>2.7547169811320753</v>
      </c>
      <c r="AR44" s="9">
        <v>150140260000019</v>
      </c>
      <c r="AS44" s="1" t="s">
        <v>0</v>
      </c>
      <c r="AT44" s="1">
        <v>217</v>
      </c>
      <c r="AU44" s="1">
        <v>741</v>
      </c>
      <c r="AV44" s="18">
        <f t="shared" si="8"/>
        <v>3.414746543778802</v>
      </c>
      <c r="AW44" s="21"/>
      <c r="AX44" s="23">
        <v>150140205000063</v>
      </c>
      <c r="AY44" s="24" t="s">
        <v>0</v>
      </c>
      <c r="AZ44" s="25">
        <v>396</v>
      </c>
      <c r="BA44" s="25">
        <v>1255</v>
      </c>
      <c r="BB44" s="75">
        <f t="shared" si="9"/>
        <v>3.1691919191919191</v>
      </c>
      <c r="BJ44" s="23">
        <v>150080005000103</v>
      </c>
      <c r="BK44" s="24" t="s">
        <v>17</v>
      </c>
      <c r="BL44" s="32">
        <v>323</v>
      </c>
      <c r="BM44" s="32">
        <v>1114</v>
      </c>
      <c r="BN44" s="33">
        <f t="shared" si="11"/>
        <v>3.4489164086687305</v>
      </c>
      <c r="BP44" s="23">
        <v>150080005000053</v>
      </c>
      <c r="BQ44" s="24" t="s">
        <v>17</v>
      </c>
      <c r="BR44" s="25">
        <v>323</v>
      </c>
      <c r="BS44" s="25">
        <v>1185</v>
      </c>
      <c r="BT44" s="28">
        <f t="shared" si="12"/>
        <v>3.6687306501547989</v>
      </c>
      <c r="BV44" s="23">
        <v>150140245000027</v>
      </c>
      <c r="BW44" s="24" t="s">
        <v>0</v>
      </c>
      <c r="BX44" s="25">
        <v>290</v>
      </c>
      <c r="BY44" s="25">
        <v>1067</v>
      </c>
      <c r="BZ44" s="28">
        <f t="shared" si="0"/>
        <v>3.6793103448275861</v>
      </c>
    </row>
    <row r="45" spans="1:78" ht="14.25" thickBot="1" x14ac:dyDescent="0.25">
      <c r="A45" s="23">
        <v>150140255000170</v>
      </c>
      <c r="B45" s="24" t="s">
        <v>0</v>
      </c>
      <c r="C45" s="25">
        <v>278</v>
      </c>
      <c r="D45" s="25">
        <v>1026</v>
      </c>
      <c r="E45" s="75">
        <f t="shared" si="1"/>
        <v>3.6906474820143886</v>
      </c>
      <c r="H45" s="23">
        <v>150140205000033</v>
      </c>
      <c r="I45" s="24" t="s">
        <v>0</v>
      </c>
      <c r="J45" s="25">
        <v>317</v>
      </c>
      <c r="K45" s="25">
        <v>1214</v>
      </c>
      <c r="L45" s="75">
        <f t="shared" si="13"/>
        <v>3.829652996845426</v>
      </c>
      <c r="AF45" s="9">
        <v>150442205000102</v>
      </c>
      <c r="AG45" s="2" t="s">
        <v>13</v>
      </c>
      <c r="AH45" s="2">
        <v>184</v>
      </c>
      <c r="AI45" s="2">
        <v>606</v>
      </c>
      <c r="AJ45" s="11">
        <f t="shared" si="6"/>
        <v>3.2934782608695654</v>
      </c>
      <c r="AL45" s="9">
        <v>150442205000077</v>
      </c>
      <c r="AM45" s="2" t="s">
        <v>13</v>
      </c>
      <c r="AN45" s="2">
        <v>205</v>
      </c>
      <c r="AO45" s="2">
        <v>586</v>
      </c>
      <c r="AP45" s="11">
        <f t="shared" si="7"/>
        <v>2.8585365853658535</v>
      </c>
      <c r="AR45" s="9">
        <v>150140260000020</v>
      </c>
      <c r="AS45" s="1" t="s">
        <v>0</v>
      </c>
      <c r="AT45" s="1">
        <v>358</v>
      </c>
      <c r="AU45" s="1">
        <v>1035</v>
      </c>
      <c r="AV45" s="18">
        <f t="shared" si="8"/>
        <v>2.8910614525139664</v>
      </c>
      <c r="AW45" s="20"/>
      <c r="AX45" s="23">
        <v>150140205000065</v>
      </c>
      <c r="AY45" s="24" t="s">
        <v>0</v>
      </c>
      <c r="AZ45" s="25">
        <v>262</v>
      </c>
      <c r="BA45" s="25">
        <v>873</v>
      </c>
      <c r="BB45" s="75">
        <f t="shared" si="9"/>
        <v>3.33206106870229</v>
      </c>
      <c r="BJ45" s="23">
        <v>150080005000104</v>
      </c>
      <c r="BK45" s="24" t="s">
        <v>17</v>
      </c>
      <c r="BL45" s="32">
        <v>313</v>
      </c>
      <c r="BM45" s="32">
        <v>1135</v>
      </c>
      <c r="BN45" s="33">
        <f t="shared" si="11"/>
        <v>3.6261980830670928</v>
      </c>
      <c r="BP45" s="23">
        <v>150080005000054</v>
      </c>
      <c r="BQ45" s="24" t="s">
        <v>17</v>
      </c>
      <c r="BR45" s="25">
        <v>165</v>
      </c>
      <c r="BS45" s="25">
        <v>593</v>
      </c>
      <c r="BT45" s="28">
        <f t="shared" si="12"/>
        <v>3.5939393939393938</v>
      </c>
      <c r="BV45" s="23">
        <v>150140245000028</v>
      </c>
      <c r="BW45" s="24" t="s">
        <v>0</v>
      </c>
      <c r="BX45" s="25">
        <v>241</v>
      </c>
      <c r="BY45" s="25">
        <v>879</v>
      </c>
      <c r="BZ45" s="28">
        <f t="shared" si="0"/>
        <v>3.6473029045643153</v>
      </c>
    </row>
    <row r="46" spans="1:78" ht="14.25" thickBot="1" x14ac:dyDescent="0.25">
      <c r="A46" s="23">
        <v>150140255000171</v>
      </c>
      <c r="B46" s="24" t="s">
        <v>0</v>
      </c>
      <c r="C46" s="25">
        <v>218</v>
      </c>
      <c r="D46" s="25">
        <v>887</v>
      </c>
      <c r="E46" s="75">
        <f t="shared" si="1"/>
        <v>4.068807339449541</v>
      </c>
      <c r="H46" s="23">
        <v>150140205000034</v>
      </c>
      <c r="I46" s="24" t="s">
        <v>0</v>
      </c>
      <c r="J46" s="25">
        <v>285</v>
      </c>
      <c r="K46" s="25">
        <v>1025</v>
      </c>
      <c r="L46" s="75">
        <f t="shared" si="13"/>
        <v>3.5964912280701755</v>
      </c>
      <c r="AF46" s="9">
        <v>150442205000103</v>
      </c>
      <c r="AG46" s="2" t="s">
        <v>13</v>
      </c>
      <c r="AH46" s="2">
        <v>221</v>
      </c>
      <c r="AI46" s="2">
        <v>763</v>
      </c>
      <c r="AJ46" s="11">
        <f t="shared" si="6"/>
        <v>3.4524886877828056</v>
      </c>
      <c r="AL46" s="9">
        <v>150442205000078</v>
      </c>
      <c r="AM46" s="2" t="s">
        <v>13</v>
      </c>
      <c r="AN46" s="2">
        <v>119</v>
      </c>
      <c r="AO46" s="2">
        <v>350</v>
      </c>
      <c r="AP46" s="11">
        <f t="shared" si="7"/>
        <v>2.9411764705882355</v>
      </c>
      <c r="AR46" s="9">
        <v>150140260000021</v>
      </c>
      <c r="AS46" s="1" t="s">
        <v>0</v>
      </c>
      <c r="AT46" s="1">
        <v>252</v>
      </c>
      <c r="AU46" s="1">
        <v>844</v>
      </c>
      <c r="AV46" s="18">
        <f t="shared" si="8"/>
        <v>3.3492063492063493</v>
      </c>
      <c r="AW46" s="20"/>
      <c r="AX46" s="23">
        <v>150140205000067</v>
      </c>
      <c r="AY46" s="24" t="s">
        <v>0</v>
      </c>
      <c r="AZ46" s="25">
        <v>398</v>
      </c>
      <c r="BA46" s="25">
        <v>1079</v>
      </c>
      <c r="BB46" s="75">
        <f t="shared" si="9"/>
        <v>2.7110552763819094</v>
      </c>
      <c r="BJ46" s="23">
        <v>150080005000105</v>
      </c>
      <c r="BK46" s="24" t="s">
        <v>17</v>
      </c>
      <c r="BL46" s="32">
        <v>191</v>
      </c>
      <c r="BM46" s="32">
        <v>653</v>
      </c>
      <c r="BN46" s="33">
        <f t="shared" si="11"/>
        <v>3.418848167539267</v>
      </c>
      <c r="BP46" s="23">
        <v>150080005000055</v>
      </c>
      <c r="BQ46" s="24" t="s">
        <v>17</v>
      </c>
      <c r="BR46" s="25">
        <v>234</v>
      </c>
      <c r="BS46" s="25">
        <v>671</v>
      </c>
      <c r="BT46" s="28">
        <f t="shared" si="12"/>
        <v>2.8675213675213675</v>
      </c>
      <c r="BV46" s="23">
        <v>150140245000029</v>
      </c>
      <c r="BW46" s="24" t="s">
        <v>0</v>
      </c>
      <c r="BX46" s="25">
        <v>327</v>
      </c>
      <c r="BY46" s="25">
        <v>1156</v>
      </c>
      <c r="BZ46" s="28">
        <f t="shared" si="0"/>
        <v>3.5351681957186543</v>
      </c>
    </row>
    <row r="47" spans="1:78" ht="14.25" thickBot="1" x14ac:dyDescent="0.25">
      <c r="A47" s="23">
        <v>150140255000172</v>
      </c>
      <c r="B47" s="24" t="s">
        <v>0</v>
      </c>
      <c r="C47" s="25">
        <v>172</v>
      </c>
      <c r="D47" s="25">
        <v>659</v>
      </c>
      <c r="E47" s="75">
        <f t="shared" si="1"/>
        <v>3.8313953488372094</v>
      </c>
      <c r="H47" s="23">
        <v>150140205000036</v>
      </c>
      <c r="I47" s="24" t="s">
        <v>0</v>
      </c>
      <c r="J47" s="25">
        <v>442</v>
      </c>
      <c r="K47" s="25">
        <v>903</v>
      </c>
      <c r="L47" s="75">
        <f t="shared" si="13"/>
        <v>2.0429864253393664</v>
      </c>
      <c r="AF47" s="9">
        <v>150442205000107</v>
      </c>
      <c r="AG47" s="2" t="s">
        <v>13</v>
      </c>
      <c r="AH47" s="2">
        <v>109</v>
      </c>
      <c r="AI47" s="2">
        <v>359</v>
      </c>
      <c r="AJ47" s="11">
        <f t="shared" si="6"/>
        <v>3.2935779816513762</v>
      </c>
      <c r="AL47" s="9">
        <v>150442205000080</v>
      </c>
      <c r="AM47" s="2" t="s">
        <v>13</v>
      </c>
      <c r="AN47" s="2">
        <v>68</v>
      </c>
      <c r="AO47" s="2">
        <v>234</v>
      </c>
      <c r="AP47" s="11">
        <f t="shared" si="7"/>
        <v>3.4411764705882355</v>
      </c>
      <c r="AR47" s="9">
        <v>150140260000022</v>
      </c>
      <c r="AS47" s="1" t="s">
        <v>0</v>
      </c>
      <c r="AT47" s="1">
        <v>276</v>
      </c>
      <c r="AU47" s="1">
        <v>1016</v>
      </c>
      <c r="AV47" s="18">
        <f t="shared" si="8"/>
        <v>3.681159420289855</v>
      </c>
      <c r="AW47" s="20"/>
      <c r="AX47" s="23">
        <v>150140205000068</v>
      </c>
      <c r="AY47" s="24" t="s">
        <v>0</v>
      </c>
      <c r="AZ47" s="25">
        <v>216</v>
      </c>
      <c r="BA47" s="25">
        <v>895</v>
      </c>
      <c r="BB47" s="75">
        <f t="shared" si="9"/>
        <v>4.1435185185185182</v>
      </c>
      <c r="BJ47" s="23">
        <v>150080005000106</v>
      </c>
      <c r="BK47" s="24" t="s">
        <v>17</v>
      </c>
      <c r="BL47" s="32">
        <v>326</v>
      </c>
      <c r="BM47" s="32">
        <v>1122</v>
      </c>
      <c r="BN47" s="33">
        <f t="shared" si="11"/>
        <v>3.4417177914110431</v>
      </c>
      <c r="BP47" s="23">
        <v>150080005000056</v>
      </c>
      <c r="BQ47" s="24" t="s">
        <v>17</v>
      </c>
      <c r="BR47" s="25">
        <v>246</v>
      </c>
      <c r="BS47" s="25">
        <v>932</v>
      </c>
      <c r="BT47" s="28">
        <f t="shared" si="12"/>
        <v>3.7886178861788617</v>
      </c>
      <c r="BV47" s="23">
        <v>150140245000030</v>
      </c>
      <c r="BW47" s="24" t="s">
        <v>0</v>
      </c>
      <c r="BX47" s="25">
        <v>478</v>
      </c>
      <c r="BY47" s="25">
        <v>2168</v>
      </c>
      <c r="BZ47" s="28">
        <f t="shared" si="0"/>
        <v>4.535564853556485</v>
      </c>
    </row>
    <row r="48" spans="1:78" ht="14.25" thickBot="1" x14ac:dyDescent="0.25">
      <c r="A48" s="23">
        <v>150140255000173</v>
      </c>
      <c r="B48" s="24" t="s">
        <v>0</v>
      </c>
      <c r="C48" s="25">
        <v>281</v>
      </c>
      <c r="D48" s="25">
        <v>1144</v>
      </c>
      <c r="E48" s="75">
        <f t="shared" si="1"/>
        <v>4.0711743772241995</v>
      </c>
      <c r="H48" s="23">
        <v>150140205000037</v>
      </c>
      <c r="I48" s="24" t="s">
        <v>0</v>
      </c>
      <c r="J48" s="25">
        <v>44</v>
      </c>
      <c r="K48" s="25">
        <v>78</v>
      </c>
      <c r="L48" s="75">
        <f t="shared" si="13"/>
        <v>1.7727272727272727</v>
      </c>
      <c r="AF48" s="9">
        <v>150442205000109</v>
      </c>
      <c r="AG48" s="2" t="s">
        <v>13</v>
      </c>
      <c r="AH48" s="2">
        <v>204</v>
      </c>
      <c r="AI48" s="2">
        <v>787</v>
      </c>
      <c r="AJ48" s="11">
        <f t="shared" si="6"/>
        <v>3.857843137254902</v>
      </c>
      <c r="AL48" s="9">
        <v>150442205000087</v>
      </c>
      <c r="AM48" s="2" t="s">
        <v>13</v>
      </c>
      <c r="AN48" s="2">
        <v>223</v>
      </c>
      <c r="AO48" s="2">
        <v>692</v>
      </c>
      <c r="AP48" s="11">
        <f t="shared" si="7"/>
        <v>3.1031390134529149</v>
      </c>
      <c r="AR48" s="9">
        <v>150140260000023</v>
      </c>
      <c r="AS48" s="1" t="s">
        <v>0</v>
      </c>
      <c r="AT48" s="1">
        <v>365</v>
      </c>
      <c r="AU48" s="1">
        <v>1224</v>
      </c>
      <c r="AV48" s="18">
        <f t="shared" si="8"/>
        <v>3.3534246575342466</v>
      </c>
      <c r="AW48" s="20"/>
      <c r="AX48" s="23">
        <v>150140205000070</v>
      </c>
      <c r="AY48" s="24" t="s">
        <v>0</v>
      </c>
      <c r="AZ48" s="25">
        <v>282</v>
      </c>
      <c r="BA48" s="25">
        <v>710</v>
      </c>
      <c r="BB48" s="75">
        <f t="shared" si="9"/>
        <v>2.5177304964539009</v>
      </c>
      <c r="BJ48" s="23">
        <v>150080005000107</v>
      </c>
      <c r="BK48" s="24" t="s">
        <v>17</v>
      </c>
      <c r="BL48" s="32">
        <v>213</v>
      </c>
      <c r="BM48" s="32">
        <v>663</v>
      </c>
      <c r="BN48" s="33">
        <f t="shared" si="11"/>
        <v>3.112676056338028</v>
      </c>
      <c r="BP48" s="23">
        <v>150080005000057</v>
      </c>
      <c r="BQ48" s="24" t="s">
        <v>17</v>
      </c>
      <c r="BR48" s="25">
        <v>68</v>
      </c>
      <c r="BS48" s="25">
        <v>241</v>
      </c>
      <c r="BT48" s="28">
        <f t="shared" si="12"/>
        <v>3.5441176470588234</v>
      </c>
      <c r="BV48" s="23">
        <v>150140245000031</v>
      </c>
      <c r="BW48" s="24" t="s">
        <v>0</v>
      </c>
      <c r="BX48" s="25">
        <v>339</v>
      </c>
      <c r="BY48" s="25">
        <v>1202</v>
      </c>
      <c r="BZ48" s="28">
        <f t="shared" si="0"/>
        <v>3.5457227138643068</v>
      </c>
    </row>
    <row r="49" spans="1:78" ht="14.25" thickBot="1" x14ac:dyDescent="0.25">
      <c r="A49" s="23">
        <v>150140255000174</v>
      </c>
      <c r="B49" s="24" t="s">
        <v>0</v>
      </c>
      <c r="C49" s="25">
        <v>307</v>
      </c>
      <c r="D49" s="25">
        <v>1028</v>
      </c>
      <c r="E49" s="75">
        <f t="shared" si="1"/>
        <v>3.3485342019543975</v>
      </c>
      <c r="H49" s="23">
        <v>150140205000040</v>
      </c>
      <c r="I49" s="24" t="s">
        <v>0</v>
      </c>
      <c r="J49" s="25">
        <v>103</v>
      </c>
      <c r="K49" s="25">
        <v>191</v>
      </c>
      <c r="L49" s="75">
        <f t="shared" si="13"/>
        <v>1.854368932038835</v>
      </c>
      <c r="AG49" s="6" t="s">
        <v>7</v>
      </c>
      <c r="AH49" s="13">
        <f>SUM(AH3:AH48)</f>
        <v>11305</v>
      </c>
      <c r="AI49" s="13">
        <f>SUM(AI3:AI48)</f>
        <v>42066</v>
      </c>
      <c r="AJ49" s="14">
        <f>AVERAGE(AJ3:AJ48)</f>
        <v>3.6623103220370483</v>
      </c>
      <c r="AL49" s="9">
        <v>150442205000088</v>
      </c>
      <c r="AM49" s="2" t="s">
        <v>13</v>
      </c>
      <c r="AN49" s="2">
        <v>229</v>
      </c>
      <c r="AO49" s="2">
        <v>776</v>
      </c>
      <c r="AP49" s="11">
        <f t="shared" si="7"/>
        <v>3.3886462882096069</v>
      </c>
      <c r="AR49" s="9">
        <v>150140260000024</v>
      </c>
      <c r="AS49" s="1" t="s">
        <v>0</v>
      </c>
      <c r="AT49" s="1">
        <v>360</v>
      </c>
      <c r="AU49" s="1">
        <v>1115</v>
      </c>
      <c r="AV49" s="18">
        <f t="shared" si="8"/>
        <v>3.0972222222222223</v>
      </c>
      <c r="AW49" s="20"/>
      <c r="AX49" s="23">
        <v>150140205000071</v>
      </c>
      <c r="AY49" s="24" t="s">
        <v>0</v>
      </c>
      <c r="AZ49" s="25">
        <v>229</v>
      </c>
      <c r="BA49" s="25">
        <v>626</v>
      </c>
      <c r="BB49" s="75">
        <f t="shared" si="9"/>
        <v>2.7336244541484715</v>
      </c>
      <c r="BJ49" s="23">
        <v>150080005000108</v>
      </c>
      <c r="BK49" s="24" t="s">
        <v>17</v>
      </c>
      <c r="BL49" s="32">
        <v>234</v>
      </c>
      <c r="BM49" s="32">
        <v>749</v>
      </c>
      <c r="BN49" s="33">
        <f t="shared" si="11"/>
        <v>3.200854700854701</v>
      </c>
      <c r="BP49" s="23">
        <v>150080005000058</v>
      </c>
      <c r="BQ49" s="24" t="s">
        <v>17</v>
      </c>
      <c r="BR49" s="25">
        <v>303</v>
      </c>
      <c r="BS49" s="25">
        <v>1080</v>
      </c>
      <c r="BT49" s="28">
        <f t="shared" si="12"/>
        <v>3.5643564356435644</v>
      </c>
      <c r="BV49" s="23">
        <v>150140245000032</v>
      </c>
      <c r="BW49" s="24" t="s">
        <v>0</v>
      </c>
      <c r="BX49" s="25">
        <v>393</v>
      </c>
      <c r="BY49" s="25">
        <v>1247</v>
      </c>
      <c r="BZ49" s="28">
        <f t="shared" si="0"/>
        <v>3.1730279898218829</v>
      </c>
    </row>
    <row r="50" spans="1:78" ht="14.25" thickBot="1" x14ac:dyDescent="0.25">
      <c r="A50" s="23">
        <v>150140255000175</v>
      </c>
      <c r="B50" s="24" t="s">
        <v>0</v>
      </c>
      <c r="C50" s="25">
        <v>405</v>
      </c>
      <c r="D50" s="25">
        <v>1518</v>
      </c>
      <c r="E50" s="75">
        <f t="shared" si="1"/>
        <v>3.748148148148148</v>
      </c>
      <c r="H50" s="23">
        <v>150140205000041</v>
      </c>
      <c r="I50" s="24" t="s">
        <v>0</v>
      </c>
      <c r="J50" s="25">
        <v>195</v>
      </c>
      <c r="K50" s="25">
        <v>526</v>
      </c>
      <c r="L50" s="75">
        <f t="shared" si="13"/>
        <v>2.6974358974358976</v>
      </c>
      <c r="AL50" s="9">
        <v>150442205000089</v>
      </c>
      <c r="AM50" s="2" t="s">
        <v>13</v>
      </c>
      <c r="AN50" s="2">
        <v>263</v>
      </c>
      <c r="AO50" s="2">
        <v>853</v>
      </c>
      <c r="AP50" s="11">
        <f t="shared" si="7"/>
        <v>3.2433460076045626</v>
      </c>
      <c r="AR50" s="9">
        <v>150140260000025</v>
      </c>
      <c r="AS50" s="1" t="s">
        <v>0</v>
      </c>
      <c r="AT50" s="1">
        <v>365</v>
      </c>
      <c r="AU50" s="1">
        <v>1200</v>
      </c>
      <c r="AV50" s="18">
        <f t="shared" si="8"/>
        <v>3.2876712328767121</v>
      </c>
      <c r="AW50" s="20"/>
      <c r="AX50" s="23">
        <v>150140205000072</v>
      </c>
      <c r="AY50" s="24" t="s">
        <v>0</v>
      </c>
      <c r="AZ50" s="25">
        <v>338</v>
      </c>
      <c r="BA50" s="25">
        <v>1167</v>
      </c>
      <c r="BB50" s="75">
        <f t="shared" si="9"/>
        <v>3.4526627218934913</v>
      </c>
      <c r="BJ50" s="23">
        <v>150080005000109</v>
      </c>
      <c r="BK50" s="24" t="s">
        <v>17</v>
      </c>
      <c r="BL50" s="32">
        <v>307</v>
      </c>
      <c r="BM50" s="32">
        <v>1105</v>
      </c>
      <c r="BN50" s="33">
        <f t="shared" si="11"/>
        <v>3.5993485342019542</v>
      </c>
      <c r="BP50" s="23">
        <v>150080005000059</v>
      </c>
      <c r="BQ50" s="24" t="s">
        <v>17</v>
      </c>
      <c r="BR50" s="25">
        <v>259</v>
      </c>
      <c r="BS50" s="25">
        <v>874</v>
      </c>
      <c r="BT50" s="28">
        <f t="shared" si="12"/>
        <v>3.3745173745173744</v>
      </c>
      <c r="BV50" s="23">
        <v>150140245000033</v>
      </c>
      <c r="BW50" s="24" t="s">
        <v>0</v>
      </c>
      <c r="BX50" s="25">
        <v>331</v>
      </c>
      <c r="BY50" s="25">
        <v>1112</v>
      </c>
      <c r="BZ50" s="28">
        <f t="shared" si="0"/>
        <v>3.3595166163141994</v>
      </c>
    </row>
    <row r="51" spans="1:78" ht="14.25" thickBot="1" x14ac:dyDescent="0.25">
      <c r="A51" s="23">
        <v>150140255000176</v>
      </c>
      <c r="B51" s="24" t="s">
        <v>0</v>
      </c>
      <c r="C51" s="25">
        <v>425</v>
      </c>
      <c r="D51" s="25">
        <v>1465</v>
      </c>
      <c r="E51" s="75">
        <f t="shared" si="1"/>
        <v>3.447058823529412</v>
      </c>
      <c r="H51" s="23">
        <v>150140205000042</v>
      </c>
      <c r="I51" s="24" t="s">
        <v>0</v>
      </c>
      <c r="J51" s="25">
        <v>218</v>
      </c>
      <c r="K51" s="25">
        <v>484</v>
      </c>
      <c r="L51" s="75">
        <f t="shared" si="13"/>
        <v>2.2201834862385321</v>
      </c>
      <c r="AL51" s="9">
        <v>150442205000090</v>
      </c>
      <c r="AM51" s="2" t="s">
        <v>13</v>
      </c>
      <c r="AN51" s="2">
        <v>379</v>
      </c>
      <c r="AO51" s="2">
        <v>1036</v>
      </c>
      <c r="AP51" s="11">
        <f t="shared" si="7"/>
        <v>2.7335092348284959</v>
      </c>
      <c r="AR51" s="9">
        <v>150140260000026</v>
      </c>
      <c r="AS51" s="1" t="s">
        <v>0</v>
      </c>
      <c r="AT51" s="1">
        <v>344</v>
      </c>
      <c r="AU51" s="1">
        <v>1251</v>
      </c>
      <c r="AV51" s="18">
        <f t="shared" si="8"/>
        <v>3.6366279069767442</v>
      </c>
      <c r="AW51" s="20"/>
      <c r="AX51" s="23">
        <v>150140205000073</v>
      </c>
      <c r="AY51" s="24" t="s">
        <v>0</v>
      </c>
      <c r="AZ51" s="25">
        <v>368</v>
      </c>
      <c r="BA51" s="25">
        <v>947</v>
      </c>
      <c r="BB51" s="75">
        <f t="shared" si="9"/>
        <v>2.5733695652173911</v>
      </c>
      <c r="BJ51" s="23">
        <v>150080005000110</v>
      </c>
      <c r="BK51" s="24" t="s">
        <v>17</v>
      </c>
      <c r="BL51" s="32">
        <v>213</v>
      </c>
      <c r="BM51" s="32">
        <v>865</v>
      </c>
      <c r="BN51" s="33">
        <f t="shared" si="11"/>
        <v>4.061032863849765</v>
      </c>
      <c r="BP51" s="23">
        <v>150080005000074</v>
      </c>
      <c r="BQ51" s="24" t="s">
        <v>17</v>
      </c>
      <c r="BR51" s="25">
        <v>374</v>
      </c>
      <c r="BS51" s="25">
        <v>1281</v>
      </c>
      <c r="BT51" s="28">
        <f t="shared" si="12"/>
        <v>3.4251336898395723</v>
      </c>
      <c r="BV51" s="23">
        <v>150140245000034</v>
      </c>
      <c r="BW51" s="24" t="s">
        <v>0</v>
      </c>
      <c r="BX51" s="25">
        <v>440</v>
      </c>
      <c r="BY51" s="25">
        <v>1410</v>
      </c>
      <c r="BZ51" s="28">
        <f t="shared" si="0"/>
        <v>3.2045454545454546</v>
      </c>
    </row>
    <row r="52" spans="1:78" ht="14.25" thickBot="1" x14ac:dyDescent="0.25">
      <c r="A52" s="23">
        <v>150140255000177</v>
      </c>
      <c r="B52" s="24" t="s">
        <v>0</v>
      </c>
      <c r="C52" s="25">
        <v>221</v>
      </c>
      <c r="D52" s="25">
        <v>853</v>
      </c>
      <c r="E52" s="75">
        <f t="shared" si="1"/>
        <v>3.8597285067873304</v>
      </c>
      <c r="H52" s="23">
        <v>150140205000043</v>
      </c>
      <c r="I52" s="24" t="s">
        <v>0</v>
      </c>
      <c r="J52" s="25">
        <v>318</v>
      </c>
      <c r="K52" s="25">
        <v>761</v>
      </c>
      <c r="L52" s="75">
        <f t="shared" si="13"/>
        <v>2.3930817610062891</v>
      </c>
      <c r="AL52" s="9">
        <v>150442205000091</v>
      </c>
      <c r="AM52" s="2" t="s">
        <v>13</v>
      </c>
      <c r="AN52" s="2">
        <v>312</v>
      </c>
      <c r="AO52" s="2">
        <v>894</v>
      </c>
      <c r="AP52" s="11">
        <f t="shared" si="7"/>
        <v>2.8653846153846154</v>
      </c>
      <c r="AR52" s="9">
        <v>150140260000027</v>
      </c>
      <c r="AS52" s="1" t="s">
        <v>0</v>
      </c>
      <c r="AT52" s="1">
        <v>228</v>
      </c>
      <c r="AU52" s="1">
        <v>785</v>
      </c>
      <c r="AV52" s="18">
        <f t="shared" si="8"/>
        <v>3.442982456140351</v>
      </c>
      <c r="AW52" s="20"/>
      <c r="AX52" s="23">
        <v>150140205000074</v>
      </c>
      <c r="AY52" s="24" t="s">
        <v>0</v>
      </c>
      <c r="AZ52" s="25">
        <v>394</v>
      </c>
      <c r="BA52" s="25">
        <v>984</v>
      </c>
      <c r="BB52" s="75">
        <f t="shared" si="9"/>
        <v>2.4974619289340101</v>
      </c>
      <c r="BJ52" s="23">
        <v>150080005000111</v>
      </c>
      <c r="BK52" s="24" t="s">
        <v>17</v>
      </c>
      <c r="BL52" s="32">
        <v>185</v>
      </c>
      <c r="BM52" s="32">
        <v>632</v>
      </c>
      <c r="BN52" s="33">
        <f t="shared" si="11"/>
        <v>3.4162162162162164</v>
      </c>
      <c r="BP52" s="23">
        <v>150080005000075</v>
      </c>
      <c r="BQ52" s="24" t="s">
        <v>17</v>
      </c>
      <c r="BR52" s="25">
        <v>431</v>
      </c>
      <c r="BS52" s="25">
        <v>1213</v>
      </c>
      <c r="BT52" s="28">
        <f t="shared" si="12"/>
        <v>2.8143851508120648</v>
      </c>
      <c r="BV52" s="23">
        <v>150140245000035</v>
      </c>
      <c r="BW52" s="24" t="s">
        <v>0</v>
      </c>
      <c r="BX52" s="25">
        <v>463</v>
      </c>
      <c r="BY52" s="25">
        <v>1689</v>
      </c>
      <c r="BZ52" s="28">
        <f t="shared" si="0"/>
        <v>3.6479481641468681</v>
      </c>
    </row>
    <row r="53" spans="1:78" ht="14.25" thickBot="1" x14ac:dyDescent="0.25">
      <c r="A53" s="23">
        <v>150140255000178</v>
      </c>
      <c r="B53" s="24" t="s">
        <v>0</v>
      </c>
      <c r="C53" s="25">
        <v>325</v>
      </c>
      <c r="D53" s="25">
        <v>1082</v>
      </c>
      <c r="E53" s="75">
        <f t="shared" si="1"/>
        <v>3.3292307692307692</v>
      </c>
      <c r="H53" s="23">
        <v>150140205000044</v>
      </c>
      <c r="I53" s="24" t="s">
        <v>0</v>
      </c>
      <c r="J53" s="25">
        <v>231</v>
      </c>
      <c r="K53" s="25">
        <v>582</v>
      </c>
      <c r="L53" s="75">
        <f t="shared" si="13"/>
        <v>2.5194805194805197</v>
      </c>
      <c r="AL53" s="9">
        <v>150442205000092</v>
      </c>
      <c r="AM53" s="2" t="s">
        <v>13</v>
      </c>
      <c r="AN53" s="2">
        <v>299</v>
      </c>
      <c r="AO53" s="2">
        <v>1177</v>
      </c>
      <c r="AP53" s="11">
        <f t="shared" si="7"/>
        <v>3.9364548494983276</v>
      </c>
      <c r="AR53" s="9">
        <v>150140260000028</v>
      </c>
      <c r="AS53" s="1" t="s">
        <v>0</v>
      </c>
      <c r="AT53" s="1">
        <v>402</v>
      </c>
      <c r="AU53" s="1">
        <v>1463</v>
      </c>
      <c r="AV53" s="18">
        <f t="shared" si="8"/>
        <v>3.6393034825870645</v>
      </c>
      <c r="AW53" s="20"/>
      <c r="AX53" s="23">
        <v>150140205000107</v>
      </c>
      <c r="AY53" s="24" t="s">
        <v>0</v>
      </c>
      <c r="AZ53" s="25">
        <v>344</v>
      </c>
      <c r="BA53" s="25">
        <v>1023</v>
      </c>
      <c r="BB53" s="75">
        <f t="shared" si="9"/>
        <v>2.9738372093023258</v>
      </c>
      <c r="BJ53" s="23">
        <v>150080005000112</v>
      </c>
      <c r="BK53" s="24" t="s">
        <v>17</v>
      </c>
      <c r="BL53" s="32">
        <v>215</v>
      </c>
      <c r="BM53" s="32">
        <v>699</v>
      </c>
      <c r="BN53" s="33">
        <f t="shared" si="11"/>
        <v>3.2511627906976743</v>
      </c>
      <c r="BP53" s="23">
        <v>150080005000076</v>
      </c>
      <c r="BQ53" s="24" t="s">
        <v>17</v>
      </c>
      <c r="BR53" s="25">
        <v>167</v>
      </c>
      <c r="BS53" s="25">
        <v>548</v>
      </c>
      <c r="BT53" s="28">
        <f t="shared" si="12"/>
        <v>3.2814371257485031</v>
      </c>
      <c r="BV53" s="23">
        <v>150140245000036</v>
      </c>
      <c r="BW53" s="24" t="s">
        <v>0</v>
      </c>
      <c r="BX53" s="25">
        <v>452</v>
      </c>
      <c r="BY53" s="25">
        <v>1416</v>
      </c>
      <c r="BZ53" s="28">
        <f t="shared" si="0"/>
        <v>3.1327433628318584</v>
      </c>
    </row>
    <row r="54" spans="1:78" ht="14.25" thickBot="1" x14ac:dyDescent="0.25">
      <c r="A54" s="23">
        <v>150140255000179</v>
      </c>
      <c r="B54" s="24" t="s">
        <v>0</v>
      </c>
      <c r="C54" s="25">
        <v>421</v>
      </c>
      <c r="D54" s="25">
        <v>1509</v>
      </c>
      <c r="E54" s="75">
        <f t="shared" si="1"/>
        <v>3.5843230403800477</v>
      </c>
      <c r="H54" s="23">
        <v>150140205000045</v>
      </c>
      <c r="I54" s="24" t="s">
        <v>0</v>
      </c>
      <c r="J54" s="25">
        <v>175</v>
      </c>
      <c r="K54" s="25">
        <v>586</v>
      </c>
      <c r="L54" s="75">
        <f t="shared" si="13"/>
        <v>3.3485714285714288</v>
      </c>
      <c r="AL54" s="9">
        <v>150442205000093</v>
      </c>
      <c r="AM54" s="2" t="s">
        <v>13</v>
      </c>
      <c r="AN54" s="2">
        <v>225</v>
      </c>
      <c r="AO54" s="2">
        <v>1112</v>
      </c>
      <c r="AP54" s="11">
        <f t="shared" si="7"/>
        <v>4.9422222222222221</v>
      </c>
      <c r="AR54" s="9">
        <v>150140260000029</v>
      </c>
      <c r="AS54" s="1" t="s">
        <v>0</v>
      </c>
      <c r="AT54" s="1">
        <v>413</v>
      </c>
      <c r="AU54" s="1">
        <v>1453</v>
      </c>
      <c r="AV54" s="18">
        <f t="shared" si="8"/>
        <v>3.5181598062953996</v>
      </c>
      <c r="AW54" s="20"/>
      <c r="AX54" s="23">
        <v>150140205000108</v>
      </c>
      <c r="AY54" s="24" t="s">
        <v>0</v>
      </c>
      <c r="AZ54" s="25">
        <v>265</v>
      </c>
      <c r="BA54" s="25">
        <v>739</v>
      </c>
      <c r="BB54" s="75">
        <f t="shared" si="9"/>
        <v>2.7886792452830189</v>
      </c>
      <c r="BJ54" s="23">
        <v>150080005000113</v>
      </c>
      <c r="BK54" s="24" t="s">
        <v>17</v>
      </c>
      <c r="BL54" s="32">
        <v>875</v>
      </c>
      <c r="BM54" s="32">
        <v>2883</v>
      </c>
      <c r="BN54" s="33">
        <f t="shared" si="11"/>
        <v>3.2948571428571429</v>
      </c>
      <c r="BP54" s="23">
        <v>150080005000077</v>
      </c>
      <c r="BQ54" s="24" t="s">
        <v>17</v>
      </c>
      <c r="BR54" s="25">
        <v>303</v>
      </c>
      <c r="BS54" s="25">
        <v>1089</v>
      </c>
      <c r="BT54" s="28">
        <f t="shared" si="12"/>
        <v>3.5940594059405941</v>
      </c>
      <c r="BV54" s="23">
        <v>150140245000037</v>
      </c>
      <c r="BW54" s="24" t="s">
        <v>0</v>
      </c>
      <c r="BX54" s="25">
        <v>154</v>
      </c>
      <c r="BY54" s="25">
        <v>551</v>
      </c>
      <c r="BZ54" s="28">
        <f t="shared" si="0"/>
        <v>3.5779220779220777</v>
      </c>
    </row>
    <row r="55" spans="1:78" ht="14.25" thickBot="1" x14ac:dyDescent="0.25">
      <c r="A55" s="23">
        <v>150140255000180</v>
      </c>
      <c r="B55" s="24" t="s">
        <v>0</v>
      </c>
      <c r="C55" s="25">
        <v>166</v>
      </c>
      <c r="D55" s="25">
        <v>564</v>
      </c>
      <c r="E55" s="75">
        <f t="shared" si="1"/>
        <v>3.3975903614457832</v>
      </c>
      <c r="H55" s="23">
        <v>150140205000046</v>
      </c>
      <c r="I55" s="24" t="s">
        <v>0</v>
      </c>
      <c r="J55" s="25">
        <v>317</v>
      </c>
      <c r="K55" s="25">
        <v>586</v>
      </c>
      <c r="L55" s="75">
        <f t="shared" si="13"/>
        <v>1.8485804416403786</v>
      </c>
      <c r="AL55" s="9">
        <v>150442205000094</v>
      </c>
      <c r="AM55" s="2" t="s">
        <v>13</v>
      </c>
      <c r="AN55" s="2">
        <v>182</v>
      </c>
      <c r="AO55" s="2">
        <v>751</v>
      </c>
      <c r="AP55" s="11">
        <f t="shared" si="7"/>
        <v>4.1263736263736268</v>
      </c>
      <c r="AR55" s="9">
        <v>150140260000030</v>
      </c>
      <c r="AS55" s="1" t="s">
        <v>0</v>
      </c>
      <c r="AT55" s="1">
        <v>262</v>
      </c>
      <c r="AU55" s="1">
        <v>1008</v>
      </c>
      <c r="AV55" s="18">
        <f t="shared" si="8"/>
        <v>3.8473282442748094</v>
      </c>
      <c r="AW55" s="20"/>
      <c r="AX55" s="23">
        <v>150140205000109</v>
      </c>
      <c r="AY55" s="24" t="s">
        <v>0</v>
      </c>
      <c r="AZ55" s="25">
        <v>234</v>
      </c>
      <c r="BA55" s="25">
        <v>724</v>
      </c>
      <c r="BB55" s="75">
        <f t="shared" si="9"/>
        <v>3.0940170940170941</v>
      </c>
      <c r="BJ55" s="23">
        <v>150080005000114</v>
      </c>
      <c r="BK55" s="24" t="s">
        <v>17</v>
      </c>
      <c r="BL55" s="32">
        <v>241</v>
      </c>
      <c r="BM55" s="32">
        <v>840</v>
      </c>
      <c r="BN55" s="33">
        <f t="shared" si="11"/>
        <v>3.4854771784232366</v>
      </c>
      <c r="BP55" s="23">
        <v>150080005000078</v>
      </c>
      <c r="BQ55" s="24" t="s">
        <v>17</v>
      </c>
      <c r="BR55" s="25">
        <v>276</v>
      </c>
      <c r="BS55" s="25">
        <v>1094</v>
      </c>
      <c r="BT55" s="28">
        <f t="shared" si="12"/>
        <v>3.9637681159420288</v>
      </c>
      <c r="BV55" s="23">
        <v>150140245000038</v>
      </c>
      <c r="BW55" s="24" t="s">
        <v>0</v>
      </c>
      <c r="BX55" s="25">
        <v>273</v>
      </c>
      <c r="BY55" s="25">
        <v>955</v>
      </c>
      <c r="BZ55" s="28">
        <f t="shared" si="0"/>
        <v>3.4981684981684982</v>
      </c>
    </row>
    <row r="56" spans="1:78" ht="14.25" thickBot="1" x14ac:dyDescent="0.25">
      <c r="A56" s="23">
        <v>150140255000181</v>
      </c>
      <c r="B56" s="24" t="s">
        <v>0</v>
      </c>
      <c r="C56" s="25">
        <v>315</v>
      </c>
      <c r="D56" s="25">
        <v>1379</v>
      </c>
      <c r="E56" s="75">
        <f t="shared" si="1"/>
        <v>4.3777777777777782</v>
      </c>
      <c r="H56" s="23">
        <v>150140205000057</v>
      </c>
      <c r="I56" s="24" t="s">
        <v>0</v>
      </c>
      <c r="J56" s="25">
        <v>304</v>
      </c>
      <c r="K56" s="25">
        <v>768</v>
      </c>
      <c r="L56" s="75">
        <f t="shared" si="13"/>
        <v>2.5263157894736841</v>
      </c>
      <c r="AL56" s="9">
        <v>150442205000095</v>
      </c>
      <c r="AM56" s="2" t="s">
        <v>13</v>
      </c>
      <c r="AN56" s="2">
        <v>259</v>
      </c>
      <c r="AO56" s="2">
        <v>971</v>
      </c>
      <c r="AP56" s="11">
        <f t="shared" si="7"/>
        <v>3.7490347490347489</v>
      </c>
      <c r="AR56" s="9">
        <v>150140260000031</v>
      </c>
      <c r="AS56" s="1" t="s">
        <v>0</v>
      </c>
      <c r="AT56" s="1">
        <v>399</v>
      </c>
      <c r="AU56" s="1">
        <v>1468</v>
      </c>
      <c r="AV56" s="18">
        <f t="shared" si="8"/>
        <v>3.6791979949874687</v>
      </c>
      <c r="AW56" s="20"/>
      <c r="AX56" s="23">
        <v>150140205000110</v>
      </c>
      <c r="AY56" s="24" t="s">
        <v>0</v>
      </c>
      <c r="AZ56" s="25">
        <v>360</v>
      </c>
      <c r="BA56" s="25">
        <v>955</v>
      </c>
      <c r="BB56" s="75">
        <f t="shared" si="9"/>
        <v>2.6527777777777777</v>
      </c>
      <c r="BJ56" s="23">
        <v>150080005000115</v>
      </c>
      <c r="BK56" s="24" t="s">
        <v>17</v>
      </c>
      <c r="BL56" s="32">
        <v>188</v>
      </c>
      <c r="BM56" s="32">
        <v>614</v>
      </c>
      <c r="BN56" s="33">
        <f t="shared" si="11"/>
        <v>3.2659574468085109</v>
      </c>
      <c r="BP56" s="23">
        <v>150080005000079</v>
      </c>
      <c r="BQ56" s="24" t="s">
        <v>17</v>
      </c>
      <c r="BR56" s="25">
        <v>180</v>
      </c>
      <c r="BS56" s="25">
        <v>478</v>
      </c>
      <c r="BT56" s="28">
        <f t="shared" si="12"/>
        <v>2.6555555555555554</v>
      </c>
      <c r="BV56" s="23">
        <v>150140245000039</v>
      </c>
      <c r="BW56" s="24" t="s">
        <v>0</v>
      </c>
      <c r="BX56" s="25">
        <v>366</v>
      </c>
      <c r="BY56" s="25">
        <v>1346</v>
      </c>
      <c r="BZ56" s="28">
        <f t="shared" si="0"/>
        <v>3.6775956284153004</v>
      </c>
    </row>
    <row r="57" spans="1:78" ht="14.25" thickBot="1" x14ac:dyDescent="0.25">
      <c r="A57" s="23">
        <v>150140255000182</v>
      </c>
      <c r="B57" s="24" t="s">
        <v>0</v>
      </c>
      <c r="C57" s="25">
        <v>224</v>
      </c>
      <c r="D57" s="25">
        <v>787</v>
      </c>
      <c r="E57" s="75">
        <f t="shared" si="1"/>
        <v>3.5133928571428572</v>
      </c>
      <c r="H57" s="23">
        <v>150140205000058</v>
      </c>
      <c r="I57" s="24" t="s">
        <v>0</v>
      </c>
      <c r="J57" s="25">
        <v>548</v>
      </c>
      <c r="K57" s="25">
        <v>1444</v>
      </c>
      <c r="L57" s="75">
        <f t="shared" si="13"/>
        <v>2.6350364963503647</v>
      </c>
      <c r="AL57" s="9">
        <v>150442205000098</v>
      </c>
      <c r="AM57" s="2" t="s">
        <v>13</v>
      </c>
      <c r="AN57" s="2">
        <v>404</v>
      </c>
      <c r="AO57" s="2">
        <v>1296</v>
      </c>
      <c r="AP57" s="11">
        <f t="shared" si="7"/>
        <v>3.2079207920792081</v>
      </c>
      <c r="AR57" s="9">
        <v>150140260000032</v>
      </c>
      <c r="AS57" s="1" t="s">
        <v>0</v>
      </c>
      <c r="AT57" s="1">
        <v>436</v>
      </c>
      <c r="AU57" s="1">
        <v>1386</v>
      </c>
      <c r="AV57" s="18">
        <f t="shared" si="8"/>
        <v>3.1788990825688073</v>
      </c>
      <c r="AW57" s="20"/>
      <c r="AX57" s="23">
        <v>150140205000111</v>
      </c>
      <c r="AY57" s="24" t="s">
        <v>0</v>
      </c>
      <c r="AZ57" s="25">
        <v>389</v>
      </c>
      <c r="BA57" s="25">
        <v>1329</v>
      </c>
      <c r="BB57" s="75">
        <f t="shared" si="9"/>
        <v>3.4164524421593829</v>
      </c>
      <c r="BJ57" s="23">
        <v>150080005000116</v>
      </c>
      <c r="BK57" s="24" t="s">
        <v>17</v>
      </c>
      <c r="BL57" s="32">
        <v>310</v>
      </c>
      <c r="BM57" s="32">
        <v>975</v>
      </c>
      <c r="BN57" s="33">
        <f t="shared" si="11"/>
        <v>3.1451612903225805</v>
      </c>
      <c r="BP57" s="23">
        <v>150080005000080</v>
      </c>
      <c r="BQ57" s="24" t="s">
        <v>17</v>
      </c>
      <c r="BR57" s="25">
        <v>454</v>
      </c>
      <c r="BS57" s="25">
        <v>1521</v>
      </c>
      <c r="BT57" s="28">
        <f t="shared" si="12"/>
        <v>3.3502202643171808</v>
      </c>
      <c r="BV57" s="23">
        <v>150140245000040</v>
      </c>
      <c r="BW57" s="24" t="s">
        <v>0</v>
      </c>
      <c r="BX57" s="25">
        <v>272</v>
      </c>
      <c r="BY57" s="25">
        <v>999</v>
      </c>
      <c r="BZ57" s="28">
        <f t="shared" si="0"/>
        <v>3.6727941176470589</v>
      </c>
    </row>
    <row r="58" spans="1:78" ht="14.25" thickBot="1" x14ac:dyDescent="0.25">
      <c r="A58" s="23">
        <v>150140255000183</v>
      </c>
      <c r="B58" s="24" t="s">
        <v>0</v>
      </c>
      <c r="C58" s="25">
        <v>408</v>
      </c>
      <c r="D58" s="25">
        <v>1457</v>
      </c>
      <c r="E58" s="75">
        <f t="shared" si="1"/>
        <v>3.5710784313725492</v>
      </c>
      <c r="H58" s="23">
        <v>150140205000059</v>
      </c>
      <c r="I58" s="24" t="s">
        <v>0</v>
      </c>
      <c r="J58" s="25">
        <v>49</v>
      </c>
      <c r="K58" s="25">
        <v>150</v>
      </c>
      <c r="L58" s="75">
        <f t="shared" si="13"/>
        <v>3.0612244897959182</v>
      </c>
      <c r="AL58" s="9">
        <v>150442205000099</v>
      </c>
      <c r="AM58" s="2" t="s">
        <v>13</v>
      </c>
      <c r="AN58" s="2">
        <v>194</v>
      </c>
      <c r="AO58" s="2">
        <v>635</v>
      </c>
      <c r="AP58" s="11">
        <f t="shared" si="7"/>
        <v>3.2731958762886597</v>
      </c>
      <c r="AR58" s="9">
        <v>150140260000033</v>
      </c>
      <c r="AS58" s="1" t="s">
        <v>0</v>
      </c>
      <c r="AT58" s="1">
        <v>358</v>
      </c>
      <c r="AU58" s="1">
        <v>1405</v>
      </c>
      <c r="AV58" s="18">
        <f t="shared" si="8"/>
        <v>3.9245810055865924</v>
      </c>
      <c r="AW58" s="20"/>
      <c r="AX58" s="23">
        <v>150140205000112</v>
      </c>
      <c r="AY58" s="24" t="s">
        <v>0</v>
      </c>
      <c r="AZ58" s="25">
        <v>300</v>
      </c>
      <c r="BA58" s="25">
        <v>886</v>
      </c>
      <c r="BB58" s="75">
        <f t="shared" si="9"/>
        <v>2.9533333333333331</v>
      </c>
      <c r="BJ58" s="23">
        <v>150080005000117</v>
      </c>
      <c r="BK58" s="24" t="s">
        <v>17</v>
      </c>
      <c r="BL58" s="32">
        <v>230</v>
      </c>
      <c r="BM58" s="32">
        <v>784</v>
      </c>
      <c r="BN58" s="33">
        <f t="shared" si="11"/>
        <v>3.4086956521739129</v>
      </c>
      <c r="BP58" s="23">
        <v>150080005000081</v>
      </c>
      <c r="BQ58" s="24" t="s">
        <v>17</v>
      </c>
      <c r="BR58" s="25">
        <v>275</v>
      </c>
      <c r="BS58" s="25">
        <v>979</v>
      </c>
      <c r="BT58" s="28">
        <f t="shared" si="12"/>
        <v>3.56</v>
      </c>
      <c r="BV58" s="23">
        <v>150140245000041</v>
      </c>
      <c r="BW58" s="24" t="s">
        <v>0</v>
      </c>
      <c r="BX58" s="25">
        <v>216</v>
      </c>
      <c r="BY58" s="25">
        <v>812</v>
      </c>
      <c r="BZ58" s="28">
        <f t="shared" si="0"/>
        <v>3.7592592592592591</v>
      </c>
    </row>
    <row r="59" spans="1:78" ht="14.25" thickBot="1" x14ac:dyDescent="0.25">
      <c r="A59" s="23">
        <v>150140255000184</v>
      </c>
      <c r="B59" s="24" t="s">
        <v>0</v>
      </c>
      <c r="C59" s="25">
        <v>359</v>
      </c>
      <c r="D59" s="25">
        <v>1230</v>
      </c>
      <c r="E59" s="75">
        <f t="shared" si="1"/>
        <v>3.4261838440111418</v>
      </c>
      <c r="H59" s="23">
        <v>150140205000060</v>
      </c>
      <c r="I59" s="24" t="s">
        <v>0</v>
      </c>
      <c r="J59" s="25">
        <v>657</v>
      </c>
      <c r="K59" s="25">
        <v>1587</v>
      </c>
      <c r="L59" s="75">
        <f t="shared" si="13"/>
        <v>2.4155251141552512</v>
      </c>
      <c r="AL59" s="9">
        <v>150442205000100</v>
      </c>
      <c r="AM59" s="2" t="s">
        <v>13</v>
      </c>
      <c r="AN59" s="2">
        <v>376</v>
      </c>
      <c r="AO59" s="2">
        <v>1607</v>
      </c>
      <c r="AP59" s="11">
        <f t="shared" si="7"/>
        <v>4.2739361702127656</v>
      </c>
      <c r="AR59" s="9">
        <v>150140260000034</v>
      </c>
      <c r="AS59" s="1" t="s">
        <v>0</v>
      </c>
      <c r="AT59" s="1">
        <v>270</v>
      </c>
      <c r="AU59" s="1">
        <v>1041</v>
      </c>
      <c r="AV59" s="18">
        <f t="shared" si="8"/>
        <v>3.8555555555555556</v>
      </c>
      <c r="AW59" s="20"/>
      <c r="AX59" s="23">
        <v>150140205000113</v>
      </c>
      <c r="AY59" s="24" t="s">
        <v>0</v>
      </c>
      <c r="AZ59" s="25">
        <v>235</v>
      </c>
      <c r="BA59" s="25">
        <v>859</v>
      </c>
      <c r="BB59" s="75">
        <f t="shared" si="9"/>
        <v>3.65531914893617</v>
      </c>
      <c r="BJ59" s="23">
        <v>150080005000118</v>
      </c>
      <c r="BK59" s="24" t="s">
        <v>17</v>
      </c>
      <c r="BL59" s="32">
        <v>163</v>
      </c>
      <c r="BM59" s="32">
        <v>508</v>
      </c>
      <c r="BN59" s="33">
        <f t="shared" si="11"/>
        <v>3.1165644171779143</v>
      </c>
      <c r="BP59" s="23">
        <v>150080005000082</v>
      </c>
      <c r="BQ59" s="24" t="s">
        <v>17</v>
      </c>
      <c r="BR59" s="25">
        <v>308</v>
      </c>
      <c r="BS59" s="25">
        <v>1049</v>
      </c>
      <c r="BT59" s="28">
        <f t="shared" si="12"/>
        <v>3.4058441558441559</v>
      </c>
      <c r="BV59" s="23">
        <v>150140245000042</v>
      </c>
      <c r="BW59" s="24" t="s">
        <v>0</v>
      </c>
      <c r="BX59" s="25">
        <v>182</v>
      </c>
      <c r="BY59" s="25">
        <v>682</v>
      </c>
      <c r="BZ59" s="28">
        <f t="shared" si="0"/>
        <v>3.7472527472527473</v>
      </c>
    </row>
    <row r="60" spans="1:78" ht="14.25" thickBot="1" x14ac:dyDescent="0.25">
      <c r="A60" s="23">
        <v>150140255000191</v>
      </c>
      <c r="B60" s="24" t="s">
        <v>0</v>
      </c>
      <c r="C60" s="25">
        <v>326</v>
      </c>
      <c r="D60" s="25">
        <v>1031</v>
      </c>
      <c r="E60" s="75">
        <f t="shared" si="1"/>
        <v>3.1625766871165646</v>
      </c>
      <c r="H60" s="23">
        <v>150140205000061</v>
      </c>
      <c r="I60" s="24" t="s">
        <v>0</v>
      </c>
      <c r="J60" s="25">
        <v>438</v>
      </c>
      <c r="K60" s="25">
        <v>1283</v>
      </c>
      <c r="L60" s="75">
        <f t="shared" si="13"/>
        <v>2.9292237442922375</v>
      </c>
      <c r="AL60" s="9">
        <v>150442205000101</v>
      </c>
      <c r="AM60" s="2" t="s">
        <v>13</v>
      </c>
      <c r="AN60" s="2">
        <v>160</v>
      </c>
      <c r="AO60" s="2">
        <v>622</v>
      </c>
      <c r="AP60" s="11">
        <f t="shared" si="7"/>
        <v>3.8875000000000002</v>
      </c>
      <c r="AR60" s="9">
        <v>150140260000035</v>
      </c>
      <c r="AS60" s="1" t="s">
        <v>0</v>
      </c>
      <c r="AT60" s="1">
        <v>327</v>
      </c>
      <c r="AU60" s="1">
        <v>1156</v>
      </c>
      <c r="AV60" s="18">
        <f t="shared" si="8"/>
        <v>3.5351681957186543</v>
      </c>
      <c r="AW60" s="20"/>
      <c r="AX60" s="23">
        <v>150140205000114</v>
      </c>
      <c r="AY60" s="24" t="s">
        <v>0</v>
      </c>
      <c r="AZ60" s="25">
        <v>268</v>
      </c>
      <c r="BA60" s="25">
        <v>876</v>
      </c>
      <c r="BB60" s="75">
        <f t="shared" si="9"/>
        <v>3.2686567164179103</v>
      </c>
      <c r="BJ60" s="23">
        <v>150080005000119</v>
      </c>
      <c r="BK60" s="24" t="s">
        <v>17</v>
      </c>
      <c r="BL60" s="32">
        <v>378</v>
      </c>
      <c r="BM60" s="32">
        <v>1276</v>
      </c>
      <c r="BN60" s="33">
        <f t="shared" si="11"/>
        <v>3.3756613756613758</v>
      </c>
      <c r="BP60" s="23">
        <v>150080005000083</v>
      </c>
      <c r="BQ60" s="24" t="s">
        <v>17</v>
      </c>
      <c r="BR60" s="25">
        <v>169</v>
      </c>
      <c r="BS60" s="25">
        <v>633</v>
      </c>
      <c r="BT60" s="28">
        <f t="shared" si="12"/>
        <v>3.7455621301775146</v>
      </c>
      <c r="BV60" s="23">
        <v>150140245000043</v>
      </c>
      <c r="BW60" s="24" t="s">
        <v>0</v>
      </c>
      <c r="BX60" s="25">
        <v>464</v>
      </c>
      <c r="BY60" s="25">
        <v>1570</v>
      </c>
      <c r="BZ60" s="28">
        <f t="shared" si="0"/>
        <v>3.3836206896551726</v>
      </c>
    </row>
    <row r="61" spans="1:78" ht="14.25" thickBot="1" x14ac:dyDescent="0.25">
      <c r="A61" s="23">
        <v>150140255000192</v>
      </c>
      <c r="B61" s="24" t="s">
        <v>0</v>
      </c>
      <c r="C61" s="25">
        <v>446</v>
      </c>
      <c r="D61" s="25">
        <v>1647</v>
      </c>
      <c r="E61" s="75">
        <f t="shared" si="1"/>
        <v>3.6928251121076232</v>
      </c>
      <c r="H61" s="23">
        <v>150140205000064</v>
      </c>
      <c r="I61" s="24" t="s">
        <v>0</v>
      </c>
      <c r="J61" s="25">
        <v>356</v>
      </c>
      <c r="K61" s="25">
        <v>1027</v>
      </c>
      <c r="L61" s="75">
        <f t="shared" si="13"/>
        <v>2.8848314606741572</v>
      </c>
      <c r="AL61" s="9">
        <v>150442205000104</v>
      </c>
      <c r="AM61" s="2" t="s">
        <v>13</v>
      </c>
      <c r="AN61" s="2">
        <v>256</v>
      </c>
      <c r="AO61" s="2">
        <v>1102</v>
      </c>
      <c r="AP61" s="11">
        <f t="shared" si="7"/>
        <v>4.3046875</v>
      </c>
      <c r="AR61" s="9">
        <v>150140260000036</v>
      </c>
      <c r="AS61" s="1" t="s">
        <v>0</v>
      </c>
      <c r="AT61" s="1">
        <v>458</v>
      </c>
      <c r="AU61" s="1">
        <v>1582</v>
      </c>
      <c r="AV61" s="18">
        <f t="shared" si="8"/>
        <v>3.4541484716157207</v>
      </c>
      <c r="AW61" s="20"/>
      <c r="AX61" s="23">
        <v>150140205000115</v>
      </c>
      <c r="AY61" s="24" t="s">
        <v>0</v>
      </c>
      <c r="AZ61" s="25">
        <v>430</v>
      </c>
      <c r="BA61" s="25">
        <v>1276</v>
      </c>
      <c r="BB61" s="75">
        <f t="shared" si="9"/>
        <v>2.9674418604651165</v>
      </c>
      <c r="BJ61" s="23">
        <v>150080005000120</v>
      </c>
      <c r="BK61" s="24" t="s">
        <v>17</v>
      </c>
      <c r="BL61" s="32">
        <v>321</v>
      </c>
      <c r="BM61" s="32">
        <v>1092</v>
      </c>
      <c r="BN61" s="33">
        <f t="shared" si="11"/>
        <v>3.4018691588785046</v>
      </c>
      <c r="BP61" s="23">
        <v>150080005000084</v>
      </c>
      <c r="BQ61" s="24" t="s">
        <v>17</v>
      </c>
      <c r="BR61" s="25">
        <v>171</v>
      </c>
      <c r="BS61" s="25">
        <v>610</v>
      </c>
      <c r="BT61" s="28">
        <f t="shared" si="12"/>
        <v>3.5672514619883042</v>
      </c>
      <c r="BV61" s="23">
        <v>150140245000044</v>
      </c>
      <c r="BW61" s="24" t="s">
        <v>0</v>
      </c>
      <c r="BX61" s="25">
        <v>415</v>
      </c>
      <c r="BY61" s="25">
        <v>1406</v>
      </c>
      <c r="BZ61" s="28">
        <f t="shared" si="0"/>
        <v>3.3879518072289159</v>
      </c>
    </row>
    <row r="62" spans="1:78" ht="14.25" thickBot="1" x14ac:dyDescent="0.25">
      <c r="A62" s="23">
        <v>150140255000193</v>
      </c>
      <c r="B62" s="24" t="s">
        <v>0</v>
      </c>
      <c r="C62" s="25">
        <v>367</v>
      </c>
      <c r="D62" s="25">
        <v>1086</v>
      </c>
      <c r="E62" s="75">
        <f t="shared" si="1"/>
        <v>2.9591280653950953</v>
      </c>
      <c r="H62" s="23">
        <v>150140205000066</v>
      </c>
      <c r="I62" s="24" t="s">
        <v>0</v>
      </c>
      <c r="J62" s="25">
        <v>251</v>
      </c>
      <c r="K62" s="25">
        <v>665</v>
      </c>
      <c r="L62" s="75">
        <f t="shared" si="13"/>
        <v>2.6494023904382469</v>
      </c>
      <c r="AL62" s="9">
        <v>150442205000105</v>
      </c>
      <c r="AM62" s="2" t="s">
        <v>13</v>
      </c>
      <c r="AN62" s="2">
        <v>417</v>
      </c>
      <c r="AO62" s="2">
        <v>1317</v>
      </c>
      <c r="AP62" s="11">
        <f t="shared" si="7"/>
        <v>3.1582733812949639</v>
      </c>
      <c r="AR62" s="9">
        <v>150140260000037</v>
      </c>
      <c r="AS62" s="1" t="s">
        <v>0</v>
      </c>
      <c r="AT62" s="1">
        <v>237</v>
      </c>
      <c r="AU62" s="1">
        <v>840</v>
      </c>
      <c r="AV62" s="18">
        <f t="shared" si="8"/>
        <v>3.5443037974683542</v>
      </c>
      <c r="AW62" s="20"/>
      <c r="AX62" s="23">
        <v>150140205000116</v>
      </c>
      <c r="AY62" s="24" t="s">
        <v>0</v>
      </c>
      <c r="AZ62" s="25">
        <v>406</v>
      </c>
      <c r="BA62" s="25">
        <v>1219</v>
      </c>
      <c r="BB62" s="75">
        <f t="shared" si="9"/>
        <v>3.0024630541871922</v>
      </c>
      <c r="BJ62" s="23">
        <v>150080005000121</v>
      </c>
      <c r="BK62" s="24" t="s">
        <v>17</v>
      </c>
      <c r="BL62" s="32">
        <v>204</v>
      </c>
      <c r="BM62" s="32">
        <v>696</v>
      </c>
      <c r="BN62" s="33">
        <f t="shared" si="11"/>
        <v>3.4117647058823528</v>
      </c>
      <c r="BP62" s="23">
        <v>150080005000085</v>
      </c>
      <c r="BQ62" s="24" t="s">
        <v>17</v>
      </c>
      <c r="BR62" s="25">
        <v>156</v>
      </c>
      <c r="BS62" s="25">
        <v>526</v>
      </c>
      <c r="BT62" s="28">
        <f t="shared" si="12"/>
        <v>3.3717948717948718</v>
      </c>
      <c r="BV62" s="23">
        <v>150140245000045</v>
      </c>
      <c r="BW62" s="24" t="s">
        <v>0</v>
      </c>
      <c r="BX62" s="25">
        <v>273</v>
      </c>
      <c r="BY62" s="25">
        <v>949</v>
      </c>
      <c r="BZ62" s="28">
        <f t="shared" si="0"/>
        <v>3.4761904761904763</v>
      </c>
    </row>
    <row r="63" spans="1:78" ht="14.25" thickBot="1" x14ac:dyDescent="0.25">
      <c r="A63" s="23">
        <v>150140255000194</v>
      </c>
      <c r="B63" s="24" t="s">
        <v>0</v>
      </c>
      <c r="C63" s="25">
        <v>309</v>
      </c>
      <c r="D63" s="25">
        <v>1038</v>
      </c>
      <c r="E63" s="75">
        <f t="shared" si="1"/>
        <v>3.3592233009708736</v>
      </c>
      <c r="H63" s="23">
        <v>150140205000075</v>
      </c>
      <c r="I63" s="24" t="s">
        <v>0</v>
      </c>
      <c r="J63" s="25">
        <v>466</v>
      </c>
      <c r="K63" s="25">
        <v>1640</v>
      </c>
      <c r="L63" s="75">
        <f t="shared" si="13"/>
        <v>3.5193133047210301</v>
      </c>
      <c r="AL63" s="9">
        <v>150442205000106</v>
      </c>
      <c r="AM63" s="2" t="s">
        <v>13</v>
      </c>
      <c r="AN63" s="2">
        <v>121</v>
      </c>
      <c r="AO63" s="2">
        <v>456</v>
      </c>
      <c r="AP63" s="11">
        <f t="shared" si="7"/>
        <v>3.7685950413223139</v>
      </c>
      <c r="AR63" s="9">
        <v>150140260000038</v>
      </c>
      <c r="AS63" s="1" t="s">
        <v>0</v>
      </c>
      <c r="AT63" s="1">
        <v>329</v>
      </c>
      <c r="AU63" s="1">
        <v>1246</v>
      </c>
      <c r="AV63" s="18">
        <f t="shared" si="8"/>
        <v>3.7872340425531914</v>
      </c>
      <c r="AW63" s="20"/>
      <c r="AX63" s="23">
        <v>150140205000117</v>
      </c>
      <c r="AY63" s="24" t="s">
        <v>0</v>
      </c>
      <c r="AZ63" s="25">
        <v>325</v>
      </c>
      <c r="BA63" s="25">
        <v>821</v>
      </c>
      <c r="BB63" s="75">
        <f t="shared" si="9"/>
        <v>2.526153846153846</v>
      </c>
      <c r="BJ63" s="23">
        <v>150080005000122</v>
      </c>
      <c r="BK63" s="24" t="s">
        <v>17</v>
      </c>
      <c r="BL63" s="32">
        <v>385</v>
      </c>
      <c r="BM63" s="32">
        <v>1183</v>
      </c>
      <c r="BN63" s="33">
        <f t="shared" si="11"/>
        <v>3.0727272727272728</v>
      </c>
      <c r="BP63" s="23">
        <v>150080005000352</v>
      </c>
      <c r="BQ63" s="24" t="s">
        <v>17</v>
      </c>
      <c r="BR63" s="25">
        <v>349</v>
      </c>
      <c r="BS63" s="25">
        <v>1189</v>
      </c>
      <c r="BT63" s="28">
        <f t="shared" si="12"/>
        <v>3.4068767908309456</v>
      </c>
      <c r="BV63" s="23">
        <v>150140245000046</v>
      </c>
      <c r="BW63" s="24" t="s">
        <v>0</v>
      </c>
      <c r="BX63" s="25">
        <v>295</v>
      </c>
      <c r="BY63" s="25">
        <v>1080</v>
      </c>
      <c r="BZ63" s="28">
        <f t="shared" si="0"/>
        <v>3.6610169491525424</v>
      </c>
    </row>
    <row r="64" spans="1:78" ht="14.25" thickBot="1" x14ac:dyDescent="0.25">
      <c r="A64" s="23">
        <v>150140255000195</v>
      </c>
      <c r="B64" s="24" t="s">
        <v>0</v>
      </c>
      <c r="C64" s="25">
        <v>351</v>
      </c>
      <c r="D64" s="25">
        <v>1189</v>
      </c>
      <c r="E64" s="75">
        <f t="shared" si="1"/>
        <v>3.3874643874643873</v>
      </c>
      <c r="H64" s="23">
        <v>150140205000076</v>
      </c>
      <c r="I64" s="24" t="s">
        <v>0</v>
      </c>
      <c r="J64" s="25">
        <v>298</v>
      </c>
      <c r="K64" s="25">
        <v>871</v>
      </c>
      <c r="L64" s="75">
        <f t="shared" si="13"/>
        <v>2.9228187919463089</v>
      </c>
      <c r="AL64" s="9">
        <v>150442205000108</v>
      </c>
      <c r="AM64" s="2" t="s">
        <v>13</v>
      </c>
      <c r="AN64" s="2">
        <v>0</v>
      </c>
      <c r="AO64" s="2">
        <v>186</v>
      </c>
      <c r="AP64" s="11">
        <v>0</v>
      </c>
      <c r="AR64" s="9">
        <v>150140260000039</v>
      </c>
      <c r="AS64" s="1" t="s">
        <v>0</v>
      </c>
      <c r="AT64" s="1">
        <v>329</v>
      </c>
      <c r="AU64" s="1">
        <v>1117</v>
      </c>
      <c r="AV64" s="18">
        <f t="shared" si="8"/>
        <v>3.3951367781155017</v>
      </c>
      <c r="AW64" s="20"/>
      <c r="AX64" s="23">
        <v>150140205000118</v>
      </c>
      <c r="AY64" s="24" t="s">
        <v>0</v>
      </c>
      <c r="AZ64" s="25">
        <v>554</v>
      </c>
      <c r="BA64" s="25">
        <v>1477</v>
      </c>
      <c r="BB64" s="75">
        <f t="shared" si="9"/>
        <v>2.6660649819494586</v>
      </c>
      <c r="BJ64" s="23">
        <v>150080005000123</v>
      </c>
      <c r="BK64" s="24" t="s">
        <v>17</v>
      </c>
      <c r="BL64" s="32">
        <v>179</v>
      </c>
      <c r="BM64" s="32">
        <v>586</v>
      </c>
      <c r="BN64" s="33">
        <f t="shared" si="11"/>
        <v>3.2737430167597767</v>
      </c>
      <c r="BP64" s="23">
        <v>150080005000353</v>
      </c>
      <c r="BQ64" s="24" t="s">
        <v>17</v>
      </c>
      <c r="BR64" s="25">
        <v>295</v>
      </c>
      <c r="BS64" s="25">
        <v>988</v>
      </c>
      <c r="BT64" s="28">
        <f t="shared" si="12"/>
        <v>3.3491525423728814</v>
      </c>
      <c r="BV64" s="23">
        <v>150140245000047</v>
      </c>
      <c r="BW64" s="24" t="s">
        <v>0</v>
      </c>
      <c r="BX64" s="25">
        <v>242</v>
      </c>
      <c r="BY64" s="25">
        <v>914</v>
      </c>
      <c r="BZ64" s="28">
        <f t="shared" si="0"/>
        <v>3.7768595041322315</v>
      </c>
    </row>
    <row r="65" spans="1:78" ht="14.25" thickBot="1" x14ac:dyDescent="0.25">
      <c r="A65" s="23">
        <v>150140255000196</v>
      </c>
      <c r="B65" s="24" t="s">
        <v>0</v>
      </c>
      <c r="C65" s="25">
        <v>271</v>
      </c>
      <c r="D65" s="25">
        <v>993</v>
      </c>
      <c r="E65" s="75">
        <f t="shared" si="1"/>
        <v>3.6642066420664205</v>
      </c>
      <c r="H65" s="23">
        <v>150140205000077</v>
      </c>
      <c r="I65" s="24" t="s">
        <v>0</v>
      </c>
      <c r="J65" s="25">
        <v>336</v>
      </c>
      <c r="K65" s="25">
        <v>1087</v>
      </c>
      <c r="L65" s="75">
        <f t="shared" si="13"/>
        <v>3.2351190476190474</v>
      </c>
      <c r="AL65" s="9">
        <v>150442205000110</v>
      </c>
      <c r="AM65" s="2" t="s">
        <v>13</v>
      </c>
      <c r="AN65" s="2">
        <v>274</v>
      </c>
      <c r="AO65" s="2">
        <v>582</v>
      </c>
      <c r="AP65" s="11">
        <f t="shared" si="7"/>
        <v>2.1240875912408761</v>
      </c>
      <c r="AR65" s="9">
        <v>150140260000040</v>
      </c>
      <c r="AS65" s="1" t="s">
        <v>0</v>
      </c>
      <c r="AT65" s="1">
        <v>337</v>
      </c>
      <c r="AU65" s="1">
        <v>1228</v>
      </c>
      <c r="AV65" s="18">
        <f t="shared" si="8"/>
        <v>3.6439169139465877</v>
      </c>
      <c r="AW65" s="20"/>
      <c r="AX65" s="23">
        <v>150140205000119</v>
      </c>
      <c r="AY65" s="24" t="s">
        <v>0</v>
      </c>
      <c r="AZ65" s="25">
        <v>367</v>
      </c>
      <c r="BA65" s="25">
        <v>1081</v>
      </c>
      <c r="BB65" s="75">
        <f t="shared" si="9"/>
        <v>2.9455040871934606</v>
      </c>
      <c r="BJ65" s="23">
        <v>150080005000124</v>
      </c>
      <c r="BK65" s="24" t="s">
        <v>17</v>
      </c>
      <c r="BL65" s="32">
        <v>186</v>
      </c>
      <c r="BM65" s="32">
        <v>625</v>
      </c>
      <c r="BN65" s="33">
        <f t="shared" si="11"/>
        <v>3.360215053763441</v>
      </c>
      <c r="BP65" s="23">
        <v>150080005000354</v>
      </c>
      <c r="BQ65" s="24" t="s">
        <v>17</v>
      </c>
      <c r="BR65" s="25">
        <v>375</v>
      </c>
      <c r="BS65" s="25">
        <v>1317</v>
      </c>
      <c r="BT65" s="28">
        <f t="shared" si="12"/>
        <v>3.512</v>
      </c>
      <c r="BV65" s="23">
        <v>150140245000048</v>
      </c>
      <c r="BW65" s="24" t="s">
        <v>0</v>
      </c>
      <c r="BX65" s="25">
        <v>377</v>
      </c>
      <c r="BY65" s="25">
        <v>1296</v>
      </c>
      <c r="BZ65" s="28">
        <f t="shared" si="0"/>
        <v>3.4376657824933687</v>
      </c>
    </row>
    <row r="66" spans="1:78" ht="14.25" thickBot="1" x14ac:dyDescent="0.25">
      <c r="A66" s="23">
        <v>150140255000197</v>
      </c>
      <c r="B66" s="24" t="s">
        <v>0</v>
      </c>
      <c r="C66" s="25">
        <v>331</v>
      </c>
      <c r="D66" s="25">
        <v>1210</v>
      </c>
      <c r="E66" s="75">
        <f t="shared" si="1"/>
        <v>3.6555891238670695</v>
      </c>
      <c r="H66" s="23">
        <v>150140205000078</v>
      </c>
      <c r="I66" s="24" t="s">
        <v>0</v>
      </c>
      <c r="J66" s="25">
        <v>239</v>
      </c>
      <c r="K66" s="25">
        <v>828</v>
      </c>
      <c r="L66" s="75">
        <f t="shared" ref="L66:L87" si="14">K66/J66</f>
        <v>3.4644351464435146</v>
      </c>
      <c r="AM66" s="6" t="s">
        <v>7</v>
      </c>
      <c r="AN66" s="15">
        <f>SUM(AN3:AN65)</f>
        <v>17718</v>
      </c>
      <c r="AO66" s="15">
        <f>SUM(AO3:AO65)</f>
        <v>64285</v>
      </c>
      <c r="AP66" s="14">
        <f>AVERAGE(AP3:AP65)</f>
        <v>3.5705399658159789</v>
      </c>
      <c r="AR66" s="9">
        <v>150140260000041</v>
      </c>
      <c r="AS66" s="1" t="s">
        <v>0</v>
      </c>
      <c r="AT66" s="1">
        <v>325</v>
      </c>
      <c r="AU66" s="1">
        <v>948</v>
      </c>
      <c r="AV66" s="18">
        <f t="shared" si="8"/>
        <v>2.916923076923077</v>
      </c>
      <c r="AW66" s="20"/>
      <c r="AX66" s="23">
        <v>150140205000120</v>
      </c>
      <c r="AY66" s="24" t="s">
        <v>0</v>
      </c>
      <c r="AZ66" s="25">
        <v>108</v>
      </c>
      <c r="BA66" s="25">
        <v>223</v>
      </c>
      <c r="BB66" s="75">
        <f t="shared" si="9"/>
        <v>2.0648148148148149</v>
      </c>
      <c r="BJ66" s="23">
        <v>150080005000125</v>
      </c>
      <c r="BK66" s="24" t="s">
        <v>17</v>
      </c>
      <c r="BL66" s="32">
        <v>219</v>
      </c>
      <c r="BM66" s="32">
        <v>752</v>
      </c>
      <c r="BN66" s="33">
        <f t="shared" si="11"/>
        <v>3.4337899543378994</v>
      </c>
      <c r="BP66" s="23">
        <v>150080005000361</v>
      </c>
      <c r="BQ66" s="24" t="s">
        <v>17</v>
      </c>
      <c r="BR66" s="25">
        <v>259</v>
      </c>
      <c r="BS66" s="25">
        <v>796</v>
      </c>
      <c r="BT66" s="28">
        <f t="shared" si="12"/>
        <v>3.0733590733590734</v>
      </c>
      <c r="BV66" s="23">
        <v>150140245000049</v>
      </c>
      <c r="BW66" s="24" t="s">
        <v>0</v>
      </c>
      <c r="BX66" s="25">
        <v>381</v>
      </c>
      <c r="BY66" s="25">
        <v>1356</v>
      </c>
      <c r="BZ66" s="28">
        <f t="shared" si="0"/>
        <v>3.5590551181102361</v>
      </c>
    </row>
    <row r="67" spans="1:78" ht="14.25" thickBot="1" x14ac:dyDescent="0.25">
      <c r="A67" s="23">
        <v>150140255000198</v>
      </c>
      <c r="B67" s="24" t="s">
        <v>0</v>
      </c>
      <c r="C67" s="25">
        <v>220</v>
      </c>
      <c r="D67" s="25">
        <v>784</v>
      </c>
      <c r="E67" s="75">
        <f t="shared" si="1"/>
        <v>3.5636363636363635</v>
      </c>
      <c r="H67" s="23">
        <v>150140205000079</v>
      </c>
      <c r="I67" s="24" t="s">
        <v>0</v>
      </c>
      <c r="J67" s="25">
        <v>367</v>
      </c>
      <c r="K67" s="25">
        <v>1063</v>
      </c>
      <c r="L67" s="75">
        <f t="shared" si="14"/>
        <v>2.896457765667575</v>
      </c>
      <c r="AR67" s="9">
        <v>150140260000042</v>
      </c>
      <c r="AS67" s="1" t="s">
        <v>0</v>
      </c>
      <c r="AT67" s="1">
        <v>489</v>
      </c>
      <c r="AU67" s="1">
        <v>1575</v>
      </c>
      <c r="AV67" s="18">
        <f t="shared" si="8"/>
        <v>3.2208588957055215</v>
      </c>
      <c r="AW67" s="20"/>
      <c r="AX67" s="23">
        <v>150140205000121</v>
      </c>
      <c r="AY67" s="24" t="s">
        <v>0</v>
      </c>
      <c r="AZ67" s="25">
        <v>140</v>
      </c>
      <c r="BA67" s="25">
        <v>515</v>
      </c>
      <c r="BB67" s="75">
        <f t="shared" si="9"/>
        <v>3.6785714285714284</v>
      </c>
      <c r="BJ67" s="23">
        <v>150080005000126</v>
      </c>
      <c r="BK67" s="24" t="s">
        <v>17</v>
      </c>
      <c r="BL67" s="32">
        <v>243</v>
      </c>
      <c r="BM67" s="32">
        <v>866</v>
      </c>
      <c r="BN67" s="33">
        <f t="shared" si="11"/>
        <v>3.5637860082304527</v>
      </c>
      <c r="BP67" s="23">
        <v>150080005000362</v>
      </c>
      <c r="BQ67" s="24" t="s">
        <v>17</v>
      </c>
      <c r="BR67" s="25">
        <v>352</v>
      </c>
      <c r="BS67" s="25">
        <v>1143</v>
      </c>
      <c r="BT67" s="28">
        <f t="shared" si="12"/>
        <v>3.2471590909090908</v>
      </c>
      <c r="BV67" s="23">
        <v>150140245000050</v>
      </c>
      <c r="BW67" s="24" t="s">
        <v>0</v>
      </c>
      <c r="BX67" s="25">
        <v>198</v>
      </c>
      <c r="BY67" s="25">
        <v>846</v>
      </c>
      <c r="BZ67" s="28">
        <f t="shared" ref="BZ67:BZ130" si="15">BY67/BX67</f>
        <v>4.2727272727272725</v>
      </c>
    </row>
    <row r="68" spans="1:78" ht="14.25" thickBot="1" x14ac:dyDescent="0.25">
      <c r="A68" s="23">
        <v>150140255000199</v>
      </c>
      <c r="B68" s="24" t="s">
        <v>0</v>
      </c>
      <c r="C68" s="25">
        <v>231</v>
      </c>
      <c r="D68" s="25">
        <v>687</v>
      </c>
      <c r="E68" s="75">
        <f t="shared" ref="E68:E131" si="16">D68/C68</f>
        <v>2.9740259740259742</v>
      </c>
      <c r="H68" s="23">
        <v>150140205000080</v>
      </c>
      <c r="I68" s="24" t="s">
        <v>0</v>
      </c>
      <c r="J68" s="25">
        <v>356</v>
      </c>
      <c r="K68" s="25">
        <v>1012</v>
      </c>
      <c r="L68" s="75">
        <f t="shared" si="14"/>
        <v>2.8426966292134832</v>
      </c>
      <c r="AR68" s="9">
        <v>150140260000043</v>
      </c>
      <c r="AS68" s="1" t="s">
        <v>0</v>
      </c>
      <c r="AT68" s="1">
        <v>184</v>
      </c>
      <c r="AU68" s="1">
        <v>673</v>
      </c>
      <c r="AV68" s="18">
        <f t="shared" ref="AV68:AV87" si="17">AU68/AT68</f>
        <v>3.6576086956521738</v>
      </c>
      <c r="AW68" s="20"/>
      <c r="AX68" s="23">
        <v>150140205000122</v>
      </c>
      <c r="AY68" s="24" t="s">
        <v>0</v>
      </c>
      <c r="AZ68" s="25">
        <v>315</v>
      </c>
      <c r="BA68" s="25">
        <v>939</v>
      </c>
      <c r="BB68" s="75">
        <f t="shared" ref="BB68:BB131" si="18">BA68/AZ68</f>
        <v>2.980952380952381</v>
      </c>
      <c r="BJ68" s="23">
        <v>150080005000127</v>
      </c>
      <c r="BK68" s="24" t="s">
        <v>17</v>
      </c>
      <c r="BL68" s="32">
        <v>411</v>
      </c>
      <c r="BM68" s="32">
        <v>1485</v>
      </c>
      <c r="BN68" s="33">
        <f t="shared" ref="BN68:BN131" si="19">BM68/BL68</f>
        <v>3.613138686131387</v>
      </c>
      <c r="BP68" s="23">
        <v>150080005000363</v>
      </c>
      <c r="BQ68" s="24" t="s">
        <v>17</v>
      </c>
      <c r="BR68" s="25">
        <v>187</v>
      </c>
      <c r="BS68" s="25">
        <v>605</v>
      </c>
      <c r="BT68" s="28">
        <f t="shared" ref="BT68:BT92" si="20">BS68/BR68</f>
        <v>3.2352941176470589</v>
      </c>
      <c r="BV68" s="23">
        <v>150140245000051</v>
      </c>
      <c r="BW68" s="24" t="s">
        <v>0</v>
      </c>
      <c r="BX68" s="25">
        <v>325</v>
      </c>
      <c r="BY68" s="25">
        <v>1199</v>
      </c>
      <c r="BZ68" s="28">
        <f t="shared" si="15"/>
        <v>3.6892307692307691</v>
      </c>
    </row>
    <row r="69" spans="1:78" ht="14.25" thickBot="1" x14ac:dyDescent="0.25">
      <c r="A69" s="23">
        <v>150140255000200</v>
      </c>
      <c r="B69" s="24" t="s">
        <v>0</v>
      </c>
      <c r="C69" s="25">
        <v>311</v>
      </c>
      <c r="D69" s="25">
        <v>980</v>
      </c>
      <c r="E69" s="75">
        <f t="shared" si="16"/>
        <v>3.1511254019292605</v>
      </c>
      <c r="H69" s="23">
        <v>150140205000081</v>
      </c>
      <c r="I69" s="24" t="s">
        <v>0</v>
      </c>
      <c r="J69" s="25">
        <v>548</v>
      </c>
      <c r="K69" s="25">
        <v>1750</v>
      </c>
      <c r="L69" s="75">
        <f t="shared" si="14"/>
        <v>3.1934306569343067</v>
      </c>
      <c r="AR69" s="9">
        <v>150140260000044</v>
      </c>
      <c r="AS69" s="1" t="s">
        <v>0</v>
      </c>
      <c r="AT69" s="1">
        <v>378</v>
      </c>
      <c r="AU69" s="1">
        <v>1248</v>
      </c>
      <c r="AV69" s="18">
        <f t="shared" si="17"/>
        <v>3.3015873015873014</v>
      </c>
      <c r="AW69" s="20"/>
      <c r="AX69" s="23">
        <v>150140205000123</v>
      </c>
      <c r="AY69" s="24" t="s">
        <v>0</v>
      </c>
      <c r="AZ69" s="25">
        <v>283</v>
      </c>
      <c r="BA69" s="25">
        <v>1050</v>
      </c>
      <c r="BB69" s="75">
        <f t="shared" si="18"/>
        <v>3.7102473498233217</v>
      </c>
      <c r="BJ69" s="23">
        <v>150080005000128</v>
      </c>
      <c r="BK69" s="24" t="s">
        <v>17</v>
      </c>
      <c r="BL69" s="32">
        <v>298</v>
      </c>
      <c r="BM69" s="32">
        <v>873</v>
      </c>
      <c r="BN69" s="33">
        <f t="shared" si="19"/>
        <v>2.9295302013422817</v>
      </c>
      <c r="BP69" s="23">
        <v>150080005000364</v>
      </c>
      <c r="BQ69" s="24" t="s">
        <v>17</v>
      </c>
      <c r="BR69" s="25">
        <v>277</v>
      </c>
      <c r="BS69" s="25">
        <v>914</v>
      </c>
      <c r="BT69" s="28">
        <f t="shared" si="20"/>
        <v>3.2996389891696749</v>
      </c>
      <c r="BV69" s="23">
        <v>150140245000052</v>
      </c>
      <c r="BW69" s="24" t="s">
        <v>0</v>
      </c>
      <c r="BX69" s="25">
        <v>286</v>
      </c>
      <c r="BY69" s="25">
        <v>1080</v>
      </c>
      <c r="BZ69" s="28">
        <f t="shared" si="15"/>
        <v>3.7762237762237763</v>
      </c>
    </row>
    <row r="70" spans="1:78" ht="14.25" thickBot="1" x14ac:dyDescent="0.25">
      <c r="A70" s="23">
        <v>150140255000201</v>
      </c>
      <c r="B70" s="24" t="s">
        <v>0</v>
      </c>
      <c r="C70" s="25">
        <v>229</v>
      </c>
      <c r="D70" s="25">
        <v>727</v>
      </c>
      <c r="E70" s="75">
        <f t="shared" si="16"/>
        <v>3.1746724890829694</v>
      </c>
      <c r="H70" s="23">
        <v>150140205000082</v>
      </c>
      <c r="I70" s="24" t="s">
        <v>0</v>
      </c>
      <c r="J70" s="25">
        <v>387</v>
      </c>
      <c r="K70" s="25">
        <v>1283</v>
      </c>
      <c r="L70" s="75">
        <f t="shared" si="14"/>
        <v>3.3152454780361755</v>
      </c>
      <c r="AR70" s="9">
        <v>150140260000045</v>
      </c>
      <c r="AS70" s="1" t="s">
        <v>0</v>
      </c>
      <c r="AT70" s="1">
        <v>212</v>
      </c>
      <c r="AU70" s="1">
        <v>750</v>
      </c>
      <c r="AV70" s="18">
        <f t="shared" si="17"/>
        <v>3.5377358490566038</v>
      </c>
      <c r="AW70" s="20"/>
      <c r="AX70" s="23">
        <v>150140205000124</v>
      </c>
      <c r="AY70" s="24" t="s">
        <v>0</v>
      </c>
      <c r="AZ70" s="25">
        <v>482</v>
      </c>
      <c r="BA70" s="25">
        <v>1221</v>
      </c>
      <c r="BB70" s="75">
        <f t="shared" si="18"/>
        <v>2.5331950207468878</v>
      </c>
      <c r="BJ70" s="23">
        <v>150080005000129</v>
      </c>
      <c r="BK70" s="24" t="s">
        <v>17</v>
      </c>
      <c r="BL70" s="32">
        <v>247</v>
      </c>
      <c r="BM70" s="32">
        <v>849</v>
      </c>
      <c r="BN70" s="33">
        <f t="shared" si="19"/>
        <v>3.4372469635627532</v>
      </c>
      <c r="BP70" s="23">
        <v>150080005000365</v>
      </c>
      <c r="BQ70" s="24" t="s">
        <v>17</v>
      </c>
      <c r="BR70" s="25">
        <v>187</v>
      </c>
      <c r="BS70" s="25">
        <v>653</v>
      </c>
      <c r="BT70" s="28">
        <f t="shared" si="20"/>
        <v>3.4919786096256686</v>
      </c>
      <c r="BV70" s="23">
        <v>150140245000053</v>
      </c>
      <c r="BW70" s="24" t="s">
        <v>0</v>
      </c>
      <c r="BX70" s="25">
        <v>436</v>
      </c>
      <c r="BY70" s="25">
        <v>1664</v>
      </c>
      <c r="BZ70" s="28">
        <f t="shared" si="15"/>
        <v>3.8165137614678901</v>
      </c>
    </row>
    <row r="71" spans="1:78" ht="14.25" thickBot="1" x14ac:dyDescent="0.25">
      <c r="A71" s="23">
        <v>150140255000202</v>
      </c>
      <c r="B71" s="24" t="s">
        <v>0</v>
      </c>
      <c r="C71" s="25">
        <v>153</v>
      </c>
      <c r="D71" s="25">
        <v>591</v>
      </c>
      <c r="E71" s="75">
        <f t="shared" si="16"/>
        <v>3.8627450980392157</v>
      </c>
      <c r="H71" s="23">
        <v>150140205000083</v>
      </c>
      <c r="I71" s="24" t="s">
        <v>0</v>
      </c>
      <c r="J71" s="25">
        <v>246</v>
      </c>
      <c r="K71" s="25">
        <v>683</v>
      </c>
      <c r="L71" s="75">
        <f t="shared" si="14"/>
        <v>2.7764227642276422</v>
      </c>
      <c r="AR71" s="9">
        <v>150140260000046</v>
      </c>
      <c r="AS71" s="1" t="s">
        <v>0</v>
      </c>
      <c r="AT71" s="1">
        <v>207</v>
      </c>
      <c r="AU71" s="1">
        <v>767</v>
      </c>
      <c r="AV71" s="18">
        <f t="shared" si="17"/>
        <v>3.7053140096618358</v>
      </c>
      <c r="AW71" s="20"/>
      <c r="AX71" s="23">
        <v>150140205000125</v>
      </c>
      <c r="AY71" s="24" t="s">
        <v>0</v>
      </c>
      <c r="AZ71" s="25">
        <v>389</v>
      </c>
      <c r="BA71" s="25">
        <v>1301</v>
      </c>
      <c r="BB71" s="75">
        <f t="shared" si="18"/>
        <v>3.3444730077120823</v>
      </c>
      <c r="BJ71" s="23">
        <v>150080005000130</v>
      </c>
      <c r="BK71" s="24" t="s">
        <v>17</v>
      </c>
      <c r="BL71" s="32">
        <v>226</v>
      </c>
      <c r="BM71" s="32">
        <v>722</v>
      </c>
      <c r="BN71" s="33">
        <f t="shared" si="19"/>
        <v>3.1946902654867255</v>
      </c>
      <c r="BP71" s="23">
        <v>150080005000366</v>
      </c>
      <c r="BQ71" s="24" t="s">
        <v>17</v>
      </c>
      <c r="BR71" s="25">
        <v>287</v>
      </c>
      <c r="BS71" s="25">
        <v>1056</v>
      </c>
      <c r="BT71" s="28">
        <f t="shared" si="20"/>
        <v>3.6794425087108014</v>
      </c>
      <c r="BV71" s="23">
        <v>150140245000054</v>
      </c>
      <c r="BW71" s="24" t="s">
        <v>0</v>
      </c>
      <c r="BX71" s="25">
        <v>323</v>
      </c>
      <c r="BY71" s="25">
        <v>1149</v>
      </c>
      <c r="BZ71" s="28">
        <f t="shared" si="15"/>
        <v>3.5572755417956659</v>
      </c>
    </row>
    <row r="72" spans="1:78" ht="14.25" thickBot="1" x14ac:dyDescent="0.25">
      <c r="A72" s="23">
        <v>150140255000203</v>
      </c>
      <c r="B72" s="24" t="s">
        <v>0</v>
      </c>
      <c r="C72" s="25">
        <v>306</v>
      </c>
      <c r="D72" s="25">
        <v>923</v>
      </c>
      <c r="E72" s="75">
        <f t="shared" si="16"/>
        <v>3.0163398692810457</v>
      </c>
      <c r="H72" s="23">
        <v>150140205000157</v>
      </c>
      <c r="I72" s="24" t="s">
        <v>0</v>
      </c>
      <c r="J72" s="25">
        <v>268</v>
      </c>
      <c r="K72" s="25">
        <v>770</v>
      </c>
      <c r="L72" s="75">
        <f t="shared" si="14"/>
        <v>2.8731343283582089</v>
      </c>
      <c r="AR72" s="9">
        <v>150140260000057</v>
      </c>
      <c r="AS72" s="1" t="s">
        <v>0</v>
      </c>
      <c r="AT72" s="1">
        <v>191</v>
      </c>
      <c r="AU72" s="1">
        <v>642</v>
      </c>
      <c r="AV72" s="18">
        <f t="shared" si="17"/>
        <v>3.3612565445026177</v>
      </c>
      <c r="AW72" s="20"/>
      <c r="AX72" s="23">
        <v>150140205000126</v>
      </c>
      <c r="AY72" s="24" t="s">
        <v>0</v>
      </c>
      <c r="AZ72" s="25">
        <v>308</v>
      </c>
      <c r="BA72" s="25">
        <v>1106</v>
      </c>
      <c r="BB72" s="75">
        <f t="shared" si="18"/>
        <v>3.5909090909090908</v>
      </c>
      <c r="BJ72" s="23">
        <v>150080005000131</v>
      </c>
      <c r="BK72" s="24" t="s">
        <v>17</v>
      </c>
      <c r="BL72" s="32">
        <v>131</v>
      </c>
      <c r="BM72" s="32">
        <v>397</v>
      </c>
      <c r="BN72" s="33">
        <f t="shared" si="19"/>
        <v>3.0305343511450382</v>
      </c>
      <c r="BP72" s="23">
        <v>150080005000367</v>
      </c>
      <c r="BQ72" s="24" t="s">
        <v>17</v>
      </c>
      <c r="BR72" s="25">
        <v>291</v>
      </c>
      <c r="BS72" s="25">
        <v>1015</v>
      </c>
      <c r="BT72" s="28">
        <f t="shared" si="20"/>
        <v>3.4879725085910653</v>
      </c>
      <c r="BV72" s="23">
        <v>150140245000055</v>
      </c>
      <c r="BW72" s="24" t="s">
        <v>0</v>
      </c>
      <c r="BX72" s="25">
        <v>320</v>
      </c>
      <c r="BY72" s="25">
        <v>1175</v>
      </c>
      <c r="BZ72" s="28">
        <f t="shared" si="15"/>
        <v>3.671875</v>
      </c>
    </row>
    <row r="73" spans="1:78" ht="14.25" thickBot="1" x14ac:dyDescent="0.25">
      <c r="A73" s="23">
        <v>150140255000204</v>
      </c>
      <c r="B73" s="24" t="s">
        <v>0</v>
      </c>
      <c r="C73" s="25">
        <v>211</v>
      </c>
      <c r="D73" s="25">
        <v>688</v>
      </c>
      <c r="E73" s="75">
        <f t="shared" si="16"/>
        <v>3.2606635071090047</v>
      </c>
      <c r="H73" s="23">
        <v>150140255000001</v>
      </c>
      <c r="I73" s="24" t="s">
        <v>0</v>
      </c>
      <c r="J73" s="25">
        <v>220</v>
      </c>
      <c r="K73" s="25">
        <v>794</v>
      </c>
      <c r="L73" s="75">
        <f t="shared" si="14"/>
        <v>3.6090909090909089</v>
      </c>
      <c r="AR73" s="9">
        <v>150140260000058</v>
      </c>
      <c r="AS73" s="1" t="s">
        <v>0</v>
      </c>
      <c r="AT73" s="1">
        <v>330</v>
      </c>
      <c r="AU73" s="1">
        <v>1118</v>
      </c>
      <c r="AV73" s="18">
        <f t="shared" si="17"/>
        <v>3.3878787878787877</v>
      </c>
      <c r="AW73" s="20"/>
      <c r="AX73" s="23">
        <v>150140205000127</v>
      </c>
      <c r="AY73" s="24" t="s">
        <v>0</v>
      </c>
      <c r="AZ73" s="25">
        <v>456</v>
      </c>
      <c r="BA73" s="25">
        <v>1405</v>
      </c>
      <c r="BB73" s="75">
        <f t="shared" si="18"/>
        <v>3.0811403508771931</v>
      </c>
      <c r="BJ73" s="23">
        <v>150080005000132</v>
      </c>
      <c r="BK73" s="24" t="s">
        <v>17</v>
      </c>
      <c r="BL73" s="32">
        <v>155</v>
      </c>
      <c r="BM73" s="32">
        <v>490</v>
      </c>
      <c r="BN73" s="33">
        <f t="shared" si="19"/>
        <v>3.161290322580645</v>
      </c>
      <c r="BP73" s="23">
        <v>150080005000368</v>
      </c>
      <c r="BQ73" s="24" t="s">
        <v>17</v>
      </c>
      <c r="BR73" s="25">
        <v>142</v>
      </c>
      <c r="BS73" s="25">
        <v>540</v>
      </c>
      <c r="BT73" s="28">
        <f t="shared" si="20"/>
        <v>3.8028169014084505</v>
      </c>
      <c r="BV73" s="23">
        <v>150140245000056</v>
      </c>
      <c r="BW73" s="24" t="s">
        <v>0</v>
      </c>
      <c r="BX73" s="25">
        <v>350</v>
      </c>
      <c r="BY73" s="25">
        <v>1174</v>
      </c>
      <c r="BZ73" s="28">
        <f t="shared" si="15"/>
        <v>3.3542857142857141</v>
      </c>
    </row>
    <row r="74" spans="1:78" ht="14.25" thickBot="1" x14ac:dyDescent="0.25">
      <c r="A74" s="23">
        <v>150140255000205</v>
      </c>
      <c r="B74" s="24" t="s">
        <v>0</v>
      </c>
      <c r="C74" s="25">
        <v>113</v>
      </c>
      <c r="D74" s="25">
        <v>393</v>
      </c>
      <c r="E74" s="75">
        <f t="shared" si="16"/>
        <v>3.4778761061946901</v>
      </c>
      <c r="H74" s="23">
        <v>150140255000002</v>
      </c>
      <c r="I74" s="24" t="s">
        <v>0</v>
      </c>
      <c r="J74" s="25">
        <v>378</v>
      </c>
      <c r="K74" s="25">
        <v>1562</v>
      </c>
      <c r="L74" s="75">
        <f t="shared" si="14"/>
        <v>4.1322751322751321</v>
      </c>
      <c r="AR74" s="9">
        <v>150140260000059</v>
      </c>
      <c r="AS74" s="1" t="s">
        <v>0</v>
      </c>
      <c r="AT74" s="1">
        <v>262</v>
      </c>
      <c r="AU74" s="1">
        <v>856</v>
      </c>
      <c r="AV74" s="18">
        <f t="shared" si="17"/>
        <v>3.2671755725190841</v>
      </c>
      <c r="AW74" s="20"/>
      <c r="AX74" s="23">
        <v>150140205000130</v>
      </c>
      <c r="AY74" s="24" t="s">
        <v>0</v>
      </c>
      <c r="AZ74" s="25">
        <v>292</v>
      </c>
      <c r="BA74" s="25">
        <v>1070</v>
      </c>
      <c r="BB74" s="75">
        <f t="shared" si="18"/>
        <v>3.6643835616438358</v>
      </c>
      <c r="BJ74" s="23">
        <v>150080005000133</v>
      </c>
      <c r="BK74" s="24" t="s">
        <v>17</v>
      </c>
      <c r="BL74" s="32">
        <v>224</v>
      </c>
      <c r="BM74" s="32">
        <v>767</v>
      </c>
      <c r="BN74" s="33">
        <f t="shared" si="19"/>
        <v>3.4241071428571428</v>
      </c>
      <c r="BP74" s="23">
        <v>150080005000371</v>
      </c>
      <c r="BQ74" s="24" t="s">
        <v>17</v>
      </c>
      <c r="BR74" s="25">
        <v>294</v>
      </c>
      <c r="BS74" s="25">
        <v>992</v>
      </c>
      <c r="BT74" s="28">
        <f t="shared" si="20"/>
        <v>3.3741496598639458</v>
      </c>
      <c r="BV74" s="23">
        <v>150140245000057</v>
      </c>
      <c r="BW74" s="24" t="s">
        <v>0</v>
      </c>
      <c r="BX74" s="25">
        <v>400</v>
      </c>
      <c r="BY74" s="25">
        <v>1301</v>
      </c>
      <c r="BZ74" s="28">
        <f t="shared" si="15"/>
        <v>3.2524999999999999</v>
      </c>
    </row>
    <row r="75" spans="1:78" ht="14.25" thickBot="1" x14ac:dyDescent="0.25">
      <c r="A75" s="23">
        <v>150140255000206</v>
      </c>
      <c r="B75" s="24" t="s">
        <v>0</v>
      </c>
      <c r="C75" s="25">
        <v>399</v>
      </c>
      <c r="D75" s="25">
        <v>1300</v>
      </c>
      <c r="E75" s="75">
        <f t="shared" si="16"/>
        <v>3.2581453634085213</v>
      </c>
      <c r="H75" s="23">
        <v>150140255000003</v>
      </c>
      <c r="I75" s="24" t="s">
        <v>0</v>
      </c>
      <c r="J75" s="25">
        <v>212</v>
      </c>
      <c r="K75" s="25">
        <v>828</v>
      </c>
      <c r="L75" s="75">
        <f t="shared" si="14"/>
        <v>3.9056603773584904</v>
      </c>
      <c r="AR75" s="9">
        <v>150140260000060</v>
      </c>
      <c r="AS75" s="1" t="s">
        <v>0</v>
      </c>
      <c r="AT75" s="1">
        <v>295</v>
      </c>
      <c r="AU75" s="1">
        <v>1052</v>
      </c>
      <c r="AV75" s="18">
        <f t="shared" si="17"/>
        <v>3.5661016949152544</v>
      </c>
      <c r="AW75" s="20"/>
      <c r="AX75" s="23">
        <v>150140205000131</v>
      </c>
      <c r="AY75" s="24" t="s">
        <v>0</v>
      </c>
      <c r="AZ75" s="25">
        <v>124</v>
      </c>
      <c r="BA75" s="25">
        <v>493</v>
      </c>
      <c r="BB75" s="75">
        <f t="shared" si="18"/>
        <v>3.975806451612903</v>
      </c>
      <c r="BJ75" s="23">
        <v>150080005000134</v>
      </c>
      <c r="BK75" s="24" t="s">
        <v>17</v>
      </c>
      <c r="BL75" s="32">
        <v>273</v>
      </c>
      <c r="BM75" s="32">
        <v>909</v>
      </c>
      <c r="BN75" s="33">
        <f t="shared" si="19"/>
        <v>3.3296703296703298</v>
      </c>
      <c r="BP75" s="23">
        <v>150080005000372</v>
      </c>
      <c r="BQ75" s="24" t="s">
        <v>17</v>
      </c>
      <c r="BR75" s="25">
        <v>281</v>
      </c>
      <c r="BS75" s="25">
        <v>1068</v>
      </c>
      <c r="BT75" s="28">
        <f t="shared" si="20"/>
        <v>3.8007117437722422</v>
      </c>
      <c r="BV75" s="23">
        <v>150140245000058</v>
      </c>
      <c r="BW75" s="24" t="s">
        <v>0</v>
      </c>
      <c r="BX75" s="25">
        <v>269</v>
      </c>
      <c r="BY75" s="25">
        <v>967</v>
      </c>
      <c r="BZ75" s="28">
        <f t="shared" si="15"/>
        <v>3.5947955390334574</v>
      </c>
    </row>
    <row r="76" spans="1:78" ht="14.25" thickBot="1" x14ac:dyDescent="0.25">
      <c r="A76" s="23">
        <v>150140255000207</v>
      </c>
      <c r="B76" s="24" t="s">
        <v>0</v>
      </c>
      <c r="C76" s="25">
        <v>433</v>
      </c>
      <c r="D76" s="25">
        <v>1568</v>
      </c>
      <c r="E76" s="75">
        <f t="shared" si="16"/>
        <v>3.6212471131639723</v>
      </c>
      <c r="H76" s="23">
        <v>150140255000004</v>
      </c>
      <c r="I76" s="24" t="s">
        <v>0</v>
      </c>
      <c r="J76" s="25">
        <v>380</v>
      </c>
      <c r="K76" s="25">
        <v>1453</v>
      </c>
      <c r="L76" s="75">
        <f t="shared" si="14"/>
        <v>3.8236842105263156</v>
      </c>
      <c r="AR76" s="9">
        <v>150140260000061</v>
      </c>
      <c r="AS76" s="1" t="s">
        <v>0</v>
      </c>
      <c r="AT76" s="1">
        <v>264</v>
      </c>
      <c r="AU76" s="1">
        <v>860</v>
      </c>
      <c r="AV76" s="18">
        <f t="shared" si="17"/>
        <v>3.2575757575757578</v>
      </c>
      <c r="AW76" s="20"/>
      <c r="AX76" s="23">
        <v>150140205000132</v>
      </c>
      <c r="AY76" s="24" t="s">
        <v>0</v>
      </c>
      <c r="AZ76" s="25">
        <v>352</v>
      </c>
      <c r="BA76" s="25">
        <v>1071</v>
      </c>
      <c r="BB76" s="75">
        <f t="shared" si="18"/>
        <v>3.0426136363636362</v>
      </c>
      <c r="BJ76" s="23">
        <v>150080005000135</v>
      </c>
      <c r="BK76" s="24" t="s">
        <v>17</v>
      </c>
      <c r="BL76" s="32">
        <v>315</v>
      </c>
      <c r="BM76" s="32">
        <v>890</v>
      </c>
      <c r="BN76" s="33">
        <f t="shared" si="19"/>
        <v>2.8253968253968256</v>
      </c>
      <c r="BP76" s="23">
        <v>150080005000405</v>
      </c>
      <c r="BQ76" s="24" t="s">
        <v>17</v>
      </c>
      <c r="BR76" s="25">
        <v>146</v>
      </c>
      <c r="BS76" s="25">
        <v>508</v>
      </c>
      <c r="BT76" s="28">
        <f t="shared" si="20"/>
        <v>3.4794520547945207</v>
      </c>
      <c r="BV76" s="23">
        <v>150140245000059</v>
      </c>
      <c r="BW76" s="24" t="s">
        <v>0</v>
      </c>
      <c r="BX76" s="25">
        <v>487</v>
      </c>
      <c r="BY76" s="25">
        <v>1691</v>
      </c>
      <c r="BZ76" s="28">
        <f t="shared" si="15"/>
        <v>3.4722792607802875</v>
      </c>
    </row>
    <row r="77" spans="1:78" ht="14.25" thickBot="1" x14ac:dyDescent="0.25">
      <c r="A77" s="23">
        <v>150140255000208</v>
      </c>
      <c r="B77" s="24" t="s">
        <v>0</v>
      </c>
      <c r="C77" s="25">
        <v>380</v>
      </c>
      <c r="D77" s="25">
        <v>1240</v>
      </c>
      <c r="E77" s="75">
        <f t="shared" si="16"/>
        <v>3.263157894736842</v>
      </c>
      <c r="H77" s="23">
        <v>150140255000005</v>
      </c>
      <c r="I77" s="24" t="s">
        <v>0</v>
      </c>
      <c r="J77" s="25">
        <v>472</v>
      </c>
      <c r="K77" s="25">
        <v>1918</v>
      </c>
      <c r="L77" s="75">
        <f t="shared" si="14"/>
        <v>4.0635593220338979</v>
      </c>
      <c r="AR77" s="9">
        <v>150140260000062</v>
      </c>
      <c r="AS77" s="1" t="s">
        <v>0</v>
      </c>
      <c r="AT77" s="1">
        <v>236</v>
      </c>
      <c r="AU77" s="1">
        <v>874</v>
      </c>
      <c r="AV77" s="18">
        <f t="shared" si="17"/>
        <v>3.7033898305084745</v>
      </c>
      <c r="AW77" s="20"/>
      <c r="AX77" s="23">
        <v>150140205000133</v>
      </c>
      <c r="AY77" s="24" t="s">
        <v>0</v>
      </c>
      <c r="AZ77" s="25">
        <v>273</v>
      </c>
      <c r="BA77" s="25">
        <v>798</v>
      </c>
      <c r="BB77" s="75">
        <f t="shared" si="18"/>
        <v>2.9230769230769229</v>
      </c>
      <c r="BJ77" s="23">
        <v>150080005000136</v>
      </c>
      <c r="BK77" s="24" t="s">
        <v>17</v>
      </c>
      <c r="BL77" s="32">
        <v>333</v>
      </c>
      <c r="BM77" s="32">
        <v>1112</v>
      </c>
      <c r="BN77" s="33">
        <f t="shared" si="19"/>
        <v>3.3393393393393391</v>
      </c>
      <c r="BP77" s="23">
        <v>150080005000406</v>
      </c>
      <c r="BQ77" s="24" t="s">
        <v>17</v>
      </c>
      <c r="BR77" s="25">
        <v>117</v>
      </c>
      <c r="BS77" s="25">
        <v>375</v>
      </c>
      <c r="BT77" s="28">
        <f t="shared" si="20"/>
        <v>3.2051282051282053</v>
      </c>
      <c r="BV77" s="23">
        <v>150140245000060</v>
      </c>
      <c r="BW77" s="24" t="s">
        <v>0</v>
      </c>
      <c r="BX77" s="25">
        <v>282</v>
      </c>
      <c r="BY77" s="25">
        <v>829</v>
      </c>
      <c r="BZ77" s="28">
        <f t="shared" si="15"/>
        <v>2.9397163120567376</v>
      </c>
    </row>
    <row r="78" spans="1:78" ht="14.25" thickBot="1" x14ac:dyDescent="0.25">
      <c r="A78" s="23">
        <v>150140255000209</v>
      </c>
      <c r="B78" s="24" t="s">
        <v>0</v>
      </c>
      <c r="C78" s="25">
        <v>219</v>
      </c>
      <c r="D78" s="25">
        <v>951</v>
      </c>
      <c r="E78" s="75">
        <f t="shared" si="16"/>
        <v>4.3424657534246576</v>
      </c>
      <c r="H78" s="23">
        <v>150140255000006</v>
      </c>
      <c r="I78" s="24" t="s">
        <v>0</v>
      </c>
      <c r="J78" s="25">
        <v>115</v>
      </c>
      <c r="K78" s="25">
        <v>322</v>
      </c>
      <c r="L78" s="75">
        <f t="shared" si="14"/>
        <v>2.8</v>
      </c>
      <c r="AR78" s="9">
        <v>150140260000063</v>
      </c>
      <c r="AS78" s="1" t="s">
        <v>0</v>
      </c>
      <c r="AT78" s="1">
        <v>204</v>
      </c>
      <c r="AU78" s="1">
        <v>715</v>
      </c>
      <c r="AV78" s="18">
        <f t="shared" si="17"/>
        <v>3.5049019607843137</v>
      </c>
      <c r="AW78" s="20"/>
      <c r="AX78" s="23">
        <v>150140205000134</v>
      </c>
      <c r="AY78" s="24" t="s">
        <v>0</v>
      </c>
      <c r="AZ78" s="25">
        <v>215</v>
      </c>
      <c r="BA78" s="25">
        <v>704</v>
      </c>
      <c r="BB78" s="75">
        <f t="shared" si="18"/>
        <v>3.2744186046511627</v>
      </c>
      <c r="BJ78" s="23">
        <v>150080005000137</v>
      </c>
      <c r="BK78" s="24" t="s">
        <v>17</v>
      </c>
      <c r="BL78" s="32">
        <v>239</v>
      </c>
      <c r="BM78" s="32">
        <v>811</v>
      </c>
      <c r="BN78" s="33">
        <f t="shared" si="19"/>
        <v>3.3933054393305437</v>
      </c>
      <c r="BP78" s="23">
        <v>150080005000409</v>
      </c>
      <c r="BQ78" s="24" t="s">
        <v>17</v>
      </c>
      <c r="BR78" s="25">
        <v>270</v>
      </c>
      <c r="BS78" s="25">
        <v>838</v>
      </c>
      <c r="BT78" s="28">
        <f t="shared" si="20"/>
        <v>3.1037037037037036</v>
      </c>
      <c r="BV78" s="23">
        <v>150140245000061</v>
      </c>
      <c r="BW78" s="24" t="s">
        <v>0</v>
      </c>
      <c r="BX78" s="25">
        <v>311</v>
      </c>
      <c r="BY78" s="25">
        <v>1206</v>
      </c>
      <c r="BZ78" s="28">
        <f t="shared" si="15"/>
        <v>3.877813504823151</v>
      </c>
    </row>
    <row r="79" spans="1:78" ht="14.25" thickBot="1" x14ac:dyDescent="0.25">
      <c r="A79" s="23">
        <v>150140255000210</v>
      </c>
      <c r="B79" s="24" t="s">
        <v>0</v>
      </c>
      <c r="C79" s="25">
        <v>118</v>
      </c>
      <c r="D79" s="25">
        <v>490</v>
      </c>
      <c r="E79" s="75">
        <f t="shared" si="16"/>
        <v>4.1525423728813555</v>
      </c>
      <c r="H79" s="23">
        <v>150140255000007</v>
      </c>
      <c r="I79" s="24" t="s">
        <v>0</v>
      </c>
      <c r="J79" s="25">
        <v>715</v>
      </c>
      <c r="K79" s="25">
        <v>2771</v>
      </c>
      <c r="L79" s="75">
        <f t="shared" si="14"/>
        <v>3.8755244755244753</v>
      </c>
      <c r="AR79" s="9">
        <v>150140260000064</v>
      </c>
      <c r="AS79" s="1" t="s">
        <v>0</v>
      </c>
      <c r="AT79" s="1">
        <v>231</v>
      </c>
      <c r="AU79" s="1">
        <v>834</v>
      </c>
      <c r="AV79" s="18">
        <f t="shared" si="17"/>
        <v>3.6103896103896105</v>
      </c>
      <c r="AW79" s="20"/>
      <c r="AX79" s="23">
        <v>150140205000135</v>
      </c>
      <c r="AY79" s="24" t="s">
        <v>0</v>
      </c>
      <c r="AZ79" s="25">
        <v>481</v>
      </c>
      <c r="BA79" s="25">
        <v>1393</v>
      </c>
      <c r="BB79" s="75">
        <f t="shared" si="18"/>
        <v>2.8960498960498962</v>
      </c>
      <c r="BJ79" s="23">
        <v>150080005000138</v>
      </c>
      <c r="BK79" s="24" t="s">
        <v>17</v>
      </c>
      <c r="BL79" s="32">
        <v>404</v>
      </c>
      <c r="BM79" s="32">
        <v>1348</v>
      </c>
      <c r="BN79" s="33">
        <f t="shared" si="19"/>
        <v>3.3366336633663365</v>
      </c>
      <c r="BP79" s="23">
        <v>150080005000410</v>
      </c>
      <c r="BQ79" s="24" t="s">
        <v>17</v>
      </c>
      <c r="BR79" s="25">
        <v>156</v>
      </c>
      <c r="BS79" s="25">
        <v>802</v>
      </c>
      <c r="BT79" s="28">
        <f t="shared" si="20"/>
        <v>5.1410256410256414</v>
      </c>
      <c r="BV79" s="23">
        <v>150140245000062</v>
      </c>
      <c r="BW79" s="24" t="s">
        <v>0</v>
      </c>
      <c r="BX79" s="25">
        <v>309</v>
      </c>
      <c r="BY79" s="25">
        <v>1089</v>
      </c>
      <c r="BZ79" s="28">
        <f t="shared" si="15"/>
        <v>3.5242718446601944</v>
      </c>
    </row>
    <row r="80" spans="1:78" ht="14.25" thickBot="1" x14ac:dyDescent="0.25">
      <c r="A80" s="23">
        <v>150140255000211</v>
      </c>
      <c r="B80" s="24" t="s">
        <v>0</v>
      </c>
      <c r="C80" s="25">
        <v>147</v>
      </c>
      <c r="D80" s="25">
        <v>524</v>
      </c>
      <c r="E80" s="75">
        <f t="shared" si="16"/>
        <v>3.564625850340136</v>
      </c>
      <c r="H80" s="23">
        <v>150140255000008</v>
      </c>
      <c r="I80" s="24" t="s">
        <v>0</v>
      </c>
      <c r="J80" s="25">
        <v>218</v>
      </c>
      <c r="K80" s="25">
        <v>845</v>
      </c>
      <c r="L80" s="75">
        <f t="shared" si="14"/>
        <v>3.8761467889908259</v>
      </c>
      <c r="AR80" s="9">
        <v>150140260000065</v>
      </c>
      <c r="AS80" s="1" t="s">
        <v>0</v>
      </c>
      <c r="AT80" s="1">
        <v>343</v>
      </c>
      <c r="AU80" s="1">
        <v>1329</v>
      </c>
      <c r="AV80" s="18">
        <f t="shared" si="17"/>
        <v>3.8746355685131197</v>
      </c>
      <c r="AW80" s="20"/>
      <c r="AX80" s="23">
        <v>150140205000137</v>
      </c>
      <c r="AY80" s="24" t="s">
        <v>0</v>
      </c>
      <c r="AZ80" s="25">
        <v>60</v>
      </c>
      <c r="BA80" s="25">
        <v>164</v>
      </c>
      <c r="BB80" s="75">
        <f t="shared" si="18"/>
        <v>2.7333333333333334</v>
      </c>
      <c r="BJ80" s="23">
        <v>150080005000139</v>
      </c>
      <c r="BK80" s="24" t="s">
        <v>17</v>
      </c>
      <c r="BL80" s="32">
        <v>434</v>
      </c>
      <c r="BM80" s="32">
        <v>1500</v>
      </c>
      <c r="BN80" s="33">
        <f t="shared" si="19"/>
        <v>3.4562211981566819</v>
      </c>
      <c r="BP80" s="23">
        <v>150080005000420</v>
      </c>
      <c r="BQ80" s="24" t="s">
        <v>17</v>
      </c>
      <c r="BR80" s="25">
        <v>222</v>
      </c>
      <c r="BS80" s="25">
        <v>751</v>
      </c>
      <c r="BT80" s="28">
        <f t="shared" si="20"/>
        <v>3.3828828828828827</v>
      </c>
      <c r="BV80" s="23">
        <v>150140245000063</v>
      </c>
      <c r="BW80" s="24" t="s">
        <v>0</v>
      </c>
      <c r="BX80" s="25">
        <v>245</v>
      </c>
      <c r="BY80" s="25">
        <v>1018</v>
      </c>
      <c r="BZ80" s="28">
        <f t="shared" si="15"/>
        <v>4.1551020408163266</v>
      </c>
    </row>
    <row r="81" spans="1:78" ht="14.25" thickBot="1" x14ac:dyDescent="0.25">
      <c r="A81" s="23">
        <v>150140255000212</v>
      </c>
      <c r="B81" s="24" t="s">
        <v>0</v>
      </c>
      <c r="C81" s="25">
        <v>347</v>
      </c>
      <c r="D81" s="25">
        <v>1355</v>
      </c>
      <c r="E81" s="75">
        <f t="shared" si="16"/>
        <v>3.9048991354466858</v>
      </c>
      <c r="H81" s="23">
        <v>150140255000009</v>
      </c>
      <c r="I81" s="24" t="s">
        <v>0</v>
      </c>
      <c r="J81" s="25">
        <v>136</v>
      </c>
      <c r="K81" s="25">
        <v>533</v>
      </c>
      <c r="L81" s="75">
        <f t="shared" si="14"/>
        <v>3.9191176470588234</v>
      </c>
      <c r="AR81" s="9">
        <v>150140260000066</v>
      </c>
      <c r="AS81" s="1" t="s">
        <v>0</v>
      </c>
      <c r="AT81" s="1">
        <v>339</v>
      </c>
      <c r="AU81" s="1">
        <v>1317</v>
      </c>
      <c r="AV81" s="18">
        <f t="shared" si="17"/>
        <v>3.8849557522123894</v>
      </c>
      <c r="AW81" s="20"/>
      <c r="AX81" s="23">
        <v>150140205000138</v>
      </c>
      <c r="AY81" s="24" t="s">
        <v>0</v>
      </c>
      <c r="AZ81" s="25">
        <v>382</v>
      </c>
      <c r="BA81" s="25">
        <v>1244</v>
      </c>
      <c r="BB81" s="75">
        <f t="shared" si="18"/>
        <v>3.256544502617801</v>
      </c>
      <c r="BJ81" s="23">
        <v>150080005000140</v>
      </c>
      <c r="BK81" s="24" t="s">
        <v>17</v>
      </c>
      <c r="BL81" s="32">
        <v>403</v>
      </c>
      <c r="BM81" s="32">
        <v>1284</v>
      </c>
      <c r="BN81" s="33">
        <f t="shared" si="19"/>
        <v>3.1861042183622827</v>
      </c>
      <c r="BP81" s="23">
        <v>150080005000421</v>
      </c>
      <c r="BQ81" s="24" t="s">
        <v>17</v>
      </c>
      <c r="BR81" s="25">
        <v>201</v>
      </c>
      <c r="BS81" s="25">
        <v>730</v>
      </c>
      <c r="BT81" s="28">
        <f t="shared" si="20"/>
        <v>3.6318407960199006</v>
      </c>
      <c r="BV81" s="23">
        <v>150140245000064</v>
      </c>
      <c r="BW81" s="24" t="s">
        <v>0</v>
      </c>
      <c r="BX81" s="25">
        <v>337</v>
      </c>
      <c r="BY81" s="25">
        <v>1396</v>
      </c>
      <c r="BZ81" s="28">
        <f t="shared" si="15"/>
        <v>4.1424332344213646</v>
      </c>
    </row>
    <row r="82" spans="1:78" ht="14.25" thickBot="1" x14ac:dyDescent="0.25">
      <c r="A82" s="23">
        <v>150140255000213</v>
      </c>
      <c r="B82" s="24" t="s">
        <v>0</v>
      </c>
      <c r="C82" s="25">
        <v>312</v>
      </c>
      <c r="D82" s="25">
        <v>1165</v>
      </c>
      <c r="E82" s="75">
        <f t="shared" si="16"/>
        <v>3.733974358974359</v>
      </c>
      <c r="H82" s="23">
        <v>150140255000010</v>
      </c>
      <c r="I82" s="24" t="s">
        <v>0</v>
      </c>
      <c r="J82" s="25">
        <v>308</v>
      </c>
      <c r="K82" s="25">
        <v>1175</v>
      </c>
      <c r="L82" s="75">
        <f t="shared" si="14"/>
        <v>3.8149350649350651</v>
      </c>
      <c r="AR82" s="9">
        <v>150140260000067</v>
      </c>
      <c r="AS82" s="1" t="s">
        <v>0</v>
      </c>
      <c r="AT82" s="1">
        <v>244</v>
      </c>
      <c r="AU82" s="1">
        <v>888</v>
      </c>
      <c r="AV82" s="18">
        <f t="shared" si="17"/>
        <v>3.639344262295082</v>
      </c>
      <c r="AW82" s="20"/>
      <c r="AX82" s="23">
        <v>150140205000139</v>
      </c>
      <c r="AY82" s="24" t="s">
        <v>0</v>
      </c>
      <c r="AZ82" s="25">
        <v>546</v>
      </c>
      <c r="BA82" s="25">
        <v>1681</v>
      </c>
      <c r="BB82" s="75">
        <f t="shared" si="18"/>
        <v>3.0787545787545789</v>
      </c>
      <c r="BJ82" s="23">
        <v>150080005000141</v>
      </c>
      <c r="BK82" s="24" t="s">
        <v>17</v>
      </c>
      <c r="BL82" s="32">
        <v>422</v>
      </c>
      <c r="BM82" s="32">
        <v>1452</v>
      </c>
      <c r="BN82" s="33">
        <f t="shared" si="19"/>
        <v>3.4407582938388628</v>
      </c>
      <c r="BP82" s="23">
        <v>150080005000422</v>
      </c>
      <c r="BQ82" s="24" t="s">
        <v>17</v>
      </c>
      <c r="BR82" s="25">
        <v>173</v>
      </c>
      <c r="BS82" s="25">
        <v>688</v>
      </c>
      <c r="BT82" s="28">
        <f t="shared" si="20"/>
        <v>3.9768786127167628</v>
      </c>
      <c r="BV82" s="23">
        <v>150140245000065</v>
      </c>
      <c r="BW82" s="24" t="s">
        <v>0</v>
      </c>
      <c r="BX82" s="25">
        <v>350</v>
      </c>
      <c r="BY82" s="25">
        <v>1386</v>
      </c>
      <c r="BZ82" s="28">
        <f t="shared" si="15"/>
        <v>3.96</v>
      </c>
    </row>
    <row r="83" spans="1:78" ht="14.25" thickBot="1" x14ac:dyDescent="0.25">
      <c r="A83" s="23">
        <v>150140255000214</v>
      </c>
      <c r="B83" s="24" t="s">
        <v>0</v>
      </c>
      <c r="C83" s="25">
        <v>206</v>
      </c>
      <c r="D83" s="25">
        <v>906</v>
      </c>
      <c r="E83" s="75">
        <f t="shared" si="16"/>
        <v>4.3980582524271847</v>
      </c>
      <c r="H83" s="23">
        <v>150140255000011</v>
      </c>
      <c r="I83" s="24" t="s">
        <v>0</v>
      </c>
      <c r="J83" s="25">
        <v>542</v>
      </c>
      <c r="K83" s="25">
        <v>1987</v>
      </c>
      <c r="L83" s="75">
        <f t="shared" si="14"/>
        <v>3.6660516605166054</v>
      </c>
      <c r="AR83" s="9">
        <v>150140260000068</v>
      </c>
      <c r="AS83" s="1" t="s">
        <v>0</v>
      </c>
      <c r="AT83" s="1">
        <v>257</v>
      </c>
      <c r="AU83" s="1">
        <v>916</v>
      </c>
      <c r="AV83" s="18">
        <f t="shared" si="17"/>
        <v>3.5642023346303504</v>
      </c>
      <c r="AW83" s="20"/>
      <c r="AX83" s="23">
        <v>150140205000143</v>
      </c>
      <c r="AY83" s="24" t="s">
        <v>0</v>
      </c>
      <c r="AZ83" s="25">
        <v>391</v>
      </c>
      <c r="BA83" s="25">
        <v>1106</v>
      </c>
      <c r="BB83" s="75">
        <f t="shared" si="18"/>
        <v>2.8286445012787724</v>
      </c>
      <c r="BJ83" s="23">
        <v>150080005000142</v>
      </c>
      <c r="BK83" s="24" t="s">
        <v>17</v>
      </c>
      <c r="BL83" s="32">
        <v>353</v>
      </c>
      <c r="BM83" s="32">
        <v>1152</v>
      </c>
      <c r="BN83" s="33">
        <f t="shared" si="19"/>
        <v>3.263456090651558</v>
      </c>
      <c r="BP83" s="23">
        <v>150080005000423</v>
      </c>
      <c r="BQ83" s="24" t="s">
        <v>17</v>
      </c>
      <c r="BR83" s="25">
        <v>401</v>
      </c>
      <c r="BS83" s="25">
        <v>1186</v>
      </c>
      <c r="BT83" s="28">
        <f t="shared" si="20"/>
        <v>2.9576059850374063</v>
      </c>
      <c r="BV83" s="23">
        <v>150140245000066</v>
      </c>
      <c r="BW83" s="24" t="s">
        <v>0</v>
      </c>
      <c r="BX83" s="25">
        <v>387</v>
      </c>
      <c r="BY83" s="25">
        <v>1341</v>
      </c>
      <c r="BZ83" s="28">
        <f t="shared" si="15"/>
        <v>3.4651162790697674</v>
      </c>
    </row>
    <row r="84" spans="1:78" ht="14.25" thickBot="1" x14ac:dyDescent="0.25">
      <c r="A84" s="23">
        <v>150140255000215</v>
      </c>
      <c r="B84" s="24" t="s">
        <v>0</v>
      </c>
      <c r="C84" s="25">
        <v>415</v>
      </c>
      <c r="D84" s="25">
        <v>1637</v>
      </c>
      <c r="E84" s="75">
        <f t="shared" si="16"/>
        <v>3.9445783132530119</v>
      </c>
      <c r="H84" s="23">
        <v>150140255000012</v>
      </c>
      <c r="I84" s="24" t="s">
        <v>0</v>
      </c>
      <c r="J84" s="25">
        <v>327</v>
      </c>
      <c r="K84" s="25">
        <v>1150</v>
      </c>
      <c r="L84" s="75">
        <f t="shared" si="14"/>
        <v>3.5168195718654434</v>
      </c>
      <c r="AR84" s="9">
        <v>150140260000069</v>
      </c>
      <c r="AS84" s="1" t="s">
        <v>0</v>
      </c>
      <c r="AT84" s="1">
        <v>431</v>
      </c>
      <c r="AU84" s="1">
        <v>1470</v>
      </c>
      <c r="AV84" s="18">
        <f t="shared" si="17"/>
        <v>3.4106728538283062</v>
      </c>
      <c r="AW84" s="20"/>
      <c r="AX84" s="23">
        <v>150140205000144</v>
      </c>
      <c r="AY84" s="24" t="s">
        <v>0</v>
      </c>
      <c r="AZ84" s="25">
        <v>169</v>
      </c>
      <c r="BA84" s="25">
        <v>517</v>
      </c>
      <c r="BB84" s="75">
        <f t="shared" si="18"/>
        <v>3.059171597633136</v>
      </c>
      <c r="BJ84" s="23">
        <v>150080005000143</v>
      </c>
      <c r="BK84" s="24" t="s">
        <v>17</v>
      </c>
      <c r="BL84" s="32">
        <v>190</v>
      </c>
      <c r="BM84" s="32">
        <v>677</v>
      </c>
      <c r="BN84" s="33">
        <f t="shared" si="19"/>
        <v>3.5631578947368423</v>
      </c>
      <c r="BP84" s="23">
        <v>150080005000424</v>
      </c>
      <c r="BQ84" s="24" t="s">
        <v>17</v>
      </c>
      <c r="BR84" s="25">
        <v>159</v>
      </c>
      <c r="BS84" s="25">
        <v>512</v>
      </c>
      <c r="BT84" s="28">
        <f t="shared" si="20"/>
        <v>3.2201257861635222</v>
      </c>
      <c r="BV84" s="23">
        <v>150140245000067</v>
      </c>
      <c r="BW84" s="24" t="s">
        <v>0</v>
      </c>
      <c r="BX84" s="25">
        <v>298</v>
      </c>
      <c r="BY84" s="25">
        <v>935</v>
      </c>
      <c r="BZ84" s="28">
        <f t="shared" si="15"/>
        <v>3.1375838926174495</v>
      </c>
    </row>
    <row r="85" spans="1:78" ht="14.25" thickBot="1" x14ac:dyDescent="0.25">
      <c r="A85" s="23">
        <v>150140255000216</v>
      </c>
      <c r="B85" s="24" t="s">
        <v>0</v>
      </c>
      <c r="C85" s="25">
        <v>257</v>
      </c>
      <c r="D85" s="25">
        <v>1026</v>
      </c>
      <c r="E85" s="75">
        <f t="shared" si="16"/>
        <v>3.9922178988326849</v>
      </c>
      <c r="H85" s="23">
        <v>150140255000013</v>
      </c>
      <c r="I85" s="24" t="s">
        <v>0</v>
      </c>
      <c r="J85" s="25">
        <v>259</v>
      </c>
      <c r="K85" s="25">
        <v>973</v>
      </c>
      <c r="L85" s="75">
        <f t="shared" si="14"/>
        <v>3.7567567567567566</v>
      </c>
      <c r="AR85" s="9">
        <v>150140260000070</v>
      </c>
      <c r="AS85" s="1" t="s">
        <v>0</v>
      </c>
      <c r="AT85" s="1">
        <v>328</v>
      </c>
      <c r="AU85" s="1">
        <v>1154</v>
      </c>
      <c r="AV85" s="18">
        <f t="shared" si="17"/>
        <v>3.5182926829268291</v>
      </c>
      <c r="AW85" s="20"/>
      <c r="AX85" s="23">
        <v>150140205000145</v>
      </c>
      <c r="AY85" s="24" t="s">
        <v>0</v>
      </c>
      <c r="AZ85" s="25">
        <v>337</v>
      </c>
      <c r="BA85" s="25">
        <v>1179</v>
      </c>
      <c r="BB85" s="75">
        <f t="shared" si="18"/>
        <v>3.4985163204747773</v>
      </c>
      <c r="BJ85" s="23">
        <v>150080005000144</v>
      </c>
      <c r="BK85" s="24" t="s">
        <v>17</v>
      </c>
      <c r="BL85" s="32">
        <v>307</v>
      </c>
      <c r="BM85" s="32">
        <v>1061</v>
      </c>
      <c r="BN85" s="33">
        <f t="shared" si="19"/>
        <v>3.456026058631922</v>
      </c>
      <c r="BP85" s="23">
        <v>150080005000425</v>
      </c>
      <c r="BQ85" s="24" t="s">
        <v>17</v>
      </c>
      <c r="BR85" s="25">
        <v>326</v>
      </c>
      <c r="BS85" s="25">
        <v>961</v>
      </c>
      <c r="BT85" s="28">
        <f t="shared" si="20"/>
        <v>2.9478527607361964</v>
      </c>
      <c r="BV85" s="23">
        <v>150140245000068</v>
      </c>
      <c r="BW85" s="24" t="s">
        <v>0</v>
      </c>
      <c r="BX85" s="25">
        <v>377</v>
      </c>
      <c r="BY85" s="25">
        <v>1321</v>
      </c>
      <c r="BZ85" s="28">
        <f t="shared" si="15"/>
        <v>3.5039787798408488</v>
      </c>
    </row>
    <row r="86" spans="1:78" ht="14.25" thickBot="1" x14ac:dyDescent="0.25">
      <c r="A86" s="23">
        <v>150140255000217</v>
      </c>
      <c r="B86" s="24" t="s">
        <v>0</v>
      </c>
      <c r="C86" s="25">
        <v>264</v>
      </c>
      <c r="D86" s="25">
        <v>1122</v>
      </c>
      <c r="E86" s="75">
        <f t="shared" si="16"/>
        <v>4.25</v>
      </c>
      <c r="H86" s="23">
        <v>150140255000014</v>
      </c>
      <c r="I86" s="24" t="s">
        <v>0</v>
      </c>
      <c r="J86" s="25">
        <v>170</v>
      </c>
      <c r="K86" s="25">
        <v>629</v>
      </c>
      <c r="L86" s="75">
        <f t="shared" si="14"/>
        <v>3.7</v>
      </c>
      <c r="AR86" s="9">
        <v>150140260000071</v>
      </c>
      <c r="AS86" s="1" t="s">
        <v>0</v>
      </c>
      <c r="AT86" s="1">
        <v>162</v>
      </c>
      <c r="AU86" s="1">
        <v>564</v>
      </c>
      <c r="AV86" s="18">
        <f t="shared" si="17"/>
        <v>3.4814814814814814</v>
      </c>
      <c r="AW86" s="20"/>
      <c r="AX86" s="23">
        <v>150140205000146</v>
      </c>
      <c r="AY86" s="24" t="s">
        <v>0</v>
      </c>
      <c r="AZ86" s="25">
        <v>315</v>
      </c>
      <c r="BA86" s="25">
        <v>1056</v>
      </c>
      <c r="BB86" s="75">
        <f t="shared" si="18"/>
        <v>3.3523809523809525</v>
      </c>
      <c r="BJ86" s="23">
        <v>150080005000145</v>
      </c>
      <c r="BK86" s="24" t="s">
        <v>17</v>
      </c>
      <c r="BL86" s="32">
        <v>243</v>
      </c>
      <c r="BM86" s="32">
        <v>787</v>
      </c>
      <c r="BN86" s="33">
        <f t="shared" si="19"/>
        <v>3.2386831275720165</v>
      </c>
      <c r="BP86" s="23">
        <v>150080005000426</v>
      </c>
      <c r="BQ86" s="24" t="s">
        <v>17</v>
      </c>
      <c r="BR86" s="25">
        <v>217</v>
      </c>
      <c r="BS86" s="25">
        <v>814</v>
      </c>
      <c r="BT86" s="28">
        <f t="shared" si="20"/>
        <v>3.7511520737327189</v>
      </c>
      <c r="BV86" s="23">
        <v>150140245000069</v>
      </c>
      <c r="BW86" s="24" t="s">
        <v>0</v>
      </c>
      <c r="BX86" s="25">
        <v>412</v>
      </c>
      <c r="BY86" s="25">
        <v>1433</v>
      </c>
      <c r="BZ86" s="28">
        <f t="shared" si="15"/>
        <v>3.4781553398058254</v>
      </c>
    </row>
    <row r="87" spans="1:78" ht="14.25" thickBot="1" x14ac:dyDescent="0.25">
      <c r="A87" s="23">
        <v>150140255000218</v>
      </c>
      <c r="B87" s="24" t="s">
        <v>0</v>
      </c>
      <c r="C87" s="25">
        <v>359</v>
      </c>
      <c r="D87" s="25">
        <v>1323</v>
      </c>
      <c r="E87" s="75">
        <f t="shared" si="16"/>
        <v>3.6852367688022283</v>
      </c>
      <c r="H87" s="23">
        <v>150140255000015</v>
      </c>
      <c r="I87" s="24" t="s">
        <v>0</v>
      </c>
      <c r="J87" s="25">
        <v>284</v>
      </c>
      <c r="K87" s="25">
        <v>1005</v>
      </c>
      <c r="L87" s="75">
        <f t="shared" si="14"/>
        <v>3.538732394366197</v>
      </c>
      <c r="AR87" s="9">
        <v>150140260000072</v>
      </c>
      <c r="AS87" s="1" t="s">
        <v>0</v>
      </c>
      <c r="AT87" s="1">
        <v>185</v>
      </c>
      <c r="AU87" s="1">
        <v>642</v>
      </c>
      <c r="AV87" s="18">
        <f t="shared" si="17"/>
        <v>3.4702702702702704</v>
      </c>
      <c r="AW87" s="20"/>
      <c r="AX87" s="23">
        <v>150140205000147</v>
      </c>
      <c r="AY87" s="24" t="s">
        <v>0</v>
      </c>
      <c r="AZ87" s="25">
        <v>404</v>
      </c>
      <c r="BA87" s="25">
        <v>1361</v>
      </c>
      <c r="BB87" s="75">
        <f t="shared" si="18"/>
        <v>3.3688118811881189</v>
      </c>
      <c r="BJ87" s="23">
        <v>150080005000146</v>
      </c>
      <c r="BK87" s="24" t="s">
        <v>17</v>
      </c>
      <c r="BL87" s="32">
        <v>187</v>
      </c>
      <c r="BM87" s="32">
        <v>603</v>
      </c>
      <c r="BN87" s="33">
        <f t="shared" si="19"/>
        <v>3.2245989304812834</v>
      </c>
      <c r="BP87" s="23">
        <v>150080005000427</v>
      </c>
      <c r="BQ87" s="24" t="s">
        <v>17</v>
      </c>
      <c r="BR87" s="25">
        <v>311</v>
      </c>
      <c r="BS87" s="25">
        <v>1046</v>
      </c>
      <c r="BT87" s="28">
        <f t="shared" si="20"/>
        <v>3.3633440514469455</v>
      </c>
      <c r="BV87" s="23">
        <v>150140245000070</v>
      </c>
      <c r="BW87" s="24" t="s">
        <v>0</v>
      </c>
      <c r="BX87" s="25">
        <v>226</v>
      </c>
      <c r="BY87" s="25">
        <v>689</v>
      </c>
      <c r="BZ87" s="28">
        <f t="shared" si="15"/>
        <v>3.0486725663716814</v>
      </c>
    </row>
    <row r="88" spans="1:78" ht="14.25" thickBot="1" x14ac:dyDescent="0.25">
      <c r="A88" s="23">
        <v>150140255000219</v>
      </c>
      <c r="B88" s="24" t="s">
        <v>0</v>
      </c>
      <c r="C88" s="25">
        <v>197</v>
      </c>
      <c r="D88" s="25">
        <v>882</v>
      </c>
      <c r="E88" s="75">
        <f t="shared" si="16"/>
        <v>4.4771573604060917</v>
      </c>
      <c r="H88" s="23">
        <v>150140255000016</v>
      </c>
      <c r="I88" s="24" t="s">
        <v>0</v>
      </c>
      <c r="J88" s="25">
        <v>220</v>
      </c>
      <c r="K88" s="25">
        <v>957</v>
      </c>
      <c r="L88" s="75">
        <f t="shared" ref="L88:L119" si="21">K88/J88</f>
        <v>4.3499999999999996</v>
      </c>
      <c r="AR88" s="9">
        <v>150140260000073</v>
      </c>
      <c r="AS88" s="1" t="s">
        <v>0</v>
      </c>
      <c r="AT88" s="1">
        <v>365</v>
      </c>
      <c r="AU88" s="1">
        <v>1273</v>
      </c>
      <c r="AV88" s="18">
        <f t="shared" ref="AV88:AV130" si="22">AU88/AT88</f>
        <v>3.4876712328767123</v>
      </c>
      <c r="AW88" s="20"/>
      <c r="AX88" s="23">
        <v>150140205000148</v>
      </c>
      <c r="AY88" s="24" t="s">
        <v>0</v>
      </c>
      <c r="AZ88" s="25">
        <v>356</v>
      </c>
      <c r="BA88" s="25">
        <v>1095</v>
      </c>
      <c r="BB88" s="75">
        <f t="shared" si="18"/>
        <v>3.0758426966292136</v>
      </c>
      <c r="BJ88" s="23">
        <v>150080005000147</v>
      </c>
      <c r="BK88" s="24" t="s">
        <v>17</v>
      </c>
      <c r="BL88" s="32">
        <v>247</v>
      </c>
      <c r="BM88" s="32">
        <v>719</v>
      </c>
      <c r="BN88" s="33">
        <f t="shared" si="19"/>
        <v>2.9109311740890687</v>
      </c>
      <c r="BP88" s="23">
        <v>150080005000428</v>
      </c>
      <c r="BQ88" s="24" t="s">
        <v>17</v>
      </c>
      <c r="BR88" s="25">
        <v>240</v>
      </c>
      <c r="BS88" s="25">
        <v>847</v>
      </c>
      <c r="BT88" s="28">
        <f t="shared" si="20"/>
        <v>3.5291666666666668</v>
      </c>
      <c r="BV88" s="23">
        <v>150140245000071</v>
      </c>
      <c r="BW88" s="24" t="s">
        <v>0</v>
      </c>
      <c r="BX88" s="25">
        <v>275</v>
      </c>
      <c r="BY88" s="25">
        <v>1022</v>
      </c>
      <c r="BZ88" s="28">
        <f t="shared" si="15"/>
        <v>3.7163636363636363</v>
      </c>
    </row>
    <row r="89" spans="1:78" ht="14.25" thickBot="1" x14ac:dyDescent="0.25">
      <c r="A89" s="23">
        <v>150140255000220</v>
      </c>
      <c r="B89" s="24" t="s">
        <v>0</v>
      </c>
      <c r="C89" s="25">
        <v>256</v>
      </c>
      <c r="D89" s="25">
        <v>1031</v>
      </c>
      <c r="E89" s="75">
        <f t="shared" si="16"/>
        <v>4.02734375</v>
      </c>
      <c r="H89" s="23">
        <v>150140255000017</v>
      </c>
      <c r="I89" s="24" t="s">
        <v>0</v>
      </c>
      <c r="J89" s="25">
        <v>383</v>
      </c>
      <c r="K89" s="25">
        <v>1553</v>
      </c>
      <c r="L89" s="75">
        <f t="shared" si="21"/>
        <v>4.0548302872062667</v>
      </c>
      <c r="AR89" s="9">
        <v>150140260000074</v>
      </c>
      <c r="AS89" s="1" t="s">
        <v>0</v>
      </c>
      <c r="AT89" s="1">
        <v>349</v>
      </c>
      <c r="AU89" s="1">
        <v>1188</v>
      </c>
      <c r="AV89" s="18">
        <f t="shared" si="22"/>
        <v>3.4040114613180514</v>
      </c>
      <c r="AW89" s="20"/>
      <c r="AX89" s="23">
        <v>150140205000149</v>
      </c>
      <c r="AY89" s="24" t="s">
        <v>0</v>
      </c>
      <c r="AZ89" s="25">
        <v>177</v>
      </c>
      <c r="BA89" s="25">
        <v>513</v>
      </c>
      <c r="BB89" s="75">
        <f t="shared" si="18"/>
        <v>2.8983050847457625</v>
      </c>
      <c r="BJ89" s="23">
        <v>150080005000148</v>
      </c>
      <c r="BK89" s="24" t="s">
        <v>17</v>
      </c>
      <c r="BL89" s="32">
        <v>493</v>
      </c>
      <c r="BM89" s="32">
        <v>1723</v>
      </c>
      <c r="BN89" s="33">
        <f t="shared" si="19"/>
        <v>3.4949290060851927</v>
      </c>
      <c r="BP89" s="23">
        <v>150080005000429</v>
      </c>
      <c r="BQ89" s="24" t="s">
        <v>17</v>
      </c>
      <c r="BR89" s="25">
        <v>192</v>
      </c>
      <c r="BS89" s="25">
        <v>684</v>
      </c>
      <c r="BT89" s="28">
        <f t="shared" si="20"/>
        <v>3.5625</v>
      </c>
      <c r="BV89" s="23">
        <v>150140245000072</v>
      </c>
      <c r="BW89" s="24" t="s">
        <v>0</v>
      </c>
      <c r="BX89" s="25">
        <v>365</v>
      </c>
      <c r="BY89" s="25">
        <v>1266</v>
      </c>
      <c r="BZ89" s="28">
        <f t="shared" si="15"/>
        <v>3.4684931506849317</v>
      </c>
    </row>
    <row r="90" spans="1:78" ht="12" thickBot="1" x14ac:dyDescent="0.25">
      <c r="A90" s="23">
        <v>150140255000221</v>
      </c>
      <c r="B90" s="24" t="s">
        <v>0</v>
      </c>
      <c r="C90" s="25">
        <v>378</v>
      </c>
      <c r="D90" s="25">
        <v>1497</v>
      </c>
      <c r="E90" s="75">
        <f t="shared" si="16"/>
        <v>3.9603174603174605</v>
      </c>
      <c r="H90" s="23">
        <v>150140255000018</v>
      </c>
      <c r="I90" s="24" t="s">
        <v>0</v>
      </c>
      <c r="J90" s="25">
        <v>273</v>
      </c>
      <c r="K90" s="25">
        <v>1062</v>
      </c>
      <c r="L90" s="75">
        <f t="shared" si="21"/>
        <v>3.8901098901098901</v>
      </c>
      <c r="AR90" s="9">
        <v>150140260000075</v>
      </c>
      <c r="AS90" s="1" t="s">
        <v>0</v>
      </c>
      <c r="AT90" s="1">
        <v>258</v>
      </c>
      <c r="AU90" s="1">
        <v>975</v>
      </c>
      <c r="AV90" s="18">
        <f t="shared" si="22"/>
        <v>3.7790697674418605</v>
      </c>
      <c r="AX90" s="23">
        <v>150140205000150</v>
      </c>
      <c r="AY90" s="24" t="s">
        <v>0</v>
      </c>
      <c r="AZ90" s="25">
        <v>278</v>
      </c>
      <c r="BA90" s="25">
        <v>868</v>
      </c>
      <c r="BB90" s="75">
        <f t="shared" si="18"/>
        <v>3.1223021582733814</v>
      </c>
      <c r="BJ90" s="23">
        <v>150080005000149</v>
      </c>
      <c r="BK90" s="24" t="s">
        <v>17</v>
      </c>
      <c r="BL90" s="32">
        <v>295</v>
      </c>
      <c r="BM90" s="32">
        <v>731</v>
      </c>
      <c r="BN90" s="33">
        <f t="shared" si="19"/>
        <v>2.477966101694915</v>
      </c>
      <c r="BP90" s="23">
        <v>150080005000431</v>
      </c>
      <c r="BQ90" s="24" t="s">
        <v>17</v>
      </c>
      <c r="BR90" s="25">
        <v>180</v>
      </c>
      <c r="BS90" s="25">
        <v>673</v>
      </c>
      <c r="BT90" s="28">
        <f t="shared" si="20"/>
        <v>3.7388888888888889</v>
      </c>
      <c r="BV90" s="23">
        <v>150140245000073</v>
      </c>
      <c r="BW90" s="24" t="s">
        <v>0</v>
      </c>
      <c r="BX90" s="25">
        <v>258</v>
      </c>
      <c r="BY90" s="25">
        <v>899</v>
      </c>
      <c r="BZ90" s="28">
        <f t="shared" si="15"/>
        <v>3.4844961240310077</v>
      </c>
    </row>
    <row r="91" spans="1:78" ht="12" thickBot="1" x14ac:dyDescent="0.25">
      <c r="A91" s="23">
        <v>150140255000222</v>
      </c>
      <c r="B91" s="24" t="s">
        <v>0</v>
      </c>
      <c r="C91" s="25">
        <v>181</v>
      </c>
      <c r="D91" s="25">
        <v>764</v>
      </c>
      <c r="E91" s="75">
        <f t="shared" si="16"/>
        <v>4.2209944751381219</v>
      </c>
      <c r="H91" s="23">
        <v>150140255000019</v>
      </c>
      <c r="I91" s="24" t="s">
        <v>0</v>
      </c>
      <c r="J91" s="25">
        <v>344</v>
      </c>
      <c r="K91" s="25">
        <v>1351</v>
      </c>
      <c r="L91" s="75">
        <f t="shared" si="21"/>
        <v>3.9273255813953489</v>
      </c>
      <c r="AR91" s="9">
        <v>150140260000076</v>
      </c>
      <c r="AS91" s="1" t="s">
        <v>0</v>
      </c>
      <c r="AT91" s="1">
        <v>333</v>
      </c>
      <c r="AU91" s="1">
        <v>1155</v>
      </c>
      <c r="AV91" s="18">
        <f t="shared" si="22"/>
        <v>3.4684684684684686</v>
      </c>
      <c r="AX91" s="23">
        <v>150140205000153</v>
      </c>
      <c r="AY91" s="24" t="s">
        <v>0</v>
      </c>
      <c r="AZ91" s="25">
        <v>361</v>
      </c>
      <c r="BA91" s="25">
        <v>1248</v>
      </c>
      <c r="BB91" s="75">
        <f t="shared" si="18"/>
        <v>3.4570637119113572</v>
      </c>
      <c r="BJ91" s="23">
        <v>150080005000150</v>
      </c>
      <c r="BK91" s="24" t="s">
        <v>17</v>
      </c>
      <c r="BL91" s="32">
        <v>307</v>
      </c>
      <c r="BM91" s="32">
        <v>934</v>
      </c>
      <c r="BN91" s="33">
        <f t="shared" si="19"/>
        <v>3.0423452768729642</v>
      </c>
      <c r="BP91" s="23">
        <v>150080005000483</v>
      </c>
      <c r="BQ91" s="24" t="s">
        <v>17</v>
      </c>
      <c r="BR91" s="25">
        <v>195</v>
      </c>
      <c r="BS91" s="25">
        <v>598</v>
      </c>
      <c r="BT91" s="28">
        <f t="shared" si="20"/>
        <v>3.0666666666666669</v>
      </c>
      <c r="BV91" s="23">
        <v>150140245000074</v>
      </c>
      <c r="BW91" s="24" t="s">
        <v>0</v>
      </c>
      <c r="BX91" s="25">
        <v>364</v>
      </c>
      <c r="BY91" s="25">
        <v>1250</v>
      </c>
      <c r="BZ91" s="28">
        <f t="shared" si="15"/>
        <v>3.4340659340659339</v>
      </c>
    </row>
    <row r="92" spans="1:78" ht="12" thickBot="1" x14ac:dyDescent="0.25">
      <c r="A92" s="23">
        <v>150140255000223</v>
      </c>
      <c r="B92" s="24" t="s">
        <v>0</v>
      </c>
      <c r="C92" s="25">
        <v>267</v>
      </c>
      <c r="D92" s="25">
        <v>923</v>
      </c>
      <c r="E92" s="75">
        <f t="shared" si="16"/>
        <v>3.4569288389513106</v>
      </c>
      <c r="H92" s="23">
        <v>150140255000020</v>
      </c>
      <c r="I92" s="24" t="s">
        <v>0</v>
      </c>
      <c r="J92" s="25">
        <v>374</v>
      </c>
      <c r="K92" s="25">
        <v>1477</v>
      </c>
      <c r="L92" s="75">
        <f t="shared" si="21"/>
        <v>3.9491978609625669</v>
      </c>
      <c r="AR92" s="9">
        <v>150140260000077</v>
      </c>
      <c r="AS92" s="1" t="s">
        <v>0</v>
      </c>
      <c r="AT92" s="1">
        <v>294</v>
      </c>
      <c r="AU92" s="1">
        <v>1065</v>
      </c>
      <c r="AV92" s="18">
        <f t="shared" si="22"/>
        <v>3.6224489795918369</v>
      </c>
      <c r="AX92" s="23">
        <v>150140205000154</v>
      </c>
      <c r="AY92" s="24" t="s">
        <v>0</v>
      </c>
      <c r="AZ92" s="25">
        <v>347</v>
      </c>
      <c r="BA92" s="25">
        <v>1255</v>
      </c>
      <c r="BB92" s="75">
        <f t="shared" si="18"/>
        <v>3.6167146974063402</v>
      </c>
      <c r="BJ92" s="23">
        <v>150080005000151</v>
      </c>
      <c r="BK92" s="24" t="s">
        <v>17</v>
      </c>
      <c r="BL92" s="32">
        <v>484</v>
      </c>
      <c r="BM92" s="32">
        <v>1460</v>
      </c>
      <c r="BN92" s="33">
        <f t="shared" si="19"/>
        <v>3.0165289256198347</v>
      </c>
      <c r="BP92" s="23">
        <v>150080005000484</v>
      </c>
      <c r="BQ92" s="24" t="s">
        <v>17</v>
      </c>
      <c r="BR92" s="25">
        <v>197</v>
      </c>
      <c r="BS92" s="25">
        <v>565</v>
      </c>
      <c r="BT92" s="28">
        <f t="shared" si="20"/>
        <v>2.8680203045685277</v>
      </c>
      <c r="BV92" s="23">
        <v>150140245000075</v>
      </c>
      <c r="BW92" s="24" t="s">
        <v>0</v>
      </c>
      <c r="BX92" s="25">
        <v>255</v>
      </c>
      <c r="BY92" s="25">
        <v>842</v>
      </c>
      <c r="BZ92" s="28">
        <f t="shared" si="15"/>
        <v>3.3019607843137253</v>
      </c>
    </row>
    <row r="93" spans="1:78" ht="12" thickBot="1" x14ac:dyDescent="0.25">
      <c r="A93" s="23">
        <v>150140255000224</v>
      </c>
      <c r="B93" s="24" t="s">
        <v>0</v>
      </c>
      <c r="C93" s="25">
        <v>195</v>
      </c>
      <c r="D93" s="25">
        <v>770</v>
      </c>
      <c r="E93" s="75">
        <f t="shared" si="16"/>
        <v>3.9487179487179489</v>
      </c>
      <c r="H93" s="23">
        <v>150140255000021</v>
      </c>
      <c r="I93" s="24" t="s">
        <v>0</v>
      </c>
      <c r="J93" s="25">
        <v>365</v>
      </c>
      <c r="K93" s="25">
        <v>1382</v>
      </c>
      <c r="L93" s="75">
        <f t="shared" si="21"/>
        <v>3.7863013698630139</v>
      </c>
      <c r="AR93" s="9">
        <v>150140260000078</v>
      </c>
      <c r="AS93" s="1" t="s">
        <v>0</v>
      </c>
      <c r="AT93" s="1">
        <v>708</v>
      </c>
      <c r="AU93" s="1">
        <v>2425</v>
      </c>
      <c r="AV93" s="18">
        <f t="shared" si="22"/>
        <v>3.4251412429378529</v>
      </c>
      <c r="AX93" s="23">
        <v>150140205000155</v>
      </c>
      <c r="AY93" s="24" t="s">
        <v>0</v>
      </c>
      <c r="AZ93" s="25">
        <v>47</v>
      </c>
      <c r="BA93" s="25">
        <v>162</v>
      </c>
      <c r="BB93" s="75">
        <f t="shared" si="18"/>
        <v>3.4468085106382977</v>
      </c>
      <c r="BJ93" s="23">
        <v>150080005000152</v>
      </c>
      <c r="BK93" s="24" t="s">
        <v>17</v>
      </c>
      <c r="BL93" s="32">
        <v>223</v>
      </c>
      <c r="BM93" s="32">
        <v>718</v>
      </c>
      <c r="BN93" s="33">
        <f t="shared" si="19"/>
        <v>3.2197309417040358</v>
      </c>
      <c r="BP93" s="23">
        <v>150140250000100</v>
      </c>
      <c r="BQ93" s="24" t="s">
        <v>0</v>
      </c>
      <c r="BR93" s="25">
        <v>282</v>
      </c>
      <c r="BS93" s="25">
        <v>936</v>
      </c>
      <c r="BT93" s="28">
        <f>BS93/BR93</f>
        <v>3.3191489361702127</v>
      </c>
      <c r="BV93" s="23">
        <v>150140245000076</v>
      </c>
      <c r="BW93" s="24" t="s">
        <v>0</v>
      </c>
      <c r="BX93" s="25">
        <v>253</v>
      </c>
      <c r="BY93" s="25">
        <v>883</v>
      </c>
      <c r="BZ93" s="28">
        <f t="shared" si="15"/>
        <v>3.4901185770750986</v>
      </c>
    </row>
    <row r="94" spans="1:78" ht="12" thickBot="1" x14ac:dyDescent="0.25">
      <c r="A94" s="23">
        <v>150140255000225</v>
      </c>
      <c r="B94" s="24" t="s">
        <v>0</v>
      </c>
      <c r="C94" s="25">
        <v>298</v>
      </c>
      <c r="D94" s="25">
        <v>1089</v>
      </c>
      <c r="E94" s="75">
        <f t="shared" si="16"/>
        <v>3.6543624161073827</v>
      </c>
      <c r="H94" s="23">
        <v>150140255000022</v>
      </c>
      <c r="I94" s="24" t="s">
        <v>0</v>
      </c>
      <c r="J94" s="25">
        <v>175</v>
      </c>
      <c r="K94" s="25">
        <v>678</v>
      </c>
      <c r="L94" s="75">
        <f t="shared" si="21"/>
        <v>3.8742857142857141</v>
      </c>
      <c r="AR94" s="9">
        <v>150140260000079</v>
      </c>
      <c r="AS94" s="1" t="s">
        <v>0</v>
      </c>
      <c r="AT94" s="1">
        <v>512</v>
      </c>
      <c r="AU94" s="1">
        <v>1816</v>
      </c>
      <c r="AV94" s="18">
        <f t="shared" si="22"/>
        <v>3.546875</v>
      </c>
      <c r="AX94" s="23">
        <v>150140205000156</v>
      </c>
      <c r="AY94" s="24" t="s">
        <v>0</v>
      </c>
      <c r="AZ94" s="25">
        <v>339</v>
      </c>
      <c r="BA94" s="25">
        <v>1167</v>
      </c>
      <c r="BB94" s="75">
        <f t="shared" si="18"/>
        <v>3.4424778761061945</v>
      </c>
      <c r="BJ94" s="23">
        <v>150080005000153</v>
      </c>
      <c r="BK94" s="24" t="s">
        <v>17</v>
      </c>
      <c r="BL94" s="32">
        <v>343</v>
      </c>
      <c r="BM94" s="32">
        <v>1202</v>
      </c>
      <c r="BN94" s="33">
        <f t="shared" si="19"/>
        <v>3.5043731778425657</v>
      </c>
      <c r="BP94" s="71" t="s">
        <v>7</v>
      </c>
      <c r="BQ94" s="71"/>
      <c r="BR94" s="38">
        <f>SUM(BR3:BR93)</f>
        <v>24554</v>
      </c>
      <c r="BS94" s="38">
        <f>SUM(BS3:BS93)</f>
        <v>84919</v>
      </c>
      <c r="BT94" s="39">
        <f>AVERAGE(BT3:BT93)</f>
        <v>3.4640303026659143</v>
      </c>
      <c r="BV94" s="23">
        <v>150140245000077</v>
      </c>
      <c r="BW94" s="24" t="s">
        <v>0</v>
      </c>
      <c r="BX94" s="25">
        <v>331</v>
      </c>
      <c r="BY94" s="25">
        <v>1086</v>
      </c>
      <c r="BZ94" s="28">
        <f t="shared" si="15"/>
        <v>3.2809667673716012</v>
      </c>
    </row>
    <row r="95" spans="1:78" ht="12" thickBot="1" x14ac:dyDescent="0.25">
      <c r="A95" s="23">
        <v>150140255000226</v>
      </c>
      <c r="B95" s="24" t="s">
        <v>0</v>
      </c>
      <c r="C95" s="25">
        <v>350</v>
      </c>
      <c r="D95" s="25">
        <v>1327</v>
      </c>
      <c r="E95" s="75">
        <f t="shared" si="16"/>
        <v>3.7914285714285714</v>
      </c>
      <c r="H95" s="23">
        <v>150140255000023</v>
      </c>
      <c r="I95" s="24" t="s">
        <v>0</v>
      </c>
      <c r="J95" s="25">
        <v>346</v>
      </c>
      <c r="K95" s="25">
        <v>1251</v>
      </c>
      <c r="L95" s="75">
        <f t="shared" si="21"/>
        <v>3.6156069364161851</v>
      </c>
      <c r="AR95" s="9">
        <v>150140260000080</v>
      </c>
      <c r="AS95" s="1" t="s">
        <v>0</v>
      </c>
      <c r="AT95" s="1">
        <v>221</v>
      </c>
      <c r="AU95" s="1">
        <v>828</v>
      </c>
      <c r="AV95" s="18">
        <f t="shared" si="22"/>
        <v>3.746606334841629</v>
      </c>
      <c r="AX95" s="23">
        <v>150140205000158</v>
      </c>
      <c r="AY95" s="24" t="s">
        <v>0</v>
      </c>
      <c r="AZ95" s="25">
        <v>253</v>
      </c>
      <c r="BA95" s="25">
        <v>793</v>
      </c>
      <c r="BB95" s="75">
        <f t="shared" si="18"/>
        <v>3.1343873517786562</v>
      </c>
      <c r="BJ95" s="23">
        <v>150080005000154</v>
      </c>
      <c r="BK95" s="24" t="s">
        <v>17</v>
      </c>
      <c r="BL95" s="32">
        <v>400</v>
      </c>
      <c r="BM95" s="32">
        <v>1355</v>
      </c>
      <c r="BN95" s="33">
        <f t="shared" si="19"/>
        <v>3.3875000000000002</v>
      </c>
      <c r="BQ95" s="59" t="str">
        <f>BQ92</f>
        <v>ANANINDEUA</v>
      </c>
      <c r="BR95" s="60">
        <f>BS94-BS93</f>
        <v>83983</v>
      </c>
      <c r="BS95" s="61">
        <f>BR95/BS94</f>
        <v>0.98897773172081627</v>
      </c>
      <c r="BV95" s="23">
        <v>150140245000078</v>
      </c>
      <c r="BW95" s="24" t="s">
        <v>0</v>
      </c>
      <c r="BX95" s="25">
        <v>480</v>
      </c>
      <c r="BY95" s="25">
        <v>1307</v>
      </c>
      <c r="BZ95" s="28">
        <f t="shared" si="15"/>
        <v>2.7229166666666669</v>
      </c>
    </row>
    <row r="96" spans="1:78" ht="12" thickBot="1" x14ac:dyDescent="0.25">
      <c r="A96" s="23">
        <v>150140255000227</v>
      </c>
      <c r="B96" s="24" t="s">
        <v>0</v>
      </c>
      <c r="C96" s="25">
        <v>183</v>
      </c>
      <c r="D96" s="25">
        <v>697</v>
      </c>
      <c r="E96" s="75">
        <f t="shared" si="16"/>
        <v>3.8087431693989071</v>
      </c>
      <c r="H96" s="23">
        <v>150140255000024</v>
      </c>
      <c r="I96" s="24" t="s">
        <v>0</v>
      </c>
      <c r="J96" s="25">
        <v>513</v>
      </c>
      <c r="K96" s="25">
        <v>1743</v>
      </c>
      <c r="L96" s="75">
        <f t="shared" si="21"/>
        <v>3.3976608187134505</v>
      </c>
      <c r="AR96" s="9">
        <v>150140260000081</v>
      </c>
      <c r="AS96" s="1" t="s">
        <v>0</v>
      </c>
      <c r="AT96" s="1">
        <v>322</v>
      </c>
      <c r="AU96" s="1">
        <v>1048</v>
      </c>
      <c r="AV96" s="18">
        <f t="shared" si="22"/>
        <v>3.2546583850931676</v>
      </c>
      <c r="AX96" s="23">
        <v>150140205000159</v>
      </c>
      <c r="AY96" s="24" t="s">
        <v>0</v>
      </c>
      <c r="AZ96" s="25">
        <v>134</v>
      </c>
      <c r="BA96" s="25">
        <v>134</v>
      </c>
      <c r="BB96" s="75">
        <f t="shared" si="18"/>
        <v>1</v>
      </c>
      <c r="BJ96" s="23">
        <v>150080005000155</v>
      </c>
      <c r="BK96" s="24" t="s">
        <v>17</v>
      </c>
      <c r="BL96" s="32">
        <v>192</v>
      </c>
      <c r="BM96" s="32">
        <v>608</v>
      </c>
      <c r="BN96" s="33">
        <f t="shared" si="19"/>
        <v>3.1666666666666665</v>
      </c>
      <c r="BQ96" s="59" t="str">
        <f>BQ93</f>
        <v>BELÉM</v>
      </c>
      <c r="BR96" s="60">
        <f>BS94-BR95</f>
        <v>936</v>
      </c>
      <c r="BS96" s="61">
        <f>BR96/BS94</f>
        <v>1.1022268279183694E-2</v>
      </c>
      <c r="BV96" s="23">
        <v>150140245000079</v>
      </c>
      <c r="BW96" s="24" t="s">
        <v>0</v>
      </c>
      <c r="BX96" s="25">
        <v>302</v>
      </c>
      <c r="BY96" s="25">
        <v>1108</v>
      </c>
      <c r="BZ96" s="28">
        <f t="shared" si="15"/>
        <v>3.6688741721854305</v>
      </c>
    </row>
    <row r="97" spans="1:78" ht="12" thickBot="1" x14ac:dyDescent="0.25">
      <c r="A97" s="23">
        <v>150140255000228</v>
      </c>
      <c r="B97" s="24" t="s">
        <v>0</v>
      </c>
      <c r="C97" s="25">
        <v>313</v>
      </c>
      <c r="D97" s="25">
        <v>1322</v>
      </c>
      <c r="E97" s="75">
        <f t="shared" si="16"/>
        <v>4.2236421725239612</v>
      </c>
      <c r="H97" s="23">
        <v>150140255000025</v>
      </c>
      <c r="I97" s="24" t="s">
        <v>0</v>
      </c>
      <c r="J97" s="25">
        <v>292</v>
      </c>
      <c r="K97" s="25">
        <v>1006</v>
      </c>
      <c r="L97" s="75">
        <f t="shared" si="21"/>
        <v>3.4452054794520546</v>
      </c>
      <c r="AR97" s="9">
        <v>150140260000082</v>
      </c>
      <c r="AS97" s="1" t="s">
        <v>0</v>
      </c>
      <c r="AT97" s="1">
        <v>528</v>
      </c>
      <c r="AU97" s="1">
        <v>1971</v>
      </c>
      <c r="AV97" s="18">
        <f t="shared" si="22"/>
        <v>3.7329545454545454</v>
      </c>
      <c r="AX97" s="23">
        <v>150140250000001</v>
      </c>
      <c r="AY97" s="24" t="s">
        <v>0</v>
      </c>
      <c r="AZ97" s="25">
        <v>452</v>
      </c>
      <c r="BA97" s="25">
        <v>1527</v>
      </c>
      <c r="BB97" s="75">
        <f t="shared" si="18"/>
        <v>3.3783185840707963</v>
      </c>
      <c r="BJ97" s="23">
        <v>150080005000156</v>
      </c>
      <c r="BK97" s="24" t="s">
        <v>17</v>
      </c>
      <c r="BL97" s="32">
        <v>268</v>
      </c>
      <c r="BM97" s="32">
        <v>836</v>
      </c>
      <c r="BN97" s="33">
        <f t="shared" si="19"/>
        <v>3.1194029850746268</v>
      </c>
      <c r="BV97" s="23">
        <v>150140245000080</v>
      </c>
      <c r="BW97" s="24" t="s">
        <v>0</v>
      </c>
      <c r="BX97" s="25">
        <v>407</v>
      </c>
      <c r="BY97" s="25">
        <v>1367</v>
      </c>
      <c r="BZ97" s="28">
        <f t="shared" si="15"/>
        <v>3.3587223587223587</v>
      </c>
    </row>
    <row r="98" spans="1:78" ht="12" thickBot="1" x14ac:dyDescent="0.25">
      <c r="A98" s="23">
        <v>150140255000229</v>
      </c>
      <c r="B98" s="24" t="s">
        <v>0</v>
      </c>
      <c r="C98" s="25">
        <v>358</v>
      </c>
      <c r="D98" s="25">
        <v>1229</v>
      </c>
      <c r="E98" s="75">
        <f t="shared" si="16"/>
        <v>3.4329608938547485</v>
      </c>
      <c r="H98" s="23">
        <v>150140255000026</v>
      </c>
      <c r="I98" s="24" t="s">
        <v>0</v>
      </c>
      <c r="J98" s="25">
        <v>232</v>
      </c>
      <c r="K98" s="25">
        <v>823</v>
      </c>
      <c r="L98" s="75">
        <f t="shared" si="21"/>
        <v>3.5474137931034484</v>
      </c>
      <c r="AR98" s="9">
        <v>150140260000083</v>
      </c>
      <c r="AS98" s="1" t="s">
        <v>0</v>
      </c>
      <c r="AT98" s="1">
        <v>402</v>
      </c>
      <c r="AU98" s="1">
        <v>1296</v>
      </c>
      <c r="AV98" s="18">
        <f t="shared" si="22"/>
        <v>3.2238805970149254</v>
      </c>
      <c r="AX98" s="23">
        <v>150140275000001</v>
      </c>
      <c r="AY98" s="24" t="s">
        <v>0</v>
      </c>
      <c r="AZ98" s="25">
        <v>183</v>
      </c>
      <c r="BA98" s="25">
        <v>591</v>
      </c>
      <c r="BB98" s="75">
        <f t="shared" si="18"/>
        <v>3.2295081967213113</v>
      </c>
      <c r="BJ98" s="23">
        <v>150080005000157</v>
      </c>
      <c r="BK98" s="24" t="s">
        <v>17</v>
      </c>
      <c r="BL98" s="32">
        <v>308</v>
      </c>
      <c r="BM98" s="32">
        <v>1037</v>
      </c>
      <c r="BN98" s="33">
        <f t="shared" si="19"/>
        <v>3.366883116883117</v>
      </c>
      <c r="BV98" s="23">
        <v>150140245000081</v>
      </c>
      <c r="BW98" s="24" t="s">
        <v>0</v>
      </c>
      <c r="BX98" s="25">
        <v>414</v>
      </c>
      <c r="BY98" s="25">
        <v>1199</v>
      </c>
      <c r="BZ98" s="28">
        <f t="shared" si="15"/>
        <v>2.8961352657004831</v>
      </c>
    </row>
    <row r="99" spans="1:78" ht="12" thickBot="1" x14ac:dyDescent="0.25">
      <c r="A99" s="23">
        <v>150140255000230</v>
      </c>
      <c r="B99" s="24" t="s">
        <v>0</v>
      </c>
      <c r="C99" s="25">
        <v>386</v>
      </c>
      <c r="D99" s="25">
        <v>1342</v>
      </c>
      <c r="E99" s="75">
        <f t="shared" si="16"/>
        <v>3.4766839378238341</v>
      </c>
      <c r="H99" s="23">
        <v>150140255000027</v>
      </c>
      <c r="I99" s="24" t="s">
        <v>0</v>
      </c>
      <c r="J99" s="25">
        <v>236</v>
      </c>
      <c r="K99" s="25">
        <v>816</v>
      </c>
      <c r="L99" s="75">
        <f t="shared" si="21"/>
        <v>3.4576271186440679</v>
      </c>
      <c r="AR99" s="9">
        <v>150140260000084</v>
      </c>
      <c r="AS99" s="1" t="s">
        <v>0</v>
      </c>
      <c r="AT99" s="1">
        <v>260</v>
      </c>
      <c r="AU99" s="1">
        <v>875</v>
      </c>
      <c r="AV99" s="18">
        <f t="shared" si="22"/>
        <v>3.3653846153846154</v>
      </c>
      <c r="AX99" s="23">
        <v>150140275000002</v>
      </c>
      <c r="AY99" s="24" t="s">
        <v>0</v>
      </c>
      <c r="AZ99" s="25">
        <v>324</v>
      </c>
      <c r="BA99" s="25">
        <v>1102</v>
      </c>
      <c r="BB99" s="75">
        <f t="shared" si="18"/>
        <v>3.4012345679012346</v>
      </c>
      <c r="BJ99" s="23">
        <v>150080005000158</v>
      </c>
      <c r="BK99" s="24" t="s">
        <v>17</v>
      </c>
      <c r="BL99" s="32">
        <v>476</v>
      </c>
      <c r="BM99" s="32">
        <v>1593</v>
      </c>
      <c r="BN99" s="33">
        <f t="shared" si="19"/>
        <v>3.346638655462185</v>
      </c>
      <c r="BV99" s="23">
        <v>150140245000082</v>
      </c>
      <c r="BW99" s="24" t="s">
        <v>0</v>
      </c>
      <c r="BX99" s="25">
        <v>395</v>
      </c>
      <c r="BY99" s="25">
        <v>1156</v>
      </c>
      <c r="BZ99" s="28">
        <f t="shared" si="15"/>
        <v>2.9265822784810127</v>
      </c>
    </row>
    <row r="100" spans="1:78" ht="12" thickBot="1" x14ac:dyDescent="0.25">
      <c r="A100" s="23">
        <v>150140255000231</v>
      </c>
      <c r="B100" s="24" t="s">
        <v>0</v>
      </c>
      <c r="C100" s="25">
        <v>245</v>
      </c>
      <c r="D100" s="25">
        <v>893</v>
      </c>
      <c r="E100" s="75">
        <f t="shared" si="16"/>
        <v>3.6448979591836737</v>
      </c>
      <c r="H100" s="23">
        <v>150140255000028</v>
      </c>
      <c r="I100" s="24" t="s">
        <v>0</v>
      </c>
      <c r="J100" s="25">
        <v>188</v>
      </c>
      <c r="K100" s="25">
        <v>705</v>
      </c>
      <c r="L100" s="75">
        <f t="shared" si="21"/>
        <v>3.75</v>
      </c>
      <c r="AR100" s="9">
        <v>150140260000085</v>
      </c>
      <c r="AS100" s="1" t="s">
        <v>0</v>
      </c>
      <c r="AT100" s="1">
        <v>425</v>
      </c>
      <c r="AU100" s="1">
        <v>1544</v>
      </c>
      <c r="AV100" s="18">
        <f t="shared" si="22"/>
        <v>3.6329411764705881</v>
      </c>
      <c r="AX100" s="23">
        <v>150140275000003</v>
      </c>
      <c r="AY100" s="24" t="s">
        <v>0</v>
      </c>
      <c r="AZ100" s="25">
        <v>330</v>
      </c>
      <c r="BA100" s="25">
        <v>936</v>
      </c>
      <c r="BB100" s="75">
        <f t="shared" si="18"/>
        <v>2.8363636363636364</v>
      </c>
      <c r="BJ100" s="23">
        <v>150080005000159</v>
      </c>
      <c r="BK100" s="24" t="s">
        <v>17</v>
      </c>
      <c r="BL100" s="32">
        <v>498</v>
      </c>
      <c r="BM100" s="32">
        <v>1521</v>
      </c>
      <c r="BN100" s="33">
        <f t="shared" si="19"/>
        <v>3.0542168674698793</v>
      </c>
      <c r="BV100" s="23">
        <v>150140245000083</v>
      </c>
      <c r="BW100" s="24" t="s">
        <v>0</v>
      </c>
      <c r="BX100" s="25">
        <v>202</v>
      </c>
      <c r="BY100" s="25">
        <v>703</v>
      </c>
      <c r="BZ100" s="28">
        <f t="shared" si="15"/>
        <v>3.4801980198019802</v>
      </c>
    </row>
    <row r="101" spans="1:78" ht="12" thickBot="1" x14ac:dyDescent="0.25">
      <c r="A101" s="23">
        <v>150140255000232</v>
      </c>
      <c r="B101" s="24" t="s">
        <v>0</v>
      </c>
      <c r="C101" s="25">
        <v>269</v>
      </c>
      <c r="D101" s="25">
        <v>975</v>
      </c>
      <c r="E101" s="75">
        <f t="shared" si="16"/>
        <v>3.6245353159851299</v>
      </c>
      <c r="H101" s="23">
        <v>150140255000029</v>
      </c>
      <c r="I101" s="24" t="s">
        <v>0</v>
      </c>
      <c r="J101" s="25">
        <v>285</v>
      </c>
      <c r="K101" s="25">
        <v>1017</v>
      </c>
      <c r="L101" s="75">
        <f t="shared" si="21"/>
        <v>3.5684210526315789</v>
      </c>
      <c r="AR101" s="9">
        <v>150140260000086</v>
      </c>
      <c r="AS101" s="1" t="s">
        <v>0</v>
      </c>
      <c r="AT101" s="1">
        <v>274</v>
      </c>
      <c r="AU101" s="1">
        <v>1036</v>
      </c>
      <c r="AV101" s="18">
        <f t="shared" si="22"/>
        <v>3.781021897810219</v>
      </c>
      <c r="AX101" s="23">
        <v>150140275000004</v>
      </c>
      <c r="AY101" s="24" t="s">
        <v>0</v>
      </c>
      <c r="AZ101" s="25">
        <v>288</v>
      </c>
      <c r="BA101" s="25">
        <v>1032</v>
      </c>
      <c r="BB101" s="75">
        <f t="shared" si="18"/>
        <v>3.5833333333333335</v>
      </c>
      <c r="BJ101" s="23">
        <v>150080005000160</v>
      </c>
      <c r="BK101" s="24" t="s">
        <v>17</v>
      </c>
      <c r="BL101" s="32">
        <v>314</v>
      </c>
      <c r="BM101" s="32">
        <v>1015</v>
      </c>
      <c r="BN101" s="33">
        <f t="shared" si="19"/>
        <v>3.2324840764331211</v>
      </c>
      <c r="BV101" s="23">
        <v>150140245000084</v>
      </c>
      <c r="BW101" s="24" t="s">
        <v>0</v>
      </c>
      <c r="BX101" s="25">
        <v>246</v>
      </c>
      <c r="BY101" s="25">
        <v>805</v>
      </c>
      <c r="BZ101" s="28">
        <f t="shared" si="15"/>
        <v>3.2723577235772359</v>
      </c>
    </row>
    <row r="102" spans="1:78" ht="12" thickBot="1" x14ac:dyDescent="0.25">
      <c r="A102" s="23">
        <v>150140255000233</v>
      </c>
      <c r="B102" s="24" t="s">
        <v>0</v>
      </c>
      <c r="C102" s="25">
        <v>362</v>
      </c>
      <c r="D102" s="25">
        <v>1364</v>
      </c>
      <c r="E102" s="75">
        <f t="shared" si="16"/>
        <v>3.7679558011049723</v>
      </c>
      <c r="H102" s="23">
        <v>150140255000030</v>
      </c>
      <c r="I102" s="24" t="s">
        <v>0</v>
      </c>
      <c r="J102" s="25">
        <v>338</v>
      </c>
      <c r="K102" s="25">
        <v>1436</v>
      </c>
      <c r="L102" s="75">
        <f t="shared" si="21"/>
        <v>4.2485207100591715</v>
      </c>
      <c r="AR102" s="9">
        <v>150140260000087</v>
      </c>
      <c r="AS102" s="1" t="s">
        <v>0</v>
      </c>
      <c r="AT102" s="1">
        <v>298</v>
      </c>
      <c r="AU102" s="1">
        <v>904</v>
      </c>
      <c r="AV102" s="18">
        <f t="shared" si="22"/>
        <v>3.0335570469798658</v>
      </c>
      <c r="AX102" s="23">
        <v>150140275000005</v>
      </c>
      <c r="AY102" s="24" t="s">
        <v>0</v>
      </c>
      <c r="AZ102" s="25">
        <v>320</v>
      </c>
      <c r="BA102" s="25">
        <v>1254</v>
      </c>
      <c r="BB102" s="75">
        <f t="shared" si="18"/>
        <v>3.9187500000000002</v>
      </c>
      <c r="BJ102" s="23">
        <v>150080005000161</v>
      </c>
      <c r="BK102" s="24" t="s">
        <v>17</v>
      </c>
      <c r="BL102" s="32">
        <v>263</v>
      </c>
      <c r="BM102" s="32">
        <v>749</v>
      </c>
      <c r="BN102" s="33">
        <f t="shared" si="19"/>
        <v>2.8479087452471483</v>
      </c>
      <c r="BV102" s="23">
        <v>150140245000085</v>
      </c>
      <c r="BW102" s="24" t="s">
        <v>0</v>
      </c>
      <c r="BX102" s="25">
        <v>499</v>
      </c>
      <c r="BY102" s="25">
        <v>1709</v>
      </c>
      <c r="BZ102" s="28">
        <f t="shared" si="15"/>
        <v>3.4248496993987976</v>
      </c>
    </row>
    <row r="103" spans="1:78" ht="12" thickBot="1" x14ac:dyDescent="0.25">
      <c r="A103" s="23">
        <v>150140255000234</v>
      </c>
      <c r="B103" s="24" t="s">
        <v>0</v>
      </c>
      <c r="C103" s="25">
        <v>262</v>
      </c>
      <c r="D103" s="25">
        <v>914</v>
      </c>
      <c r="E103" s="75">
        <f t="shared" si="16"/>
        <v>3.4885496183206106</v>
      </c>
      <c r="H103" s="23">
        <v>150140255000031</v>
      </c>
      <c r="I103" s="24" t="s">
        <v>0</v>
      </c>
      <c r="J103" s="25">
        <v>241</v>
      </c>
      <c r="K103" s="25">
        <v>719</v>
      </c>
      <c r="L103" s="75">
        <f t="shared" si="21"/>
        <v>2.9834024896265561</v>
      </c>
      <c r="AR103" s="9">
        <v>150140260000088</v>
      </c>
      <c r="AS103" s="1" t="s">
        <v>0</v>
      </c>
      <c r="AT103" s="1">
        <v>524</v>
      </c>
      <c r="AU103" s="1">
        <v>1866</v>
      </c>
      <c r="AV103" s="18">
        <f t="shared" si="22"/>
        <v>3.5610687022900764</v>
      </c>
      <c r="AX103" s="23">
        <v>150140275000006</v>
      </c>
      <c r="AY103" s="24" t="s">
        <v>0</v>
      </c>
      <c r="AZ103" s="25">
        <v>323</v>
      </c>
      <c r="BA103" s="25">
        <v>1118</v>
      </c>
      <c r="BB103" s="75">
        <f t="shared" si="18"/>
        <v>3.4613003095975232</v>
      </c>
      <c r="BJ103" s="23">
        <v>150080005000162</v>
      </c>
      <c r="BK103" s="24" t="s">
        <v>17</v>
      </c>
      <c r="BL103" s="32">
        <v>184</v>
      </c>
      <c r="BM103" s="32">
        <v>628</v>
      </c>
      <c r="BN103" s="33">
        <f t="shared" si="19"/>
        <v>3.4130434782608696</v>
      </c>
      <c r="BV103" s="23">
        <v>150140245000086</v>
      </c>
      <c r="BW103" s="24" t="s">
        <v>0</v>
      </c>
      <c r="BX103" s="25">
        <v>209</v>
      </c>
      <c r="BY103" s="25">
        <v>733</v>
      </c>
      <c r="BZ103" s="28">
        <f t="shared" si="15"/>
        <v>3.5071770334928232</v>
      </c>
    </row>
    <row r="104" spans="1:78" ht="12" thickBot="1" x14ac:dyDescent="0.25">
      <c r="A104" s="23">
        <v>150140255000235</v>
      </c>
      <c r="B104" s="24" t="s">
        <v>0</v>
      </c>
      <c r="C104" s="25">
        <v>449</v>
      </c>
      <c r="D104" s="25">
        <v>1369</v>
      </c>
      <c r="E104" s="75">
        <f t="shared" si="16"/>
        <v>3.0489977728285078</v>
      </c>
      <c r="H104" s="23">
        <v>150140255000032</v>
      </c>
      <c r="I104" s="24" t="s">
        <v>0</v>
      </c>
      <c r="J104" s="25">
        <v>416</v>
      </c>
      <c r="K104" s="25">
        <v>1689</v>
      </c>
      <c r="L104" s="75">
        <f t="shared" si="21"/>
        <v>4.0600961538461542</v>
      </c>
      <c r="AR104" s="9">
        <v>150140260000089</v>
      </c>
      <c r="AS104" s="1" t="s">
        <v>0</v>
      </c>
      <c r="AT104" s="1">
        <v>708</v>
      </c>
      <c r="AU104" s="1">
        <v>2285</v>
      </c>
      <c r="AV104" s="18">
        <f t="shared" si="22"/>
        <v>3.227401129943503</v>
      </c>
      <c r="AX104" s="23">
        <v>150140275000007</v>
      </c>
      <c r="AY104" s="24" t="s">
        <v>0</v>
      </c>
      <c r="AZ104" s="25">
        <v>346</v>
      </c>
      <c r="BA104" s="25">
        <v>1008</v>
      </c>
      <c r="BB104" s="75">
        <f t="shared" si="18"/>
        <v>2.9132947976878611</v>
      </c>
      <c r="BJ104" s="23">
        <v>150080005000163</v>
      </c>
      <c r="BK104" s="24" t="s">
        <v>17</v>
      </c>
      <c r="BL104" s="32">
        <v>305</v>
      </c>
      <c r="BM104" s="32">
        <v>1014</v>
      </c>
      <c r="BN104" s="33">
        <f t="shared" si="19"/>
        <v>3.3245901639344262</v>
      </c>
      <c r="BV104" s="23">
        <v>150140245000087</v>
      </c>
      <c r="BW104" s="24" t="s">
        <v>0</v>
      </c>
      <c r="BX104" s="25">
        <v>342</v>
      </c>
      <c r="BY104" s="25">
        <v>1077</v>
      </c>
      <c r="BZ104" s="28">
        <f t="shared" si="15"/>
        <v>3.1491228070175437</v>
      </c>
    </row>
    <row r="105" spans="1:78" ht="12" thickBot="1" x14ac:dyDescent="0.25">
      <c r="A105" s="23">
        <v>150140255000236</v>
      </c>
      <c r="B105" s="24" t="s">
        <v>0</v>
      </c>
      <c r="C105" s="25">
        <v>535</v>
      </c>
      <c r="D105" s="25">
        <v>1755</v>
      </c>
      <c r="E105" s="75">
        <f t="shared" si="16"/>
        <v>3.2803738317757007</v>
      </c>
      <c r="H105" s="23">
        <v>150140255000033</v>
      </c>
      <c r="I105" s="24" t="s">
        <v>0</v>
      </c>
      <c r="J105" s="25">
        <v>254</v>
      </c>
      <c r="K105" s="25">
        <v>1013</v>
      </c>
      <c r="L105" s="75">
        <f t="shared" si="21"/>
        <v>3.9881889763779528</v>
      </c>
      <c r="AR105" s="9">
        <v>150140260000090</v>
      </c>
      <c r="AS105" s="1" t="s">
        <v>0</v>
      </c>
      <c r="AT105" s="1">
        <v>481</v>
      </c>
      <c r="AU105" s="1">
        <v>1653</v>
      </c>
      <c r="AV105" s="18">
        <f t="shared" si="22"/>
        <v>3.4365904365904365</v>
      </c>
      <c r="AX105" s="23">
        <v>150140275000008</v>
      </c>
      <c r="AY105" s="24" t="s">
        <v>0</v>
      </c>
      <c r="AZ105" s="25">
        <v>280</v>
      </c>
      <c r="BA105" s="25">
        <v>917</v>
      </c>
      <c r="BB105" s="75">
        <f t="shared" si="18"/>
        <v>3.2749999999999999</v>
      </c>
      <c r="BJ105" s="23">
        <v>150080005000164</v>
      </c>
      <c r="BK105" s="24" t="s">
        <v>17</v>
      </c>
      <c r="BL105" s="32">
        <v>294</v>
      </c>
      <c r="BM105" s="32">
        <v>914</v>
      </c>
      <c r="BN105" s="33">
        <f t="shared" si="19"/>
        <v>3.1088435374149661</v>
      </c>
      <c r="BV105" s="23">
        <v>150140245000088</v>
      </c>
      <c r="BW105" s="24" t="s">
        <v>0</v>
      </c>
      <c r="BX105" s="25">
        <v>262</v>
      </c>
      <c r="BY105" s="25">
        <v>825</v>
      </c>
      <c r="BZ105" s="28">
        <f t="shared" si="15"/>
        <v>3.1488549618320612</v>
      </c>
    </row>
    <row r="106" spans="1:78" ht="12" thickBot="1" x14ac:dyDescent="0.25">
      <c r="A106" s="23">
        <v>150140255000237</v>
      </c>
      <c r="B106" s="24" t="s">
        <v>0</v>
      </c>
      <c r="C106" s="25">
        <v>414</v>
      </c>
      <c r="D106" s="25">
        <v>1293</v>
      </c>
      <c r="E106" s="75">
        <f t="shared" si="16"/>
        <v>3.1231884057971016</v>
      </c>
      <c r="H106" s="23">
        <v>150140255000034</v>
      </c>
      <c r="I106" s="24" t="s">
        <v>0</v>
      </c>
      <c r="J106" s="25">
        <v>255</v>
      </c>
      <c r="K106" s="25">
        <v>960</v>
      </c>
      <c r="L106" s="75">
        <f t="shared" si="21"/>
        <v>3.7647058823529411</v>
      </c>
      <c r="AR106" s="9">
        <v>150140260000091</v>
      </c>
      <c r="AS106" s="1" t="s">
        <v>0</v>
      </c>
      <c r="AT106" s="1">
        <v>586</v>
      </c>
      <c r="AU106" s="1">
        <v>1848</v>
      </c>
      <c r="AV106" s="18">
        <f t="shared" si="22"/>
        <v>3.1535836177474401</v>
      </c>
      <c r="AX106" s="23">
        <v>150140275000009</v>
      </c>
      <c r="AY106" s="24" t="s">
        <v>0</v>
      </c>
      <c r="AZ106" s="25">
        <v>129</v>
      </c>
      <c r="BA106" s="25">
        <v>456</v>
      </c>
      <c r="BB106" s="75">
        <f t="shared" si="18"/>
        <v>3.5348837209302326</v>
      </c>
      <c r="BJ106" s="23">
        <v>150080005000165</v>
      </c>
      <c r="BK106" s="24" t="s">
        <v>17</v>
      </c>
      <c r="BL106" s="32">
        <v>414</v>
      </c>
      <c r="BM106" s="32">
        <v>1244</v>
      </c>
      <c r="BN106" s="33">
        <f t="shared" si="19"/>
        <v>3.0048309178743962</v>
      </c>
      <c r="BV106" s="23">
        <v>150140245000089</v>
      </c>
      <c r="BW106" s="24" t="s">
        <v>0</v>
      </c>
      <c r="BX106" s="25">
        <v>187</v>
      </c>
      <c r="BY106" s="25">
        <v>572</v>
      </c>
      <c r="BZ106" s="28">
        <f t="shared" si="15"/>
        <v>3.0588235294117645</v>
      </c>
    </row>
    <row r="107" spans="1:78" ht="12" thickBot="1" x14ac:dyDescent="0.25">
      <c r="A107" s="23">
        <v>150140255000238</v>
      </c>
      <c r="B107" s="24" t="s">
        <v>0</v>
      </c>
      <c r="C107" s="25">
        <v>215</v>
      </c>
      <c r="D107" s="25">
        <v>771</v>
      </c>
      <c r="E107" s="75">
        <f t="shared" si="16"/>
        <v>3.5860465116279068</v>
      </c>
      <c r="H107" s="23">
        <v>150140255000035</v>
      </c>
      <c r="I107" s="24" t="s">
        <v>0</v>
      </c>
      <c r="J107" s="25">
        <v>200</v>
      </c>
      <c r="K107" s="25">
        <v>730</v>
      </c>
      <c r="L107" s="75">
        <f t="shared" si="21"/>
        <v>3.65</v>
      </c>
      <c r="AR107" s="9">
        <v>150140260000092</v>
      </c>
      <c r="AS107" s="1" t="s">
        <v>0</v>
      </c>
      <c r="AT107" s="1">
        <v>230</v>
      </c>
      <c r="AU107" s="1">
        <v>801</v>
      </c>
      <c r="AV107" s="18">
        <f t="shared" si="22"/>
        <v>3.482608695652174</v>
      </c>
      <c r="AX107" s="23">
        <v>150140275000010</v>
      </c>
      <c r="AY107" s="24" t="s">
        <v>0</v>
      </c>
      <c r="AZ107" s="25">
        <v>156</v>
      </c>
      <c r="BA107" s="25">
        <v>606</v>
      </c>
      <c r="BB107" s="75">
        <f t="shared" si="18"/>
        <v>3.8846153846153846</v>
      </c>
      <c r="BJ107" s="23">
        <v>150080005000166</v>
      </c>
      <c r="BK107" s="24" t="s">
        <v>17</v>
      </c>
      <c r="BL107" s="32">
        <v>296</v>
      </c>
      <c r="BM107" s="32">
        <v>915</v>
      </c>
      <c r="BN107" s="33">
        <f t="shared" si="19"/>
        <v>3.0912162162162162</v>
      </c>
      <c r="BV107" s="23">
        <v>150140245000090</v>
      </c>
      <c r="BW107" s="24" t="s">
        <v>0</v>
      </c>
      <c r="BX107" s="25">
        <v>225</v>
      </c>
      <c r="BY107" s="25">
        <v>596</v>
      </c>
      <c r="BZ107" s="28">
        <f t="shared" si="15"/>
        <v>2.6488888888888891</v>
      </c>
    </row>
    <row r="108" spans="1:78" ht="12" thickBot="1" x14ac:dyDescent="0.25">
      <c r="A108" s="23">
        <v>150140255000239</v>
      </c>
      <c r="B108" s="24" t="s">
        <v>0</v>
      </c>
      <c r="C108" s="25">
        <v>323</v>
      </c>
      <c r="D108" s="25">
        <v>1115</v>
      </c>
      <c r="E108" s="75">
        <f t="shared" si="16"/>
        <v>3.4520123839009287</v>
      </c>
      <c r="H108" s="23">
        <v>150140255000036</v>
      </c>
      <c r="I108" s="24" t="s">
        <v>0</v>
      </c>
      <c r="J108" s="25">
        <v>414</v>
      </c>
      <c r="K108" s="25">
        <v>1541</v>
      </c>
      <c r="L108" s="75">
        <f t="shared" si="21"/>
        <v>3.7222222222222223</v>
      </c>
      <c r="AR108" s="9">
        <v>150140260000093</v>
      </c>
      <c r="AS108" s="1" t="s">
        <v>0</v>
      </c>
      <c r="AT108" s="1">
        <v>268</v>
      </c>
      <c r="AU108" s="1">
        <v>953</v>
      </c>
      <c r="AV108" s="18">
        <f t="shared" si="22"/>
        <v>3.5559701492537314</v>
      </c>
      <c r="AX108" s="23">
        <v>150140275000011</v>
      </c>
      <c r="AY108" s="24" t="s">
        <v>0</v>
      </c>
      <c r="AZ108" s="25">
        <v>255</v>
      </c>
      <c r="BA108" s="25">
        <v>989</v>
      </c>
      <c r="BB108" s="75">
        <f t="shared" si="18"/>
        <v>3.8784313725490196</v>
      </c>
      <c r="BJ108" s="23">
        <v>150080005000167</v>
      </c>
      <c r="BK108" s="24" t="s">
        <v>17</v>
      </c>
      <c r="BL108" s="32">
        <v>225</v>
      </c>
      <c r="BM108" s="32">
        <v>696</v>
      </c>
      <c r="BN108" s="33">
        <f t="shared" si="19"/>
        <v>3.0933333333333333</v>
      </c>
      <c r="BV108" s="23">
        <v>150140245000091</v>
      </c>
      <c r="BW108" s="24" t="s">
        <v>0</v>
      </c>
      <c r="BX108" s="25">
        <v>140</v>
      </c>
      <c r="BY108" s="25">
        <v>485</v>
      </c>
      <c r="BZ108" s="28">
        <f t="shared" si="15"/>
        <v>3.4642857142857144</v>
      </c>
    </row>
    <row r="109" spans="1:78" ht="12" thickBot="1" x14ac:dyDescent="0.25">
      <c r="A109" s="23">
        <v>150140255000240</v>
      </c>
      <c r="B109" s="24" t="s">
        <v>0</v>
      </c>
      <c r="C109" s="25">
        <v>365</v>
      </c>
      <c r="D109" s="25">
        <v>1387</v>
      </c>
      <c r="E109" s="75">
        <f t="shared" si="16"/>
        <v>3.8</v>
      </c>
      <c r="H109" s="23">
        <v>150140255000037</v>
      </c>
      <c r="I109" s="24" t="s">
        <v>0</v>
      </c>
      <c r="J109" s="25">
        <v>331</v>
      </c>
      <c r="K109" s="25">
        <v>1516</v>
      </c>
      <c r="L109" s="75">
        <f t="shared" si="21"/>
        <v>4.5800604229607247</v>
      </c>
      <c r="AR109" s="9">
        <v>150140260000094</v>
      </c>
      <c r="AS109" s="1" t="s">
        <v>0</v>
      </c>
      <c r="AT109" s="1">
        <v>332</v>
      </c>
      <c r="AU109" s="1">
        <v>1123</v>
      </c>
      <c r="AV109" s="18">
        <f t="shared" si="22"/>
        <v>3.3825301204819276</v>
      </c>
      <c r="AX109" s="23">
        <v>150140275000012</v>
      </c>
      <c r="AY109" s="24" t="s">
        <v>0</v>
      </c>
      <c r="AZ109" s="25">
        <v>331</v>
      </c>
      <c r="BA109" s="25">
        <v>1174</v>
      </c>
      <c r="BB109" s="75">
        <f t="shared" si="18"/>
        <v>3.5468277945619335</v>
      </c>
      <c r="BJ109" s="23">
        <v>150080005000168</v>
      </c>
      <c r="BK109" s="24" t="s">
        <v>17</v>
      </c>
      <c r="BL109" s="32">
        <v>200</v>
      </c>
      <c r="BM109" s="32">
        <v>612</v>
      </c>
      <c r="BN109" s="33">
        <f t="shared" si="19"/>
        <v>3.06</v>
      </c>
      <c r="BV109" s="23">
        <v>150140245000092</v>
      </c>
      <c r="BW109" s="24" t="s">
        <v>0</v>
      </c>
      <c r="BX109" s="25">
        <v>122</v>
      </c>
      <c r="BY109" s="25">
        <v>391</v>
      </c>
      <c r="BZ109" s="28">
        <f t="shared" si="15"/>
        <v>3.2049180327868854</v>
      </c>
    </row>
    <row r="110" spans="1:78" ht="12" thickBot="1" x14ac:dyDescent="0.25">
      <c r="A110" s="23">
        <v>150140255000241</v>
      </c>
      <c r="B110" s="24" t="s">
        <v>0</v>
      </c>
      <c r="C110" s="25">
        <v>278</v>
      </c>
      <c r="D110" s="25">
        <v>989</v>
      </c>
      <c r="E110" s="75">
        <f t="shared" si="16"/>
        <v>3.5575539568345325</v>
      </c>
      <c r="H110" s="23">
        <v>150140255000038</v>
      </c>
      <c r="I110" s="24" t="s">
        <v>0</v>
      </c>
      <c r="J110" s="25">
        <v>254</v>
      </c>
      <c r="K110" s="25">
        <v>929</v>
      </c>
      <c r="L110" s="75">
        <f t="shared" si="21"/>
        <v>3.6574803149606301</v>
      </c>
      <c r="AR110" s="9">
        <v>150140260000095</v>
      </c>
      <c r="AS110" s="1" t="s">
        <v>0</v>
      </c>
      <c r="AT110" s="1">
        <v>155</v>
      </c>
      <c r="AU110" s="1">
        <v>512</v>
      </c>
      <c r="AV110" s="18">
        <f t="shared" si="22"/>
        <v>3.3032258064516129</v>
      </c>
      <c r="AX110" s="23">
        <v>150140275000013</v>
      </c>
      <c r="AY110" s="24" t="s">
        <v>0</v>
      </c>
      <c r="AZ110" s="25">
        <v>270</v>
      </c>
      <c r="BA110" s="25">
        <v>1276</v>
      </c>
      <c r="BB110" s="75">
        <f t="shared" si="18"/>
        <v>4.7259259259259263</v>
      </c>
      <c r="BJ110" s="23">
        <v>150080005000169</v>
      </c>
      <c r="BK110" s="24" t="s">
        <v>17</v>
      </c>
      <c r="BL110" s="32">
        <v>282</v>
      </c>
      <c r="BM110" s="32">
        <v>827</v>
      </c>
      <c r="BN110" s="33">
        <f t="shared" si="19"/>
        <v>2.9326241134751774</v>
      </c>
      <c r="BV110" s="23">
        <v>150140245000093</v>
      </c>
      <c r="BW110" s="24" t="s">
        <v>0</v>
      </c>
      <c r="BX110" s="25">
        <v>229</v>
      </c>
      <c r="BY110" s="25">
        <v>798</v>
      </c>
      <c r="BZ110" s="28">
        <f t="shared" si="15"/>
        <v>3.4847161572052401</v>
      </c>
    </row>
    <row r="111" spans="1:78" ht="12" thickBot="1" x14ac:dyDescent="0.25">
      <c r="A111" s="23">
        <v>150140255000242</v>
      </c>
      <c r="B111" s="24" t="s">
        <v>0</v>
      </c>
      <c r="C111" s="25">
        <v>210</v>
      </c>
      <c r="D111" s="25">
        <v>842</v>
      </c>
      <c r="E111" s="75">
        <f t="shared" si="16"/>
        <v>4.0095238095238095</v>
      </c>
      <c r="H111" s="23">
        <v>150140255000039</v>
      </c>
      <c r="I111" s="24" t="s">
        <v>0</v>
      </c>
      <c r="J111" s="25">
        <v>119</v>
      </c>
      <c r="K111" s="25">
        <v>514</v>
      </c>
      <c r="L111" s="75">
        <f t="shared" si="21"/>
        <v>4.3193277310924367</v>
      </c>
      <c r="AR111" s="9">
        <v>150140260000096</v>
      </c>
      <c r="AS111" s="1" t="s">
        <v>0</v>
      </c>
      <c r="AT111" s="1">
        <v>422</v>
      </c>
      <c r="AU111" s="1">
        <v>1400</v>
      </c>
      <c r="AV111" s="18">
        <f t="shared" si="22"/>
        <v>3.3175355450236967</v>
      </c>
      <c r="AX111" s="23">
        <v>150140275000014</v>
      </c>
      <c r="AY111" s="24" t="s">
        <v>0</v>
      </c>
      <c r="AZ111" s="25">
        <v>306</v>
      </c>
      <c r="BA111" s="25">
        <v>1154</v>
      </c>
      <c r="BB111" s="75">
        <f t="shared" si="18"/>
        <v>3.7712418300653594</v>
      </c>
      <c r="BJ111" s="23">
        <v>150080005000170</v>
      </c>
      <c r="BK111" s="24" t="s">
        <v>17</v>
      </c>
      <c r="BL111" s="32">
        <v>367</v>
      </c>
      <c r="BM111" s="32">
        <v>1316</v>
      </c>
      <c r="BN111" s="33">
        <f t="shared" si="19"/>
        <v>3.5858310626702998</v>
      </c>
      <c r="BV111" s="23">
        <v>150140245000094</v>
      </c>
      <c r="BW111" s="24" t="s">
        <v>0</v>
      </c>
      <c r="BX111" s="25">
        <v>262</v>
      </c>
      <c r="BY111" s="25">
        <v>808</v>
      </c>
      <c r="BZ111" s="28">
        <f t="shared" si="15"/>
        <v>3.0839694656488548</v>
      </c>
    </row>
    <row r="112" spans="1:78" ht="12" thickBot="1" x14ac:dyDescent="0.25">
      <c r="A112" s="23">
        <v>150140255000243</v>
      </c>
      <c r="B112" s="24" t="s">
        <v>0</v>
      </c>
      <c r="C112" s="25">
        <v>359</v>
      </c>
      <c r="D112" s="25">
        <v>1294</v>
      </c>
      <c r="E112" s="75">
        <f t="shared" si="16"/>
        <v>3.604456824512535</v>
      </c>
      <c r="H112" s="23">
        <v>150140255000040</v>
      </c>
      <c r="I112" s="24" t="s">
        <v>0</v>
      </c>
      <c r="J112" s="25">
        <v>176</v>
      </c>
      <c r="K112" s="25">
        <v>759</v>
      </c>
      <c r="L112" s="75">
        <f t="shared" si="21"/>
        <v>4.3125</v>
      </c>
      <c r="AR112" s="9">
        <v>150140260000097</v>
      </c>
      <c r="AS112" s="1" t="s">
        <v>0</v>
      </c>
      <c r="AT112" s="1">
        <v>337</v>
      </c>
      <c r="AU112" s="1">
        <v>1107</v>
      </c>
      <c r="AV112" s="18">
        <f t="shared" si="22"/>
        <v>3.28486646884273</v>
      </c>
      <c r="AX112" s="23">
        <v>150140275000015</v>
      </c>
      <c r="AY112" s="24" t="s">
        <v>0</v>
      </c>
      <c r="AZ112" s="25">
        <v>331</v>
      </c>
      <c r="BA112" s="25">
        <v>1401</v>
      </c>
      <c r="BB112" s="75">
        <f t="shared" si="18"/>
        <v>4.2326283987915412</v>
      </c>
      <c r="BJ112" s="23">
        <v>150080005000171</v>
      </c>
      <c r="BK112" s="24" t="s">
        <v>17</v>
      </c>
      <c r="BL112" s="32">
        <v>297</v>
      </c>
      <c r="BM112" s="32">
        <v>1048</v>
      </c>
      <c r="BN112" s="33">
        <f t="shared" si="19"/>
        <v>3.5286195286195285</v>
      </c>
      <c r="BV112" s="23">
        <v>150140245000095</v>
      </c>
      <c r="BW112" s="24" t="s">
        <v>0</v>
      </c>
      <c r="BX112" s="25">
        <v>285</v>
      </c>
      <c r="BY112" s="25">
        <v>790</v>
      </c>
      <c r="BZ112" s="28">
        <f t="shared" si="15"/>
        <v>2.7719298245614037</v>
      </c>
    </row>
    <row r="113" spans="1:78" ht="12" thickBot="1" x14ac:dyDescent="0.25">
      <c r="A113" s="23">
        <v>150140255000244</v>
      </c>
      <c r="B113" s="24" t="s">
        <v>0</v>
      </c>
      <c r="C113" s="25">
        <v>330</v>
      </c>
      <c r="D113" s="25">
        <v>1124</v>
      </c>
      <c r="E113" s="75">
        <f t="shared" si="16"/>
        <v>3.4060606060606062</v>
      </c>
      <c r="H113" s="23">
        <v>150140255000041</v>
      </c>
      <c r="I113" s="24" t="s">
        <v>0</v>
      </c>
      <c r="J113" s="25">
        <v>254</v>
      </c>
      <c r="K113" s="25">
        <v>944</v>
      </c>
      <c r="L113" s="75">
        <f t="shared" si="21"/>
        <v>3.7165354330708662</v>
      </c>
      <c r="AR113" s="9">
        <v>150140260000098</v>
      </c>
      <c r="AS113" s="1" t="s">
        <v>0</v>
      </c>
      <c r="AT113" s="1">
        <v>203</v>
      </c>
      <c r="AU113" s="1">
        <v>584</v>
      </c>
      <c r="AV113" s="18">
        <f t="shared" si="22"/>
        <v>2.8768472906403941</v>
      </c>
      <c r="AX113" s="23">
        <v>150140275000016</v>
      </c>
      <c r="AY113" s="24" t="s">
        <v>0</v>
      </c>
      <c r="AZ113" s="25">
        <v>264</v>
      </c>
      <c r="BA113" s="25">
        <v>925</v>
      </c>
      <c r="BB113" s="75">
        <f t="shared" si="18"/>
        <v>3.5037878787878789</v>
      </c>
      <c r="BJ113" s="23">
        <v>150080005000172</v>
      </c>
      <c r="BK113" s="24" t="s">
        <v>17</v>
      </c>
      <c r="BL113" s="32">
        <v>416</v>
      </c>
      <c r="BM113" s="32">
        <v>1393</v>
      </c>
      <c r="BN113" s="33">
        <f t="shared" si="19"/>
        <v>3.3485576923076925</v>
      </c>
      <c r="BV113" s="23">
        <v>150140245000096</v>
      </c>
      <c r="BW113" s="24" t="s">
        <v>0</v>
      </c>
      <c r="BX113" s="25">
        <v>276</v>
      </c>
      <c r="BY113" s="25">
        <v>997</v>
      </c>
      <c r="BZ113" s="28">
        <f t="shared" si="15"/>
        <v>3.61231884057971</v>
      </c>
    </row>
    <row r="114" spans="1:78" ht="12" thickBot="1" x14ac:dyDescent="0.25">
      <c r="A114" s="23">
        <v>150140255000245</v>
      </c>
      <c r="B114" s="24" t="s">
        <v>0</v>
      </c>
      <c r="C114" s="25">
        <v>219</v>
      </c>
      <c r="D114" s="25">
        <v>825</v>
      </c>
      <c r="E114" s="75">
        <f t="shared" si="16"/>
        <v>3.7671232876712328</v>
      </c>
      <c r="H114" s="23">
        <v>150140255000042</v>
      </c>
      <c r="I114" s="24" t="s">
        <v>0</v>
      </c>
      <c r="J114" s="25">
        <v>280</v>
      </c>
      <c r="K114" s="25">
        <v>1101</v>
      </c>
      <c r="L114" s="75">
        <f t="shared" si="21"/>
        <v>3.9321428571428569</v>
      </c>
      <c r="AR114" s="9">
        <v>150140260000099</v>
      </c>
      <c r="AS114" s="1" t="s">
        <v>0</v>
      </c>
      <c r="AT114" s="1">
        <v>245</v>
      </c>
      <c r="AU114" s="1">
        <v>695</v>
      </c>
      <c r="AV114" s="18">
        <f t="shared" si="22"/>
        <v>2.8367346938775508</v>
      </c>
      <c r="AX114" s="23">
        <v>150140275000017</v>
      </c>
      <c r="AY114" s="24" t="s">
        <v>0</v>
      </c>
      <c r="AZ114" s="25">
        <v>209</v>
      </c>
      <c r="BA114" s="25">
        <v>758</v>
      </c>
      <c r="BB114" s="75">
        <f t="shared" si="18"/>
        <v>3.6267942583732058</v>
      </c>
      <c r="BJ114" s="23">
        <v>150080005000173</v>
      </c>
      <c r="BK114" s="24" t="s">
        <v>17</v>
      </c>
      <c r="BL114" s="32">
        <v>466</v>
      </c>
      <c r="BM114" s="32">
        <v>1409</v>
      </c>
      <c r="BN114" s="33">
        <f t="shared" si="19"/>
        <v>3.0236051502145922</v>
      </c>
      <c r="BV114" s="23">
        <v>150140245000097</v>
      </c>
      <c r="BW114" s="24" t="s">
        <v>0</v>
      </c>
      <c r="BX114" s="25">
        <v>287</v>
      </c>
      <c r="BY114" s="25">
        <v>955</v>
      </c>
      <c r="BZ114" s="28">
        <f t="shared" si="15"/>
        <v>3.3275261324041812</v>
      </c>
    </row>
    <row r="115" spans="1:78" ht="12" thickBot="1" x14ac:dyDescent="0.25">
      <c r="A115" s="23">
        <v>150140255000246</v>
      </c>
      <c r="B115" s="24" t="s">
        <v>0</v>
      </c>
      <c r="C115" s="25">
        <v>174</v>
      </c>
      <c r="D115" s="25">
        <v>654</v>
      </c>
      <c r="E115" s="75">
        <f t="shared" si="16"/>
        <v>3.7586206896551726</v>
      </c>
      <c r="H115" s="23">
        <v>150140255000043</v>
      </c>
      <c r="I115" s="24" t="s">
        <v>0</v>
      </c>
      <c r="J115" s="25">
        <v>276</v>
      </c>
      <c r="K115" s="25">
        <v>898</v>
      </c>
      <c r="L115" s="75">
        <f t="shared" si="21"/>
        <v>3.2536231884057969</v>
      </c>
      <c r="AR115" s="9">
        <v>150140260000100</v>
      </c>
      <c r="AS115" s="1" t="s">
        <v>0</v>
      </c>
      <c r="AT115" s="1">
        <v>544</v>
      </c>
      <c r="AU115" s="1">
        <v>1386</v>
      </c>
      <c r="AV115" s="18">
        <f t="shared" si="22"/>
        <v>2.5477941176470589</v>
      </c>
      <c r="AX115" s="23">
        <v>150140275000018</v>
      </c>
      <c r="AY115" s="24" t="s">
        <v>0</v>
      </c>
      <c r="AZ115" s="25">
        <v>284</v>
      </c>
      <c r="BA115" s="25">
        <v>792</v>
      </c>
      <c r="BB115" s="75">
        <f t="shared" si="18"/>
        <v>2.788732394366197</v>
      </c>
      <c r="BJ115" s="23">
        <v>150080005000174</v>
      </c>
      <c r="BK115" s="24" t="s">
        <v>17</v>
      </c>
      <c r="BL115" s="32">
        <v>476</v>
      </c>
      <c r="BM115" s="32">
        <v>1597</v>
      </c>
      <c r="BN115" s="33">
        <f t="shared" si="19"/>
        <v>3.3550420168067228</v>
      </c>
      <c r="BV115" s="23">
        <v>150140245000098</v>
      </c>
      <c r="BW115" s="24" t="s">
        <v>0</v>
      </c>
      <c r="BX115" s="25">
        <v>294</v>
      </c>
      <c r="BY115" s="25">
        <v>983</v>
      </c>
      <c r="BZ115" s="28">
        <f t="shared" si="15"/>
        <v>3.3435374149659864</v>
      </c>
    </row>
    <row r="116" spans="1:78" ht="12" thickBot="1" x14ac:dyDescent="0.25">
      <c r="A116" s="23">
        <v>150140255000247</v>
      </c>
      <c r="B116" s="24" t="s">
        <v>0</v>
      </c>
      <c r="C116" s="25">
        <v>303</v>
      </c>
      <c r="D116" s="25">
        <v>1073</v>
      </c>
      <c r="E116" s="75">
        <f t="shared" si="16"/>
        <v>3.5412541254125411</v>
      </c>
      <c r="H116" s="23">
        <v>150140255000044</v>
      </c>
      <c r="I116" s="24" t="s">
        <v>0</v>
      </c>
      <c r="J116" s="25">
        <v>289</v>
      </c>
      <c r="K116" s="25">
        <v>952</v>
      </c>
      <c r="L116" s="75">
        <f t="shared" si="21"/>
        <v>3.2941176470588234</v>
      </c>
      <c r="AR116" s="9">
        <v>150140260000101</v>
      </c>
      <c r="AS116" s="1" t="s">
        <v>0</v>
      </c>
      <c r="AT116" s="1">
        <v>419</v>
      </c>
      <c r="AU116" s="1">
        <v>1265</v>
      </c>
      <c r="AV116" s="18">
        <f t="shared" si="22"/>
        <v>3.0190930787589498</v>
      </c>
      <c r="AX116" s="23">
        <v>150140275000019</v>
      </c>
      <c r="AY116" s="24" t="s">
        <v>0</v>
      </c>
      <c r="AZ116" s="25">
        <v>176</v>
      </c>
      <c r="BA116" s="25">
        <v>573</v>
      </c>
      <c r="BB116" s="75">
        <f t="shared" si="18"/>
        <v>3.2556818181818183</v>
      </c>
      <c r="BJ116" s="23">
        <v>150080005000175</v>
      </c>
      <c r="BK116" s="24" t="s">
        <v>17</v>
      </c>
      <c r="BL116" s="32">
        <v>612</v>
      </c>
      <c r="BM116" s="32">
        <v>1999</v>
      </c>
      <c r="BN116" s="33">
        <f t="shared" si="19"/>
        <v>3.2663398692810457</v>
      </c>
      <c r="BV116" s="23">
        <v>150140245000099</v>
      </c>
      <c r="BW116" s="24" t="s">
        <v>0</v>
      </c>
      <c r="BX116" s="25">
        <v>221</v>
      </c>
      <c r="BY116" s="25">
        <v>537</v>
      </c>
      <c r="BZ116" s="28">
        <f t="shared" si="15"/>
        <v>2.429864253393665</v>
      </c>
    </row>
    <row r="117" spans="1:78" ht="12" thickBot="1" x14ac:dyDescent="0.25">
      <c r="A117" s="23">
        <v>150140255000248</v>
      </c>
      <c r="B117" s="24" t="s">
        <v>0</v>
      </c>
      <c r="C117" s="25">
        <v>283</v>
      </c>
      <c r="D117" s="25">
        <v>1035</v>
      </c>
      <c r="E117" s="75">
        <f t="shared" si="16"/>
        <v>3.6572438162544167</v>
      </c>
      <c r="H117" s="23">
        <v>150140255000045</v>
      </c>
      <c r="I117" s="24" t="s">
        <v>0</v>
      </c>
      <c r="J117" s="25">
        <v>307</v>
      </c>
      <c r="K117" s="25">
        <v>883</v>
      </c>
      <c r="L117" s="75">
        <f t="shared" si="21"/>
        <v>2.8762214983713354</v>
      </c>
      <c r="AR117" s="9">
        <v>150140260000102</v>
      </c>
      <c r="AS117" s="1" t="s">
        <v>0</v>
      </c>
      <c r="AT117" s="1">
        <v>309</v>
      </c>
      <c r="AU117" s="1">
        <v>968</v>
      </c>
      <c r="AV117" s="18">
        <f t="shared" si="22"/>
        <v>3.1326860841423949</v>
      </c>
      <c r="AX117" s="23">
        <v>150140275000020</v>
      </c>
      <c r="AY117" s="24" t="s">
        <v>0</v>
      </c>
      <c r="AZ117" s="25">
        <v>261</v>
      </c>
      <c r="BA117" s="25">
        <v>895</v>
      </c>
      <c r="BB117" s="75">
        <f t="shared" si="18"/>
        <v>3.4291187739463602</v>
      </c>
      <c r="BJ117" s="23">
        <v>150080005000176</v>
      </c>
      <c r="BK117" s="24" t="s">
        <v>17</v>
      </c>
      <c r="BL117" s="32">
        <v>193</v>
      </c>
      <c r="BM117" s="32">
        <v>710</v>
      </c>
      <c r="BN117" s="33">
        <f t="shared" si="19"/>
        <v>3.678756476683938</v>
      </c>
      <c r="BV117" s="23">
        <v>150140245000100</v>
      </c>
      <c r="BW117" s="24" t="s">
        <v>0</v>
      </c>
      <c r="BX117" s="25">
        <v>234</v>
      </c>
      <c r="BY117" s="25">
        <v>905</v>
      </c>
      <c r="BZ117" s="28">
        <f t="shared" si="15"/>
        <v>3.8675213675213675</v>
      </c>
    </row>
    <row r="118" spans="1:78" ht="12" thickBot="1" x14ac:dyDescent="0.25">
      <c r="A118" s="23">
        <v>150140255000249</v>
      </c>
      <c r="B118" s="24" t="s">
        <v>0</v>
      </c>
      <c r="C118" s="25">
        <v>227</v>
      </c>
      <c r="D118" s="25">
        <v>807</v>
      </c>
      <c r="E118" s="75">
        <f t="shared" si="16"/>
        <v>3.5550660792951541</v>
      </c>
      <c r="H118" s="23">
        <v>150140255000046</v>
      </c>
      <c r="I118" s="24" t="s">
        <v>0</v>
      </c>
      <c r="J118" s="25">
        <v>420</v>
      </c>
      <c r="K118" s="25">
        <v>1478</v>
      </c>
      <c r="L118" s="75">
        <f t="shared" si="21"/>
        <v>3.519047619047619</v>
      </c>
      <c r="AR118" s="9">
        <v>150140260000103</v>
      </c>
      <c r="AS118" s="1" t="s">
        <v>0</v>
      </c>
      <c r="AT118" s="1">
        <v>301</v>
      </c>
      <c r="AU118" s="1">
        <v>871</v>
      </c>
      <c r="AV118" s="18">
        <f t="shared" si="22"/>
        <v>2.8936877076411962</v>
      </c>
      <c r="AX118" s="23">
        <v>150140275000021</v>
      </c>
      <c r="AY118" s="24" t="s">
        <v>0</v>
      </c>
      <c r="AZ118" s="25">
        <v>395</v>
      </c>
      <c r="BA118" s="25">
        <v>1361</v>
      </c>
      <c r="BB118" s="75">
        <f t="shared" si="18"/>
        <v>3.4455696202531647</v>
      </c>
      <c r="BJ118" s="23">
        <v>150080005000177</v>
      </c>
      <c r="BK118" s="24" t="s">
        <v>17</v>
      </c>
      <c r="BL118" s="32">
        <v>296</v>
      </c>
      <c r="BM118" s="32">
        <v>952</v>
      </c>
      <c r="BN118" s="33">
        <f t="shared" si="19"/>
        <v>3.2162162162162162</v>
      </c>
      <c r="BV118" s="23">
        <v>150140245000101</v>
      </c>
      <c r="BW118" s="24" t="s">
        <v>0</v>
      </c>
      <c r="BX118" s="25">
        <v>279</v>
      </c>
      <c r="BY118" s="25">
        <v>1008</v>
      </c>
      <c r="BZ118" s="28">
        <f t="shared" si="15"/>
        <v>3.6129032258064515</v>
      </c>
    </row>
    <row r="119" spans="1:78" ht="12" thickBot="1" x14ac:dyDescent="0.25">
      <c r="A119" s="23">
        <v>150140255000250</v>
      </c>
      <c r="B119" s="24" t="s">
        <v>0</v>
      </c>
      <c r="C119" s="25">
        <v>207</v>
      </c>
      <c r="D119" s="25">
        <v>779</v>
      </c>
      <c r="E119" s="75">
        <f t="shared" si="16"/>
        <v>3.7632850241545892</v>
      </c>
      <c r="H119" s="23">
        <v>150140255000047</v>
      </c>
      <c r="I119" s="24" t="s">
        <v>0</v>
      </c>
      <c r="J119" s="25">
        <v>263</v>
      </c>
      <c r="K119" s="25">
        <v>966</v>
      </c>
      <c r="L119" s="75">
        <f t="shared" si="21"/>
        <v>3.6730038022813689</v>
      </c>
      <c r="AR119" s="9">
        <v>150140260000104</v>
      </c>
      <c r="AS119" s="1" t="s">
        <v>0</v>
      </c>
      <c r="AT119" s="1">
        <v>185</v>
      </c>
      <c r="AU119" s="1">
        <v>654</v>
      </c>
      <c r="AV119" s="18">
        <f t="shared" si="22"/>
        <v>3.535135135135135</v>
      </c>
      <c r="AX119" s="23">
        <v>150140275000022</v>
      </c>
      <c r="AY119" s="24" t="s">
        <v>0</v>
      </c>
      <c r="AZ119" s="25">
        <v>331</v>
      </c>
      <c r="BA119" s="25">
        <v>1137</v>
      </c>
      <c r="BB119" s="75">
        <f t="shared" si="18"/>
        <v>3.4350453172205437</v>
      </c>
      <c r="BJ119" s="23">
        <v>150080005000178</v>
      </c>
      <c r="BK119" s="24" t="s">
        <v>17</v>
      </c>
      <c r="BL119" s="32">
        <v>410</v>
      </c>
      <c r="BM119" s="32">
        <v>1312</v>
      </c>
      <c r="BN119" s="33">
        <f t="shared" si="19"/>
        <v>3.2</v>
      </c>
      <c r="BV119" s="23">
        <v>150140245000102</v>
      </c>
      <c r="BW119" s="24" t="s">
        <v>0</v>
      </c>
      <c r="BX119" s="25">
        <v>247</v>
      </c>
      <c r="BY119" s="25">
        <v>777</v>
      </c>
      <c r="BZ119" s="28">
        <f t="shared" si="15"/>
        <v>3.1457489878542511</v>
      </c>
    </row>
    <row r="120" spans="1:78" ht="12" thickBot="1" x14ac:dyDescent="0.25">
      <c r="A120" s="23">
        <v>150140255000251</v>
      </c>
      <c r="B120" s="24" t="s">
        <v>0</v>
      </c>
      <c r="C120" s="25">
        <v>221</v>
      </c>
      <c r="D120" s="25">
        <v>747</v>
      </c>
      <c r="E120" s="75">
        <f t="shared" si="16"/>
        <v>3.3800904977375565</v>
      </c>
      <c r="H120" s="23">
        <v>150140255000048</v>
      </c>
      <c r="I120" s="24" t="s">
        <v>0</v>
      </c>
      <c r="J120" s="25">
        <v>312</v>
      </c>
      <c r="K120" s="25">
        <v>1223</v>
      </c>
      <c r="L120" s="75">
        <f t="shared" ref="L120:L151" si="23">K120/J120</f>
        <v>3.9198717948717947</v>
      </c>
      <c r="AR120" s="9">
        <v>150140260000105</v>
      </c>
      <c r="AS120" s="1" t="s">
        <v>0</v>
      </c>
      <c r="AT120" s="1">
        <v>852</v>
      </c>
      <c r="AU120" s="1">
        <v>2324</v>
      </c>
      <c r="AV120" s="18">
        <f t="shared" si="22"/>
        <v>2.727699530516432</v>
      </c>
      <c r="AX120" s="23">
        <v>150140275000023</v>
      </c>
      <c r="AY120" s="24" t="s">
        <v>0</v>
      </c>
      <c r="AZ120" s="25">
        <v>411</v>
      </c>
      <c r="BA120" s="25">
        <v>1400</v>
      </c>
      <c r="BB120" s="75">
        <f t="shared" si="18"/>
        <v>3.4063260340632602</v>
      </c>
      <c r="BJ120" s="23">
        <v>150080005000179</v>
      </c>
      <c r="BK120" s="24" t="s">
        <v>17</v>
      </c>
      <c r="BL120" s="32">
        <v>233</v>
      </c>
      <c r="BM120" s="32">
        <v>723</v>
      </c>
      <c r="BN120" s="33">
        <f t="shared" si="19"/>
        <v>3.1030042918454934</v>
      </c>
      <c r="BV120" s="23">
        <v>150140245000103</v>
      </c>
      <c r="BW120" s="24" t="s">
        <v>0</v>
      </c>
      <c r="BX120" s="25">
        <v>326</v>
      </c>
      <c r="BY120" s="25">
        <v>1221</v>
      </c>
      <c r="BZ120" s="28">
        <f t="shared" si="15"/>
        <v>3.7453987730061349</v>
      </c>
    </row>
    <row r="121" spans="1:78" ht="12" thickBot="1" x14ac:dyDescent="0.25">
      <c r="A121" s="23">
        <v>150140255000252</v>
      </c>
      <c r="B121" s="24" t="s">
        <v>0</v>
      </c>
      <c r="C121" s="25">
        <v>188</v>
      </c>
      <c r="D121" s="25">
        <v>714</v>
      </c>
      <c r="E121" s="75">
        <f t="shared" si="16"/>
        <v>3.7978723404255321</v>
      </c>
      <c r="H121" s="23">
        <v>150140255000049</v>
      </c>
      <c r="I121" s="24" t="s">
        <v>0</v>
      </c>
      <c r="J121" s="25">
        <v>209</v>
      </c>
      <c r="K121" s="25">
        <v>764</v>
      </c>
      <c r="L121" s="75">
        <f t="shared" si="23"/>
        <v>3.6555023923444976</v>
      </c>
      <c r="AR121" s="9">
        <v>150140260000106</v>
      </c>
      <c r="AS121" s="1" t="s">
        <v>0</v>
      </c>
      <c r="AT121" s="1">
        <v>384</v>
      </c>
      <c r="AU121" s="1">
        <v>1344</v>
      </c>
      <c r="AV121" s="18">
        <f t="shared" si="22"/>
        <v>3.5</v>
      </c>
      <c r="AX121" s="23">
        <v>150140275000024</v>
      </c>
      <c r="AY121" s="24" t="s">
        <v>0</v>
      </c>
      <c r="AZ121" s="25">
        <v>156</v>
      </c>
      <c r="BA121" s="25">
        <v>613</v>
      </c>
      <c r="BB121" s="75">
        <f t="shared" si="18"/>
        <v>3.9294871794871793</v>
      </c>
      <c r="BJ121" s="23">
        <v>150080005000180</v>
      </c>
      <c r="BK121" s="24" t="s">
        <v>17</v>
      </c>
      <c r="BL121" s="32">
        <v>271</v>
      </c>
      <c r="BM121" s="32">
        <v>940</v>
      </c>
      <c r="BN121" s="33">
        <f t="shared" si="19"/>
        <v>3.4686346863468636</v>
      </c>
      <c r="BV121" s="23">
        <v>150140245000104</v>
      </c>
      <c r="BW121" s="24" t="s">
        <v>0</v>
      </c>
      <c r="BX121" s="25">
        <v>258</v>
      </c>
      <c r="BY121" s="25">
        <v>930</v>
      </c>
      <c r="BZ121" s="28">
        <f t="shared" si="15"/>
        <v>3.6046511627906979</v>
      </c>
    </row>
    <row r="122" spans="1:78" ht="12" thickBot="1" x14ac:dyDescent="0.25">
      <c r="A122" s="23">
        <v>150140255000253</v>
      </c>
      <c r="B122" s="24" t="s">
        <v>0</v>
      </c>
      <c r="C122" s="25">
        <v>240</v>
      </c>
      <c r="D122" s="25">
        <v>859</v>
      </c>
      <c r="E122" s="75">
        <f t="shared" si="16"/>
        <v>3.5791666666666666</v>
      </c>
      <c r="H122" s="23">
        <v>150140255000050</v>
      </c>
      <c r="I122" s="24" t="s">
        <v>0</v>
      </c>
      <c r="J122" s="25">
        <v>163</v>
      </c>
      <c r="K122" s="25">
        <v>607</v>
      </c>
      <c r="L122" s="75">
        <f t="shared" si="23"/>
        <v>3.723926380368098</v>
      </c>
      <c r="AR122" s="9">
        <v>150140260000107</v>
      </c>
      <c r="AS122" s="1" t="s">
        <v>0</v>
      </c>
      <c r="AT122" s="1">
        <v>333</v>
      </c>
      <c r="AU122" s="1">
        <v>1184</v>
      </c>
      <c r="AV122" s="18">
        <f t="shared" si="22"/>
        <v>3.5555555555555554</v>
      </c>
      <c r="AX122" s="23">
        <v>150140275000025</v>
      </c>
      <c r="AY122" s="24" t="s">
        <v>0</v>
      </c>
      <c r="AZ122" s="25">
        <v>309</v>
      </c>
      <c r="BA122" s="25">
        <v>1106</v>
      </c>
      <c r="BB122" s="75">
        <f t="shared" si="18"/>
        <v>3.5792880258899675</v>
      </c>
      <c r="BJ122" s="23">
        <v>150080005000181</v>
      </c>
      <c r="BK122" s="24" t="s">
        <v>17</v>
      </c>
      <c r="BL122" s="32">
        <v>263</v>
      </c>
      <c r="BM122" s="32">
        <v>1017</v>
      </c>
      <c r="BN122" s="33">
        <f t="shared" si="19"/>
        <v>3.8669201520912546</v>
      </c>
      <c r="BV122" s="23">
        <v>150140245000105</v>
      </c>
      <c r="BW122" s="24" t="s">
        <v>0</v>
      </c>
      <c r="BX122" s="25">
        <v>261</v>
      </c>
      <c r="BY122" s="25">
        <v>837</v>
      </c>
      <c r="BZ122" s="28">
        <f t="shared" si="15"/>
        <v>3.2068965517241379</v>
      </c>
    </row>
    <row r="123" spans="1:78" ht="12" thickBot="1" x14ac:dyDescent="0.25">
      <c r="A123" s="23">
        <v>150140255000254</v>
      </c>
      <c r="B123" s="24" t="s">
        <v>0</v>
      </c>
      <c r="C123" s="25">
        <v>353</v>
      </c>
      <c r="D123" s="25">
        <v>1254</v>
      </c>
      <c r="E123" s="75">
        <f t="shared" si="16"/>
        <v>3.5524079320113313</v>
      </c>
      <c r="H123" s="23">
        <v>150140255000051</v>
      </c>
      <c r="I123" s="24" t="s">
        <v>0</v>
      </c>
      <c r="J123" s="25">
        <v>258</v>
      </c>
      <c r="K123" s="25">
        <v>1159</v>
      </c>
      <c r="L123" s="75">
        <f t="shared" si="23"/>
        <v>4.4922480620155039</v>
      </c>
      <c r="AR123" s="9">
        <v>150140260000108</v>
      </c>
      <c r="AS123" s="1" t="s">
        <v>0</v>
      </c>
      <c r="AT123" s="1">
        <v>375</v>
      </c>
      <c r="AU123" s="1">
        <v>1323</v>
      </c>
      <c r="AV123" s="18">
        <f t="shared" si="22"/>
        <v>3.528</v>
      </c>
      <c r="AX123" s="23">
        <v>150140275000026</v>
      </c>
      <c r="AY123" s="24" t="s">
        <v>0</v>
      </c>
      <c r="AZ123" s="25">
        <v>427</v>
      </c>
      <c r="BA123" s="25">
        <v>1459</v>
      </c>
      <c r="BB123" s="75">
        <f t="shared" si="18"/>
        <v>3.4168618266978923</v>
      </c>
      <c r="BJ123" s="23">
        <v>150080005000182</v>
      </c>
      <c r="BK123" s="24" t="s">
        <v>17</v>
      </c>
      <c r="BL123" s="32">
        <v>235</v>
      </c>
      <c r="BM123" s="32">
        <v>833</v>
      </c>
      <c r="BN123" s="33">
        <f t="shared" si="19"/>
        <v>3.5446808510638297</v>
      </c>
      <c r="BV123" s="23">
        <v>150140245000106</v>
      </c>
      <c r="BW123" s="24" t="s">
        <v>0</v>
      </c>
      <c r="BX123" s="25">
        <v>442</v>
      </c>
      <c r="BY123" s="25">
        <v>1537</v>
      </c>
      <c r="BZ123" s="28">
        <f t="shared" si="15"/>
        <v>3.4773755656108598</v>
      </c>
    </row>
    <row r="124" spans="1:78" ht="12" thickBot="1" x14ac:dyDescent="0.25">
      <c r="A124" s="23">
        <v>150140255000255</v>
      </c>
      <c r="B124" s="24" t="s">
        <v>0</v>
      </c>
      <c r="C124" s="25">
        <v>216</v>
      </c>
      <c r="D124" s="25">
        <v>768</v>
      </c>
      <c r="E124" s="75">
        <f t="shared" si="16"/>
        <v>3.5555555555555554</v>
      </c>
      <c r="H124" s="23">
        <v>150140255000052</v>
      </c>
      <c r="I124" s="24" t="s">
        <v>0</v>
      </c>
      <c r="J124" s="25">
        <v>256</v>
      </c>
      <c r="K124" s="25">
        <v>1057</v>
      </c>
      <c r="L124" s="75">
        <f t="shared" si="23"/>
        <v>4.12890625</v>
      </c>
      <c r="AR124" s="9">
        <v>150140260000109</v>
      </c>
      <c r="AS124" s="1" t="s">
        <v>0</v>
      </c>
      <c r="AT124" s="1">
        <v>381</v>
      </c>
      <c r="AU124" s="1">
        <v>1255</v>
      </c>
      <c r="AV124" s="18">
        <f t="shared" si="22"/>
        <v>3.2939632545931761</v>
      </c>
      <c r="AX124" s="23">
        <v>150140275000027</v>
      </c>
      <c r="AY124" s="24" t="s">
        <v>0</v>
      </c>
      <c r="AZ124" s="25">
        <v>138</v>
      </c>
      <c r="BA124" s="25">
        <v>485</v>
      </c>
      <c r="BB124" s="75">
        <f t="shared" si="18"/>
        <v>3.5144927536231885</v>
      </c>
      <c r="BJ124" s="23">
        <v>150080005000183</v>
      </c>
      <c r="BK124" s="24" t="s">
        <v>17</v>
      </c>
      <c r="BL124" s="32">
        <v>188</v>
      </c>
      <c r="BM124" s="32">
        <v>655</v>
      </c>
      <c r="BN124" s="33">
        <f t="shared" si="19"/>
        <v>3.4840425531914891</v>
      </c>
      <c r="BV124" s="23">
        <v>150140245000107</v>
      </c>
      <c r="BW124" s="24" t="s">
        <v>0</v>
      </c>
      <c r="BX124" s="25">
        <v>328</v>
      </c>
      <c r="BY124" s="25">
        <v>1151</v>
      </c>
      <c r="BZ124" s="28">
        <f t="shared" si="15"/>
        <v>3.5091463414634148</v>
      </c>
    </row>
    <row r="125" spans="1:78" ht="12" thickBot="1" x14ac:dyDescent="0.25">
      <c r="A125" s="23">
        <v>150140255000256</v>
      </c>
      <c r="B125" s="24" t="s">
        <v>0</v>
      </c>
      <c r="C125" s="25">
        <v>361</v>
      </c>
      <c r="D125" s="25">
        <v>1207</v>
      </c>
      <c r="E125" s="75">
        <f t="shared" si="16"/>
        <v>3.3434903047091411</v>
      </c>
      <c r="H125" s="23">
        <v>150140255000053</v>
      </c>
      <c r="I125" s="24" t="s">
        <v>0</v>
      </c>
      <c r="J125" s="25">
        <v>384</v>
      </c>
      <c r="K125" s="25">
        <v>1175</v>
      </c>
      <c r="L125" s="75">
        <f t="shared" si="23"/>
        <v>3.0598958333333335</v>
      </c>
      <c r="AR125" s="9">
        <v>150140260000110</v>
      </c>
      <c r="AS125" s="1" t="s">
        <v>0</v>
      </c>
      <c r="AT125" s="1">
        <v>332</v>
      </c>
      <c r="AU125" s="1">
        <v>1270</v>
      </c>
      <c r="AV125" s="18">
        <f t="shared" si="22"/>
        <v>3.8253012048192772</v>
      </c>
      <c r="AX125" s="23">
        <v>150140275000028</v>
      </c>
      <c r="AY125" s="24" t="s">
        <v>0</v>
      </c>
      <c r="AZ125" s="25">
        <v>505</v>
      </c>
      <c r="BA125" s="25">
        <v>1810</v>
      </c>
      <c r="BB125" s="75">
        <f t="shared" si="18"/>
        <v>3.5841584158415842</v>
      </c>
      <c r="BJ125" s="23">
        <v>150080005000184</v>
      </c>
      <c r="BK125" s="24" t="s">
        <v>17</v>
      </c>
      <c r="BL125" s="32">
        <v>161</v>
      </c>
      <c r="BM125" s="32">
        <v>585</v>
      </c>
      <c r="BN125" s="33">
        <f t="shared" si="19"/>
        <v>3.6335403726708075</v>
      </c>
      <c r="BV125" s="23">
        <v>150140245000108</v>
      </c>
      <c r="BW125" s="24" t="s">
        <v>0</v>
      </c>
      <c r="BX125" s="25">
        <v>229</v>
      </c>
      <c r="BY125" s="25">
        <v>831</v>
      </c>
      <c r="BZ125" s="28">
        <f t="shared" si="15"/>
        <v>3.6288209606986901</v>
      </c>
    </row>
    <row r="126" spans="1:78" ht="12" thickBot="1" x14ac:dyDescent="0.25">
      <c r="A126" s="23">
        <v>150140255000257</v>
      </c>
      <c r="B126" s="24" t="s">
        <v>0</v>
      </c>
      <c r="C126" s="25">
        <v>418</v>
      </c>
      <c r="D126" s="25">
        <v>1258</v>
      </c>
      <c r="E126" s="75">
        <f t="shared" si="16"/>
        <v>3.0095693779904304</v>
      </c>
      <c r="H126" s="23">
        <v>150140255000065</v>
      </c>
      <c r="I126" s="24" t="s">
        <v>0</v>
      </c>
      <c r="J126" s="25">
        <v>378</v>
      </c>
      <c r="K126" s="25">
        <v>1434</v>
      </c>
      <c r="L126" s="75">
        <f t="shared" si="23"/>
        <v>3.7936507936507935</v>
      </c>
      <c r="AR126" s="9">
        <v>150140260000111</v>
      </c>
      <c r="AS126" s="1" t="s">
        <v>0</v>
      </c>
      <c r="AT126" s="1">
        <v>380</v>
      </c>
      <c r="AU126" s="1">
        <v>1125</v>
      </c>
      <c r="AV126" s="18">
        <f t="shared" si="22"/>
        <v>2.9605263157894739</v>
      </c>
      <c r="AX126" s="23">
        <v>150140275000029</v>
      </c>
      <c r="AY126" s="24" t="s">
        <v>0</v>
      </c>
      <c r="AZ126" s="25">
        <v>195</v>
      </c>
      <c r="BA126" s="25">
        <v>690</v>
      </c>
      <c r="BB126" s="75">
        <f t="shared" si="18"/>
        <v>3.5384615384615383</v>
      </c>
      <c r="BJ126" s="23">
        <v>150080005000185</v>
      </c>
      <c r="BK126" s="24" t="s">
        <v>17</v>
      </c>
      <c r="BL126" s="32">
        <v>331</v>
      </c>
      <c r="BM126" s="32">
        <v>1167</v>
      </c>
      <c r="BN126" s="33">
        <f t="shared" si="19"/>
        <v>3.5256797583081569</v>
      </c>
      <c r="BV126" s="23">
        <v>150140245000109</v>
      </c>
      <c r="BW126" s="24" t="s">
        <v>0</v>
      </c>
      <c r="BX126" s="25">
        <v>273</v>
      </c>
      <c r="BY126" s="25">
        <v>892</v>
      </c>
      <c r="BZ126" s="28">
        <f t="shared" si="15"/>
        <v>3.2673992673992673</v>
      </c>
    </row>
    <row r="127" spans="1:78" ht="12" thickBot="1" x14ac:dyDescent="0.25">
      <c r="A127" s="23">
        <v>150140255000258</v>
      </c>
      <c r="B127" s="24" t="s">
        <v>0</v>
      </c>
      <c r="C127" s="25">
        <v>243</v>
      </c>
      <c r="D127" s="25">
        <v>886</v>
      </c>
      <c r="E127" s="75">
        <f t="shared" si="16"/>
        <v>3.6460905349794239</v>
      </c>
      <c r="H127" s="23">
        <v>150140255000066</v>
      </c>
      <c r="I127" s="24" t="s">
        <v>0</v>
      </c>
      <c r="J127" s="25">
        <v>482</v>
      </c>
      <c r="K127" s="25">
        <v>1664</v>
      </c>
      <c r="L127" s="75">
        <f t="shared" si="23"/>
        <v>3.4522821576763487</v>
      </c>
      <c r="AR127" s="9">
        <v>150140260000112</v>
      </c>
      <c r="AS127" s="1" t="s">
        <v>0</v>
      </c>
      <c r="AT127" s="1">
        <v>534</v>
      </c>
      <c r="AU127" s="1">
        <v>1877</v>
      </c>
      <c r="AV127" s="18">
        <f t="shared" si="22"/>
        <v>3.5149812734082397</v>
      </c>
      <c r="AX127" s="23">
        <v>150140275000030</v>
      </c>
      <c r="AY127" s="24" t="s">
        <v>0</v>
      </c>
      <c r="AZ127" s="25">
        <v>286</v>
      </c>
      <c r="BA127" s="25">
        <v>996</v>
      </c>
      <c r="BB127" s="75">
        <f t="shared" si="18"/>
        <v>3.4825174825174825</v>
      </c>
      <c r="BJ127" s="23">
        <v>150080005000186</v>
      </c>
      <c r="BK127" s="24" t="s">
        <v>17</v>
      </c>
      <c r="BL127" s="32">
        <v>260</v>
      </c>
      <c r="BM127" s="32">
        <v>801</v>
      </c>
      <c r="BN127" s="33">
        <f t="shared" si="19"/>
        <v>3.0807692307692309</v>
      </c>
      <c r="BV127" s="23">
        <v>150140245000110</v>
      </c>
      <c r="BW127" s="24" t="s">
        <v>0</v>
      </c>
      <c r="BX127" s="25">
        <v>283</v>
      </c>
      <c r="BY127" s="25">
        <v>1071</v>
      </c>
      <c r="BZ127" s="28">
        <f t="shared" si="15"/>
        <v>3.7844522968197878</v>
      </c>
    </row>
    <row r="128" spans="1:78" ht="12" thickBot="1" x14ac:dyDescent="0.25">
      <c r="A128" s="23">
        <v>150140255000259</v>
      </c>
      <c r="B128" s="24" t="s">
        <v>0</v>
      </c>
      <c r="C128" s="25">
        <v>239</v>
      </c>
      <c r="D128" s="25">
        <v>843</v>
      </c>
      <c r="E128" s="75">
        <f t="shared" si="16"/>
        <v>3.5271966527196654</v>
      </c>
      <c r="H128" s="23">
        <v>150140255000067</v>
      </c>
      <c r="I128" s="24" t="s">
        <v>0</v>
      </c>
      <c r="J128" s="25">
        <v>454</v>
      </c>
      <c r="K128" s="25">
        <v>1624</v>
      </c>
      <c r="L128" s="75">
        <f t="shared" si="23"/>
        <v>3.5770925110132157</v>
      </c>
      <c r="AR128" s="9">
        <v>150140260000113</v>
      </c>
      <c r="AS128" s="1" t="s">
        <v>0</v>
      </c>
      <c r="AT128" s="1">
        <v>211</v>
      </c>
      <c r="AU128" s="1">
        <v>524</v>
      </c>
      <c r="AV128" s="18">
        <f t="shared" si="22"/>
        <v>2.4834123222748814</v>
      </c>
      <c r="AX128" s="23">
        <v>150140275000031</v>
      </c>
      <c r="AY128" s="24" t="s">
        <v>0</v>
      </c>
      <c r="AZ128" s="25">
        <v>382</v>
      </c>
      <c r="BA128" s="25">
        <v>1423</v>
      </c>
      <c r="BB128" s="75">
        <f t="shared" si="18"/>
        <v>3.7251308900523559</v>
      </c>
      <c r="BJ128" s="23">
        <v>150080005000187</v>
      </c>
      <c r="BK128" s="24" t="s">
        <v>17</v>
      </c>
      <c r="BL128" s="32">
        <v>398</v>
      </c>
      <c r="BM128" s="32">
        <v>1366</v>
      </c>
      <c r="BN128" s="33">
        <f t="shared" si="19"/>
        <v>3.4321608040201004</v>
      </c>
      <c r="BV128" s="23">
        <v>150140245000111</v>
      </c>
      <c r="BW128" s="24" t="s">
        <v>0</v>
      </c>
      <c r="BX128" s="25">
        <v>133</v>
      </c>
      <c r="BY128" s="25">
        <v>475</v>
      </c>
      <c r="BZ128" s="28">
        <f t="shared" si="15"/>
        <v>3.5714285714285716</v>
      </c>
    </row>
    <row r="129" spans="1:78" ht="12" thickBot="1" x14ac:dyDescent="0.25">
      <c r="A129" s="23">
        <v>150140255000260</v>
      </c>
      <c r="B129" s="24" t="s">
        <v>0</v>
      </c>
      <c r="C129" s="25">
        <v>326</v>
      </c>
      <c r="D129" s="25">
        <v>1243</v>
      </c>
      <c r="E129" s="75">
        <f t="shared" si="16"/>
        <v>3.8128834355828221</v>
      </c>
      <c r="H129" s="23">
        <v>150140255000068</v>
      </c>
      <c r="I129" s="24" t="s">
        <v>0</v>
      </c>
      <c r="J129" s="25">
        <v>379</v>
      </c>
      <c r="K129" s="25">
        <v>1408</v>
      </c>
      <c r="L129" s="75">
        <f t="shared" si="23"/>
        <v>3.7150395778364116</v>
      </c>
      <c r="AR129" s="9">
        <v>150140260000114</v>
      </c>
      <c r="AS129" s="1" t="s">
        <v>0</v>
      </c>
      <c r="AT129" s="1">
        <v>391</v>
      </c>
      <c r="AU129" s="1">
        <v>1253</v>
      </c>
      <c r="AV129" s="18">
        <f t="shared" si="22"/>
        <v>3.2046035805626598</v>
      </c>
      <c r="AX129" s="23">
        <v>150140275000032</v>
      </c>
      <c r="AY129" s="24" t="s">
        <v>0</v>
      </c>
      <c r="AZ129" s="25">
        <v>285</v>
      </c>
      <c r="BA129" s="25">
        <v>702</v>
      </c>
      <c r="BB129" s="75">
        <f t="shared" si="18"/>
        <v>2.4631578947368422</v>
      </c>
      <c r="BJ129" s="23">
        <v>150080005000188</v>
      </c>
      <c r="BK129" s="24" t="s">
        <v>17</v>
      </c>
      <c r="BL129" s="32">
        <v>268</v>
      </c>
      <c r="BM129" s="32">
        <v>897</v>
      </c>
      <c r="BN129" s="33">
        <f t="shared" si="19"/>
        <v>3.3470149253731343</v>
      </c>
      <c r="BV129" s="23">
        <v>150140245000112</v>
      </c>
      <c r="BW129" s="24" t="s">
        <v>0</v>
      </c>
      <c r="BX129" s="25">
        <v>293</v>
      </c>
      <c r="BY129" s="25">
        <v>937</v>
      </c>
      <c r="BZ129" s="28">
        <f t="shared" si="15"/>
        <v>3.197952218430034</v>
      </c>
    </row>
    <row r="130" spans="1:78" ht="12" thickBot="1" x14ac:dyDescent="0.25">
      <c r="A130" s="23">
        <v>150140255000261</v>
      </c>
      <c r="B130" s="24" t="s">
        <v>0</v>
      </c>
      <c r="C130" s="25">
        <v>307</v>
      </c>
      <c r="D130" s="25">
        <v>1075</v>
      </c>
      <c r="E130" s="75">
        <f t="shared" si="16"/>
        <v>3.5016286644951138</v>
      </c>
      <c r="H130" s="23">
        <v>150140255000069</v>
      </c>
      <c r="I130" s="24" t="s">
        <v>0</v>
      </c>
      <c r="J130" s="25">
        <v>197</v>
      </c>
      <c r="K130" s="25">
        <v>770</v>
      </c>
      <c r="L130" s="75">
        <f t="shared" si="23"/>
        <v>3.9086294416243654</v>
      </c>
      <c r="AR130" s="9">
        <v>150140260000115</v>
      </c>
      <c r="AS130" s="1" t="s">
        <v>0</v>
      </c>
      <c r="AT130" s="1">
        <v>295</v>
      </c>
      <c r="AU130" s="1">
        <v>1090</v>
      </c>
      <c r="AV130" s="18">
        <f t="shared" si="22"/>
        <v>3.6949152542372881</v>
      </c>
      <c r="AX130" s="23">
        <v>150140275000033</v>
      </c>
      <c r="AY130" s="24" t="s">
        <v>0</v>
      </c>
      <c r="AZ130" s="25">
        <v>298</v>
      </c>
      <c r="BA130" s="25">
        <v>1152</v>
      </c>
      <c r="BB130" s="75">
        <f t="shared" si="18"/>
        <v>3.8657718120805371</v>
      </c>
      <c r="BJ130" s="23">
        <v>150080005000189</v>
      </c>
      <c r="BK130" s="24" t="s">
        <v>17</v>
      </c>
      <c r="BL130" s="32">
        <v>598</v>
      </c>
      <c r="BM130" s="32">
        <v>1932</v>
      </c>
      <c r="BN130" s="33">
        <f t="shared" si="19"/>
        <v>3.2307692307692308</v>
      </c>
      <c r="BV130" s="23">
        <v>150140245000113</v>
      </c>
      <c r="BW130" s="24" t="s">
        <v>0</v>
      </c>
      <c r="BX130" s="25">
        <v>209</v>
      </c>
      <c r="BY130" s="25">
        <v>743</v>
      </c>
      <c r="BZ130" s="28">
        <f t="shared" si="15"/>
        <v>3.5550239234449759</v>
      </c>
    </row>
    <row r="131" spans="1:78" ht="12" thickBot="1" x14ac:dyDescent="0.25">
      <c r="A131" s="23">
        <v>150140255000262</v>
      </c>
      <c r="B131" s="24" t="s">
        <v>0</v>
      </c>
      <c r="C131" s="25">
        <v>447</v>
      </c>
      <c r="D131" s="25">
        <v>1408</v>
      </c>
      <c r="E131" s="75">
        <f t="shared" si="16"/>
        <v>3.1498881431767338</v>
      </c>
      <c r="H131" s="23">
        <v>150140255000070</v>
      </c>
      <c r="I131" s="24" t="s">
        <v>0</v>
      </c>
      <c r="J131" s="25">
        <v>205</v>
      </c>
      <c r="K131" s="25">
        <v>740</v>
      </c>
      <c r="L131" s="75">
        <f t="shared" si="23"/>
        <v>3.6097560975609757</v>
      </c>
      <c r="AR131" s="9">
        <v>150140260000116</v>
      </c>
      <c r="AS131" s="1" t="s">
        <v>0</v>
      </c>
      <c r="AT131" s="1">
        <v>536</v>
      </c>
      <c r="AU131" s="1">
        <v>1533</v>
      </c>
      <c r="AV131" s="18">
        <f t="shared" ref="AV131:AV167" si="24">AU131/AT131</f>
        <v>2.8600746268656718</v>
      </c>
      <c r="AX131" s="23">
        <v>150140275000034</v>
      </c>
      <c r="AY131" s="24" t="s">
        <v>0</v>
      </c>
      <c r="AZ131" s="25">
        <v>334</v>
      </c>
      <c r="BA131" s="25">
        <v>1049</v>
      </c>
      <c r="BB131" s="75">
        <f t="shared" si="18"/>
        <v>3.1407185628742513</v>
      </c>
      <c r="BJ131" s="23">
        <v>150080005000190</v>
      </c>
      <c r="BK131" s="24" t="s">
        <v>17</v>
      </c>
      <c r="BL131" s="32">
        <v>192</v>
      </c>
      <c r="BM131" s="32">
        <v>637</v>
      </c>
      <c r="BN131" s="33">
        <f t="shared" si="19"/>
        <v>3.3177083333333335</v>
      </c>
      <c r="BV131" s="23">
        <v>150140245000114</v>
      </c>
      <c r="BW131" s="24" t="s">
        <v>0</v>
      </c>
      <c r="BX131" s="25">
        <v>518</v>
      </c>
      <c r="BY131" s="25">
        <v>1641</v>
      </c>
      <c r="BZ131" s="28">
        <f t="shared" ref="BZ131:BZ194" si="25">BY131/BX131</f>
        <v>3.1679536679536682</v>
      </c>
    </row>
    <row r="132" spans="1:78" ht="12" thickBot="1" x14ac:dyDescent="0.25">
      <c r="A132" s="23">
        <v>150140255000263</v>
      </c>
      <c r="B132" s="24" t="s">
        <v>0</v>
      </c>
      <c r="C132" s="25">
        <v>322</v>
      </c>
      <c r="D132" s="25">
        <v>954</v>
      </c>
      <c r="E132" s="75">
        <f t="shared" ref="E132:E181" si="26">D132/C132</f>
        <v>2.9627329192546585</v>
      </c>
      <c r="H132" s="23">
        <v>150140255000071</v>
      </c>
      <c r="I132" s="24" t="s">
        <v>0</v>
      </c>
      <c r="J132" s="25">
        <v>317</v>
      </c>
      <c r="K132" s="25">
        <v>1393</v>
      </c>
      <c r="L132" s="75">
        <f t="shared" si="23"/>
        <v>4.3943217665615144</v>
      </c>
      <c r="AR132" s="9">
        <v>150140260000117</v>
      </c>
      <c r="AS132" s="1" t="s">
        <v>0</v>
      </c>
      <c r="AT132" s="1">
        <v>123</v>
      </c>
      <c r="AU132" s="1">
        <v>420</v>
      </c>
      <c r="AV132" s="18">
        <f t="shared" si="24"/>
        <v>3.4146341463414633</v>
      </c>
      <c r="AX132" s="23">
        <v>150140275000035</v>
      </c>
      <c r="AY132" s="24" t="s">
        <v>0</v>
      </c>
      <c r="AZ132" s="25">
        <v>267</v>
      </c>
      <c r="BA132" s="25">
        <v>982</v>
      </c>
      <c r="BB132" s="75">
        <f t="shared" ref="BB132:BB195" si="27">BA132/AZ132</f>
        <v>3.6779026217228465</v>
      </c>
      <c r="BJ132" s="23">
        <v>150080005000191</v>
      </c>
      <c r="BK132" s="24" t="s">
        <v>17</v>
      </c>
      <c r="BL132" s="32">
        <v>303</v>
      </c>
      <c r="BM132" s="32">
        <v>1044</v>
      </c>
      <c r="BN132" s="33">
        <f t="shared" ref="BN132:BN195" si="28">BM132/BL132</f>
        <v>3.4455445544554455</v>
      </c>
      <c r="BV132" s="23">
        <v>150140245000115</v>
      </c>
      <c r="BW132" s="24" t="s">
        <v>0</v>
      </c>
      <c r="BX132" s="25">
        <v>289</v>
      </c>
      <c r="BY132" s="25">
        <v>1036</v>
      </c>
      <c r="BZ132" s="28">
        <f t="shared" si="25"/>
        <v>3.5847750865051902</v>
      </c>
    </row>
    <row r="133" spans="1:78" ht="12" thickBot="1" x14ac:dyDescent="0.25">
      <c r="A133" s="23">
        <v>150140255000264</v>
      </c>
      <c r="B133" s="24" t="s">
        <v>0</v>
      </c>
      <c r="C133" s="25">
        <v>317</v>
      </c>
      <c r="D133" s="25">
        <v>1154</v>
      </c>
      <c r="E133" s="75">
        <f t="shared" si="26"/>
        <v>3.6403785488958991</v>
      </c>
      <c r="H133" s="23">
        <v>150140255000072</v>
      </c>
      <c r="I133" s="24" t="s">
        <v>0</v>
      </c>
      <c r="J133" s="25">
        <v>351</v>
      </c>
      <c r="K133" s="25">
        <v>1312</v>
      </c>
      <c r="L133" s="75">
        <f t="shared" si="23"/>
        <v>3.7378917378917378</v>
      </c>
      <c r="AR133" s="9">
        <v>150140260000118</v>
      </c>
      <c r="AS133" s="1" t="s">
        <v>0</v>
      </c>
      <c r="AT133" s="1">
        <v>193</v>
      </c>
      <c r="AU133" s="1">
        <v>656</v>
      </c>
      <c r="AV133" s="18">
        <f t="shared" si="24"/>
        <v>3.3989637305699483</v>
      </c>
      <c r="AX133" s="23">
        <v>150140275000036</v>
      </c>
      <c r="AY133" s="24" t="s">
        <v>0</v>
      </c>
      <c r="AZ133" s="25">
        <v>429</v>
      </c>
      <c r="BA133" s="25">
        <v>1419</v>
      </c>
      <c r="BB133" s="75">
        <f t="shared" si="27"/>
        <v>3.3076923076923075</v>
      </c>
      <c r="BJ133" s="23">
        <v>150080005000192</v>
      </c>
      <c r="BK133" s="24" t="s">
        <v>17</v>
      </c>
      <c r="BL133" s="32">
        <v>351</v>
      </c>
      <c r="BM133" s="32">
        <v>1223</v>
      </c>
      <c r="BN133" s="33">
        <f t="shared" si="28"/>
        <v>3.4843304843304845</v>
      </c>
      <c r="BV133" s="23">
        <v>150140245000116</v>
      </c>
      <c r="BW133" s="24" t="s">
        <v>0</v>
      </c>
      <c r="BX133" s="25">
        <v>214</v>
      </c>
      <c r="BY133" s="25">
        <v>712</v>
      </c>
      <c r="BZ133" s="28">
        <f t="shared" si="25"/>
        <v>3.3271028037383177</v>
      </c>
    </row>
    <row r="134" spans="1:78" ht="12" thickBot="1" x14ac:dyDescent="0.25">
      <c r="A134" s="23">
        <v>150140255000265</v>
      </c>
      <c r="B134" s="24" t="s">
        <v>0</v>
      </c>
      <c r="C134" s="25">
        <v>197</v>
      </c>
      <c r="D134" s="25">
        <v>603</v>
      </c>
      <c r="E134" s="75">
        <f t="shared" si="26"/>
        <v>3.0609137055837565</v>
      </c>
      <c r="H134" s="23">
        <v>150140255000073</v>
      </c>
      <c r="I134" s="24" t="s">
        <v>0</v>
      </c>
      <c r="J134" s="25">
        <v>328</v>
      </c>
      <c r="K134" s="25">
        <v>1111</v>
      </c>
      <c r="L134" s="75">
        <f t="shared" si="23"/>
        <v>3.3871951219512195</v>
      </c>
      <c r="AR134" s="9">
        <v>150140260000119</v>
      </c>
      <c r="AS134" s="1" t="s">
        <v>0</v>
      </c>
      <c r="AT134" s="1">
        <v>989</v>
      </c>
      <c r="AU134" s="1">
        <v>3160</v>
      </c>
      <c r="AV134" s="18">
        <f t="shared" si="24"/>
        <v>3.1951466127401416</v>
      </c>
      <c r="AX134" s="23">
        <v>150140275000037</v>
      </c>
      <c r="AY134" s="24" t="s">
        <v>0</v>
      </c>
      <c r="AZ134" s="25">
        <v>245</v>
      </c>
      <c r="BA134" s="25">
        <v>711</v>
      </c>
      <c r="BB134" s="75">
        <f t="shared" si="27"/>
        <v>2.9020408163265308</v>
      </c>
      <c r="BJ134" s="23">
        <v>150080005000193</v>
      </c>
      <c r="BK134" s="24" t="s">
        <v>17</v>
      </c>
      <c r="BL134" s="32">
        <v>355</v>
      </c>
      <c r="BM134" s="32">
        <v>1224</v>
      </c>
      <c r="BN134" s="33">
        <f t="shared" si="28"/>
        <v>3.4478873239436618</v>
      </c>
      <c r="BV134" s="23">
        <v>150140245000117</v>
      </c>
      <c r="BW134" s="24" t="s">
        <v>0</v>
      </c>
      <c r="BX134" s="25">
        <v>341</v>
      </c>
      <c r="BY134" s="25">
        <v>1082</v>
      </c>
      <c r="BZ134" s="28">
        <f t="shared" si="25"/>
        <v>3.1730205278592374</v>
      </c>
    </row>
    <row r="135" spans="1:78" ht="12" thickBot="1" x14ac:dyDescent="0.25">
      <c r="A135" s="23">
        <v>150140255000266</v>
      </c>
      <c r="B135" s="24" t="s">
        <v>0</v>
      </c>
      <c r="C135" s="25">
        <v>321</v>
      </c>
      <c r="D135" s="25">
        <v>948</v>
      </c>
      <c r="E135" s="75">
        <f t="shared" si="26"/>
        <v>2.9532710280373831</v>
      </c>
      <c r="H135" s="23">
        <v>150140255000074</v>
      </c>
      <c r="I135" s="24" t="s">
        <v>0</v>
      </c>
      <c r="J135" s="25">
        <v>234</v>
      </c>
      <c r="K135" s="25">
        <v>874</v>
      </c>
      <c r="L135" s="75">
        <f t="shared" si="23"/>
        <v>3.7350427350427351</v>
      </c>
      <c r="AR135" s="9">
        <v>150140260000120</v>
      </c>
      <c r="AS135" s="1" t="s">
        <v>0</v>
      </c>
      <c r="AT135" s="1">
        <v>224</v>
      </c>
      <c r="AU135" s="1">
        <v>610</v>
      </c>
      <c r="AV135" s="18">
        <f t="shared" si="24"/>
        <v>2.7232142857142856</v>
      </c>
      <c r="AX135" s="23">
        <v>150140275000038</v>
      </c>
      <c r="AY135" s="24" t="s">
        <v>0</v>
      </c>
      <c r="AZ135" s="25">
        <v>402</v>
      </c>
      <c r="BA135" s="25">
        <v>1286</v>
      </c>
      <c r="BB135" s="75">
        <f t="shared" si="27"/>
        <v>3.1990049751243781</v>
      </c>
      <c r="BJ135" s="23">
        <v>150080005000194</v>
      </c>
      <c r="BK135" s="24" t="s">
        <v>17</v>
      </c>
      <c r="BL135" s="32">
        <v>325</v>
      </c>
      <c r="BM135" s="32">
        <v>1151</v>
      </c>
      <c r="BN135" s="33">
        <f t="shared" si="28"/>
        <v>3.5415384615384617</v>
      </c>
      <c r="BV135" s="23">
        <v>150140245000118</v>
      </c>
      <c r="BW135" s="24" t="s">
        <v>0</v>
      </c>
      <c r="BX135" s="25">
        <v>271</v>
      </c>
      <c r="BY135" s="25">
        <v>883</v>
      </c>
      <c r="BZ135" s="28">
        <f t="shared" si="25"/>
        <v>3.2583025830258303</v>
      </c>
    </row>
    <row r="136" spans="1:78" ht="12" thickBot="1" x14ac:dyDescent="0.25">
      <c r="A136" s="23">
        <v>150140255000267</v>
      </c>
      <c r="B136" s="24" t="s">
        <v>0</v>
      </c>
      <c r="C136" s="25">
        <v>269</v>
      </c>
      <c r="D136" s="25">
        <v>829</v>
      </c>
      <c r="E136" s="75">
        <f t="shared" si="26"/>
        <v>3.0817843866171004</v>
      </c>
      <c r="H136" s="23">
        <v>150140255000075</v>
      </c>
      <c r="I136" s="24" t="s">
        <v>0</v>
      </c>
      <c r="J136" s="25">
        <v>407</v>
      </c>
      <c r="K136" s="25">
        <v>1437</v>
      </c>
      <c r="L136" s="75">
        <f t="shared" si="23"/>
        <v>3.5307125307125307</v>
      </c>
      <c r="AR136" s="9">
        <v>150140260000121</v>
      </c>
      <c r="AS136" s="1" t="s">
        <v>0</v>
      </c>
      <c r="AT136" s="1">
        <v>255</v>
      </c>
      <c r="AU136" s="1">
        <v>820</v>
      </c>
      <c r="AV136" s="18">
        <f t="shared" si="24"/>
        <v>3.215686274509804</v>
      </c>
      <c r="AX136" s="23">
        <v>150140275000039</v>
      </c>
      <c r="AY136" s="24" t="s">
        <v>0</v>
      </c>
      <c r="AZ136" s="25">
        <v>225</v>
      </c>
      <c r="BA136" s="25">
        <v>804</v>
      </c>
      <c r="BB136" s="75">
        <f t="shared" si="27"/>
        <v>3.5733333333333333</v>
      </c>
      <c r="BJ136" s="23">
        <v>150080005000195</v>
      </c>
      <c r="BK136" s="24" t="s">
        <v>17</v>
      </c>
      <c r="BL136" s="32">
        <v>304</v>
      </c>
      <c r="BM136" s="32">
        <v>1044</v>
      </c>
      <c r="BN136" s="33">
        <f t="shared" si="28"/>
        <v>3.4342105263157894</v>
      </c>
      <c r="BV136" s="23">
        <v>150140245000119</v>
      </c>
      <c r="BW136" s="24" t="s">
        <v>0</v>
      </c>
      <c r="BX136" s="25">
        <v>286</v>
      </c>
      <c r="BY136" s="25">
        <v>1080</v>
      </c>
      <c r="BZ136" s="28">
        <f t="shared" si="25"/>
        <v>3.7762237762237763</v>
      </c>
    </row>
    <row r="137" spans="1:78" ht="12" thickBot="1" x14ac:dyDescent="0.25">
      <c r="A137" s="23">
        <v>150140255000268</v>
      </c>
      <c r="B137" s="24" t="s">
        <v>0</v>
      </c>
      <c r="C137" s="25">
        <v>233</v>
      </c>
      <c r="D137" s="25">
        <v>872</v>
      </c>
      <c r="E137" s="75">
        <f t="shared" si="26"/>
        <v>3.7424892703862662</v>
      </c>
      <c r="H137" s="23">
        <v>150140255000076</v>
      </c>
      <c r="I137" s="24" t="s">
        <v>0</v>
      </c>
      <c r="J137" s="25">
        <v>380</v>
      </c>
      <c r="K137" s="25">
        <v>1395</v>
      </c>
      <c r="L137" s="75">
        <f t="shared" si="23"/>
        <v>3.6710526315789473</v>
      </c>
      <c r="AR137" s="9">
        <v>150140260000122</v>
      </c>
      <c r="AS137" s="1" t="s">
        <v>0</v>
      </c>
      <c r="AT137" s="1">
        <v>268</v>
      </c>
      <c r="AU137" s="1">
        <v>966</v>
      </c>
      <c r="AV137" s="18">
        <f t="shared" si="24"/>
        <v>3.6044776119402986</v>
      </c>
      <c r="AX137" s="23">
        <v>150140275000040</v>
      </c>
      <c r="AY137" s="24" t="s">
        <v>0</v>
      </c>
      <c r="AZ137" s="25">
        <v>267</v>
      </c>
      <c r="BA137" s="25">
        <v>967</v>
      </c>
      <c r="BB137" s="75">
        <f t="shared" si="27"/>
        <v>3.6217228464419478</v>
      </c>
      <c r="BJ137" s="23">
        <v>150080005000196</v>
      </c>
      <c r="BK137" s="24" t="s">
        <v>17</v>
      </c>
      <c r="BL137" s="32">
        <v>276</v>
      </c>
      <c r="BM137" s="32">
        <v>977</v>
      </c>
      <c r="BN137" s="33">
        <f t="shared" si="28"/>
        <v>3.5398550724637681</v>
      </c>
      <c r="BV137" s="23">
        <v>150140245000120</v>
      </c>
      <c r="BW137" s="24" t="s">
        <v>0</v>
      </c>
      <c r="BX137" s="25">
        <v>748</v>
      </c>
      <c r="BY137" s="25">
        <v>2410</v>
      </c>
      <c r="BZ137" s="28">
        <f t="shared" si="25"/>
        <v>3.2219251336898398</v>
      </c>
    </row>
    <row r="138" spans="1:78" ht="12" thickBot="1" x14ac:dyDescent="0.25">
      <c r="A138" s="23">
        <v>150140255000269</v>
      </c>
      <c r="B138" s="24" t="s">
        <v>0</v>
      </c>
      <c r="C138" s="25">
        <v>249</v>
      </c>
      <c r="D138" s="25">
        <v>922</v>
      </c>
      <c r="E138" s="75">
        <f t="shared" si="26"/>
        <v>3.7028112449799195</v>
      </c>
      <c r="H138" s="23">
        <v>150140255000077</v>
      </c>
      <c r="I138" s="24" t="s">
        <v>0</v>
      </c>
      <c r="J138" s="25">
        <v>350</v>
      </c>
      <c r="K138" s="25">
        <v>1076</v>
      </c>
      <c r="L138" s="75">
        <f t="shared" si="23"/>
        <v>3.0742857142857143</v>
      </c>
      <c r="AR138" s="9">
        <v>150140260000123</v>
      </c>
      <c r="AS138" s="1" t="s">
        <v>0</v>
      </c>
      <c r="AT138" s="1">
        <v>292</v>
      </c>
      <c r="AU138" s="1">
        <v>996</v>
      </c>
      <c r="AV138" s="18">
        <f t="shared" si="24"/>
        <v>3.4109589041095889</v>
      </c>
      <c r="AX138" s="23">
        <v>150140275000041</v>
      </c>
      <c r="AY138" s="24" t="s">
        <v>0</v>
      </c>
      <c r="AZ138" s="25">
        <v>560</v>
      </c>
      <c r="BA138" s="25">
        <v>1995</v>
      </c>
      <c r="BB138" s="75">
        <f t="shared" si="27"/>
        <v>3.5625</v>
      </c>
      <c r="BJ138" s="23">
        <v>150080005000197</v>
      </c>
      <c r="BK138" s="24" t="s">
        <v>17</v>
      </c>
      <c r="BL138" s="32">
        <v>458</v>
      </c>
      <c r="BM138" s="32">
        <v>1541</v>
      </c>
      <c r="BN138" s="33">
        <f t="shared" si="28"/>
        <v>3.3646288209606987</v>
      </c>
      <c r="BV138" s="23">
        <v>150140245000121</v>
      </c>
      <c r="BW138" s="24" t="s">
        <v>0</v>
      </c>
      <c r="BX138" s="25">
        <v>404</v>
      </c>
      <c r="BY138" s="25">
        <v>1269</v>
      </c>
      <c r="BZ138" s="28">
        <f t="shared" si="25"/>
        <v>3.141089108910891</v>
      </c>
    </row>
    <row r="139" spans="1:78" ht="12" thickBot="1" x14ac:dyDescent="0.25">
      <c r="A139" s="23">
        <v>150140255000270</v>
      </c>
      <c r="B139" s="24" t="s">
        <v>0</v>
      </c>
      <c r="C139" s="25">
        <v>128</v>
      </c>
      <c r="D139" s="25">
        <v>460</v>
      </c>
      <c r="E139" s="75">
        <f t="shared" si="26"/>
        <v>3.59375</v>
      </c>
      <c r="H139" s="23">
        <v>150140255000078</v>
      </c>
      <c r="I139" s="24" t="s">
        <v>0</v>
      </c>
      <c r="J139" s="25">
        <v>344</v>
      </c>
      <c r="K139" s="25">
        <v>1208</v>
      </c>
      <c r="L139" s="75">
        <f t="shared" si="23"/>
        <v>3.5116279069767442</v>
      </c>
      <c r="AR139" s="9">
        <v>150140260000124</v>
      </c>
      <c r="AS139" s="1" t="s">
        <v>0</v>
      </c>
      <c r="AT139" s="1">
        <v>356</v>
      </c>
      <c r="AU139" s="1">
        <v>1278</v>
      </c>
      <c r="AV139" s="18">
        <f t="shared" si="24"/>
        <v>3.5898876404494384</v>
      </c>
      <c r="AX139" s="23">
        <v>150140275000042</v>
      </c>
      <c r="AY139" s="24" t="s">
        <v>0</v>
      </c>
      <c r="AZ139" s="25">
        <v>280</v>
      </c>
      <c r="BA139" s="25">
        <v>901</v>
      </c>
      <c r="BB139" s="75">
        <f t="shared" si="27"/>
        <v>3.217857142857143</v>
      </c>
      <c r="BJ139" s="23">
        <v>150080005000198</v>
      </c>
      <c r="BK139" s="24" t="s">
        <v>17</v>
      </c>
      <c r="BL139" s="32">
        <v>291</v>
      </c>
      <c r="BM139" s="32">
        <v>988</v>
      </c>
      <c r="BN139" s="33">
        <f t="shared" si="28"/>
        <v>3.395189003436426</v>
      </c>
      <c r="BV139" s="23">
        <v>150140245000122</v>
      </c>
      <c r="BW139" s="24" t="s">
        <v>0</v>
      </c>
      <c r="BX139" s="25">
        <v>302</v>
      </c>
      <c r="BY139" s="25">
        <v>1121</v>
      </c>
      <c r="BZ139" s="28">
        <f t="shared" si="25"/>
        <v>3.7119205298013247</v>
      </c>
    </row>
    <row r="140" spans="1:78" ht="12" thickBot="1" x14ac:dyDescent="0.25">
      <c r="A140" s="23">
        <v>150140255000271</v>
      </c>
      <c r="B140" s="24" t="s">
        <v>0</v>
      </c>
      <c r="C140" s="25">
        <v>316</v>
      </c>
      <c r="D140" s="25">
        <v>1258</v>
      </c>
      <c r="E140" s="75">
        <f t="shared" si="26"/>
        <v>3.981012658227848</v>
      </c>
      <c r="H140" s="23">
        <v>150140255000079</v>
      </c>
      <c r="I140" s="24" t="s">
        <v>0</v>
      </c>
      <c r="J140" s="25">
        <v>325</v>
      </c>
      <c r="K140" s="25">
        <v>1143</v>
      </c>
      <c r="L140" s="75">
        <f t="shared" si="23"/>
        <v>3.516923076923077</v>
      </c>
      <c r="AR140" s="9">
        <v>150140260000125</v>
      </c>
      <c r="AS140" s="1" t="s">
        <v>0</v>
      </c>
      <c r="AT140" s="1">
        <v>340</v>
      </c>
      <c r="AU140" s="1">
        <v>1277</v>
      </c>
      <c r="AV140" s="18">
        <f t="shared" si="24"/>
        <v>3.7558823529411764</v>
      </c>
      <c r="AX140" s="23">
        <v>150140275000043</v>
      </c>
      <c r="AY140" s="24" t="s">
        <v>0</v>
      </c>
      <c r="AZ140" s="25">
        <v>166</v>
      </c>
      <c r="BA140" s="25">
        <v>527</v>
      </c>
      <c r="BB140" s="75">
        <f t="shared" si="27"/>
        <v>3.1746987951807228</v>
      </c>
      <c r="BJ140" s="23">
        <v>150080005000199</v>
      </c>
      <c r="BK140" s="24" t="s">
        <v>17</v>
      </c>
      <c r="BL140" s="32">
        <v>187</v>
      </c>
      <c r="BM140" s="32">
        <v>649</v>
      </c>
      <c r="BN140" s="33">
        <f t="shared" si="28"/>
        <v>3.4705882352941178</v>
      </c>
      <c r="BV140" s="23">
        <v>150140245000123</v>
      </c>
      <c r="BW140" s="24" t="s">
        <v>0</v>
      </c>
      <c r="BX140" s="25">
        <v>316</v>
      </c>
      <c r="BY140" s="25">
        <v>917</v>
      </c>
      <c r="BZ140" s="28">
        <f t="shared" si="25"/>
        <v>2.9018987341772151</v>
      </c>
    </row>
    <row r="141" spans="1:78" ht="12" thickBot="1" x14ac:dyDescent="0.25">
      <c r="A141" s="23">
        <v>150140255000272</v>
      </c>
      <c r="B141" s="24" t="s">
        <v>0</v>
      </c>
      <c r="C141" s="25">
        <v>252</v>
      </c>
      <c r="D141" s="25">
        <v>833</v>
      </c>
      <c r="E141" s="75">
        <f t="shared" si="26"/>
        <v>3.3055555555555554</v>
      </c>
      <c r="H141" s="23">
        <v>150140255000080</v>
      </c>
      <c r="I141" s="24" t="s">
        <v>0</v>
      </c>
      <c r="J141" s="25">
        <v>367</v>
      </c>
      <c r="K141" s="25">
        <v>1250</v>
      </c>
      <c r="L141" s="75">
        <f t="shared" si="23"/>
        <v>3.4059945504087192</v>
      </c>
      <c r="AR141" s="9">
        <v>150140260000126</v>
      </c>
      <c r="AS141" s="1" t="s">
        <v>0</v>
      </c>
      <c r="AT141" s="1">
        <v>414</v>
      </c>
      <c r="AU141" s="1">
        <v>1494</v>
      </c>
      <c r="AV141" s="18">
        <f t="shared" si="24"/>
        <v>3.6086956521739131</v>
      </c>
      <c r="AX141" s="23">
        <v>150140275000044</v>
      </c>
      <c r="AY141" s="24" t="s">
        <v>0</v>
      </c>
      <c r="AZ141" s="25">
        <v>315</v>
      </c>
      <c r="BA141" s="25">
        <v>1084</v>
      </c>
      <c r="BB141" s="75">
        <f t="shared" si="27"/>
        <v>3.4412698412698415</v>
      </c>
      <c r="BJ141" s="23">
        <v>150080005000200</v>
      </c>
      <c r="BK141" s="24" t="s">
        <v>17</v>
      </c>
      <c r="BL141" s="32">
        <v>652</v>
      </c>
      <c r="BM141" s="32">
        <v>2215</v>
      </c>
      <c r="BN141" s="33">
        <f t="shared" si="28"/>
        <v>3.397239263803681</v>
      </c>
      <c r="BV141" s="23">
        <v>150140245000124</v>
      </c>
      <c r="BW141" s="24" t="s">
        <v>0</v>
      </c>
      <c r="BX141" s="25">
        <v>264</v>
      </c>
      <c r="BY141" s="25">
        <v>846</v>
      </c>
      <c r="BZ141" s="28">
        <f t="shared" si="25"/>
        <v>3.2045454545454546</v>
      </c>
    </row>
    <row r="142" spans="1:78" ht="12" thickBot="1" x14ac:dyDescent="0.25">
      <c r="A142" s="23">
        <v>150140255000273</v>
      </c>
      <c r="B142" s="24" t="s">
        <v>0</v>
      </c>
      <c r="C142" s="25">
        <v>347</v>
      </c>
      <c r="D142" s="25">
        <v>1198</v>
      </c>
      <c r="E142" s="75">
        <f t="shared" si="26"/>
        <v>3.4524495677233431</v>
      </c>
      <c r="H142" s="23">
        <v>150140255000081</v>
      </c>
      <c r="I142" s="24" t="s">
        <v>0</v>
      </c>
      <c r="J142" s="25">
        <v>320</v>
      </c>
      <c r="K142" s="25">
        <v>1082</v>
      </c>
      <c r="L142" s="75">
        <f t="shared" si="23"/>
        <v>3.3812500000000001</v>
      </c>
      <c r="AR142" s="9">
        <v>150140260000127</v>
      </c>
      <c r="AS142" s="1" t="s">
        <v>0</v>
      </c>
      <c r="AT142" s="1">
        <v>437</v>
      </c>
      <c r="AU142" s="1">
        <v>1442</v>
      </c>
      <c r="AV142" s="18">
        <f t="shared" si="24"/>
        <v>3.2997711670480547</v>
      </c>
      <c r="AX142" s="23">
        <v>150140275000045</v>
      </c>
      <c r="AY142" s="24" t="s">
        <v>0</v>
      </c>
      <c r="AZ142" s="25">
        <v>91</v>
      </c>
      <c r="BA142" s="25">
        <v>330</v>
      </c>
      <c r="BB142" s="75">
        <f t="shared" si="27"/>
        <v>3.6263736263736264</v>
      </c>
      <c r="BJ142" s="23">
        <v>150080005000201</v>
      </c>
      <c r="BK142" s="24" t="s">
        <v>17</v>
      </c>
      <c r="BL142" s="32">
        <v>302</v>
      </c>
      <c r="BM142" s="32">
        <v>1061</v>
      </c>
      <c r="BN142" s="33">
        <f t="shared" si="28"/>
        <v>3.5132450331125828</v>
      </c>
      <c r="BV142" s="23">
        <v>150140245000125</v>
      </c>
      <c r="BW142" s="24" t="s">
        <v>0</v>
      </c>
      <c r="BX142" s="25">
        <v>381</v>
      </c>
      <c r="BY142" s="25">
        <v>1258</v>
      </c>
      <c r="BZ142" s="28">
        <f t="shared" si="25"/>
        <v>3.3018372703412076</v>
      </c>
    </row>
    <row r="143" spans="1:78" ht="12" thickBot="1" x14ac:dyDescent="0.25">
      <c r="A143" s="23">
        <v>150140255000274</v>
      </c>
      <c r="B143" s="24" t="s">
        <v>0</v>
      </c>
      <c r="C143" s="25">
        <v>382</v>
      </c>
      <c r="D143" s="25">
        <v>1377</v>
      </c>
      <c r="E143" s="75">
        <f t="shared" si="26"/>
        <v>3.6047120418848166</v>
      </c>
      <c r="H143" s="23">
        <v>150140255000082</v>
      </c>
      <c r="I143" s="24" t="s">
        <v>0</v>
      </c>
      <c r="J143" s="25">
        <v>443</v>
      </c>
      <c r="K143" s="25">
        <v>1689</v>
      </c>
      <c r="L143" s="75">
        <f t="shared" si="23"/>
        <v>3.8126410835214446</v>
      </c>
      <c r="AR143" s="9">
        <v>150140260000128</v>
      </c>
      <c r="AS143" s="1" t="s">
        <v>0</v>
      </c>
      <c r="AT143" s="1">
        <v>363</v>
      </c>
      <c r="AU143" s="1">
        <v>1234</v>
      </c>
      <c r="AV143" s="18">
        <f t="shared" si="24"/>
        <v>3.3994490358126721</v>
      </c>
      <c r="AX143" s="23">
        <v>150140275000046</v>
      </c>
      <c r="AY143" s="24" t="s">
        <v>0</v>
      </c>
      <c r="AZ143" s="25">
        <v>191</v>
      </c>
      <c r="BA143" s="25">
        <v>522</v>
      </c>
      <c r="BB143" s="75">
        <f t="shared" si="27"/>
        <v>2.7329842931937174</v>
      </c>
      <c r="BJ143" s="23">
        <v>150080005000202</v>
      </c>
      <c r="BK143" s="24" t="s">
        <v>17</v>
      </c>
      <c r="BL143" s="32">
        <v>167</v>
      </c>
      <c r="BM143" s="32">
        <v>640</v>
      </c>
      <c r="BN143" s="33">
        <f t="shared" si="28"/>
        <v>3.8323353293413174</v>
      </c>
      <c r="BV143" s="23">
        <v>150140245000126</v>
      </c>
      <c r="BW143" s="24" t="s">
        <v>0</v>
      </c>
      <c r="BX143" s="25">
        <v>425</v>
      </c>
      <c r="BY143" s="25">
        <v>1401</v>
      </c>
      <c r="BZ143" s="28">
        <f t="shared" si="25"/>
        <v>3.296470588235294</v>
      </c>
    </row>
    <row r="144" spans="1:78" ht="12" thickBot="1" x14ac:dyDescent="0.25">
      <c r="A144" s="23">
        <v>150140255000275</v>
      </c>
      <c r="B144" s="24" t="s">
        <v>0</v>
      </c>
      <c r="C144" s="25">
        <v>324</v>
      </c>
      <c r="D144" s="25">
        <v>1032</v>
      </c>
      <c r="E144" s="75">
        <f t="shared" si="26"/>
        <v>3.1851851851851851</v>
      </c>
      <c r="H144" s="23">
        <v>150140255000083</v>
      </c>
      <c r="I144" s="24" t="s">
        <v>0</v>
      </c>
      <c r="J144" s="25">
        <v>305</v>
      </c>
      <c r="K144" s="25">
        <v>1009</v>
      </c>
      <c r="L144" s="75">
        <f t="shared" si="23"/>
        <v>3.3081967213114756</v>
      </c>
      <c r="AR144" s="9">
        <v>150140260000129</v>
      </c>
      <c r="AS144" s="1" t="s">
        <v>0</v>
      </c>
      <c r="AT144" s="1">
        <v>299</v>
      </c>
      <c r="AU144" s="1">
        <v>982</v>
      </c>
      <c r="AV144" s="18">
        <f t="shared" si="24"/>
        <v>3.2842809364548495</v>
      </c>
      <c r="AX144" s="23">
        <v>150140275000047</v>
      </c>
      <c r="AY144" s="24" t="s">
        <v>0</v>
      </c>
      <c r="AZ144" s="25">
        <v>187</v>
      </c>
      <c r="BA144" s="25">
        <v>494</v>
      </c>
      <c r="BB144" s="75">
        <f t="shared" si="27"/>
        <v>2.641711229946524</v>
      </c>
      <c r="BJ144" s="23">
        <v>150080005000203</v>
      </c>
      <c r="BK144" s="24" t="s">
        <v>17</v>
      </c>
      <c r="BL144" s="32">
        <v>334</v>
      </c>
      <c r="BM144" s="32">
        <v>1139</v>
      </c>
      <c r="BN144" s="33">
        <f t="shared" si="28"/>
        <v>3.4101796407185629</v>
      </c>
      <c r="BV144" s="23">
        <v>150140245000127</v>
      </c>
      <c r="BW144" s="24" t="s">
        <v>0</v>
      </c>
      <c r="BX144" s="25">
        <v>105</v>
      </c>
      <c r="BY144" s="25">
        <v>347</v>
      </c>
      <c r="BZ144" s="28">
        <f t="shared" si="25"/>
        <v>3.3047619047619046</v>
      </c>
    </row>
    <row r="145" spans="1:78" ht="12" thickBot="1" x14ac:dyDescent="0.25">
      <c r="A145" s="23">
        <v>150140255000276</v>
      </c>
      <c r="B145" s="24" t="s">
        <v>0</v>
      </c>
      <c r="C145" s="25">
        <v>251</v>
      </c>
      <c r="D145" s="25">
        <v>957</v>
      </c>
      <c r="E145" s="75">
        <f t="shared" si="26"/>
        <v>3.8127490039840639</v>
      </c>
      <c r="H145" s="23">
        <v>150140255000084</v>
      </c>
      <c r="I145" s="24" t="s">
        <v>0</v>
      </c>
      <c r="J145" s="25">
        <v>339</v>
      </c>
      <c r="K145" s="25">
        <v>1237</v>
      </c>
      <c r="L145" s="75">
        <f t="shared" si="23"/>
        <v>3.6489675516224187</v>
      </c>
      <c r="AR145" s="9">
        <v>150140260000130</v>
      </c>
      <c r="AS145" s="1" t="s">
        <v>0</v>
      </c>
      <c r="AT145" s="1">
        <v>267</v>
      </c>
      <c r="AU145" s="1">
        <v>1038</v>
      </c>
      <c r="AV145" s="18">
        <f t="shared" si="24"/>
        <v>3.8876404494382024</v>
      </c>
      <c r="AX145" s="23">
        <v>150140275000048</v>
      </c>
      <c r="AY145" s="24" t="s">
        <v>0</v>
      </c>
      <c r="AZ145" s="25">
        <v>562</v>
      </c>
      <c r="BA145" s="25">
        <v>1860</v>
      </c>
      <c r="BB145" s="75">
        <f t="shared" si="27"/>
        <v>3.3096085409252667</v>
      </c>
      <c r="BJ145" s="23">
        <v>150080005000204</v>
      </c>
      <c r="BK145" s="24" t="s">
        <v>17</v>
      </c>
      <c r="BL145" s="32">
        <v>383</v>
      </c>
      <c r="BM145" s="32">
        <v>1403</v>
      </c>
      <c r="BN145" s="33">
        <f t="shared" si="28"/>
        <v>3.6631853785900783</v>
      </c>
      <c r="BV145" s="23">
        <v>150140245000128</v>
      </c>
      <c r="BW145" s="24" t="s">
        <v>0</v>
      </c>
      <c r="BX145" s="25">
        <v>238</v>
      </c>
      <c r="BY145" s="25">
        <v>824</v>
      </c>
      <c r="BZ145" s="28">
        <f t="shared" si="25"/>
        <v>3.46218487394958</v>
      </c>
    </row>
    <row r="146" spans="1:78" ht="12" thickBot="1" x14ac:dyDescent="0.25">
      <c r="A146" s="23">
        <v>150140255000277</v>
      </c>
      <c r="B146" s="24" t="s">
        <v>0</v>
      </c>
      <c r="C146" s="25">
        <v>323</v>
      </c>
      <c r="D146" s="25">
        <v>1175</v>
      </c>
      <c r="E146" s="75">
        <f t="shared" si="26"/>
        <v>3.6377708978328172</v>
      </c>
      <c r="H146" s="23">
        <v>150140255000085</v>
      </c>
      <c r="I146" s="24" t="s">
        <v>0</v>
      </c>
      <c r="J146" s="25">
        <v>316</v>
      </c>
      <c r="K146" s="25">
        <v>1211</v>
      </c>
      <c r="L146" s="75">
        <f t="shared" si="23"/>
        <v>3.8322784810126582</v>
      </c>
      <c r="AR146" s="9">
        <v>150140260000131</v>
      </c>
      <c r="AS146" s="1" t="s">
        <v>0</v>
      </c>
      <c r="AT146" s="1">
        <v>165</v>
      </c>
      <c r="AU146" s="1">
        <v>573</v>
      </c>
      <c r="AV146" s="18">
        <f t="shared" si="24"/>
        <v>3.4727272727272727</v>
      </c>
      <c r="AX146" s="23">
        <v>150140275000049</v>
      </c>
      <c r="AY146" s="24" t="s">
        <v>0</v>
      </c>
      <c r="AZ146" s="25">
        <v>289</v>
      </c>
      <c r="BA146" s="25">
        <v>925</v>
      </c>
      <c r="BB146" s="75">
        <f t="shared" si="27"/>
        <v>3.2006920415224913</v>
      </c>
      <c r="BJ146" s="23">
        <v>150080005000205</v>
      </c>
      <c r="BK146" s="24" t="s">
        <v>17</v>
      </c>
      <c r="BL146" s="32">
        <v>303</v>
      </c>
      <c r="BM146" s="32">
        <v>972</v>
      </c>
      <c r="BN146" s="33">
        <f t="shared" si="28"/>
        <v>3.2079207920792081</v>
      </c>
      <c r="BV146" s="23">
        <v>150140245000129</v>
      </c>
      <c r="BW146" s="24" t="s">
        <v>0</v>
      </c>
      <c r="BX146" s="25">
        <v>265</v>
      </c>
      <c r="BY146" s="25">
        <v>858</v>
      </c>
      <c r="BZ146" s="28">
        <f t="shared" si="25"/>
        <v>3.2377358490566039</v>
      </c>
    </row>
    <row r="147" spans="1:78" ht="12" thickBot="1" x14ac:dyDescent="0.25">
      <c r="A147" s="23">
        <v>150140255000278</v>
      </c>
      <c r="B147" s="24" t="s">
        <v>0</v>
      </c>
      <c r="C147" s="25">
        <v>398</v>
      </c>
      <c r="D147" s="25">
        <v>1404</v>
      </c>
      <c r="E147" s="75">
        <f t="shared" si="26"/>
        <v>3.5276381909547738</v>
      </c>
      <c r="H147" s="23">
        <v>150140255000086</v>
      </c>
      <c r="I147" s="24" t="s">
        <v>0</v>
      </c>
      <c r="J147" s="25">
        <v>439</v>
      </c>
      <c r="K147" s="25">
        <v>1669</v>
      </c>
      <c r="L147" s="75">
        <f t="shared" si="23"/>
        <v>3.8018223234624147</v>
      </c>
      <c r="AR147" s="9">
        <v>150140260000132</v>
      </c>
      <c r="AS147" s="1" t="s">
        <v>0</v>
      </c>
      <c r="AT147" s="1">
        <v>283</v>
      </c>
      <c r="AU147" s="1">
        <v>1020</v>
      </c>
      <c r="AV147" s="18">
        <f t="shared" si="24"/>
        <v>3.6042402826855122</v>
      </c>
      <c r="AX147" s="23">
        <v>150140275000050</v>
      </c>
      <c r="AY147" s="24" t="s">
        <v>0</v>
      </c>
      <c r="AZ147" s="25">
        <v>269</v>
      </c>
      <c r="BA147" s="25">
        <v>853</v>
      </c>
      <c r="BB147" s="75">
        <f t="shared" si="27"/>
        <v>3.1710037174721188</v>
      </c>
      <c r="BJ147" s="23">
        <v>150080005000206</v>
      </c>
      <c r="BK147" s="24" t="s">
        <v>17</v>
      </c>
      <c r="BL147" s="32">
        <v>340</v>
      </c>
      <c r="BM147" s="32">
        <v>1085</v>
      </c>
      <c r="BN147" s="33">
        <f t="shared" si="28"/>
        <v>3.1911764705882355</v>
      </c>
      <c r="BV147" s="23">
        <v>150140245000130</v>
      </c>
      <c r="BW147" s="24" t="s">
        <v>0</v>
      </c>
      <c r="BX147" s="25">
        <v>243</v>
      </c>
      <c r="BY147" s="25">
        <v>699</v>
      </c>
      <c r="BZ147" s="28">
        <f t="shared" si="25"/>
        <v>2.8765432098765431</v>
      </c>
    </row>
    <row r="148" spans="1:78" ht="12" thickBot="1" x14ac:dyDescent="0.25">
      <c r="A148" s="23">
        <v>150140255000279</v>
      </c>
      <c r="B148" s="24" t="s">
        <v>0</v>
      </c>
      <c r="C148" s="25">
        <v>443</v>
      </c>
      <c r="D148" s="25">
        <v>1517</v>
      </c>
      <c r="E148" s="75">
        <f t="shared" si="26"/>
        <v>3.4243792325056432</v>
      </c>
      <c r="H148" s="23">
        <v>150140255000087</v>
      </c>
      <c r="I148" s="24" t="s">
        <v>0</v>
      </c>
      <c r="J148" s="25">
        <v>312</v>
      </c>
      <c r="K148" s="25">
        <v>1216</v>
      </c>
      <c r="L148" s="75">
        <f t="shared" si="23"/>
        <v>3.8974358974358974</v>
      </c>
      <c r="AR148" s="9">
        <v>150140260000133</v>
      </c>
      <c r="AS148" s="1" t="s">
        <v>0</v>
      </c>
      <c r="AT148" s="1">
        <v>350</v>
      </c>
      <c r="AU148" s="1">
        <v>1235</v>
      </c>
      <c r="AV148" s="18">
        <f t="shared" si="24"/>
        <v>3.5285714285714285</v>
      </c>
      <c r="AX148" s="23">
        <v>150140275000051</v>
      </c>
      <c r="AY148" s="24" t="s">
        <v>0</v>
      </c>
      <c r="AZ148" s="25">
        <v>393</v>
      </c>
      <c r="BA148" s="25">
        <v>1278</v>
      </c>
      <c r="BB148" s="75">
        <f t="shared" si="27"/>
        <v>3.2519083969465647</v>
      </c>
      <c r="BJ148" s="23">
        <v>150080005000207</v>
      </c>
      <c r="BK148" s="24" t="s">
        <v>17</v>
      </c>
      <c r="BL148" s="32">
        <v>415</v>
      </c>
      <c r="BM148" s="32">
        <v>1453</v>
      </c>
      <c r="BN148" s="33">
        <f t="shared" si="28"/>
        <v>3.5012048192771084</v>
      </c>
      <c r="BV148" s="23">
        <v>150140245000131</v>
      </c>
      <c r="BW148" s="24" t="s">
        <v>0</v>
      </c>
      <c r="BX148" s="25">
        <v>235</v>
      </c>
      <c r="BY148" s="25">
        <v>729</v>
      </c>
      <c r="BZ148" s="28">
        <f t="shared" si="25"/>
        <v>3.1021276595744682</v>
      </c>
    </row>
    <row r="149" spans="1:78" ht="12" thickBot="1" x14ac:dyDescent="0.25">
      <c r="A149" s="23">
        <v>150140255000280</v>
      </c>
      <c r="B149" s="24" t="s">
        <v>0</v>
      </c>
      <c r="C149" s="25">
        <v>302</v>
      </c>
      <c r="D149" s="25">
        <v>1096</v>
      </c>
      <c r="E149" s="75">
        <f t="shared" si="26"/>
        <v>3.629139072847682</v>
      </c>
      <c r="H149" s="23">
        <v>150140255000088</v>
      </c>
      <c r="I149" s="24" t="s">
        <v>0</v>
      </c>
      <c r="J149" s="25">
        <v>284</v>
      </c>
      <c r="K149" s="25">
        <v>1096</v>
      </c>
      <c r="L149" s="75">
        <f t="shared" si="23"/>
        <v>3.859154929577465</v>
      </c>
      <c r="AR149" s="9">
        <v>150140260000134</v>
      </c>
      <c r="AS149" s="1" t="s">
        <v>0</v>
      </c>
      <c r="AT149" s="1">
        <v>166</v>
      </c>
      <c r="AU149" s="1">
        <v>568</v>
      </c>
      <c r="AV149" s="18">
        <f t="shared" si="24"/>
        <v>3.4216867469879517</v>
      </c>
      <c r="AX149" s="23">
        <v>150140275000052</v>
      </c>
      <c r="AY149" s="24" t="s">
        <v>0</v>
      </c>
      <c r="AZ149" s="25">
        <v>341</v>
      </c>
      <c r="BA149" s="25">
        <v>972</v>
      </c>
      <c r="BB149" s="75">
        <f t="shared" si="27"/>
        <v>2.8504398826979473</v>
      </c>
      <c r="BJ149" s="23">
        <v>150080005000208</v>
      </c>
      <c r="BK149" s="24" t="s">
        <v>17</v>
      </c>
      <c r="BL149" s="32">
        <v>231</v>
      </c>
      <c r="BM149" s="32">
        <v>846</v>
      </c>
      <c r="BN149" s="33">
        <f t="shared" si="28"/>
        <v>3.6623376623376624</v>
      </c>
      <c r="BV149" s="23">
        <v>150140245000132</v>
      </c>
      <c r="BW149" s="24" t="s">
        <v>0</v>
      </c>
      <c r="BX149" s="25">
        <v>344</v>
      </c>
      <c r="BY149" s="25">
        <v>1184</v>
      </c>
      <c r="BZ149" s="28">
        <f t="shared" si="25"/>
        <v>3.441860465116279</v>
      </c>
    </row>
    <row r="150" spans="1:78" ht="12" thickBot="1" x14ac:dyDescent="0.25">
      <c r="A150" s="23">
        <v>150140255000281</v>
      </c>
      <c r="B150" s="24" t="s">
        <v>0</v>
      </c>
      <c r="C150" s="25">
        <v>342</v>
      </c>
      <c r="D150" s="25">
        <v>1181</v>
      </c>
      <c r="E150" s="75">
        <f t="shared" si="26"/>
        <v>3.4532163742690059</v>
      </c>
      <c r="H150" s="23">
        <v>150140255000089</v>
      </c>
      <c r="I150" s="24" t="s">
        <v>0</v>
      </c>
      <c r="J150" s="25">
        <v>102</v>
      </c>
      <c r="K150" s="25">
        <v>367</v>
      </c>
      <c r="L150" s="75">
        <f t="shared" si="23"/>
        <v>3.5980392156862746</v>
      </c>
      <c r="AR150" s="9">
        <v>150140260000135</v>
      </c>
      <c r="AS150" s="1" t="s">
        <v>0</v>
      </c>
      <c r="AT150" s="1">
        <v>155</v>
      </c>
      <c r="AU150" s="1">
        <v>485</v>
      </c>
      <c r="AV150" s="18">
        <f t="shared" si="24"/>
        <v>3.129032258064516</v>
      </c>
      <c r="AX150" s="23">
        <v>150140275000053</v>
      </c>
      <c r="AY150" s="24" t="s">
        <v>0</v>
      </c>
      <c r="AZ150" s="25">
        <v>313</v>
      </c>
      <c r="BA150" s="25">
        <v>858</v>
      </c>
      <c r="BB150" s="75">
        <f t="shared" si="27"/>
        <v>2.7412140575079871</v>
      </c>
      <c r="BJ150" s="23">
        <v>150080005000209</v>
      </c>
      <c r="BK150" s="24" t="s">
        <v>17</v>
      </c>
      <c r="BL150" s="32">
        <v>364</v>
      </c>
      <c r="BM150" s="32">
        <v>1209</v>
      </c>
      <c r="BN150" s="33">
        <f t="shared" si="28"/>
        <v>3.3214285714285716</v>
      </c>
      <c r="BV150" s="23">
        <v>150140245000133</v>
      </c>
      <c r="BW150" s="24" t="s">
        <v>0</v>
      </c>
      <c r="BX150" s="25">
        <v>254</v>
      </c>
      <c r="BY150" s="25">
        <v>896</v>
      </c>
      <c r="BZ150" s="28">
        <f t="shared" si="25"/>
        <v>3.5275590551181102</v>
      </c>
    </row>
    <row r="151" spans="1:78" ht="12" thickBot="1" x14ac:dyDescent="0.25">
      <c r="A151" s="23">
        <v>150140255000282</v>
      </c>
      <c r="B151" s="24" t="s">
        <v>0</v>
      </c>
      <c r="C151" s="25">
        <v>352</v>
      </c>
      <c r="D151" s="25">
        <v>1240</v>
      </c>
      <c r="E151" s="75">
        <f t="shared" si="26"/>
        <v>3.5227272727272729</v>
      </c>
      <c r="H151" s="23">
        <v>150140255000090</v>
      </c>
      <c r="I151" s="24" t="s">
        <v>0</v>
      </c>
      <c r="J151" s="25">
        <v>225</v>
      </c>
      <c r="K151" s="25">
        <v>856</v>
      </c>
      <c r="L151" s="75">
        <f t="shared" si="23"/>
        <v>3.8044444444444445</v>
      </c>
      <c r="AR151" s="9">
        <v>150140260000136</v>
      </c>
      <c r="AS151" s="1" t="s">
        <v>0</v>
      </c>
      <c r="AT151" s="1">
        <v>268</v>
      </c>
      <c r="AU151" s="1">
        <v>942</v>
      </c>
      <c r="AV151" s="18">
        <f t="shared" si="24"/>
        <v>3.5149253731343282</v>
      </c>
      <c r="AX151" s="23">
        <v>150140275000054</v>
      </c>
      <c r="AY151" s="24" t="s">
        <v>0</v>
      </c>
      <c r="AZ151" s="25">
        <v>259</v>
      </c>
      <c r="BA151" s="25">
        <v>797</v>
      </c>
      <c r="BB151" s="75">
        <f t="shared" si="27"/>
        <v>3.0772200772200771</v>
      </c>
      <c r="BJ151" s="23">
        <v>150080005000210</v>
      </c>
      <c r="BK151" s="24" t="s">
        <v>17</v>
      </c>
      <c r="BL151" s="32">
        <v>314</v>
      </c>
      <c r="BM151" s="32">
        <v>1022</v>
      </c>
      <c r="BN151" s="33">
        <f t="shared" si="28"/>
        <v>3.2547770700636942</v>
      </c>
      <c r="BV151" s="23">
        <v>150140245000134</v>
      </c>
      <c r="BW151" s="24" t="s">
        <v>0</v>
      </c>
      <c r="BX151" s="25">
        <v>302</v>
      </c>
      <c r="BY151" s="25">
        <v>1067</v>
      </c>
      <c r="BZ151" s="28">
        <f t="shared" si="25"/>
        <v>3.5331125827814569</v>
      </c>
    </row>
    <row r="152" spans="1:78" ht="12" thickBot="1" x14ac:dyDescent="0.25">
      <c r="A152" s="23">
        <v>150140255000283</v>
      </c>
      <c r="B152" s="24" t="s">
        <v>0</v>
      </c>
      <c r="C152" s="25">
        <v>210</v>
      </c>
      <c r="D152" s="25">
        <v>687</v>
      </c>
      <c r="E152" s="75">
        <f t="shared" si="26"/>
        <v>3.2714285714285714</v>
      </c>
      <c r="H152" s="23">
        <v>150140255000091</v>
      </c>
      <c r="I152" s="24" t="s">
        <v>0</v>
      </c>
      <c r="J152" s="25">
        <v>445</v>
      </c>
      <c r="K152" s="25">
        <v>1513</v>
      </c>
      <c r="L152" s="75">
        <f t="shared" ref="L152:L183" si="29">K152/J152</f>
        <v>3.4</v>
      </c>
      <c r="AR152" s="9">
        <v>150140260000137</v>
      </c>
      <c r="AS152" s="1" t="s">
        <v>0</v>
      </c>
      <c r="AT152" s="1">
        <v>457</v>
      </c>
      <c r="AU152" s="1">
        <v>1563</v>
      </c>
      <c r="AV152" s="18">
        <f t="shared" si="24"/>
        <v>3.4201312910284463</v>
      </c>
      <c r="AX152" s="23">
        <v>150140275000055</v>
      </c>
      <c r="AY152" s="24" t="s">
        <v>0</v>
      </c>
      <c r="AZ152" s="25">
        <v>229</v>
      </c>
      <c r="BA152" s="25">
        <v>768</v>
      </c>
      <c r="BB152" s="75">
        <f t="shared" si="27"/>
        <v>3.3537117903930129</v>
      </c>
      <c r="BJ152" s="23">
        <v>150080005000211</v>
      </c>
      <c r="BK152" s="24" t="s">
        <v>17</v>
      </c>
      <c r="BL152" s="32">
        <v>308</v>
      </c>
      <c r="BM152" s="32">
        <v>977</v>
      </c>
      <c r="BN152" s="33">
        <f t="shared" si="28"/>
        <v>3.1720779220779223</v>
      </c>
      <c r="BV152" s="23">
        <v>150140245000135</v>
      </c>
      <c r="BW152" s="24" t="s">
        <v>0</v>
      </c>
      <c r="BX152" s="25">
        <v>413</v>
      </c>
      <c r="BY152" s="25">
        <v>1171</v>
      </c>
      <c r="BZ152" s="28">
        <f t="shared" si="25"/>
        <v>2.8353510895883778</v>
      </c>
    </row>
    <row r="153" spans="1:78" ht="12" thickBot="1" x14ac:dyDescent="0.25">
      <c r="A153" s="23">
        <v>150140255000284</v>
      </c>
      <c r="B153" s="24" t="s">
        <v>0</v>
      </c>
      <c r="C153" s="25">
        <v>261</v>
      </c>
      <c r="D153" s="25">
        <v>802</v>
      </c>
      <c r="E153" s="75">
        <f t="shared" si="26"/>
        <v>3.0727969348659006</v>
      </c>
      <c r="H153" s="23">
        <v>150140255000092</v>
      </c>
      <c r="I153" s="24" t="s">
        <v>0</v>
      </c>
      <c r="J153" s="25">
        <v>125</v>
      </c>
      <c r="K153" s="25">
        <v>398</v>
      </c>
      <c r="L153" s="75">
        <f t="shared" si="29"/>
        <v>3.1840000000000002</v>
      </c>
      <c r="AR153" s="9">
        <v>150140260000138</v>
      </c>
      <c r="AS153" s="1" t="s">
        <v>0</v>
      </c>
      <c r="AT153" s="1">
        <v>261</v>
      </c>
      <c r="AU153" s="1">
        <v>871</v>
      </c>
      <c r="AV153" s="18">
        <f t="shared" si="24"/>
        <v>3.3371647509578546</v>
      </c>
      <c r="AX153" s="23">
        <v>150140275000056</v>
      </c>
      <c r="AY153" s="24" t="s">
        <v>0</v>
      </c>
      <c r="AZ153" s="25">
        <v>228</v>
      </c>
      <c r="BA153" s="25">
        <v>804</v>
      </c>
      <c r="BB153" s="75">
        <f t="shared" si="27"/>
        <v>3.5263157894736841</v>
      </c>
      <c r="BJ153" s="23">
        <v>150080005000212</v>
      </c>
      <c r="BK153" s="24" t="s">
        <v>17</v>
      </c>
      <c r="BL153" s="32">
        <v>320</v>
      </c>
      <c r="BM153" s="32">
        <v>983</v>
      </c>
      <c r="BN153" s="33">
        <f t="shared" si="28"/>
        <v>3.0718749999999999</v>
      </c>
      <c r="BV153" s="23">
        <v>150140245000136</v>
      </c>
      <c r="BW153" s="24" t="s">
        <v>0</v>
      </c>
      <c r="BX153" s="25">
        <v>236</v>
      </c>
      <c r="BY153" s="25">
        <v>1045</v>
      </c>
      <c r="BZ153" s="28">
        <f t="shared" si="25"/>
        <v>4.4279661016949152</v>
      </c>
    </row>
    <row r="154" spans="1:78" ht="12" thickBot="1" x14ac:dyDescent="0.25">
      <c r="A154" s="23">
        <v>150140255000285</v>
      </c>
      <c r="B154" s="24" t="s">
        <v>0</v>
      </c>
      <c r="C154" s="25">
        <v>267</v>
      </c>
      <c r="D154" s="25">
        <v>943</v>
      </c>
      <c r="E154" s="75">
        <f t="shared" si="26"/>
        <v>3.5318352059925093</v>
      </c>
      <c r="H154" s="23">
        <v>150140255000093</v>
      </c>
      <c r="I154" s="24" t="s">
        <v>0</v>
      </c>
      <c r="J154" s="25">
        <v>89</v>
      </c>
      <c r="K154" s="25">
        <v>370</v>
      </c>
      <c r="L154" s="75">
        <f t="shared" si="29"/>
        <v>4.1573033707865168</v>
      </c>
      <c r="AR154" s="9">
        <v>150140260000139</v>
      </c>
      <c r="AS154" s="1" t="s">
        <v>0</v>
      </c>
      <c r="AT154" s="1">
        <v>161</v>
      </c>
      <c r="AU154" s="1">
        <v>550</v>
      </c>
      <c r="AV154" s="18">
        <f t="shared" si="24"/>
        <v>3.4161490683229814</v>
      </c>
      <c r="AX154" s="23">
        <v>150140275000057</v>
      </c>
      <c r="AY154" s="24" t="s">
        <v>0</v>
      </c>
      <c r="AZ154" s="25">
        <v>392</v>
      </c>
      <c r="BA154" s="25">
        <v>1240</v>
      </c>
      <c r="BB154" s="75">
        <f t="shared" si="27"/>
        <v>3.1632653061224492</v>
      </c>
      <c r="BJ154" s="23">
        <v>150080005000213</v>
      </c>
      <c r="BK154" s="24" t="s">
        <v>17</v>
      </c>
      <c r="BL154" s="32">
        <v>305</v>
      </c>
      <c r="BM154" s="32">
        <v>935</v>
      </c>
      <c r="BN154" s="33">
        <f t="shared" si="28"/>
        <v>3.0655737704918034</v>
      </c>
      <c r="BV154" s="23">
        <v>150140245000137</v>
      </c>
      <c r="BW154" s="24" t="s">
        <v>0</v>
      </c>
      <c r="BX154" s="25">
        <v>234</v>
      </c>
      <c r="BY154" s="25">
        <v>827</v>
      </c>
      <c r="BZ154" s="28">
        <f t="shared" si="25"/>
        <v>3.5341880341880341</v>
      </c>
    </row>
    <row r="155" spans="1:78" ht="12" thickBot="1" x14ac:dyDescent="0.25">
      <c r="A155" s="23">
        <v>150140255000286</v>
      </c>
      <c r="B155" s="24" t="s">
        <v>0</v>
      </c>
      <c r="C155" s="25">
        <v>371</v>
      </c>
      <c r="D155" s="25">
        <v>1131</v>
      </c>
      <c r="E155" s="75">
        <f t="shared" si="26"/>
        <v>3.0485175202156336</v>
      </c>
      <c r="H155" s="23">
        <v>150140255000094</v>
      </c>
      <c r="I155" s="24" t="s">
        <v>0</v>
      </c>
      <c r="J155" s="25">
        <v>358</v>
      </c>
      <c r="K155" s="25">
        <v>1347</v>
      </c>
      <c r="L155" s="75">
        <f t="shared" si="29"/>
        <v>3.7625698324022347</v>
      </c>
      <c r="AR155" s="9">
        <v>150140260000140</v>
      </c>
      <c r="AS155" s="1" t="s">
        <v>0</v>
      </c>
      <c r="AT155" s="1">
        <v>269</v>
      </c>
      <c r="AU155" s="1">
        <v>793</v>
      </c>
      <c r="AV155" s="18">
        <f t="shared" si="24"/>
        <v>2.9479553903345725</v>
      </c>
      <c r="AX155" s="23">
        <v>150140275000058</v>
      </c>
      <c r="AY155" s="24" t="s">
        <v>0</v>
      </c>
      <c r="AZ155" s="25">
        <v>412</v>
      </c>
      <c r="BA155" s="25">
        <v>1218</v>
      </c>
      <c r="BB155" s="75">
        <f t="shared" si="27"/>
        <v>2.9563106796116503</v>
      </c>
      <c r="BJ155" s="23">
        <v>150080005000214</v>
      </c>
      <c r="BK155" s="24" t="s">
        <v>17</v>
      </c>
      <c r="BL155" s="32">
        <v>332</v>
      </c>
      <c r="BM155" s="32">
        <v>1107</v>
      </c>
      <c r="BN155" s="33">
        <f t="shared" si="28"/>
        <v>3.3343373493975905</v>
      </c>
      <c r="BV155" s="23">
        <v>150140245000138</v>
      </c>
      <c r="BW155" s="24" t="s">
        <v>0</v>
      </c>
      <c r="BX155" s="25">
        <v>249</v>
      </c>
      <c r="BY155" s="25">
        <v>876</v>
      </c>
      <c r="BZ155" s="28">
        <f t="shared" si="25"/>
        <v>3.5180722891566263</v>
      </c>
    </row>
    <row r="156" spans="1:78" ht="12" thickBot="1" x14ac:dyDescent="0.25">
      <c r="A156" s="23">
        <v>150140255000287</v>
      </c>
      <c r="B156" s="24" t="s">
        <v>0</v>
      </c>
      <c r="C156" s="25">
        <v>258</v>
      </c>
      <c r="D156" s="25">
        <v>863</v>
      </c>
      <c r="E156" s="75">
        <f t="shared" si="26"/>
        <v>3.3449612403100777</v>
      </c>
      <c r="H156" s="23">
        <v>150140255000095</v>
      </c>
      <c r="I156" s="24" t="s">
        <v>0</v>
      </c>
      <c r="J156" s="25">
        <v>403</v>
      </c>
      <c r="K156" s="25">
        <v>1519</v>
      </c>
      <c r="L156" s="75">
        <f t="shared" si="29"/>
        <v>3.7692307692307692</v>
      </c>
      <c r="AR156" s="9">
        <v>150140260000141</v>
      </c>
      <c r="AS156" s="1" t="s">
        <v>0</v>
      </c>
      <c r="AT156" s="1">
        <v>239</v>
      </c>
      <c r="AU156" s="1">
        <v>812</v>
      </c>
      <c r="AV156" s="18">
        <f t="shared" si="24"/>
        <v>3.3974895397489542</v>
      </c>
      <c r="AX156" s="23">
        <v>150140275000059</v>
      </c>
      <c r="AY156" s="24" t="s">
        <v>0</v>
      </c>
      <c r="AZ156" s="25">
        <v>234</v>
      </c>
      <c r="BA156" s="25">
        <v>776</v>
      </c>
      <c r="BB156" s="75">
        <f t="shared" si="27"/>
        <v>3.3162393162393164</v>
      </c>
      <c r="BJ156" s="23">
        <v>150080005000215</v>
      </c>
      <c r="BK156" s="24" t="s">
        <v>17</v>
      </c>
      <c r="BL156" s="32">
        <v>339</v>
      </c>
      <c r="BM156" s="32">
        <v>1156</v>
      </c>
      <c r="BN156" s="33">
        <f t="shared" si="28"/>
        <v>3.4100294985250739</v>
      </c>
      <c r="BV156" s="23">
        <v>150140245000139</v>
      </c>
      <c r="BW156" s="24" t="s">
        <v>0</v>
      </c>
      <c r="BX156" s="25">
        <v>286</v>
      </c>
      <c r="BY156" s="25">
        <v>1018</v>
      </c>
      <c r="BZ156" s="28">
        <f t="shared" si="25"/>
        <v>3.5594405594405596</v>
      </c>
    </row>
    <row r="157" spans="1:78" ht="12" thickBot="1" x14ac:dyDescent="0.25">
      <c r="A157" s="23">
        <v>150140255000288</v>
      </c>
      <c r="B157" s="24" t="s">
        <v>0</v>
      </c>
      <c r="C157" s="25">
        <v>252</v>
      </c>
      <c r="D157" s="25">
        <v>898</v>
      </c>
      <c r="E157" s="75">
        <f t="shared" si="26"/>
        <v>3.5634920634920637</v>
      </c>
      <c r="H157" s="23">
        <v>150140255000096</v>
      </c>
      <c r="I157" s="24" t="s">
        <v>0</v>
      </c>
      <c r="J157" s="25">
        <v>404</v>
      </c>
      <c r="K157" s="25">
        <v>1503</v>
      </c>
      <c r="L157" s="75">
        <f t="shared" si="29"/>
        <v>3.7202970297029703</v>
      </c>
      <c r="AR157" s="9">
        <v>150140260000142</v>
      </c>
      <c r="AS157" s="1" t="s">
        <v>0</v>
      </c>
      <c r="AT157" s="1">
        <v>252</v>
      </c>
      <c r="AU157" s="1">
        <v>782</v>
      </c>
      <c r="AV157" s="18">
        <f t="shared" si="24"/>
        <v>3.1031746031746033</v>
      </c>
      <c r="AX157" s="23">
        <v>150140275000060</v>
      </c>
      <c r="AY157" s="24" t="s">
        <v>0</v>
      </c>
      <c r="AZ157" s="25">
        <v>246</v>
      </c>
      <c r="BA157" s="25">
        <v>701</v>
      </c>
      <c r="BB157" s="75">
        <f t="shared" si="27"/>
        <v>2.8495934959349594</v>
      </c>
      <c r="BJ157" s="23">
        <v>150080005000216</v>
      </c>
      <c r="BK157" s="24" t="s">
        <v>17</v>
      </c>
      <c r="BL157" s="32">
        <v>190</v>
      </c>
      <c r="BM157" s="32">
        <v>701</v>
      </c>
      <c r="BN157" s="33">
        <f t="shared" si="28"/>
        <v>3.6894736842105265</v>
      </c>
      <c r="BV157" s="23">
        <v>150140245000140</v>
      </c>
      <c r="BW157" s="24" t="s">
        <v>0</v>
      </c>
      <c r="BX157" s="25">
        <v>366</v>
      </c>
      <c r="BY157" s="25">
        <v>1370</v>
      </c>
      <c r="BZ157" s="28">
        <f t="shared" si="25"/>
        <v>3.7431693989071038</v>
      </c>
    </row>
    <row r="158" spans="1:78" ht="12" thickBot="1" x14ac:dyDescent="0.25">
      <c r="A158" s="23">
        <v>150140255000289</v>
      </c>
      <c r="B158" s="24" t="s">
        <v>0</v>
      </c>
      <c r="C158" s="25">
        <v>193</v>
      </c>
      <c r="D158" s="25">
        <v>688</v>
      </c>
      <c r="E158" s="75">
        <f t="shared" si="26"/>
        <v>3.5647668393782381</v>
      </c>
      <c r="H158" s="23">
        <v>150140255000097</v>
      </c>
      <c r="I158" s="24" t="s">
        <v>0</v>
      </c>
      <c r="J158" s="25">
        <v>460</v>
      </c>
      <c r="K158" s="25">
        <v>1454</v>
      </c>
      <c r="L158" s="75">
        <f t="shared" si="29"/>
        <v>3.1608695652173915</v>
      </c>
      <c r="AR158" s="9">
        <v>150140260000143</v>
      </c>
      <c r="AS158" s="1" t="s">
        <v>0</v>
      </c>
      <c r="AT158" s="1">
        <v>257</v>
      </c>
      <c r="AU158" s="1">
        <v>901</v>
      </c>
      <c r="AV158" s="18">
        <f t="shared" si="24"/>
        <v>3.5058365758754864</v>
      </c>
      <c r="AX158" s="23">
        <v>150140275000061</v>
      </c>
      <c r="AY158" s="24" t="s">
        <v>0</v>
      </c>
      <c r="AZ158" s="25">
        <v>296</v>
      </c>
      <c r="BA158" s="25">
        <v>1064</v>
      </c>
      <c r="BB158" s="75">
        <f t="shared" si="27"/>
        <v>3.5945945945945947</v>
      </c>
      <c r="BJ158" s="23">
        <v>150080005000217</v>
      </c>
      <c r="BK158" s="24" t="s">
        <v>17</v>
      </c>
      <c r="BL158" s="32">
        <v>332</v>
      </c>
      <c r="BM158" s="32">
        <v>1169</v>
      </c>
      <c r="BN158" s="33">
        <f t="shared" si="28"/>
        <v>3.5210843373493974</v>
      </c>
      <c r="BV158" s="23">
        <v>150140245000141</v>
      </c>
      <c r="BW158" s="24" t="s">
        <v>0</v>
      </c>
      <c r="BX158" s="25">
        <v>282</v>
      </c>
      <c r="BY158" s="25">
        <v>972</v>
      </c>
      <c r="BZ158" s="28">
        <f t="shared" si="25"/>
        <v>3.4468085106382977</v>
      </c>
    </row>
    <row r="159" spans="1:78" ht="12" thickBot="1" x14ac:dyDescent="0.25">
      <c r="A159" s="23">
        <v>150140255000290</v>
      </c>
      <c r="B159" s="24" t="s">
        <v>0</v>
      </c>
      <c r="C159" s="25">
        <v>322</v>
      </c>
      <c r="D159" s="25">
        <v>1068</v>
      </c>
      <c r="E159" s="75">
        <f t="shared" si="26"/>
        <v>3.3167701863354035</v>
      </c>
      <c r="H159" s="23">
        <v>150140255000098</v>
      </c>
      <c r="I159" s="24" t="s">
        <v>0</v>
      </c>
      <c r="J159" s="25">
        <v>284</v>
      </c>
      <c r="K159" s="25">
        <v>940</v>
      </c>
      <c r="L159" s="75">
        <f t="shared" si="29"/>
        <v>3.3098591549295775</v>
      </c>
      <c r="AR159" s="9">
        <v>150140260000144</v>
      </c>
      <c r="AS159" s="1" t="s">
        <v>0</v>
      </c>
      <c r="AT159" s="1">
        <v>625</v>
      </c>
      <c r="AU159" s="1">
        <v>1700</v>
      </c>
      <c r="AV159" s="18">
        <f t="shared" si="24"/>
        <v>2.72</v>
      </c>
      <c r="AX159" s="23">
        <v>150140275000062</v>
      </c>
      <c r="AY159" s="24" t="s">
        <v>0</v>
      </c>
      <c r="AZ159" s="25">
        <v>319</v>
      </c>
      <c r="BA159" s="25">
        <v>1127</v>
      </c>
      <c r="BB159" s="75">
        <f t="shared" si="27"/>
        <v>3.5329153605015673</v>
      </c>
      <c r="BJ159" s="23">
        <v>150080005000218</v>
      </c>
      <c r="BK159" s="24" t="s">
        <v>17</v>
      </c>
      <c r="BL159" s="32">
        <v>315</v>
      </c>
      <c r="BM159" s="32">
        <v>1059</v>
      </c>
      <c r="BN159" s="33">
        <f t="shared" si="28"/>
        <v>3.361904761904762</v>
      </c>
      <c r="BV159" s="23">
        <v>150140245000142</v>
      </c>
      <c r="BW159" s="24" t="s">
        <v>0</v>
      </c>
      <c r="BX159" s="25">
        <v>207</v>
      </c>
      <c r="BY159" s="25">
        <v>800</v>
      </c>
      <c r="BZ159" s="28">
        <f t="shared" si="25"/>
        <v>3.8647342995169081</v>
      </c>
    </row>
    <row r="160" spans="1:78" ht="12" thickBot="1" x14ac:dyDescent="0.25">
      <c r="A160" s="23">
        <v>150140255000291</v>
      </c>
      <c r="B160" s="24" t="s">
        <v>0</v>
      </c>
      <c r="C160" s="25">
        <v>376</v>
      </c>
      <c r="D160" s="25">
        <v>1263</v>
      </c>
      <c r="E160" s="75">
        <f t="shared" si="26"/>
        <v>3.3590425531914891</v>
      </c>
      <c r="H160" s="23">
        <v>150140255000099</v>
      </c>
      <c r="I160" s="24" t="s">
        <v>0</v>
      </c>
      <c r="J160" s="25">
        <v>193</v>
      </c>
      <c r="K160" s="25">
        <v>615</v>
      </c>
      <c r="L160" s="75">
        <f t="shared" si="29"/>
        <v>3.1865284974093266</v>
      </c>
      <c r="AR160" s="9">
        <v>150140260000145</v>
      </c>
      <c r="AS160" s="1" t="s">
        <v>0</v>
      </c>
      <c r="AT160" s="1">
        <v>771</v>
      </c>
      <c r="AU160" s="1">
        <v>3018</v>
      </c>
      <c r="AV160" s="18">
        <f t="shared" si="24"/>
        <v>3.9143968871595329</v>
      </c>
      <c r="AX160" s="23">
        <v>150140275000063</v>
      </c>
      <c r="AY160" s="24" t="s">
        <v>0</v>
      </c>
      <c r="AZ160" s="25">
        <v>360</v>
      </c>
      <c r="BA160" s="25">
        <v>1121</v>
      </c>
      <c r="BB160" s="75">
        <f t="shared" si="27"/>
        <v>3.1138888888888889</v>
      </c>
      <c r="BJ160" s="23">
        <v>150080005000219</v>
      </c>
      <c r="BK160" s="24" t="s">
        <v>17</v>
      </c>
      <c r="BL160" s="32">
        <v>340</v>
      </c>
      <c r="BM160" s="32">
        <v>1224</v>
      </c>
      <c r="BN160" s="33">
        <f t="shared" si="28"/>
        <v>3.6</v>
      </c>
      <c r="BV160" s="23">
        <v>150140245000143</v>
      </c>
      <c r="BW160" s="24" t="s">
        <v>0</v>
      </c>
      <c r="BX160" s="25">
        <v>179</v>
      </c>
      <c r="BY160" s="25">
        <v>633</v>
      </c>
      <c r="BZ160" s="28">
        <f t="shared" si="25"/>
        <v>3.5363128491620111</v>
      </c>
    </row>
    <row r="161" spans="1:78" ht="12" thickBot="1" x14ac:dyDescent="0.25">
      <c r="A161" s="23">
        <v>150140255000292</v>
      </c>
      <c r="B161" s="24" t="s">
        <v>0</v>
      </c>
      <c r="C161" s="25">
        <v>386</v>
      </c>
      <c r="D161" s="25">
        <v>1192</v>
      </c>
      <c r="E161" s="75">
        <f t="shared" si="26"/>
        <v>3.088082901554404</v>
      </c>
      <c r="H161" s="23">
        <v>150140255000100</v>
      </c>
      <c r="I161" s="24" t="s">
        <v>0</v>
      </c>
      <c r="J161" s="25">
        <v>343</v>
      </c>
      <c r="K161" s="25">
        <v>1031</v>
      </c>
      <c r="L161" s="75">
        <f t="shared" si="29"/>
        <v>3.0058309037900877</v>
      </c>
      <c r="AR161" s="9">
        <v>150140260000146</v>
      </c>
      <c r="AS161" s="1" t="s">
        <v>0</v>
      </c>
      <c r="AT161" s="1">
        <v>487</v>
      </c>
      <c r="AU161" s="1">
        <v>1440</v>
      </c>
      <c r="AV161" s="18">
        <f t="shared" si="24"/>
        <v>2.9568788501026693</v>
      </c>
      <c r="AX161" s="23">
        <v>150140275000064</v>
      </c>
      <c r="AY161" s="24" t="s">
        <v>0</v>
      </c>
      <c r="AZ161" s="25">
        <v>173</v>
      </c>
      <c r="BA161" s="25">
        <v>624</v>
      </c>
      <c r="BB161" s="75">
        <f t="shared" si="27"/>
        <v>3.6069364161849711</v>
      </c>
      <c r="BJ161" s="23">
        <v>150080005000220</v>
      </c>
      <c r="BK161" s="24" t="s">
        <v>17</v>
      </c>
      <c r="BL161" s="32">
        <v>223</v>
      </c>
      <c r="BM161" s="32">
        <v>734</v>
      </c>
      <c r="BN161" s="33">
        <f t="shared" si="28"/>
        <v>3.2914798206278029</v>
      </c>
      <c r="BV161" s="23">
        <v>150140245000144</v>
      </c>
      <c r="BW161" s="24" t="s">
        <v>0</v>
      </c>
      <c r="BX161" s="25">
        <v>392</v>
      </c>
      <c r="BY161" s="25">
        <v>1337</v>
      </c>
      <c r="BZ161" s="28">
        <f t="shared" si="25"/>
        <v>3.4107142857142856</v>
      </c>
    </row>
    <row r="162" spans="1:78" ht="12" thickBot="1" x14ac:dyDescent="0.25">
      <c r="A162" s="23">
        <v>150140255000293</v>
      </c>
      <c r="B162" s="24" t="s">
        <v>0</v>
      </c>
      <c r="C162" s="25">
        <v>402</v>
      </c>
      <c r="D162" s="25">
        <v>1351</v>
      </c>
      <c r="E162" s="75">
        <f t="shared" si="26"/>
        <v>3.3606965174129355</v>
      </c>
      <c r="H162" s="23">
        <v>150140255000101</v>
      </c>
      <c r="I162" s="24" t="s">
        <v>0</v>
      </c>
      <c r="J162" s="25">
        <v>292</v>
      </c>
      <c r="K162" s="25">
        <v>984</v>
      </c>
      <c r="L162" s="75">
        <f t="shared" si="29"/>
        <v>3.3698630136986303</v>
      </c>
      <c r="AR162" s="9">
        <v>150140260000147</v>
      </c>
      <c r="AS162" s="1" t="s">
        <v>0</v>
      </c>
      <c r="AT162" s="1">
        <v>331</v>
      </c>
      <c r="AU162" s="1">
        <v>1082</v>
      </c>
      <c r="AV162" s="18">
        <f t="shared" si="24"/>
        <v>3.2688821752265862</v>
      </c>
      <c r="AX162" s="23">
        <v>150140275000065</v>
      </c>
      <c r="AY162" s="24" t="s">
        <v>0</v>
      </c>
      <c r="AZ162" s="25">
        <v>181</v>
      </c>
      <c r="BA162" s="25">
        <v>638</v>
      </c>
      <c r="BB162" s="75">
        <f t="shared" si="27"/>
        <v>3.5248618784530388</v>
      </c>
      <c r="BJ162" s="23">
        <v>150080005000221</v>
      </c>
      <c r="BK162" s="24" t="s">
        <v>17</v>
      </c>
      <c r="BL162" s="32">
        <v>372</v>
      </c>
      <c r="BM162" s="32">
        <v>1274</v>
      </c>
      <c r="BN162" s="33">
        <f t="shared" si="28"/>
        <v>3.424731182795699</v>
      </c>
      <c r="BV162" s="23">
        <v>150140245000145</v>
      </c>
      <c r="BW162" s="24" t="s">
        <v>0</v>
      </c>
      <c r="BX162" s="25">
        <v>435</v>
      </c>
      <c r="BY162" s="25">
        <v>1503</v>
      </c>
      <c r="BZ162" s="28">
        <f t="shared" si="25"/>
        <v>3.4551724137931035</v>
      </c>
    </row>
    <row r="163" spans="1:78" ht="12" thickBot="1" x14ac:dyDescent="0.25">
      <c r="A163" s="23">
        <v>150140255000294</v>
      </c>
      <c r="B163" s="24" t="s">
        <v>0</v>
      </c>
      <c r="C163" s="25">
        <v>390</v>
      </c>
      <c r="D163" s="25">
        <v>1433</v>
      </c>
      <c r="E163" s="75">
        <f t="shared" si="26"/>
        <v>3.6743589743589742</v>
      </c>
      <c r="H163" s="23">
        <v>150140255000102</v>
      </c>
      <c r="I163" s="24" t="s">
        <v>0</v>
      </c>
      <c r="J163" s="25">
        <v>493</v>
      </c>
      <c r="K163" s="25">
        <v>1818</v>
      </c>
      <c r="L163" s="75">
        <f t="shared" si="29"/>
        <v>3.6876267748478702</v>
      </c>
      <c r="AR163" s="9">
        <v>150140260000148</v>
      </c>
      <c r="AS163" s="1" t="s">
        <v>0</v>
      </c>
      <c r="AT163" s="1">
        <v>455</v>
      </c>
      <c r="AU163" s="1">
        <v>1238</v>
      </c>
      <c r="AV163" s="18">
        <f t="shared" si="24"/>
        <v>2.720879120879121</v>
      </c>
      <c r="AX163" s="23">
        <v>150140275000066</v>
      </c>
      <c r="AY163" s="24" t="s">
        <v>0</v>
      </c>
      <c r="AZ163" s="25">
        <v>563</v>
      </c>
      <c r="BA163" s="25">
        <v>1689</v>
      </c>
      <c r="BB163" s="75">
        <f t="shared" si="27"/>
        <v>3</v>
      </c>
      <c r="BJ163" s="23">
        <v>150080005000222</v>
      </c>
      <c r="BK163" s="24" t="s">
        <v>17</v>
      </c>
      <c r="BL163" s="32">
        <v>356</v>
      </c>
      <c r="BM163" s="32">
        <v>1235</v>
      </c>
      <c r="BN163" s="33">
        <f t="shared" si="28"/>
        <v>3.4691011235955056</v>
      </c>
      <c r="BV163" s="23">
        <v>150140245000146</v>
      </c>
      <c r="BW163" s="24" t="s">
        <v>0</v>
      </c>
      <c r="BX163" s="25">
        <v>426</v>
      </c>
      <c r="BY163" s="25">
        <v>1476</v>
      </c>
      <c r="BZ163" s="28">
        <f t="shared" si="25"/>
        <v>3.464788732394366</v>
      </c>
    </row>
    <row r="164" spans="1:78" ht="12" thickBot="1" x14ac:dyDescent="0.25">
      <c r="A164" s="23">
        <v>150140255000295</v>
      </c>
      <c r="B164" s="24" t="s">
        <v>0</v>
      </c>
      <c r="C164" s="25">
        <v>325</v>
      </c>
      <c r="D164" s="25">
        <v>1124</v>
      </c>
      <c r="E164" s="75">
        <f t="shared" si="26"/>
        <v>3.4584615384615383</v>
      </c>
      <c r="H164" s="23">
        <v>150140255000103</v>
      </c>
      <c r="I164" s="24" t="s">
        <v>0</v>
      </c>
      <c r="J164" s="25">
        <v>425</v>
      </c>
      <c r="K164" s="25">
        <v>1422</v>
      </c>
      <c r="L164" s="75">
        <f t="shared" si="29"/>
        <v>3.3458823529411763</v>
      </c>
      <c r="AR164" s="9">
        <v>150140260000149</v>
      </c>
      <c r="AS164" s="1" t="s">
        <v>0</v>
      </c>
      <c r="AT164" s="1">
        <v>144</v>
      </c>
      <c r="AU164" s="1">
        <v>340</v>
      </c>
      <c r="AV164" s="18">
        <f t="shared" si="24"/>
        <v>2.3611111111111112</v>
      </c>
      <c r="AX164" s="23">
        <v>150140275000067</v>
      </c>
      <c r="AY164" s="24" t="s">
        <v>0</v>
      </c>
      <c r="AZ164" s="25">
        <v>342</v>
      </c>
      <c r="BA164" s="25">
        <v>1010</v>
      </c>
      <c r="BB164" s="75">
        <f t="shared" si="27"/>
        <v>2.9532163742690059</v>
      </c>
      <c r="BJ164" s="23">
        <v>150080005000223</v>
      </c>
      <c r="BK164" s="24" t="s">
        <v>17</v>
      </c>
      <c r="BL164" s="32">
        <v>376</v>
      </c>
      <c r="BM164" s="32">
        <v>1237</v>
      </c>
      <c r="BN164" s="33">
        <f t="shared" si="28"/>
        <v>3.2898936170212765</v>
      </c>
      <c r="BV164" s="23">
        <v>150140245000147</v>
      </c>
      <c r="BW164" s="24" t="s">
        <v>0</v>
      </c>
      <c r="BX164" s="25">
        <v>299</v>
      </c>
      <c r="BY164" s="25">
        <v>1082</v>
      </c>
      <c r="BZ164" s="28">
        <f t="shared" si="25"/>
        <v>3.6187290969899664</v>
      </c>
    </row>
    <row r="165" spans="1:78" ht="12" thickBot="1" x14ac:dyDescent="0.25">
      <c r="A165" s="23">
        <v>150140255000296</v>
      </c>
      <c r="B165" s="24" t="s">
        <v>0</v>
      </c>
      <c r="C165" s="25">
        <v>344</v>
      </c>
      <c r="D165" s="25">
        <v>1186</v>
      </c>
      <c r="E165" s="75">
        <f t="shared" si="26"/>
        <v>3.4476744186046511</v>
      </c>
      <c r="H165" s="23">
        <v>150140255000104</v>
      </c>
      <c r="I165" s="24" t="s">
        <v>0</v>
      </c>
      <c r="J165" s="25">
        <v>418</v>
      </c>
      <c r="K165" s="25">
        <v>1612</v>
      </c>
      <c r="L165" s="75">
        <f t="shared" si="29"/>
        <v>3.8564593301435406</v>
      </c>
      <c r="AR165" s="9">
        <v>150140260000150</v>
      </c>
      <c r="AS165" s="1" t="s">
        <v>0</v>
      </c>
      <c r="AT165" s="1">
        <v>129</v>
      </c>
      <c r="AU165" s="1">
        <v>389</v>
      </c>
      <c r="AV165" s="18">
        <f t="shared" si="24"/>
        <v>3.0155038759689923</v>
      </c>
      <c r="AX165" s="23">
        <v>150140275000068</v>
      </c>
      <c r="AY165" s="24" t="s">
        <v>0</v>
      </c>
      <c r="AZ165" s="25">
        <v>577</v>
      </c>
      <c r="BA165" s="25">
        <v>1957</v>
      </c>
      <c r="BB165" s="75">
        <f t="shared" si="27"/>
        <v>3.3916811091854417</v>
      </c>
      <c r="BJ165" s="23">
        <v>150080005000224</v>
      </c>
      <c r="BK165" s="24" t="s">
        <v>17</v>
      </c>
      <c r="BL165" s="32">
        <v>242</v>
      </c>
      <c r="BM165" s="32">
        <v>916</v>
      </c>
      <c r="BN165" s="33">
        <f t="shared" si="28"/>
        <v>3.7851239669421486</v>
      </c>
      <c r="BV165" s="23">
        <v>150140245000148</v>
      </c>
      <c r="BW165" s="24" t="s">
        <v>0</v>
      </c>
      <c r="BX165" s="25">
        <v>335</v>
      </c>
      <c r="BY165" s="25">
        <v>1076</v>
      </c>
      <c r="BZ165" s="28">
        <f t="shared" si="25"/>
        <v>3.2119402985074625</v>
      </c>
    </row>
    <row r="166" spans="1:78" ht="12" thickBot="1" x14ac:dyDescent="0.25">
      <c r="A166" s="23">
        <v>150140255000297</v>
      </c>
      <c r="B166" s="24" t="s">
        <v>0</v>
      </c>
      <c r="C166" s="25">
        <v>257</v>
      </c>
      <c r="D166" s="25">
        <v>909</v>
      </c>
      <c r="E166" s="75">
        <f t="shared" si="26"/>
        <v>3.536964980544747</v>
      </c>
      <c r="H166" s="23">
        <v>150140255000105</v>
      </c>
      <c r="I166" s="24" t="s">
        <v>0</v>
      </c>
      <c r="J166" s="25">
        <v>464</v>
      </c>
      <c r="K166" s="25">
        <v>1773</v>
      </c>
      <c r="L166" s="75">
        <f t="shared" si="29"/>
        <v>3.8211206896551726</v>
      </c>
      <c r="AR166" s="9">
        <v>150140260000151</v>
      </c>
      <c r="AS166" s="1" t="s">
        <v>0</v>
      </c>
      <c r="AT166" s="1">
        <v>318</v>
      </c>
      <c r="AU166" s="1">
        <v>1207</v>
      </c>
      <c r="AV166" s="18">
        <f t="shared" si="24"/>
        <v>3.7955974842767297</v>
      </c>
      <c r="AX166" s="23">
        <v>150140275000069</v>
      </c>
      <c r="AY166" s="24" t="s">
        <v>0</v>
      </c>
      <c r="AZ166" s="25">
        <v>183</v>
      </c>
      <c r="BA166" s="25">
        <v>685</v>
      </c>
      <c r="BB166" s="75">
        <f t="shared" si="27"/>
        <v>3.7431693989071038</v>
      </c>
      <c r="BJ166" s="23">
        <v>150080005000225</v>
      </c>
      <c r="BK166" s="24" t="s">
        <v>17</v>
      </c>
      <c r="BL166" s="32">
        <v>285</v>
      </c>
      <c r="BM166" s="32">
        <v>799</v>
      </c>
      <c r="BN166" s="33">
        <f t="shared" si="28"/>
        <v>2.8035087719298244</v>
      </c>
      <c r="BV166" s="23">
        <v>150140245000149</v>
      </c>
      <c r="BW166" s="24" t="s">
        <v>0</v>
      </c>
      <c r="BX166" s="25">
        <v>278</v>
      </c>
      <c r="BY166" s="25">
        <v>965</v>
      </c>
      <c r="BZ166" s="28">
        <f t="shared" si="25"/>
        <v>3.471223021582734</v>
      </c>
    </row>
    <row r="167" spans="1:78" ht="12" thickBot="1" x14ac:dyDescent="0.25">
      <c r="A167" s="23">
        <v>150140255000298</v>
      </c>
      <c r="B167" s="24" t="s">
        <v>0</v>
      </c>
      <c r="C167" s="25">
        <v>681</v>
      </c>
      <c r="D167" s="25">
        <v>2270</v>
      </c>
      <c r="E167" s="75">
        <f t="shared" si="26"/>
        <v>3.3333333333333335</v>
      </c>
      <c r="H167" s="23">
        <v>150140255000106</v>
      </c>
      <c r="I167" s="24" t="s">
        <v>0</v>
      </c>
      <c r="J167" s="25">
        <v>231</v>
      </c>
      <c r="K167" s="25">
        <v>809</v>
      </c>
      <c r="L167" s="75">
        <f t="shared" si="29"/>
        <v>3.502164502164502</v>
      </c>
      <c r="AR167" s="9">
        <v>150140260000152</v>
      </c>
      <c r="AS167" s="1" t="s">
        <v>0</v>
      </c>
      <c r="AT167" s="54">
        <v>348</v>
      </c>
      <c r="AU167" s="54">
        <v>1065</v>
      </c>
      <c r="AV167" s="18">
        <f t="shared" si="24"/>
        <v>3.0603448275862069</v>
      </c>
      <c r="AX167" s="23">
        <v>150140275000070</v>
      </c>
      <c r="AY167" s="24" t="s">
        <v>0</v>
      </c>
      <c r="AZ167" s="25">
        <v>165</v>
      </c>
      <c r="BA167" s="25">
        <v>646</v>
      </c>
      <c r="BB167" s="75">
        <f t="shared" si="27"/>
        <v>3.915151515151515</v>
      </c>
      <c r="BJ167" s="23">
        <v>150080005000226</v>
      </c>
      <c r="BK167" s="24" t="s">
        <v>17</v>
      </c>
      <c r="BL167" s="32">
        <v>369</v>
      </c>
      <c r="BM167" s="32">
        <v>1246</v>
      </c>
      <c r="BN167" s="33">
        <f t="shared" si="28"/>
        <v>3.3766937669376693</v>
      </c>
      <c r="BV167" s="23">
        <v>150140245000150</v>
      </c>
      <c r="BW167" s="24" t="s">
        <v>0</v>
      </c>
      <c r="BX167" s="25">
        <v>321</v>
      </c>
      <c r="BY167" s="25">
        <v>1105</v>
      </c>
      <c r="BZ167" s="28">
        <f t="shared" si="25"/>
        <v>3.4423676012461057</v>
      </c>
    </row>
    <row r="168" spans="1:78" x14ac:dyDescent="0.2">
      <c r="A168" s="23">
        <v>150140255000302</v>
      </c>
      <c r="B168" s="24" t="s">
        <v>0</v>
      </c>
      <c r="C168" s="25">
        <v>285</v>
      </c>
      <c r="D168" s="25">
        <v>1126</v>
      </c>
      <c r="E168" s="75">
        <f t="shared" si="26"/>
        <v>3.950877192982456</v>
      </c>
      <c r="H168" s="23">
        <v>150140255000107</v>
      </c>
      <c r="I168" s="24" t="s">
        <v>0</v>
      </c>
      <c r="J168" s="25">
        <v>212</v>
      </c>
      <c r="K168" s="25">
        <v>891</v>
      </c>
      <c r="L168" s="75">
        <f t="shared" si="29"/>
        <v>4.2028301886792452</v>
      </c>
      <c r="AT168" s="55">
        <f>SUM(AT3:AT167)</f>
        <v>53774</v>
      </c>
      <c r="AU168" s="55">
        <f>SUM(AU3:AU167)</f>
        <v>180925</v>
      </c>
      <c r="AV168" s="56">
        <f>AVERAGE(AV3:AV167)</f>
        <v>3.376945716632028</v>
      </c>
      <c r="AX168" s="23">
        <v>150140275000071</v>
      </c>
      <c r="AY168" s="24" t="s">
        <v>0</v>
      </c>
      <c r="AZ168" s="25">
        <v>370</v>
      </c>
      <c r="BA168" s="25">
        <v>1348</v>
      </c>
      <c r="BB168" s="75">
        <f t="shared" si="27"/>
        <v>3.6432432432432433</v>
      </c>
      <c r="BJ168" s="23">
        <v>150080005000227</v>
      </c>
      <c r="BK168" s="24" t="s">
        <v>17</v>
      </c>
      <c r="BL168" s="32">
        <v>391</v>
      </c>
      <c r="BM168" s="32">
        <v>1295</v>
      </c>
      <c r="BN168" s="33">
        <f t="shared" si="28"/>
        <v>3.3120204603580561</v>
      </c>
      <c r="BV168" s="23">
        <v>150140245000151</v>
      </c>
      <c r="BW168" s="24" t="s">
        <v>0</v>
      </c>
      <c r="BX168" s="25">
        <v>332</v>
      </c>
      <c r="BY168" s="25">
        <v>1082</v>
      </c>
      <c r="BZ168" s="28">
        <f t="shared" si="25"/>
        <v>3.2590361445783134</v>
      </c>
    </row>
    <row r="169" spans="1:78" x14ac:dyDescent="0.2">
      <c r="A169" s="23">
        <v>150140255000306</v>
      </c>
      <c r="B169" s="24" t="s">
        <v>0</v>
      </c>
      <c r="C169" s="25">
        <v>207</v>
      </c>
      <c r="D169" s="25">
        <v>756</v>
      </c>
      <c r="E169" s="75">
        <f t="shared" si="26"/>
        <v>3.652173913043478</v>
      </c>
      <c r="H169" s="23">
        <v>150140255000108</v>
      </c>
      <c r="I169" s="24" t="s">
        <v>0</v>
      </c>
      <c r="J169" s="25">
        <v>331</v>
      </c>
      <c r="K169" s="25">
        <v>1181</v>
      </c>
      <c r="L169" s="75">
        <f t="shared" si="29"/>
        <v>3.5679758308157101</v>
      </c>
      <c r="AX169" s="23">
        <v>150140275000072</v>
      </c>
      <c r="AY169" s="24" t="s">
        <v>0</v>
      </c>
      <c r="AZ169" s="25">
        <v>200</v>
      </c>
      <c r="BA169" s="25">
        <v>576</v>
      </c>
      <c r="BB169" s="75">
        <f t="shared" si="27"/>
        <v>2.88</v>
      </c>
      <c r="BJ169" s="23">
        <v>150080005000228</v>
      </c>
      <c r="BK169" s="24" t="s">
        <v>17</v>
      </c>
      <c r="BL169" s="32">
        <v>338</v>
      </c>
      <c r="BM169" s="32">
        <v>1265</v>
      </c>
      <c r="BN169" s="33">
        <f t="shared" si="28"/>
        <v>3.7426035502958581</v>
      </c>
      <c r="BV169" s="23">
        <v>150140245000152</v>
      </c>
      <c r="BW169" s="24" t="s">
        <v>0</v>
      </c>
      <c r="BX169" s="25">
        <v>440</v>
      </c>
      <c r="BY169" s="25">
        <v>1609</v>
      </c>
      <c r="BZ169" s="28">
        <f t="shared" si="25"/>
        <v>3.6568181818181817</v>
      </c>
    </row>
    <row r="170" spans="1:78" x14ac:dyDescent="0.2">
      <c r="A170" s="23">
        <v>150140255000307</v>
      </c>
      <c r="B170" s="24" t="s">
        <v>0</v>
      </c>
      <c r="C170" s="25">
        <v>99</v>
      </c>
      <c r="D170" s="25">
        <v>443</v>
      </c>
      <c r="E170" s="75">
        <f t="shared" si="26"/>
        <v>4.4747474747474749</v>
      </c>
      <c r="H170" s="23">
        <v>150140255000109</v>
      </c>
      <c r="I170" s="24" t="s">
        <v>0</v>
      </c>
      <c r="J170" s="25">
        <v>232</v>
      </c>
      <c r="K170" s="25">
        <v>775</v>
      </c>
      <c r="L170" s="75">
        <f t="shared" si="29"/>
        <v>3.3405172413793105</v>
      </c>
      <c r="AX170" s="23">
        <v>150140275000073</v>
      </c>
      <c r="AY170" s="24" t="s">
        <v>0</v>
      </c>
      <c r="AZ170" s="25">
        <v>240</v>
      </c>
      <c r="BA170" s="25">
        <v>719</v>
      </c>
      <c r="BB170" s="75">
        <f t="shared" si="27"/>
        <v>2.9958333333333331</v>
      </c>
      <c r="BJ170" s="23">
        <v>150080005000229</v>
      </c>
      <c r="BK170" s="24" t="s">
        <v>17</v>
      </c>
      <c r="BL170" s="32">
        <v>359</v>
      </c>
      <c r="BM170" s="32">
        <v>1279</v>
      </c>
      <c r="BN170" s="33">
        <f t="shared" si="28"/>
        <v>3.5626740947075208</v>
      </c>
      <c r="BV170" s="23">
        <v>150140245000153</v>
      </c>
      <c r="BW170" s="24" t="s">
        <v>0</v>
      </c>
      <c r="BX170" s="25">
        <v>338</v>
      </c>
      <c r="BY170" s="25">
        <v>1237</v>
      </c>
      <c r="BZ170" s="28">
        <f t="shared" si="25"/>
        <v>3.6597633136094676</v>
      </c>
    </row>
    <row r="171" spans="1:78" x14ac:dyDescent="0.2">
      <c r="A171" s="23">
        <v>150140255000308</v>
      </c>
      <c r="B171" s="24" t="s">
        <v>0</v>
      </c>
      <c r="C171" s="25">
        <v>238</v>
      </c>
      <c r="D171" s="25">
        <v>890</v>
      </c>
      <c r="E171" s="75">
        <f t="shared" si="26"/>
        <v>3.7394957983193278</v>
      </c>
      <c r="H171" s="23">
        <v>150140255000110</v>
      </c>
      <c r="I171" s="24" t="s">
        <v>0</v>
      </c>
      <c r="J171" s="25">
        <v>359</v>
      </c>
      <c r="K171" s="25">
        <v>1151</v>
      </c>
      <c r="L171" s="75">
        <f t="shared" si="29"/>
        <v>3.2061281337047354</v>
      </c>
      <c r="AX171" s="23">
        <v>150140275000074</v>
      </c>
      <c r="AY171" s="24" t="s">
        <v>0</v>
      </c>
      <c r="AZ171" s="25">
        <v>420</v>
      </c>
      <c r="BA171" s="25">
        <v>1336</v>
      </c>
      <c r="BB171" s="75">
        <f t="shared" si="27"/>
        <v>3.1809523809523808</v>
      </c>
      <c r="BJ171" s="23">
        <v>150080005000230</v>
      </c>
      <c r="BK171" s="24" t="s">
        <v>17</v>
      </c>
      <c r="BL171" s="32">
        <v>187</v>
      </c>
      <c r="BM171" s="32">
        <v>655</v>
      </c>
      <c r="BN171" s="33">
        <f t="shared" si="28"/>
        <v>3.5026737967914436</v>
      </c>
      <c r="BV171" s="23">
        <v>150140245000154</v>
      </c>
      <c r="BW171" s="24" t="s">
        <v>0</v>
      </c>
      <c r="BX171" s="25">
        <v>323</v>
      </c>
      <c r="BY171" s="25">
        <v>1187</v>
      </c>
      <c r="BZ171" s="28">
        <f t="shared" si="25"/>
        <v>3.6749226006191948</v>
      </c>
    </row>
    <row r="172" spans="1:78" x14ac:dyDescent="0.2">
      <c r="A172" s="23">
        <v>150140255000309</v>
      </c>
      <c r="B172" s="24" t="s">
        <v>0</v>
      </c>
      <c r="C172" s="25">
        <v>82</v>
      </c>
      <c r="D172" s="25">
        <v>326</v>
      </c>
      <c r="E172" s="75">
        <f t="shared" si="26"/>
        <v>3.975609756097561</v>
      </c>
      <c r="H172" s="23">
        <v>150140255000111</v>
      </c>
      <c r="I172" s="24" t="s">
        <v>0</v>
      </c>
      <c r="J172" s="25">
        <v>267</v>
      </c>
      <c r="K172" s="25">
        <v>1025</v>
      </c>
      <c r="L172" s="75">
        <f t="shared" si="29"/>
        <v>3.838951310861423</v>
      </c>
      <c r="AX172" s="23">
        <v>150140275000075</v>
      </c>
      <c r="AY172" s="24" t="s">
        <v>0</v>
      </c>
      <c r="AZ172" s="25">
        <v>285</v>
      </c>
      <c r="BA172" s="25">
        <v>980</v>
      </c>
      <c r="BB172" s="75">
        <f t="shared" si="27"/>
        <v>3.4385964912280702</v>
      </c>
      <c r="BJ172" s="23">
        <v>150080005000231</v>
      </c>
      <c r="BK172" s="24" t="s">
        <v>17</v>
      </c>
      <c r="BL172" s="32">
        <v>246</v>
      </c>
      <c r="BM172" s="32">
        <v>807</v>
      </c>
      <c r="BN172" s="33">
        <f t="shared" si="28"/>
        <v>3.2804878048780486</v>
      </c>
      <c r="BV172" s="23">
        <v>150140245000155</v>
      </c>
      <c r="BW172" s="24" t="s">
        <v>0</v>
      </c>
      <c r="BX172" s="25">
        <v>506</v>
      </c>
      <c r="BY172" s="25">
        <v>1615</v>
      </c>
      <c r="BZ172" s="28">
        <f t="shared" si="25"/>
        <v>3.191699604743083</v>
      </c>
    </row>
    <row r="173" spans="1:78" x14ac:dyDescent="0.2">
      <c r="A173" s="23">
        <v>150140255000310</v>
      </c>
      <c r="B173" s="24" t="s">
        <v>0</v>
      </c>
      <c r="C173" s="25">
        <v>214</v>
      </c>
      <c r="D173" s="25">
        <v>771</v>
      </c>
      <c r="E173" s="75">
        <f t="shared" si="26"/>
        <v>3.6028037383177569</v>
      </c>
      <c r="H173" s="23">
        <v>150140255000112</v>
      </c>
      <c r="I173" s="24" t="s">
        <v>0</v>
      </c>
      <c r="J173" s="25">
        <v>366</v>
      </c>
      <c r="K173" s="25">
        <v>1424</v>
      </c>
      <c r="L173" s="75">
        <f t="shared" si="29"/>
        <v>3.8907103825136611</v>
      </c>
      <c r="AX173" s="23">
        <v>150140275000076</v>
      </c>
      <c r="AY173" s="24" t="s">
        <v>0</v>
      </c>
      <c r="AZ173" s="25">
        <v>285</v>
      </c>
      <c r="BA173" s="25">
        <v>1048</v>
      </c>
      <c r="BB173" s="75">
        <f t="shared" si="27"/>
        <v>3.6771929824561402</v>
      </c>
      <c r="BJ173" s="23">
        <v>150080005000232</v>
      </c>
      <c r="BK173" s="24" t="s">
        <v>17</v>
      </c>
      <c r="BL173" s="32">
        <v>293</v>
      </c>
      <c r="BM173" s="32">
        <v>1101</v>
      </c>
      <c r="BN173" s="33">
        <f t="shared" si="28"/>
        <v>3.7576791808873722</v>
      </c>
      <c r="BV173" s="23">
        <v>150140245000156</v>
      </c>
      <c r="BW173" s="24" t="s">
        <v>0</v>
      </c>
      <c r="BX173" s="25">
        <v>415</v>
      </c>
      <c r="BY173" s="25">
        <v>1477</v>
      </c>
      <c r="BZ173" s="28">
        <f t="shared" si="25"/>
        <v>3.5590361445783132</v>
      </c>
    </row>
    <row r="174" spans="1:78" x14ac:dyDescent="0.2">
      <c r="A174" s="23">
        <v>150140255000311</v>
      </c>
      <c r="B174" s="24" t="s">
        <v>0</v>
      </c>
      <c r="C174" s="25">
        <v>191</v>
      </c>
      <c r="D174" s="25">
        <v>760</v>
      </c>
      <c r="E174" s="75">
        <f t="shared" si="26"/>
        <v>3.9790575916230368</v>
      </c>
      <c r="H174" s="23">
        <v>150140255000113</v>
      </c>
      <c r="I174" s="24" t="s">
        <v>0</v>
      </c>
      <c r="J174" s="25">
        <v>185</v>
      </c>
      <c r="K174" s="25">
        <v>716</v>
      </c>
      <c r="L174" s="75">
        <f t="shared" si="29"/>
        <v>3.8702702702702703</v>
      </c>
      <c r="AX174" s="23">
        <v>150140275000077</v>
      </c>
      <c r="AY174" s="24" t="s">
        <v>0</v>
      </c>
      <c r="AZ174" s="25">
        <v>211</v>
      </c>
      <c r="BA174" s="25">
        <v>674</v>
      </c>
      <c r="BB174" s="75">
        <f t="shared" si="27"/>
        <v>3.1943127962085307</v>
      </c>
      <c r="BJ174" s="23">
        <v>150080005000233</v>
      </c>
      <c r="BK174" s="24" t="s">
        <v>17</v>
      </c>
      <c r="BL174" s="32">
        <v>311</v>
      </c>
      <c r="BM174" s="32">
        <v>1067</v>
      </c>
      <c r="BN174" s="33">
        <f t="shared" si="28"/>
        <v>3.4308681672025725</v>
      </c>
      <c r="BV174" s="23">
        <v>150140245000157</v>
      </c>
      <c r="BW174" s="24" t="s">
        <v>0</v>
      </c>
      <c r="BX174" s="25">
        <v>471</v>
      </c>
      <c r="BY174" s="25">
        <v>1325</v>
      </c>
      <c r="BZ174" s="28">
        <f t="shared" si="25"/>
        <v>2.8131634819532909</v>
      </c>
    </row>
    <row r="175" spans="1:78" x14ac:dyDescent="0.2">
      <c r="A175" s="23">
        <v>150140255000312</v>
      </c>
      <c r="B175" s="24" t="s">
        <v>0</v>
      </c>
      <c r="C175" s="25">
        <v>246</v>
      </c>
      <c r="D175" s="25">
        <v>833</v>
      </c>
      <c r="E175" s="75">
        <f t="shared" si="26"/>
        <v>3.3861788617886179</v>
      </c>
      <c r="H175" s="23">
        <v>150140255000114</v>
      </c>
      <c r="I175" s="24" t="s">
        <v>0</v>
      </c>
      <c r="J175" s="25">
        <v>359</v>
      </c>
      <c r="K175" s="25">
        <v>1280</v>
      </c>
      <c r="L175" s="75">
        <f t="shared" si="29"/>
        <v>3.5654596100278551</v>
      </c>
      <c r="AX175" s="23">
        <v>150140275000078</v>
      </c>
      <c r="AY175" s="24" t="s">
        <v>0</v>
      </c>
      <c r="AZ175" s="25">
        <v>385</v>
      </c>
      <c r="BA175" s="25">
        <v>1379</v>
      </c>
      <c r="BB175" s="75">
        <f t="shared" si="27"/>
        <v>3.581818181818182</v>
      </c>
      <c r="BJ175" s="23">
        <v>150080005000234</v>
      </c>
      <c r="BK175" s="24" t="s">
        <v>17</v>
      </c>
      <c r="BL175" s="32">
        <v>255</v>
      </c>
      <c r="BM175" s="32">
        <v>915</v>
      </c>
      <c r="BN175" s="33">
        <f t="shared" si="28"/>
        <v>3.5882352941176472</v>
      </c>
      <c r="BV175" s="23">
        <v>150140245000158</v>
      </c>
      <c r="BW175" s="24" t="s">
        <v>0</v>
      </c>
      <c r="BX175" s="25">
        <v>323</v>
      </c>
      <c r="BY175" s="25">
        <v>1143</v>
      </c>
      <c r="BZ175" s="28">
        <f t="shared" si="25"/>
        <v>3.5386996904024768</v>
      </c>
    </row>
    <row r="176" spans="1:78" x14ac:dyDescent="0.2">
      <c r="A176" s="23">
        <v>150140255000313</v>
      </c>
      <c r="B176" s="24" t="s">
        <v>0</v>
      </c>
      <c r="C176" s="25">
        <v>201</v>
      </c>
      <c r="D176" s="25">
        <v>701</v>
      </c>
      <c r="E176" s="75">
        <f t="shared" si="26"/>
        <v>3.4875621890547261</v>
      </c>
      <c r="H176" s="23">
        <v>150140255000115</v>
      </c>
      <c r="I176" s="24" t="s">
        <v>0</v>
      </c>
      <c r="J176" s="25">
        <v>458</v>
      </c>
      <c r="K176" s="25">
        <v>1594</v>
      </c>
      <c r="L176" s="75">
        <f t="shared" si="29"/>
        <v>3.4803493449781659</v>
      </c>
      <c r="AX176" s="23">
        <v>150140275000079</v>
      </c>
      <c r="AY176" s="24" t="s">
        <v>0</v>
      </c>
      <c r="AZ176" s="25">
        <v>269</v>
      </c>
      <c r="BA176" s="25">
        <v>957</v>
      </c>
      <c r="BB176" s="75">
        <f t="shared" si="27"/>
        <v>3.557620817843866</v>
      </c>
      <c r="BJ176" s="23">
        <v>150080005000235</v>
      </c>
      <c r="BK176" s="24" t="s">
        <v>17</v>
      </c>
      <c r="BL176" s="32">
        <v>381</v>
      </c>
      <c r="BM176" s="32">
        <v>1311</v>
      </c>
      <c r="BN176" s="33">
        <f t="shared" si="28"/>
        <v>3.4409448818897639</v>
      </c>
      <c r="BV176" s="23">
        <v>150140245000159</v>
      </c>
      <c r="BW176" s="24" t="s">
        <v>0</v>
      </c>
      <c r="BX176" s="25">
        <v>182</v>
      </c>
      <c r="BY176" s="25">
        <v>549</v>
      </c>
      <c r="BZ176" s="28">
        <f t="shared" si="25"/>
        <v>3.0164835164835164</v>
      </c>
    </row>
    <row r="177" spans="1:78" x14ac:dyDescent="0.2">
      <c r="A177" s="23">
        <v>150140255000314</v>
      </c>
      <c r="B177" s="24" t="s">
        <v>0</v>
      </c>
      <c r="C177" s="25">
        <v>439</v>
      </c>
      <c r="D177" s="25">
        <v>1597</v>
      </c>
      <c r="E177" s="75">
        <f t="shared" si="26"/>
        <v>3.6378132118451023</v>
      </c>
      <c r="H177" s="23">
        <v>150140255000116</v>
      </c>
      <c r="I177" s="24" t="s">
        <v>0</v>
      </c>
      <c r="J177" s="25">
        <v>439</v>
      </c>
      <c r="K177" s="25">
        <v>1538</v>
      </c>
      <c r="L177" s="75">
        <f t="shared" si="29"/>
        <v>3.5034168564920272</v>
      </c>
      <c r="AX177" s="23">
        <v>150140275000080</v>
      </c>
      <c r="AY177" s="24" t="s">
        <v>0</v>
      </c>
      <c r="AZ177" s="25">
        <v>264</v>
      </c>
      <c r="BA177" s="25">
        <v>904</v>
      </c>
      <c r="BB177" s="75">
        <f t="shared" si="27"/>
        <v>3.4242424242424243</v>
      </c>
      <c r="BJ177" s="23">
        <v>150080005000236</v>
      </c>
      <c r="BK177" s="24" t="s">
        <v>17</v>
      </c>
      <c r="BL177" s="32">
        <v>338</v>
      </c>
      <c r="BM177" s="32">
        <v>1156</v>
      </c>
      <c r="BN177" s="33">
        <f t="shared" si="28"/>
        <v>3.4201183431952664</v>
      </c>
      <c r="BV177" s="23">
        <v>150140245000160</v>
      </c>
      <c r="BW177" s="24" t="s">
        <v>0</v>
      </c>
      <c r="BX177" s="25">
        <v>149</v>
      </c>
      <c r="BY177" s="25">
        <v>482</v>
      </c>
      <c r="BZ177" s="28">
        <f t="shared" si="25"/>
        <v>3.2348993288590604</v>
      </c>
    </row>
    <row r="178" spans="1:78" x14ac:dyDescent="0.2">
      <c r="A178" s="23">
        <v>150140255000315</v>
      </c>
      <c r="B178" s="24" t="s">
        <v>0</v>
      </c>
      <c r="C178" s="25">
        <v>252</v>
      </c>
      <c r="D178" s="25">
        <v>867</v>
      </c>
      <c r="E178" s="75">
        <f t="shared" si="26"/>
        <v>3.4404761904761907</v>
      </c>
      <c r="H178" s="23">
        <v>150140255000117</v>
      </c>
      <c r="I178" s="24" t="s">
        <v>0</v>
      </c>
      <c r="J178" s="25">
        <v>302</v>
      </c>
      <c r="K178" s="25">
        <v>1174</v>
      </c>
      <c r="L178" s="75">
        <f t="shared" si="29"/>
        <v>3.8874172185430464</v>
      </c>
      <c r="AX178" s="23">
        <v>150140275000081</v>
      </c>
      <c r="AY178" s="24" t="s">
        <v>0</v>
      </c>
      <c r="AZ178" s="25">
        <v>328</v>
      </c>
      <c r="BA178" s="25">
        <v>1085</v>
      </c>
      <c r="BB178" s="75">
        <f t="shared" si="27"/>
        <v>3.3079268292682928</v>
      </c>
      <c r="BJ178" s="23">
        <v>150080005000237</v>
      </c>
      <c r="BK178" s="24" t="s">
        <v>17</v>
      </c>
      <c r="BL178" s="32">
        <v>221</v>
      </c>
      <c r="BM178" s="32">
        <v>841</v>
      </c>
      <c r="BN178" s="33">
        <f t="shared" si="28"/>
        <v>3.8054298642533935</v>
      </c>
      <c r="BV178" s="23">
        <v>150140245000161</v>
      </c>
      <c r="BW178" s="24" t="s">
        <v>0</v>
      </c>
      <c r="BX178" s="25">
        <v>454</v>
      </c>
      <c r="BY178" s="25">
        <v>1983</v>
      </c>
      <c r="BZ178" s="28">
        <f t="shared" si="25"/>
        <v>4.3678414096916303</v>
      </c>
    </row>
    <row r="179" spans="1:78" x14ac:dyDescent="0.2">
      <c r="A179" s="23">
        <v>150140255000316</v>
      </c>
      <c r="B179" s="24" t="s">
        <v>0</v>
      </c>
      <c r="C179" s="25">
        <v>289</v>
      </c>
      <c r="D179" s="25">
        <v>1146</v>
      </c>
      <c r="E179" s="75">
        <f t="shared" si="26"/>
        <v>3.9653979238754324</v>
      </c>
      <c r="H179" s="23">
        <v>150140255000118</v>
      </c>
      <c r="I179" s="24" t="s">
        <v>0</v>
      </c>
      <c r="J179" s="25">
        <v>327</v>
      </c>
      <c r="K179" s="25">
        <v>1211</v>
      </c>
      <c r="L179" s="75">
        <f t="shared" si="29"/>
        <v>3.7033639143730888</v>
      </c>
      <c r="AX179" s="23">
        <v>150140275000082</v>
      </c>
      <c r="AY179" s="24" t="s">
        <v>0</v>
      </c>
      <c r="AZ179" s="25">
        <v>262</v>
      </c>
      <c r="BA179" s="25">
        <v>974</v>
      </c>
      <c r="BB179" s="75">
        <f t="shared" si="27"/>
        <v>3.717557251908397</v>
      </c>
      <c r="BJ179" s="23">
        <v>150080005000238</v>
      </c>
      <c r="BK179" s="24" t="s">
        <v>17</v>
      </c>
      <c r="BL179" s="32">
        <v>411</v>
      </c>
      <c r="BM179" s="32">
        <v>1382</v>
      </c>
      <c r="BN179" s="33">
        <f t="shared" si="28"/>
        <v>3.3625304136253042</v>
      </c>
      <c r="BV179" s="23">
        <v>150140245000162</v>
      </c>
      <c r="BW179" s="24" t="s">
        <v>0</v>
      </c>
      <c r="BX179" s="25">
        <v>273</v>
      </c>
      <c r="BY179" s="25">
        <v>977</v>
      </c>
      <c r="BZ179" s="28">
        <f t="shared" si="25"/>
        <v>3.5787545787545789</v>
      </c>
    </row>
    <row r="180" spans="1:78" x14ac:dyDescent="0.2">
      <c r="A180" s="23">
        <v>150140250000011</v>
      </c>
      <c r="B180" s="24" t="s">
        <v>0</v>
      </c>
      <c r="C180" s="81">
        <v>0</v>
      </c>
      <c r="D180" s="81">
        <v>0</v>
      </c>
      <c r="E180" s="75">
        <v>0</v>
      </c>
      <c r="H180" s="23">
        <v>150140255000119</v>
      </c>
      <c r="I180" s="24" t="s">
        <v>0</v>
      </c>
      <c r="J180" s="25">
        <v>146</v>
      </c>
      <c r="K180" s="25">
        <v>578</v>
      </c>
      <c r="L180" s="75">
        <f t="shared" si="29"/>
        <v>3.9589041095890409</v>
      </c>
      <c r="AX180" s="23">
        <v>150140275000083</v>
      </c>
      <c r="AY180" s="24" t="s">
        <v>0</v>
      </c>
      <c r="AZ180" s="25">
        <v>192</v>
      </c>
      <c r="BA180" s="25">
        <v>714</v>
      </c>
      <c r="BB180" s="75">
        <f t="shared" si="27"/>
        <v>3.71875</v>
      </c>
      <c r="BJ180" s="23">
        <v>150080005000239</v>
      </c>
      <c r="BK180" s="24" t="s">
        <v>17</v>
      </c>
      <c r="BL180" s="32">
        <v>241</v>
      </c>
      <c r="BM180" s="32">
        <v>814</v>
      </c>
      <c r="BN180" s="33">
        <f t="shared" si="28"/>
        <v>3.3775933609958506</v>
      </c>
      <c r="BV180" s="23">
        <v>150140245000163</v>
      </c>
      <c r="BW180" s="24" t="s">
        <v>0</v>
      </c>
      <c r="BX180" s="25">
        <v>214</v>
      </c>
      <c r="BY180" s="25">
        <v>661</v>
      </c>
      <c r="BZ180" s="28">
        <f t="shared" si="25"/>
        <v>3.0887850467289719</v>
      </c>
    </row>
    <row r="181" spans="1:78" x14ac:dyDescent="0.2">
      <c r="A181" s="83"/>
      <c r="B181" s="41" t="s">
        <v>7</v>
      </c>
      <c r="C181" s="82">
        <f>SUM(C3:C180)</f>
        <v>51498</v>
      </c>
      <c r="D181" s="82">
        <f>SUM(D3:D180)</f>
        <v>182546</v>
      </c>
      <c r="E181" s="75">
        <f t="shared" si="26"/>
        <v>3.5447201833080895</v>
      </c>
      <c r="H181" s="23">
        <v>150140255000120</v>
      </c>
      <c r="I181" s="24" t="s">
        <v>0</v>
      </c>
      <c r="J181" s="25">
        <v>276</v>
      </c>
      <c r="K181" s="25">
        <v>1041</v>
      </c>
      <c r="L181" s="75">
        <f t="shared" si="29"/>
        <v>3.7717391304347827</v>
      </c>
      <c r="AX181" s="23">
        <v>150140275000084</v>
      </c>
      <c r="AY181" s="24" t="s">
        <v>0</v>
      </c>
      <c r="AZ181" s="25">
        <v>244</v>
      </c>
      <c r="BA181" s="25">
        <v>626</v>
      </c>
      <c r="BB181" s="75">
        <f t="shared" si="27"/>
        <v>2.5655737704918034</v>
      </c>
      <c r="BJ181" s="23">
        <v>150080005000240</v>
      </c>
      <c r="BK181" s="24" t="s">
        <v>17</v>
      </c>
      <c r="BL181" s="32">
        <v>416</v>
      </c>
      <c r="BM181" s="32">
        <v>1453</v>
      </c>
      <c r="BN181" s="33">
        <f t="shared" si="28"/>
        <v>3.4927884615384617</v>
      </c>
      <c r="BV181" s="23">
        <v>150140245000164</v>
      </c>
      <c r="BW181" s="24" t="s">
        <v>0</v>
      </c>
      <c r="BX181" s="25">
        <v>366</v>
      </c>
      <c r="BY181" s="25">
        <v>1274</v>
      </c>
      <c r="BZ181" s="28">
        <f t="shared" si="25"/>
        <v>3.4808743169398908</v>
      </c>
    </row>
    <row r="182" spans="1:78" x14ac:dyDescent="0.2">
      <c r="H182" s="23">
        <v>150140255000121</v>
      </c>
      <c r="I182" s="24" t="s">
        <v>0</v>
      </c>
      <c r="J182" s="25">
        <v>304</v>
      </c>
      <c r="K182" s="25">
        <v>1140</v>
      </c>
      <c r="L182" s="75">
        <f t="shared" si="29"/>
        <v>3.75</v>
      </c>
      <c r="AX182" s="23">
        <v>150140275000085</v>
      </c>
      <c r="AY182" s="24" t="s">
        <v>0</v>
      </c>
      <c r="AZ182" s="25">
        <v>312</v>
      </c>
      <c r="BA182" s="25">
        <v>1160</v>
      </c>
      <c r="BB182" s="75">
        <f t="shared" si="27"/>
        <v>3.7179487179487181</v>
      </c>
      <c r="BJ182" s="23">
        <v>150080005000241</v>
      </c>
      <c r="BK182" s="24" t="s">
        <v>17</v>
      </c>
      <c r="BL182" s="32">
        <v>346</v>
      </c>
      <c r="BM182" s="32">
        <v>1209</v>
      </c>
      <c r="BN182" s="33">
        <f t="shared" si="28"/>
        <v>3.4942196531791909</v>
      </c>
      <c r="BV182" s="23">
        <v>150140245000165</v>
      </c>
      <c r="BW182" s="24" t="s">
        <v>0</v>
      </c>
      <c r="BX182" s="25">
        <v>619</v>
      </c>
      <c r="BY182" s="25">
        <v>1792</v>
      </c>
      <c r="BZ182" s="28">
        <f t="shared" si="25"/>
        <v>2.8949919224555734</v>
      </c>
    </row>
    <row r="183" spans="1:78" x14ac:dyDescent="0.2">
      <c r="H183" s="23">
        <v>150140255000122</v>
      </c>
      <c r="I183" s="24" t="s">
        <v>0</v>
      </c>
      <c r="J183" s="25">
        <v>215</v>
      </c>
      <c r="K183" s="25">
        <v>758</v>
      </c>
      <c r="L183" s="75">
        <f t="shared" si="29"/>
        <v>3.5255813953488371</v>
      </c>
      <c r="AX183" s="23">
        <v>150140275000086</v>
      </c>
      <c r="AY183" s="24" t="s">
        <v>0</v>
      </c>
      <c r="AZ183" s="25">
        <v>372</v>
      </c>
      <c r="BA183" s="25">
        <v>1369</v>
      </c>
      <c r="BB183" s="75">
        <f t="shared" si="27"/>
        <v>3.6801075268817205</v>
      </c>
      <c r="BJ183" s="23">
        <v>150080005000242</v>
      </c>
      <c r="BK183" s="24" t="s">
        <v>17</v>
      </c>
      <c r="BL183" s="32">
        <v>328</v>
      </c>
      <c r="BM183" s="32">
        <v>1089</v>
      </c>
      <c r="BN183" s="33">
        <f t="shared" si="28"/>
        <v>3.3201219512195124</v>
      </c>
      <c r="BV183" s="23">
        <v>150140245000166</v>
      </c>
      <c r="BW183" s="24" t="s">
        <v>0</v>
      </c>
      <c r="BX183" s="25">
        <v>413</v>
      </c>
      <c r="BY183" s="25">
        <v>1325</v>
      </c>
      <c r="BZ183" s="28">
        <f t="shared" si="25"/>
        <v>3.2082324455205811</v>
      </c>
    </row>
    <row r="184" spans="1:78" x14ac:dyDescent="0.2">
      <c r="H184" s="23">
        <v>150140255000123</v>
      </c>
      <c r="I184" s="24" t="s">
        <v>0</v>
      </c>
      <c r="J184" s="25">
        <v>412</v>
      </c>
      <c r="K184" s="25">
        <v>1396</v>
      </c>
      <c r="L184" s="75">
        <f t="shared" ref="L184:L187" si="30">K184/J184</f>
        <v>3.3883495145631066</v>
      </c>
      <c r="AX184" s="23">
        <v>150140275000087</v>
      </c>
      <c r="AY184" s="24" t="s">
        <v>0</v>
      </c>
      <c r="AZ184" s="25">
        <v>361</v>
      </c>
      <c r="BA184" s="25">
        <v>1318</v>
      </c>
      <c r="BB184" s="75">
        <f t="shared" si="27"/>
        <v>3.6509695290858724</v>
      </c>
      <c r="BJ184" s="23">
        <v>150080005000243</v>
      </c>
      <c r="BK184" s="24" t="s">
        <v>17</v>
      </c>
      <c r="BL184" s="32">
        <v>215</v>
      </c>
      <c r="BM184" s="32">
        <v>790</v>
      </c>
      <c r="BN184" s="33">
        <f t="shared" si="28"/>
        <v>3.6744186046511627</v>
      </c>
      <c r="BV184" s="23">
        <v>150140245000167</v>
      </c>
      <c r="BW184" s="24" t="s">
        <v>0</v>
      </c>
      <c r="BX184" s="25">
        <v>308</v>
      </c>
      <c r="BY184" s="25">
        <v>1097</v>
      </c>
      <c r="BZ184" s="28">
        <f t="shared" si="25"/>
        <v>3.5616883116883118</v>
      </c>
    </row>
    <row r="185" spans="1:78" x14ac:dyDescent="0.2">
      <c r="H185" s="23">
        <v>150140255000124</v>
      </c>
      <c r="I185" s="24" t="s">
        <v>0</v>
      </c>
      <c r="J185" s="25">
        <v>204</v>
      </c>
      <c r="K185" s="25">
        <v>822</v>
      </c>
      <c r="L185" s="75">
        <f t="shared" si="30"/>
        <v>4.0294117647058822</v>
      </c>
      <c r="AX185" s="23">
        <v>150140275000088</v>
      </c>
      <c r="AY185" s="24" t="s">
        <v>0</v>
      </c>
      <c r="AZ185" s="25">
        <v>355</v>
      </c>
      <c r="BA185" s="25">
        <v>1273</v>
      </c>
      <c r="BB185" s="75">
        <f t="shared" si="27"/>
        <v>3.5859154929577466</v>
      </c>
      <c r="BJ185" s="23">
        <v>150080005000244</v>
      </c>
      <c r="BK185" s="24" t="s">
        <v>17</v>
      </c>
      <c r="BL185" s="32">
        <v>348</v>
      </c>
      <c r="BM185" s="32">
        <v>1267</v>
      </c>
      <c r="BN185" s="33">
        <f t="shared" si="28"/>
        <v>3.6408045977011496</v>
      </c>
      <c r="BV185" s="23">
        <v>150140245000168</v>
      </c>
      <c r="BW185" s="24" t="s">
        <v>0</v>
      </c>
      <c r="BX185" s="25">
        <v>407</v>
      </c>
      <c r="BY185" s="25">
        <v>1497</v>
      </c>
      <c r="BZ185" s="28">
        <f t="shared" si="25"/>
        <v>3.6781326781326782</v>
      </c>
    </row>
    <row r="186" spans="1:78" x14ac:dyDescent="0.2">
      <c r="H186" s="23">
        <v>150140255000125</v>
      </c>
      <c r="I186" s="24" t="s">
        <v>0</v>
      </c>
      <c r="J186" s="25">
        <v>181</v>
      </c>
      <c r="K186" s="25">
        <v>689</v>
      </c>
      <c r="L186" s="75">
        <f t="shared" si="30"/>
        <v>3.8066298342541436</v>
      </c>
      <c r="AX186" s="23">
        <v>150140275000089</v>
      </c>
      <c r="AY186" s="24" t="s">
        <v>0</v>
      </c>
      <c r="AZ186" s="25">
        <v>300</v>
      </c>
      <c r="BA186" s="25">
        <v>898</v>
      </c>
      <c r="BB186" s="75">
        <f t="shared" si="27"/>
        <v>2.9933333333333332</v>
      </c>
      <c r="BJ186" s="23">
        <v>150080005000245</v>
      </c>
      <c r="BK186" s="24" t="s">
        <v>17</v>
      </c>
      <c r="BL186" s="32">
        <v>283</v>
      </c>
      <c r="BM186" s="32">
        <v>1032</v>
      </c>
      <c r="BN186" s="33">
        <f t="shared" si="28"/>
        <v>3.6466431095406362</v>
      </c>
      <c r="BV186" s="23">
        <v>150140245000169</v>
      </c>
      <c r="BW186" s="24" t="s">
        <v>0</v>
      </c>
      <c r="BX186" s="25">
        <v>463</v>
      </c>
      <c r="BY186" s="25">
        <v>1451</v>
      </c>
      <c r="BZ186" s="28">
        <f t="shared" si="25"/>
        <v>3.1339092872570196</v>
      </c>
    </row>
    <row r="187" spans="1:78" x14ac:dyDescent="0.2">
      <c r="H187" s="23">
        <v>150140255000126</v>
      </c>
      <c r="I187" s="24" t="s">
        <v>0</v>
      </c>
      <c r="J187" s="25">
        <v>277</v>
      </c>
      <c r="K187" s="25">
        <v>970</v>
      </c>
      <c r="L187" s="75">
        <f t="shared" si="30"/>
        <v>3.5018050541516246</v>
      </c>
      <c r="AX187" s="23">
        <v>150140275000090</v>
      </c>
      <c r="AY187" s="24" t="s">
        <v>0</v>
      </c>
      <c r="AZ187" s="25">
        <v>311</v>
      </c>
      <c r="BA187" s="25">
        <v>1080</v>
      </c>
      <c r="BB187" s="75">
        <f t="shared" si="27"/>
        <v>3.472668810289389</v>
      </c>
      <c r="BJ187" s="23">
        <v>150080005000246</v>
      </c>
      <c r="BK187" s="24" t="s">
        <v>17</v>
      </c>
      <c r="BL187" s="32">
        <v>270</v>
      </c>
      <c r="BM187" s="32">
        <v>1005</v>
      </c>
      <c r="BN187" s="33">
        <f t="shared" si="28"/>
        <v>3.7222222222222223</v>
      </c>
      <c r="BV187" s="23">
        <v>150140245000170</v>
      </c>
      <c r="BW187" s="24" t="s">
        <v>0</v>
      </c>
      <c r="BX187" s="25">
        <v>239</v>
      </c>
      <c r="BY187" s="25">
        <v>819</v>
      </c>
      <c r="BZ187" s="28">
        <f t="shared" si="25"/>
        <v>3.4267782426778242</v>
      </c>
    </row>
    <row r="188" spans="1:78" x14ac:dyDescent="0.2">
      <c r="H188" s="23">
        <v>150140255000127</v>
      </c>
      <c r="I188" s="24" t="s">
        <v>0</v>
      </c>
      <c r="J188" s="25">
        <v>400</v>
      </c>
      <c r="K188" s="25">
        <v>1406</v>
      </c>
      <c r="L188" s="75">
        <f t="shared" ref="L188:L220" si="31">K188/J188</f>
        <v>3.5150000000000001</v>
      </c>
      <c r="AX188" s="23">
        <v>150140275000091</v>
      </c>
      <c r="AY188" s="24" t="s">
        <v>0</v>
      </c>
      <c r="AZ188" s="25">
        <v>484</v>
      </c>
      <c r="BA188" s="25">
        <v>1769</v>
      </c>
      <c r="BB188" s="75">
        <f t="shared" si="27"/>
        <v>3.6549586776859506</v>
      </c>
      <c r="BJ188" s="23">
        <v>150080005000247</v>
      </c>
      <c r="BK188" s="24" t="s">
        <v>17</v>
      </c>
      <c r="BL188" s="32">
        <v>224</v>
      </c>
      <c r="BM188" s="32">
        <v>832</v>
      </c>
      <c r="BN188" s="33">
        <f t="shared" si="28"/>
        <v>3.7142857142857144</v>
      </c>
      <c r="BV188" s="23">
        <v>150140245000171</v>
      </c>
      <c r="BW188" s="24" t="s">
        <v>0</v>
      </c>
      <c r="BX188" s="25">
        <v>721</v>
      </c>
      <c r="BY188" s="25">
        <v>2666</v>
      </c>
      <c r="BZ188" s="28">
        <f t="shared" si="25"/>
        <v>3.6976421636615813</v>
      </c>
    </row>
    <row r="189" spans="1:78" x14ac:dyDescent="0.2">
      <c r="H189" s="23">
        <v>150140255000128</v>
      </c>
      <c r="I189" s="24" t="s">
        <v>0</v>
      </c>
      <c r="J189" s="25">
        <v>327</v>
      </c>
      <c r="K189" s="25">
        <v>1320</v>
      </c>
      <c r="L189" s="75">
        <f t="shared" si="31"/>
        <v>4.0366972477064218</v>
      </c>
      <c r="AX189" s="23">
        <v>150140275000092</v>
      </c>
      <c r="AY189" s="24" t="s">
        <v>0</v>
      </c>
      <c r="AZ189" s="25">
        <v>349</v>
      </c>
      <c r="BA189" s="25">
        <v>1126</v>
      </c>
      <c r="BB189" s="75">
        <f t="shared" si="27"/>
        <v>3.2263610315186249</v>
      </c>
      <c r="BJ189" s="23">
        <v>150080005000248</v>
      </c>
      <c r="BK189" s="24" t="s">
        <v>17</v>
      </c>
      <c r="BL189" s="32">
        <v>225</v>
      </c>
      <c r="BM189" s="32">
        <v>850</v>
      </c>
      <c r="BN189" s="33">
        <f t="shared" si="28"/>
        <v>3.7777777777777777</v>
      </c>
      <c r="BV189" s="23">
        <v>150140245000172</v>
      </c>
      <c r="BW189" s="24" t="s">
        <v>0</v>
      </c>
      <c r="BX189" s="25">
        <v>449</v>
      </c>
      <c r="BY189" s="25">
        <v>1677</v>
      </c>
      <c r="BZ189" s="28">
        <f t="shared" si="25"/>
        <v>3.7349665924276167</v>
      </c>
    </row>
    <row r="190" spans="1:78" x14ac:dyDescent="0.2">
      <c r="H190" s="23">
        <v>150140255000129</v>
      </c>
      <c r="I190" s="24" t="s">
        <v>0</v>
      </c>
      <c r="J190" s="25">
        <v>271</v>
      </c>
      <c r="K190" s="25">
        <v>986</v>
      </c>
      <c r="L190" s="75">
        <f t="shared" si="31"/>
        <v>3.6383763837638377</v>
      </c>
      <c r="AX190" s="23">
        <v>150140275000093</v>
      </c>
      <c r="AY190" s="24" t="s">
        <v>0</v>
      </c>
      <c r="AZ190" s="25">
        <v>131</v>
      </c>
      <c r="BA190" s="25">
        <v>469</v>
      </c>
      <c r="BB190" s="75">
        <f t="shared" si="27"/>
        <v>3.5801526717557253</v>
      </c>
      <c r="BJ190" s="23">
        <v>150080005000249</v>
      </c>
      <c r="BK190" s="24" t="s">
        <v>17</v>
      </c>
      <c r="BL190" s="32">
        <v>184</v>
      </c>
      <c r="BM190" s="32">
        <v>691</v>
      </c>
      <c r="BN190" s="33">
        <f t="shared" si="28"/>
        <v>3.7554347826086958</v>
      </c>
      <c r="BV190" s="23">
        <v>150140245000173</v>
      </c>
      <c r="BW190" s="24" t="s">
        <v>0</v>
      </c>
      <c r="BX190" s="25">
        <v>320</v>
      </c>
      <c r="BY190" s="25">
        <v>1070</v>
      </c>
      <c r="BZ190" s="28">
        <f t="shared" si="25"/>
        <v>3.34375</v>
      </c>
    </row>
    <row r="191" spans="1:78" x14ac:dyDescent="0.2">
      <c r="H191" s="23">
        <v>150140255000130</v>
      </c>
      <c r="I191" s="24" t="s">
        <v>0</v>
      </c>
      <c r="J191" s="25">
        <v>346</v>
      </c>
      <c r="K191" s="25">
        <v>1375</v>
      </c>
      <c r="L191" s="75">
        <f t="shared" si="31"/>
        <v>3.9739884393063583</v>
      </c>
      <c r="AX191" s="23">
        <v>150140275000094</v>
      </c>
      <c r="AY191" s="24" t="s">
        <v>0</v>
      </c>
      <c r="AZ191" s="25">
        <v>159</v>
      </c>
      <c r="BA191" s="25">
        <v>581</v>
      </c>
      <c r="BB191" s="75">
        <f t="shared" si="27"/>
        <v>3.6540880503144653</v>
      </c>
      <c r="BJ191" s="23">
        <v>150080005000250</v>
      </c>
      <c r="BK191" s="24" t="s">
        <v>17</v>
      </c>
      <c r="BL191" s="32">
        <v>194</v>
      </c>
      <c r="BM191" s="32">
        <v>679</v>
      </c>
      <c r="BN191" s="33">
        <f t="shared" si="28"/>
        <v>3.5</v>
      </c>
      <c r="BV191" s="23">
        <v>150140245000174</v>
      </c>
      <c r="BW191" s="24" t="s">
        <v>0</v>
      </c>
      <c r="BX191" s="25">
        <v>360</v>
      </c>
      <c r="BY191" s="25">
        <v>1246</v>
      </c>
      <c r="BZ191" s="28">
        <f t="shared" si="25"/>
        <v>3.4611111111111112</v>
      </c>
    </row>
    <row r="192" spans="1:78" x14ac:dyDescent="0.2">
      <c r="H192" s="23">
        <v>150140255000131</v>
      </c>
      <c r="I192" s="24" t="s">
        <v>0</v>
      </c>
      <c r="J192" s="25">
        <v>331</v>
      </c>
      <c r="K192" s="25">
        <v>1318</v>
      </c>
      <c r="L192" s="75">
        <f t="shared" si="31"/>
        <v>3.9818731117824773</v>
      </c>
      <c r="AX192" s="23">
        <v>150140275000095</v>
      </c>
      <c r="AY192" s="24" t="s">
        <v>0</v>
      </c>
      <c r="AZ192" s="25">
        <v>374</v>
      </c>
      <c r="BA192" s="25">
        <v>1230</v>
      </c>
      <c r="BB192" s="75">
        <f t="shared" si="27"/>
        <v>3.2887700534759357</v>
      </c>
      <c r="BJ192" s="23">
        <v>150080005000251</v>
      </c>
      <c r="BK192" s="24" t="s">
        <v>17</v>
      </c>
      <c r="BL192" s="32">
        <v>226</v>
      </c>
      <c r="BM192" s="32">
        <v>822</v>
      </c>
      <c r="BN192" s="33">
        <f t="shared" si="28"/>
        <v>3.6371681415929205</v>
      </c>
      <c r="BV192" s="23">
        <v>150140245000175</v>
      </c>
      <c r="BW192" s="24" t="s">
        <v>0</v>
      </c>
      <c r="BX192" s="25">
        <v>479</v>
      </c>
      <c r="BY192" s="25">
        <v>1618</v>
      </c>
      <c r="BZ192" s="28">
        <f t="shared" si="25"/>
        <v>3.3778705636743216</v>
      </c>
    </row>
    <row r="193" spans="8:78" x14ac:dyDescent="0.2">
      <c r="H193" s="23">
        <v>150140255000132</v>
      </c>
      <c r="I193" s="24" t="s">
        <v>0</v>
      </c>
      <c r="J193" s="25">
        <v>341</v>
      </c>
      <c r="K193" s="25">
        <v>1278</v>
      </c>
      <c r="L193" s="75">
        <f t="shared" si="31"/>
        <v>3.7478005865102637</v>
      </c>
      <c r="AX193" s="23">
        <v>150140275000096</v>
      </c>
      <c r="AY193" s="24" t="s">
        <v>0</v>
      </c>
      <c r="AZ193" s="25">
        <v>314</v>
      </c>
      <c r="BA193" s="25">
        <v>1166</v>
      </c>
      <c r="BB193" s="75">
        <f t="shared" si="27"/>
        <v>3.7133757961783438</v>
      </c>
      <c r="BJ193" s="23">
        <v>150080005000252</v>
      </c>
      <c r="BK193" s="24" t="s">
        <v>17</v>
      </c>
      <c r="BL193" s="32">
        <v>294</v>
      </c>
      <c r="BM193" s="32">
        <v>1175</v>
      </c>
      <c r="BN193" s="33">
        <f t="shared" si="28"/>
        <v>3.9965986394557822</v>
      </c>
      <c r="BV193" s="23">
        <v>150140245000176</v>
      </c>
      <c r="BW193" s="24" t="s">
        <v>0</v>
      </c>
      <c r="BX193" s="25">
        <v>238</v>
      </c>
      <c r="BY193" s="25">
        <v>830</v>
      </c>
      <c r="BZ193" s="28">
        <f t="shared" si="25"/>
        <v>3.4873949579831933</v>
      </c>
    </row>
    <row r="194" spans="8:78" x14ac:dyDescent="0.2">
      <c r="H194" s="23">
        <v>150140255000133</v>
      </c>
      <c r="I194" s="24" t="s">
        <v>0</v>
      </c>
      <c r="J194" s="25">
        <v>316</v>
      </c>
      <c r="K194" s="25">
        <v>1140</v>
      </c>
      <c r="L194" s="75">
        <f t="shared" si="31"/>
        <v>3.6075949367088609</v>
      </c>
      <c r="AX194" s="23">
        <v>150140275000097</v>
      </c>
      <c r="AY194" s="24" t="s">
        <v>0</v>
      </c>
      <c r="AZ194" s="25">
        <v>399</v>
      </c>
      <c r="BA194" s="25">
        <v>1419</v>
      </c>
      <c r="BB194" s="75">
        <f t="shared" si="27"/>
        <v>3.5563909774436091</v>
      </c>
      <c r="BJ194" s="23">
        <v>150080005000253</v>
      </c>
      <c r="BK194" s="24" t="s">
        <v>17</v>
      </c>
      <c r="BL194" s="32">
        <v>194</v>
      </c>
      <c r="BM194" s="32">
        <v>693</v>
      </c>
      <c r="BN194" s="33">
        <f t="shared" si="28"/>
        <v>3.5721649484536084</v>
      </c>
      <c r="BV194" s="23">
        <v>150140245000177</v>
      </c>
      <c r="BW194" s="24" t="s">
        <v>0</v>
      </c>
      <c r="BX194" s="25">
        <v>374</v>
      </c>
      <c r="BY194" s="25">
        <v>1271</v>
      </c>
      <c r="BZ194" s="28">
        <f t="shared" si="25"/>
        <v>3.3983957219251337</v>
      </c>
    </row>
    <row r="195" spans="8:78" x14ac:dyDescent="0.2">
      <c r="H195" s="23">
        <v>150140255000134</v>
      </c>
      <c r="I195" s="24" t="s">
        <v>0</v>
      </c>
      <c r="J195" s="25">
        <v>314</v>
      </c>
      <c r="K195" s="25">
        <v>1025</v>
      </c>
      <c r="L195" s="75">
        <f t="shared" si="31"/>
        <v>3.2643312101910826</v>
      </c>
      <c r="AX195" s="23">
        <v>150140275000098</v>
      </c>
      <c r="AY195" s="24" t="s">
        <v>0</v>
      </c>
      <c r="AZ195" s="25">
        <v>460</v>
      </c>
      <c r="BA195" s="25">
        <v>1887</v>
      </c>
      <c r="BB195" s="75">
        <f t="shared" si="27"/>
        <v>4.1021739130434787</v>
      </c>
      <c r="BJ195" s="23">
        <v>150080005000254</v>
      </c>
      <c r="BK195" s="24" t="s">
        <v>17</v>
      </c>
      <c r="BL195" s="32">
        <v>165</v>
      </c>
      <c r="BM195" s="32">
        <v>549</v>
      </c>
      <c r="BN195" s="33">
        <f t="shared" si="28"/>
        <v>3.3272727272727272</v>
      </c>
      <c r="BV195" s="23">
        <v>150140245000178</v>
      </c>
      <c r="BW195" s="24" t="s">
        <v>0</v>
      </c>
      <c r="BX195" s="25">
        <v>342</v>
      </c>
      <c r="BY195" s="25">
        <v>1243</v>
      </c>
      <c r="BZ195" s="28">
        <f t="shared" ref="BZ195:BZ258" si="32">BY195/BX195</f>
        <v>3.634502923976608</v>
      </c>
    </row>
    <row r="196" spans="8:78" x14ac:dyDescent="0.2">
      <c r="H196" s="23">
        <v>150140255000135</v>
      </c>
      <c r="I196" s="24" t="s">
        <v>0</v>
      </c>
      <c r="J196" s="25">
        <v>142</v>
      </c>
      <c r="K196" s="25">
        <v>471</v>
      </c>
      <c r="L196" s="75">
        <f t="shared" si="31"/>
        <v>3.316901408450704</v>
      </c>
      <c r="AX196" s="23">
        <v>150140275000099</v>
      </c>
      <c r="AY196" s="24" t="s">
        <v>0</v>
      </c>
      <c r="AZ196" s="25">
        <v>454</v>
      </c>
      <c r="BA196" s="25">
        <v>1569</v>
      </c>
      <c r="BB196" s="75">
        <f t="shared" ref="BB196:BB259" si="33">BA196/AZ196</f>
        <v>3.4559471365638768</v>
      </c>
      <c r="BJ196" s="23">
        <v>150080005000255</v>
      </c>
      <c r="BK196" s="24" t="s">
        <v>17</v>
      </c>
      <c r="BL196" s="32">
        <v>430</v>
      </c>
      <c r="BM196" s="32">
        <v>1415</v>
      </c>
      <c r="BN196" s="33">
        <f t="shared" ref="BN196:BN259" si="34">BM196/BL196</f>
        <v>3.2906976744186047</v>
      </c>
      <c r="BV196" s="23">
        <v>150140245000179</v>
      </c>
      <c r="BW196" s="24" t="s">
        <v>0</v>
      </c>
      <c r="BX196" s="25">
        <v>323</v>
      </c>
      <c r="BY196" s="25">
        <v>1073</v>
      </c>
      <c r="BZ196" s="28">
        <f t="shared" si="32"/>
        <v>3.321981424148607</v>
      </c>
    </row>
    <row r="197" spans="8:78" x14ac:dyDescent="0.2">
      <c r="H197" s="23">
        <v>150140255000136</v>
      </c>
      <c r="I197" s="24" t="s">
        <v>0</v>
      </c>
      <c r="J197" s="25">
        <v>253</v>
      </c>
      <c r="K197" s="25">
        <v>907</v>
      </c>
      <c r="L197" s="75">
        <f t="shared" si="31"/>
        <v>3.5849802371541504</v>
      </c>
      <c r="AX197" s="23">
        <v>150140275000100</v>
      </c>
      <c r="AY197" s="24" t="s">
        <v>0</v>
      </c>
      <c r="AZ197" s="25">
        <v>217</v>
      </c>
      <c r="BA197" s="25">
        <v>764</v>
      </c>
      <c r="BB197" s="75">
        <f t="shared" si="33"/>
        <v>3.5207373271889399</v>
      </c>
      <c r="BJ197" s="23">
        <v>150080005000256</v>
      </c>
      <c r="BK197" s="24" t="s">
        <v>17</v>
      </c>
      <c r="BL197" s="32">
        <v>194</v>
      </c>
      <c r="BM197" s="32">
        <v>714</v>
      </c>
      <c r="BN197" s="33">
        <f t="shared" si="34"/>
        <v>3.6804123711340204</v>
      </c>
      <c r="BV197" s="23">
        <v>150140245000180</v>
      </c>
      <c r="BW197" s="24" t="s">
        <v>0</v>
      </c>
      <c r="BX197" s="25">
        <v>239</v>
      </c>
      <c r="BY197" s="25">
        <v>818</v>
      </c>
      <c r="BZ197" s="28">
        <f t="shared" si="32"/>
        <v>3.4225941422594142</v>
      </c>
    </row>
    <row r="198" spans="8:78" x14ac:dyDescent="0.2">
      <c r="H198" s="23">
        <v>150140255000138</v>
      </c>
      <c r="I198" s="24" t="s">
        <v>0</v>
      </c>
      <c r="J198" s="25">
        <v>337</v>
      </c>
      <c r="K198" s="25">
        <v>1171</v>
      </c>
      <c r="L198" s="75">
        <f t="shared" si="31"/>
        <v>3.4747774480712166</v>
      </c>
      <c r="AX198" s="23">
        <v>150140275000101</v>
      </c>
      <c r="AY198" s="24" t="s">
        <v>0</v>
      </c>
      <c r="AZ198" s="25">
        <v>270</v>
      </c>
      <c r="BA198" s="25">
        <v>999</v>
      </c>
      <c r="BB198" s="75">
        <f t="shared" si="33"/>
        <v>3.7</v>
      </c>
      <c r="BJ198" s="23">
        <v>150080005000257</v>
      </c>
      <c r="BK198" s="24" t="s">
        <v>17</v>
      </c>
      <c r="BL198" s="32">
        <v>301</v>
      </c>
      <c r="BM198" s="32">
        <v>1092</v>
      </c>
      <c r="BN198" s="33">
        <f t="shared" si="34"/>
        <v>3.6279069767441858</v>
      </c>
      <c r="BV198" s="23">
        <v>150140245000181</v>
      </c>
      <c r="BW198" s="24" t="s">
        <v>0</v>
      </c>
      <c r="BX198" s="25">
        <v>493</v>
      </c>
      <c r="BY198" s="25">
        <v>1715</v>
      </c>
      <c r="BZ198" s="28">
        <f t="shared" si="32"/>
        <v>3.4787018255578093</v>
      </c>
    </row>
    <row r="199" spans="8:78" x14ac:dyDescent="0.2">
      <c r="H199" s="23">
        <v>150140255000139</v>
      </c>
      <c r="I199" s="24" t="s">
        <v>0</v>
      </c>
      <c r="J199" s="25">
        <v>363</v>
      </c>
      <c r="K199" s="25">
        <v>1401</v>
      </c>
      <c r="L199" s="75">
        <f t="shared" si="31"/>
        <v>3.8595041322314048</v>
      </c>
      <c r="AX199" s="23">
        <v>150140275000102</v>
      </c>
      <c r="AY199" s="24" t="s">
        <v>0</v>
      </c>
      <c r="AZ199" s="25">
        <v>187</v>
      </c>
      <c r="BA199" s="25">
        <v>606</v>
      </c>
      <c r="BB199" s="75">
        <f t="shared" si="33"/>
        <v>3.2406417112299466</v>
      </c>
      <c r="BJ199" s="23">
        <v>150080005000258</v>
      </c>
      <c r="BK199" s="24" t="s">
        <v>17</v>
      </c>
      <c r="BL199" s="32">
        <v>350</v>
      </c>
      <c r="BM199" s="32">
        <v>1260</v>
      </c>
      <c r="BN199" s="33">
        <f t="shared" si="34"/>
        <v>3.6</v>
      </c>
      <c r="BV199" s="23">
        <v>150140245000182</v>
      </c>
      <c r="BW199" s="24" t="s">
        <v>0</v>
      </c>
      <c r="BX199" s="25">
        <v>668</v>
      </c>
      <c r="BY199" s="25">
        <v>3029</v>
      </c>
      <c r="BZ199" s="28">
        <f t="shared" si="32"/>
        <v>4.5344311377245505</v>
      </c>
    </row>
    <row r="200" spans="8:78" x14ac:dyDescent="0.2">
      <c r="H200" s="23">
        <v>150140255000165</v>
      </c>
      <c r="I200" s="24" t="s">
        <v>0</v>
      </c>
      <c r="J200" s="25">
        <v>361</v>
      </c>
      <c r="K200" s="25">
        <v>953</v>
      </c>
      <c r="L200" s="75">
        <f t="shared" si="31"/>
        <v>2.6398891966759002</v>
      </c>
      <c r="AX200" s="23">
        <v>150140275000103</v>
      </c>
      <c r="AY200" s="24" t="s">
        <v>0</v>
      </c>
      <c r="AZ200" s="25">
        <v>362</v>
      </c>
      <c r="BA200" s="25">
        <v>1298</v>
      </c>
      <c r="BB200" s="75">
        <f t="shared" si="33"/>
        <v>3.5856353591160222</v>
      </c>
      <c r="BJ200" s="23">
        <v>150080005000259</v>
      </c>
      <c r="BK200" s="24" t="s">
        <v>17</v>
      </c>
      <c r="BL200" s="32">
        <v>439</v>
      </c>
      <c r="BM200" s="32">
        <v>1566</v>
      </c>
      <c r="BN200" s="33">
        <f t="shared" si="34"/>
        <v>3.5671981776765378</v>
      </c>
      <c r="BV200" s="23">
        <v>150140245000183</v>
      </c>
      <c r="BW200" s="24" t="s">
        <v>0</v>
      </c>
      <c r="BX200" s="25">
        <v>434</v>
      </c>
      <c r="BY200" s="25">
        <v>1356</v>
      </c>
      <c r="BZ200" s="28">
        <f t="shared" si="32"/>
        <v>3.1244239631336406</v>
      </c>
    </row>
    <row r="201" spans="8:78" x14ac:dyDescent="0.2">
      <c r="H201" s="23">
        <v>150140255000166</v>
      </c>
      <c r="I201" s="24" t="s">
        <v>0</v>
      </c>
      <c r="J201" s="25">
        <v>376</v>
      </c>
      <c r="K201" s="25">
        <v>1326</v>
      </c>
      <c r="L201" s="75">
        <f t="shared" si="31"/>
        <v>3.5265957446808511</v>
      </c>
      <c r="AX201" s="23">
        <v>150140275000104</v>
      </c>
      <c r="AY201" s="24" t="s">
        <v>0</v>
      </c>
      <c r="AZ201" s="25">
        <v>276</v>
      </c>
      <c r="BA201" s="25">
        <v>1026</v>
      </c>
      <c r="BB201" s="75">
        <f t="shared" si="33"/>
        <v>3.7173913043478262</v>
      </c>
      <c r="BJ201" s="23">
        <v>150080005000260</v>
      </c>
      <c r="BK201" s="24" t="s">
        <v>17</v>
      </c>
      <c r="BL201" s="32">
        <v>246</v>
      </c>
      <c r="BM201" s="32">
        <v>843</v>
      </c>
      <c r="BN201" s="33">
        <f t="shared" si="34"/>
        <v>3.4268292682926829</v>
      </c>
      <c r="BV201" s="23">
        <v>150140245000184</v>
      </c>
      <c r="BW201" s="24" t="s">
        <v>0</v>
      </c>
      <c r="BX201" s="25">
        <v>479</v>
      </c>
      <c r="BY201" s="25">
        <v>1568</v>
      </c>
      <c r="BZ201" s="28">
        <f t="shared" si="32"/>
        <v>3.2734864300626305</v>
      </c>
    </row>
    <row r="202" spans="8:78" x14ac:dyDescent="0.2">
      <c r="H202" s="23">
        <v>150140255000168</v>
      </c>
      <c r="I202" s="24" t="s">
        <v>0</v>
      </c>
      <c r="J202" s="81" t="s">
        <v>32</v>
      </c>
      <c r="K202" s="25">
        <v>93</v>
      </c>
      <c r="L202" s="75" t="e">
        <f t="shared" si="31"/>
        <v>#VALUE!</v>
      </c>
      <c r="AX202" s="23">
        <v>150140275000105</v>
      </c>
      <c r="AY202" s="24" t="s">
        <v>0</v>
      </c>
      <c r="AZ202" s="25">
        <v>422</v>
      </c>
      <c r="BA202" s="25">
        <v>1549</v>
      </c>
      <c r="BB202" s="75">
        <f t="shared" si="33"/>
        <v>3.6706161137440758</v>
      </c>
      <c r="BJ202" s="23">
        <v>150080005000261</v>
      </c>
      <c r="BK202" s="24" t="s">
        <v>17</v>
      </c>
      <c r="BL202" s="32">
        <v>341</v>
      </c>
      <c r="BM202" s="32">
        <v>1281</v>
      </c>
      <c r="BN202" s="33">
        <f t="shared" si="34"/>
        <v>3.7565982404692084</v>
      </c>
      <c r="BV202" s="23">
        <v>150140245000185</v>
      </c>
      <c r="BW202" s="24" t="s">
        <v>0</v>
      </c>
      <c r="BX202" s="25">
        <v>283</v>
      </c>
      <c r="BY202" s="25">
        <v>989</v>
      </c>
      <c r="BZ202" s="28">
        <f t="shared" si="32"/>
        <v>3.4946996466431095</v>
      </c>
    </row>
    <row r="203" spans="8:78" x14ac:dyDescent="0.2">
      <c r="H203" s="23">
        <v>150140255000169</v>
      </c>
      <c r="I203" s="24" t="s">
        <v>0</v>
      </c>
      <c r="J203" s="25">
        <v>132</v>
      </c>
      <c r="K203" s="25">
        <v>447</v>
      </c>
      <c r="L203" s="75">
        <f t="shared" si="31"/>
        <v>3.3863636363636362</v>
      </c>
      <c r="AX203" s="23">
        <v>150140275000106</v>
      </c>
      <c r="AY203" s="24" t="s">
        <v>0</v>
      </c>
      <c r="AZ203" s="25">
        <v>363</v>
      </c>
      <c r="BA203" s="25">
        <v>1329</v>
      </c>
      <c r="BB203" s="75">
        <f t="shared" si="33"/>
        <v>3.6611570247933884</v>
      </c>
      <c r="BJ203" s="23">
        <v>150080005000262</v>
      </c>
      <c r="BK203" s="24" t="s">
        <v>17</v>
      </c>
      <c r="BL203" s="32">
        <v>383</v>
      </c>
      <c r="BM203" s="32">
        <v>1452</v>
      </c>
      <c r="BN203" s="33">
        <f t="shared" si="34"/>
        <v>3.7911227154046996</v>
      </c>
      <c r="BV203" s="23">
        <v>150140245000186</v>
      </c>
      <c r="BW203" s="24" t="s">
        <v>0</v>
      </c>
      <c r="BX203" s="25">
        <v>448</v>
      </c>
      <c r="BY203" s="25">
        <v>1486</v>
      </c>
      <c r="BZ203" s="28">
        <f t="shared" si="32"/>
        <v>3.3169642857142856</v>
      </c>
    </row>
    <row r="204" spans="8:78" x14ac:dyDescent="0.2">
      <c r="H204" s="23">
        <v>150140255000185</v>
      </c>
      <c r="I204" s="24" t="s">
        <v>0</v>
      </c>
      <c r="J204" s="25">
        <v>178</v>
      </c>
      <c r="K204" s="25">
        <v>566</v>
      </c>
      <c r="L204" s="75">
        <f t="shared" si="31"/>
        <v>3.1797752808988764</v>
      </c>
      <c r="AX204" s="23">
        <v>150140275000107</v>
      </c>
      <c r="AY204" s="24" t="s">
        <v>0</v>
      </c>
      <c r="AZ204" s="25">
        <v>384</v>
      </c>
      <c r="BA204" s="25">
        <v>1530</v>
      </c>
      <c r="BB204" s="75">
        <f t="shared" si="33"/>
        <v>3.984375</v>
      </c>
      <c r="BJ204" s="23">
        <v>150080005000263</v>
      </c>
      <c r="BK204" s="24" t="s">
        <v>17</v>
      </c>
      <c r="BL204" s="32">
        <v>377</v>
      </c>
      <c r="BM204" s="32">
        <v>1333</v>
      </c>
      <c r="BN204" s="33">
        <f t="shared" si="34"/>
        <v>3.5358090185676394</v>
      </c>
      <c r="BV204" s="23">
        <v>150140245000187</v>
      </c>
      <c r="BW204" s="24" t="s">
        <v>0</v>
      </c>
      <c r="BX204" s="25">
        <v>503</v>
      </c>
      <c r="BY204" s="25">
        <v>1266</v>
      </c>
      <c r="BZ204" s="28">
        <f t="shared" si="32"/>
        <v>2.5168986083499005</v>
      </c>
    </row>
    <row r="205" spans="8:78" x14ac:dyDescent="0.2">
      <c r="H205" s="23">
        <v>150140255000186</v>
      </c>
      <c r="I205" s="24" t="s">
        <v>0</v>
      </c>
      <c r="J205" s="25">
        <v>143</v>
      </c>
      <c r="K205" s="25">
        <v>459</v>
      </c>
      <c r="L205" s="75">
        <f t="shared" si="31"/>
        <v>3.2097902097902096</v>
      </c>
      <c r="AX205" s="23">
        <v>150140275000108</v>
      </c>
      <c r="AY205" s="24" t="s">
        <v>0</v>
      </c>
      <c r="AZ205" s="25">
        <v>359</v>
      </c>
      <c r="BA205" s="25">
        <v>1319</v>
      </c>
      <c r="BB205" s="75">
        <f t="shared" si="33"/>
        <v>3.6740947075208914</v>
      </c>
      <c r="BJ205" s="23">
        <v>150080005000264</v>
      </c>
      <c r="BK205" s="24" t="s">
        <v>17</v>
      </c>
      <c r="BL205" s="32">
        <v>202</v>
      </c>
      <c r="BM205" s="32">
        <v>710</v>
      </c>
      <c r="BN205" s="33">
        <f t="shared" si="34"/>
        <v>3.5148514851485149</v>
      </c>
      <c r="BV205" s="23">
        <v>150140245000188</v>
      </c>
      <c r="BW205" s="24" t="s">
        <v>0</v>
      </c>
      <c r="BX205" s="25">
        <v>594</v>
      </c>
      <c r="BY205" s="25">
        <v>1942</v>
      </c>
      <c r="BZ205" s="28">
        <f t="shared" si="32"/>
        <v>3.2693602693602695</v>
      </c>
    </row>
    <row r="206" spans="8:78" x14ac:dyDescent="0.2">
      <c r="H206" s="23">
        <v>150140255000187</v>
      </c>
      <c r="I206" s="24" t="s">
        <v>0</v>
      </c>
      <c r="J206" s="25">
        <v>333</v>
      </c>
      <c r="K206" s="25">
        <v>1351</v>
      </c>
      <c r="L206" s="75">
        <f t="shared" si="31"/>
        <v>4.0570570570570572</v>
      </c>
      <c r="AX206" s="23">
        <v>150140275000109</v>
      </c>
      <c r="AY206" s="24" t="s">
        <v>0</v>
      </c>
      <c r="AZ206" s="25">
        <v>413</v>
      </c>
      <c r="BA206" s="25">
        <v>1897</v>
      </c>
      <c r="BB206" s="75">
        <f t="shared" si="33"/>
        <v>4.593220338983051</v>
      </c>
      <c r="BJ206" s="23">
        <v>150080005000265</v>
      </c>
      <c r="BK206" s="24" t="s">
        <v>17</v>
      </c>
      <c r="BL206" s="32">
        <v>319</v>
      </c>
      <c r="BM206" s="32">
        <v>1099</v>
      </c>
      <c r="BN206" s="33">
        <f t="shared" si="34"/>
        <v>3.4451410658307209</v>
      </c>
      <c r="BV206" s="23">
        <v>150140245000189</v>
      </c>
      <c r="BW206" s="24" t="s">
        <v>0</v>
      </c>
      <c r="BX206" s="25">
        <v>557</v>
      </c>
      <c r="BY206" s="25">
        <v>1821</v>
      </c>
      <c r="BZ206" s="28">
        <f t="shared" si="32"/>
        <v>3.2692998204667862</v>
      </c>
    </row>
    <row r="207" spans="8:78" x14ac:dyDescent="0.2">
      <c r="H207" s="23">
        <v>150140255000188</v>
      </c>
      <c r="I207" s="24" t="s">
        <v>0</v>
      </c>
      <c r="J207" s="25">
        <v>277</v>
      </c>
      <c r="K207" s="25">
        <v>1002</v>
      </c>
      <c r="L207" s="75">
        <f t="shared" si="31"/>
        <v>3.6173285198555956</v>
      </c>
      <c r="AX207" s="23">
        <v>150140275000110</v>
      </c>
      <c r="AY207" s="24" t="s">
        <v>0</v>
      </c>
      <c r="AZ207" s="25">
        <v>311</v>
      </c>
      <c r="BA207" s="25">
        <v>1126</v>
      </c>
      <c r="BB207" s="75">
        <f t="shared" si="33"/>
        <v>3.620578778135048</v>
      </c>
      <c r="BJ207" s="23">
        <v>150080005000266</v>
      </c>
      <c r="BK207" s="24" t="s">
        <v>17</v>
      </c>
      <c r="BL207" s="32">
        <v>444</v>
      </c>
      <c r="BM207" s="32">
        <v>1508</v>
      </c>
      <c r="BN207" s="33">
        <f t="shared" si="34"/>
        <v>3.3963963963963963</v>
      </c>
      <c r="BV207" s="23">
        <v>150140245000200</v>
      </c>
      <c r="BW207" s="24" t="s">
        <v>0</v>
      </c>
      <c r="BX207" s="25">
        <v>236</v>
      </c>
      <c r="BY207" s="25">
        <v>803</v>
      </c>
      <c r="BZ207" s="28">
        <f t="shared" si="32"/>
        <v>3.402542372881356</v>
      </c>
    </row>
    <row r="208" spans="8:78" x14ac:dyDescent="0.2">
      <c r="H208" s="23">
        <v>150140255000189</v>
      </c>
      <c r="I208" s="24" t="s">
        <v>0</v>
      </c>
      <c r="J208" s="25">
        <v>191</v>
      </c>
      <c r="K208" s="25">
        <v>528</v>
      </c>
      <c r="L208" s="75">
        <f t="shared" si="31"/>
        <v>2.7643979057591621</v>
      </c>
      <c r="AX208" s="23">
        <v>150140275000121</v>
      </c>
      <c r="AY208" s="24" t="s">
        <v>0</v>
      </c>
      <c r="AZ208" s="25">
        <v>582</v>
      </c>
      <c r="BA208" s="25">
        <v>2176</v>
      </c>
      <c r="BB208" s="75">
        <f t="shared" si="33"/>
        <v>3.738831615120275</v>
      </c>
      <c r="BJ208" s="23">
        <v>150080005000267</v>
      </c>
      <c r="BK208" s="24" t="s">
        <v>17</v>
      </c>
      <c r="BL208" s="32">
        <v>368</v>
      </c>
      <c r="BM208" s="32">
        <v>1238</v>
      </c>
      <c r="BN208" s="33">
        <f t="shared" si="34"/>
        <v>3.3641304347826089</v>
      </c>
      <c r="BV208" s="23">
        <v>150140245000201</v>
      </c>
      <c r="BW208" s="24" t="s">
        <v>0</v>
      </c>
      <c r="BX208" s="25">
        <v>297</v>
      </c>
      <c r="BY208" s="25">
        <v>1014</v>
      </c>
      <c r="BZ208" s="28">
        <f t="shared" si="32"/>
        <v>3.4141414141414139</v>
      </c>
    </row>
    <row r="209" spans="8:78" x14ac:dyDescent="0.2">
      <c r="H209" s="23">
        <v>150140255000190</v>
      </c>
      <c r="I209" s="24" t="s">
        <v>0</v>
      </c>
      <c r="J209" s="25">
        <v>239</v>
      </c>
      <c r="K209" s="25">
        <v>755</v>
      </c>
      <c r="L209" s="75">
        <f t="shared" si="31"/>
        <v>3.1589958158995817</v>
      </c>
      <c r="AX209" s="23">
        <v>150140275000122</v>
      </c>
      <c r="AY209" s="24" t="s">
        <v>0</v>
      </c>
      <c r="AZ209" s="25">
        <v>274</v>
      </c>
      <c r="BA209" s="25">
        <v>1101</v>
      </c>
      <c r="BB209" s="75">
        <f t="shared" si="33"/>
        <v>4.0182481751824817</v>
      </c>
      <c r="BJ209" s="23">
        <v>150080005000268</v>
      </c>
      <c r="BK209" s="24" t="s">
        <v>17</v>
      </c>
      <c r="BL209" s="32">
        <v>377</v>
      </c>
      <c r="BM209" s="32">
        <v>1239</v>
      </c>
      <c r="BN209" s="33">
        <f t="shared" si="34"/>
        <v>3.2864721485411139</v>
      </c>
      <c r="BV209" s="23">
        <v>150140245000202</v>
      </c>
      <c r="BW209" s="24" t="s">
        <v>0</v>
      </c>
      <c r="BX209" s="25">
        <v>251</v>
      </c>
      <c r="BY209" s="25">
        <v>879</v>
      </c>
      <c r="BZ209" s="28">
        <f t="shared" si="32"/>
        <v>3.50199203187251</v>
      </c>
    </row>
    <row r="210" spans="8:78" x14ac:dyDescent="0.2">
      <c r="H210" s="23">
        <v>150140255000299</v>
      </c>
      <c r="I210" s="24" t="s">
        <v>0</v>
      </c>
      <c r="J210" s="25">
        <v>287</v>
      </c>
      <c r="K210" s="25">
        <v>1093</v>
      </c>
      <c r="L210" s="75">
        <v>0</v>
      </c>
      <c r="AX210" s="23">
        <v>150140275000123</v>
      </c>
      <c r="AY210" s="24" t="s">
        <v>0</v>
      </c>
      <c r="AZ210" s="25">
        <v>240</v>
      </c>
      <c r="BA210" s="25">
        <v>936</v>
      </c>
      <c r="BB210" s="75">
        <f t="shared" si="33"/>
        <v>3.9</v>
      </c>
      <c r="BJ210" s="23">
        <v>150080005000269</v>
      </c>
      <c r="BK210" s="24" t="s">
        <v>17</v>
      </c>
      <c r="BL210" s="32">
        <v>355</v>
      </c>
      <c r="BM210" s="32">
        <v>1136</v>
      </c>
      <c r="BN210" s="33">
        <f t="shared" si="34"/>
        <v>3.2</v>
      </c>
      <c r="BV210" s="23">
        <v>150140245000203</v>
      </c>
      <c r="BW210" s="24" t="s">
        <v>0</v>
      </c>
      <c r="BX210" s="25">
        <v>685</v>
      </c>
      <c r="BY210" s="25">
        <v>2054</v>
      </c>
      <c r="BZ210" s="28">
        <f t="shared" si="32"/>
        <v>2.9985401459854013</v>
      </c>
    </row>
    <row r="211" spans="8:78" x14ac:dyDescent="0.2">
      <c r="H211" s="23">
        <v>150140255000300</v>
      </c>
      <c r="I211" s="24" t="s">
        <v>0</v>
      </c>
      <c r="J211" s="25">
        <v>473</v>
      </c>
      <c r="K211" s="25">
        <v>1720</v>
      </c>
      <c r="L211" s="75">
        <f t="shared" si="31"/>
        <v>3.6363636363636362</v>
      </c>
      <c r="AX211" s="23">
        <v>150140275000124</v>
      </c>
      <c r="AY211" s="24" t="s">
        <v>0</v>
      </c>
      <c r="AZ211" s="25">
        <v>113</v>
      </c>
      <c r="BA211" s="25">
        <v>480</v>
      </c>
      <c r="BB211" s="75">
        <f t="shared" si="33"/>
        <v>4.2477876106194694</v>
      </c>
      <c r="BJ211" s="23">
        <v>150080005000270</v>
      </c>
      <c r="BK211" s="24" t="s">
        <v>17</v>
      </c>
      <c r="BL211" s="32">
        <v>440</v>
      </c>
      <c r="BM211" s="32">
        <v>1437</v>
      </c>
      <c r="BN211" s="33">
        <f t="shared" si="34"/>
        <v>3.2659090909090911</v>
      </c>
      <c r="BV211" s="23">
        <v>150140245000204</v>
      </c>
      <c r="BW211" s="24" t="s">
        <v>0</v>
      </c>
      <c r="BX211" s="25">
        <v>346</v>
      </c>
      <c r="BY211" s="25">
        <v>1280</v>
      </c>
      <c r="BZ211" s="28">
        <f t="shared" si="32"/>
        <v>3.699421965317919</v>
      </c>
    </row>
    <row r="212" spans="8:78" x14ac:dyDescent="0.2">
      <c r="H212" s="23">
        <v>150140255000301</v>
      </c>
      <c r="I212" s="24" t="s">
        <v>0</v>
      </c>
      <c r="J212" s="25">
        <v>442</v>
      </c>
      <c r="K212" s="25">
        <v>1574</v>
      </c>
      <c r="L212" s="75">
        <f t="shared" si="31"/>
        <v>3.5610859728506785</v>
      </c>
      <c r="AX212" s="23">
        <v>150140275000125</v>
      </c>
      <c r="AY212" s="24" t="s">
        <v>0</v>
      </c>
      <c r="AZ212" s="25">
        <v>364</v>
      </c>
      <c r="BA212" s="25">
        <v>1549</v>
      </c>
      <c r="BB212" s="75">
        <f t="shared" si="33"/>
        <v>4.2554945054945055</v>
      </c>
      <c r="BJ212" s="23">
        <v>150080005000271</v>
      </c>
      <c r="BK212" s="24" t="s">
        <v>17</v>
      </c>
      <c r="BL212" s="32">
        <v>459</v>
      </c>
      <c r="BM212" s="32">
        <v>1546</v>
      </c>
      <c r="BN212" s="33">
        <f t="shared" si="34"/>
        <v>3.3681917211328978</v>
      </c>
      <c r="BV212" s="23">
        <v>150140245000205</v>
      </c>
      <c r="BW212" s="24" t="s">
        <v>0</v>
      </c>
      <c r="BX212" s="25">
        <v>394</v>
      </c>
      <c r="BY212" s="25">
        <v>1457</v>
      </c>
      <c r="BZ212" s="28">
        <f t="shared" si="32"/>
        <v>3.6979695431472082</v>
      </c>
    </row>
    <row r="213" spans="8:78" x14ac:dyDescent="0.2">
      <c r="H213" s="23">
        <v>150140255000303</v>
      </c>
      <c r="I213" s="24" t="s">
        <v>0</v>
      </c>
      <c r="J213" s="25">
        <v>348</v>
      </c>
      <c r="K213" s="25">
        <v>1287</v>
      </c>
      <c r="L213" s="75">
        <f t="shared" si="31"/>
        <v>3.6982758620689653</v>
      </c>
      <c r="AX213" s="23">
        <v>150140275000126</v>
      </c>
      <c r="AY213" s="24" t="s">
        <v>0</v>
      </c>
      <c r="AZ213" s="25">
        <v>348</v>
      </c>
      <c r="BA213" s="25">
        <v>1337</v>
      </c>
      <c r="BB213" s="75">
        <f t="shared" si="33"/>
        <v>3.8419540229885056</v>
      </c>
      <c r="BJ213" s="23">
        <v>150080005000272</v>
      </c>
      <c r="BK213" s="24" t="s">
        <v>17</v>
      </c>
      <c r="BL213" s="32">
        <v>375</v>
      </c>
      <c r="BM213" s="32">
        <v>1333</v>
      </c>
      <c r="BN213" s="33">
        <f t="shared" si="34"/>
        <v>3.5546666666666669</v>
      </c>
      <c r="BV213" s="23">
        <v>150140245000206</v>
      </c>
      <c r="BW213" s="24" t="s">
        <v>0</v>
      </c>
      <c r="BX213" s="25">
        <v>345</v>
      </c>
      <c r="BY213" s="25">
        <v>1348</v>
      </c>
      <c r="BZ213" s="28">
        <f t="shared" si="32"/>
        <v>3.9072463768115941</v>
      </c>
    </row>
    <row r="214" spans="8:78" x14ac:dyDescent="0.2">
      <c r="H214" s="23">
        <v>150140255000304</v>
      </c>
      <c r="I214" s="24" t="s">
        <v>0</v>
      </c>
      <c r="J214" s="25">
        <v>216</v>
      </c>
      <c r="K214" s="25">
        <v>893</v>
      </c>
      <c r="L214" s="75">
        <f t="shared" si="31"/>
        <v>4.1342592592592595</v>
      </c>
      <c r="AX214" s="23">
        <v>150140275000127</v>
      </c>
      <c r="AY214" s="24" t="s">
        <v>0</v>
      </c>
      <c r="AZ214" s="25">
        <v>179</v>
      </c>
      <c r="BA214" s="25">
        <v>758</v>
      </c>
      <c r="BB214" s="75">
        <f t="shared" si="33"/>
        <v>4.2346368715083802</v>
      </c>
      <c r="BJ214" s="23">
        <v>150080005000273</v>
      </c>
      <c r="BK214" s="24" t="s">
        <v>17</v>
      </c>
      <c r="BL214" s="32">
        <v>298</v>
      </c>
      <c r="BM214" s="32">
        <v>1136</v>
      </c>
      <c r="BN214" s="33">
        <f t="shared" si="34"/>
        <v>3.8120805369127515</v>
      </c>
      <c r="BV214" s="23">
        <v>150140245000207</v>
      </c>
      <c r="BW214" s="24" t="s">
        <v>0</v>
      </c>
      <c r="BX214" s="25">
        <v>266</v>
      </c>
      <c r="BY214" s="25">
        <v>896</v>
      </c>
      <c r="BZ214" s="28">
        <f t="shared" si="32"/>
        <v>3.3684210526315788</v>
      </c>
    </row>
    <row r="215" spans="8:78" x14ac:dyDescent="0.2">
      <c r="H215" s="23">
        <v>150140255000305</v>
      </c>
      <c r="I215" s="24" t="s">
        <v>0</v>
      </c>
      <c r="J215" s="25">
        <v>281</v>
      </c>
      <c r="K215" s="25">
        <v>1093</v>
      </c>
      <c r="L215" s="75">
        <f t="shared" si="31"/>
        <v>3.8896797153024911</v>
      </c>
      <c r="AX215" s="23">
        <v>150140275000128</v>
      </c>
      <c r="AY215" s="24" t="s">
        <v>0</v>
      </c>
      <c r="AZ215" s="25">
        <v>181</v>
      </c>
      <c r="BA215" s="25">
        <v>647</v>
      </c>
      <c r="BB215" s="75">
        <f t="shared" si="33"/>
        <v>3.5745856353591159</v>
      </c>
      <c r="BJ215" s="23">
        <v>150080005000274</v>
      </c>
      <c r="BK215" s="24" t="s">
        <v>17</v>
      </c>
      <c r="BL215" s="32">
        <v>246</v>
      </c>
      <c r="BM215" s="32">
        <v>900</v>
      </c>
      <c r="BN215" s="33">
        <f t="shared" si="34"/>
        <v>3.6585365853658538</v>
      </c>
      <c r="BV215" s="23">
        <v>150140245000208</v>
      </c>
      <c r="BW215" s="24" t="s">
        <v>0</v>
      </c>
      <c r="BX215" s="25">
        <v>337</v>
      </c>
      <c r="BY215" s="25">
        <v>1172</v>
      </c>
      <c r="BZ215" s="28">
        <f t="shared" si="32"/>
        <v>3.4777448071216619</v>
      </c>
    </row>
    <row r="216" spans="8:78" x14ac:dyDescent="0.2">
      <c r="H216" s="23">
        <v>150140255000317</v>
      </c>
      <c r="I216" s="24" t="s">
        <v>0</v>
      </c>
      <c r="J216" s="25">
        <v>231</v>
      </c>
      <c r="K216" s="25">
        <v>890</v>
      </c>
      <c r="L216" s="75">
        <f t="shared" si="31"/>
        <v>3.8528138528138527</v>
      </c>
      <c r="AX216" s="23">
        <v>150140275000129</v>
      </c>
      <c r="AY216" s="24" t="s">
        <v>0</v>
      </c>
      <c r="AZ216" s="25">
        <v>185</v>
      </c>
      <c r="BA216" s="25">
        <v>786</v>
      </c>
      <c r="BB216" s="75">
        <f t="shared" si="33"/>
        <v>4.2486486486486488</v>
      </c>
      <c r="BJ216" s="23">
        <v>150080005000275</v>
      </c>
      <c r="BK216" s="24" t="s">
        <v>17</v>
      </c>
      <c r="BL216" s="32">
        <v>342</v>
      </c>
      <c r="BM216" s="32">
        <v>1243</v>
      </c>
      <c r="BN216" s="33">
        <f t="shared" si="34"/>
        <v>3.634502923976608</v>
      </c>
      <c r="BV216" s="23">
        <v>150140245000209</v>
      </c>
      <c r="BW216" s="24" t="s">
        <v>0</v>
      </c>
      <c r="BX216" s="25">
        <v>420</v>
      </c>
      <c r="BY216" s="25">
        <v>1096</v>
      </c>
      <c r="BZ216" s="28">
        <f t="shared" si="32"/>
        <v>2.6095238095238096</v>
      </c>
    </row>
    <row r="217" spans="8:78" x14ac:dyDescent="0.2">
      <c r="H217" s="23">
        <v>150140255000318</v>
      </c>
      <c r="I217" s="24" t="s">
        <v>0</v>
      </c>
      <c r="J217" s="25">
        <v>263</v>
      </c>
      <c r="K217" s="25">
        <v>1037</v>
      </c>
      <c r="L217" s="75">
        <f t="shared" si="31"/>
        <v>3.9429657794676807</v>
      </c>
      <c r="AX217" s="23">
        <v>150140275000130</v>
      </c>
      <c r="AY217" s="24" t="s">
        <v>0</v>
      </c>
      <c r="AZ217" s="25">
        <v>15</v>
      </c>
      <c r="BA217" s="25">
        <v>81</v>
      </c>
      <c r="BB217" s="75">
        <f t="shared" si="33"/>
        <v>5.4</v>
      </c>
      <c r="BJ217" s="23">
        <v>150080005000276</v>
      </c>
      <c r="BK217" s="24" t="s">
        <v>17</v>
      </c>
      <c r="BL217" s="32">
        <v>206</v>
      </c>
      <c r="BM217" s="32">
        <v>654</v>
      </c>
      <c r="BN217" s="33">
        <f t="shared" si="34"/>
        <v>3.174757281553398</v>
      </c>
      <c r="BV217" s="23">
        <v>150140245000210</v>
      </c>
      <c r="BW217" s="24" t="s">
        <v>0</v>
      </c>
      <c r="BX217" s="25">
        <v>277</v>
      </c>
      <c r="BY217" s="25">
        <v>1001</v>
      </c>
      <c r="BZ217" s="28">
        <f t="shared" si="32"/>
        <v>3.6137184115523464</v>
      </c>
    </row>
    <row r="218" spans="8:78" x14ac:dyDescent="0.2">
      <c r="H218" s="23">
        <v>150140205000022</v>
      </c>
      <c r="I218" s="24" t="s">
        <v>0</v>
      </c>
      <c r="J218" s="81">
        <v>0</v>
      </c>
      <c r="K218" s="81">
        <v>0</v>
      </c>
      <c r="L218" s="75">
        <v>0</v>
      </c>
      <c r="AX218" s="23">
        <v>150140275000131</v>
      </c>
      <c r="AY218" s="24" t="s">
        <v>0</v>
      </c>
      <c r="AZ218" s="25">
        <v>145</v>
      </c>
      <c r="BA218" s="25">
        <v>595</v>
      </c>
      <c r="BB218" s="75">
        <f t="shared" si="33"/>
        <v>4.1034482758620694</v>
      </c>
      <c r="BJ218" s="23">
        <v>150080005000277</v>
      </c>
      <c r="BK218" s="24" t="s">
        <v>17</v>
      </c>
      <c r="BL218" s="34">
        <v>0</v>
      </c>
      <c r="BM218" s="32">
        <v>0</v>
      </c>
      <c r="BN218" s="33">
        <v>0</v>
      </c>
      <c r="BV218" s="23">
        <v>150140245000211</v>
      </c>
      <c r="BW218" s="24" t="s">
        <v>0</v>
      </c>
      <c r="BX218" s="25">
        <v>483</v>
      </c>
      <c r="BY218" s="25">
        <v>1602</v>
      </c>
      <c r="BZ218" s="28">
        <f t="shared" si="32"/>
        <v>3.3167701863354035</v>
      </c>
    </row>
    <row r="219" spans="8:78" x14ac:dyDescent="0.2">
      <c r="H219" s="23">
        <v>150140205000035</v>
      </c>
      <c r="I219" s="24" t="s">
        <v>0</v>
      </c>
      <c r="J219" s="81">
        <v>0</v>
      </c>
      <c r="K219" s="81">
        <v>0</v>
      </c>
      <c r="L219" s="75">
        <v>0</v>
      </c>
      <c r="AX219" s="23">
        <v>150140275000132</v>
      </c>
      <c r="AY219" s="24" t="s">
        <v>0</v>
      </c>
      <c r="AZ219" s="25">
        <v>173</v>
      </c>
      <c r="BA219" s="25">
        <v>625</v>
      </c>
      <c r="BB219" s="75">
        <f t="shared" si="33"/>
        <v>3.6127167630057802</v>
      </c>
      <c r="BJ219" s="23">
        <v>150080005000278</v>
      </c>
      <c r="BK219" s="24" t="s">
        <v>17</v>
      </c>
      <c r="BL219" s="32">
        <v>288</v>
      </c>
      <c r="BM219" s="32">
        <v>1001</v>
      </c>
      <c r="BN219" s="33">
        <f t="shared" si="34"/>
        <v>3.4756944444444446</v>
      </c>
      <c r="BV219" s="23">
        <v>150140245000212</v>
      </c>
      <c r="BW219" s="24" t="s">
        <v>0</v>
      </c>
      <c r="BX219" s="25">
        <v>395</v>
      </c>
      <c r="BY219" s="25">
        <v>1267</v>
      </c>
      <c r="BZ219" s="28">
        <f t="shared" si="32"/>
        <v>3.207594936708861</v>
      </c>
    </row>
    <row r="220" spans="8:78" x14ac:dyDescent="0.2">
      <c r="H220" s="85" t="s">
        <v>7</v>
      </c>
      <c r="I220" s="85"/>
      <c r="J220" s="82">
        <f>SUM(J3:J219)</f>
        <v>65846</v>
      </c>
      <c r="K220" s="82">
        <f>SUM(K3:K219)</f>
        <v>227517</v>
      </c>
      <c r="L220" s="75">
        <f t="shared" si="31"/>
        <v>3.4552896151626524</v>
      </c>
      <c r="AX220" s="23">
        <v>150140275000133</v>
      </c>
      <c r="AY220" s="24" t="s">
        <v>0</v>
      </c>
      <c r="AZ220" s="25">
        <v>425</v>
      </c>
      <c r="BA220" s="25">
        <v>1713</v>
      </c>
      <c r="BB220" s="75">
        <f t="shared" si="33"/>
        <v>4.0305882352941174</v>
      </c>
      <c r="BJ220" s="23">
        <v>150080005000279</v>
      </c>
      <c r="BK220" s="24" t="s">
        <v>17</v>
      </c>
      <c r="BL220" s="32">
        <v>223</v>
      </c>
      <c r="BM220" s="32">
        <v>854</v>
      </c>
      <c r="BN220" s="33">
        <f t="shared" si="34"/>
        <v>3.8295964125560538</v>
      </c>
      <c r="BV220" s="23">
        <v>150140245000213</v>
      </c>
      <c r="BW220" s="24" t="s">
        <v>0</v>
      </c>
      <c r="BX220" s="25">
        <v>371</v>
      </c>
      <c r="BY220" s="25">
        <v>1187</v>
      </c>
      <c r="BZ220" s="28">
        <f t="shared" si="32"/>
        <v>3.1994609164420487</v>
      </c>
    </row>
    <row r="221" spans="8:78" x14ac:dyDescent="0.2">
      <c r="AX221" s="23">
        <v>150140275000134</v>
      </c>
      <c r="AY221" s="24" t="s">
        <v>0</v>
      </c>
      <c r="AZ221" s="25">
        <v>260</v>
      </c>
      <c r="BA221" s="25">
        <v>1130</v>
      </c>
      <c r="BB221" s="75">
        <f t="shared" si="33"/>
        <v>4.3461538461538458</v>
      </c>
      <c r="BJ221" s="23">
        <v>150080005000280</v>
      </c>
      <c r="BK221" s="24" t="s">
        <v>17</v>
      </c>
      <c r="BL221" s="32">
        <v>275</v>
      </c>
      <c r="BM221" s="32">
        <v>1041</v>
      </c>
      <c r="BN221" s="33">
        <f t="shared" si="34"/>
        <v>3.7854545454545456</v>
      </c>
      <c r="BV221" s="23">
        <v>150140245000214</v>
      </c>
      <c r="BW221" s="24" t="s">
        <v>0</v>
      </c>
      <c r="BX221" s="25">
        <v>519</v>
      </c>
      <c r="BY221" s="25">
        <v>1629</v>
      </c>
      <c r="BZ221" s="28">
        <f t="shared" si="32"/>
        <v>3.1387283236994219</v>
      </c>
    </row>
    <row r="222" spans="8:78" x14ac:dyDescent="0.2">
      <c r="AX222" s="23">
        <v>150140275000135</v>
      </c>
      <c r="AY222" s="24" t="s">
        <v>0</v>
      </c>
      <c r="AZ222" s="25">
        <v>432</v>
      </c>
      <c r="BA222" s="25">
        <v>1530</v>
      </c>
      <c r="BB222" s="75">
        <f t="shared" si="33"/>
        <v>3.5416666666666665</v>
      </c>
      <c r="BJ222" s="23">
        <v>150080005000281</v>
      </c>
      <c r="BK222" s="24" t="s">
        <v>17</v>
      </c>
      <c r="BL222" s="32">
        <v>370</v>
      </c>
      <c r="BM222" s="32">
        <v>1357</v>
      </c>
      <c r="BN222" s="33">
        <f t="shared" si="34"/>
        <v>3.6675675675675676</v>
      </c>
      <c r="BV222" s="23">
        <v>150140245000215</v>
      </c>
      <c r="BW222" s="24" t="s">
        <v>0</v>
      </c>
      <c r="BX222" s="25">
        <v>268</v>
      </c>
      <c r="BY222" s="25">
        <v>922</v>
      </c>
      <c r="BZ222" s="28">
        <f t="shared" si="32"/>
        <v>3.4402985074626864</v>
      </c>
    </row>
    <row r="223" spans="8:78" x14ac:dyDescent="0.2">
      <c r="AX223" s="23">
        <v>150140275000136</v>
      </c>
      <c r="AY223" s="24" t="s">
        <v>0</v>
      </c>
      <c r="AZ223" s="25">
        <v>389</v>
      </c>
      <c r="BA223" s="25">
        <v>1533</v>
      </c>
      <c r="BB223" s="75">
        <f t="shared" si="33"/>
        <v>3.9408740359897174</v>
      </c>
      <c r="BJ223" s="23">
        <v>150080005000282</v>
      </c>
      <c r="BK223" s="24" t="s">
        <v>17</v>
      </c>
      <c r="BL223" s="32">
        <v>293</v>
      </c>
      <c r="BM223" s="32">
        <v>1018</v>
      </c>
      <c r="BN223" s="33">
        <f t="shared" si="34"/>
        <v>3.4744027303754268</v>
      </c>
      <c r="BV223" s="23">
        <v>150140245000216</v>
      </c>
      <c r="BW223" s="24" t="s">
        <v>0</v>
      </c>
      <c r="BX223" s="25">
        <v>352</v>
      </c>
      <c r="BY223" s="25">
        <v>1147</v>
      </c>
      <c r="BZ223" s="28">
        <f t="shared" si="32"/>
        <v>3.2585227272727271</v>
      </c>
    </row>
    <row r="224" spans="8:78" x14ac:dyDescent="0.2">
      <c r="AX224" s="23">
        <v>150140275000137</v>
      </c>
      <c r="AY224" s="24" t="s">
        <v>0</v>
      </c>
      <c r="AZ224" s="25">
        <v>317</v>
      </c>
      <c r="BA224" s="25">
        <v>1304</v>
      </c>
      <c r="BB224" s="75">
        <f t="shared" si="33"/>
        <v>4.1135646687697163</v>
      </c>
      <c r="BJ224" s="23">
        <v>150080005000283</v>
      </c>
      <c r="BK224" s="24" t="s">
        <v>17</v>
      </c>
      <c r="BL224" s="32">
        <v>345</v>
      </c>
      <c r="BM224" s="32">
        <v>1129</v>
      </c>
      <c r="BN224" s="33">
        <f t="shared" si="34"/>
        <v>3.2724637681159421</v>
      </c>
      <c r="BV224" s="23">
        <v>150140245000217</v>
      </c>
      <c r="BW224" s="24" t="s">
        <v>0</v>
      </c>
      <c r="BX224" s="25">
        <v>422</v>
      </c>
      <c r="BY224" s="25">
        <v>1463</v>
      </c>
      <c r="BZ224" s="28">
        <f t="shared" si="32"/>
        <v>3.4668246445497632</v>
      </c>
    </row>
    <row r="225" spans="50:78" x14ac:dyDescent="0.2">
      <c r="AX225" s="23">
        <v>150140275000138</v>
      </c>
      <c r="AY225" s="24" t="s">
        <v>0</v>
      </c>
      <c r="AZ225" s="25">
        <v>303</v>
      </c>
      <c r="BA225" s="25">
        <v>1165</v>
      </c>
      <c r="BB225" s="75">
        <f t="shared" si="33"/>
        <v>3.8448844884488449</v>
      </c>
      <c r="BJ225" s="23">
        <v>150080005000284</v>
      </c>
      <c r="BK225" s="24" t="s">
        <v>17</v>
      </c>
      <c r="BL225" s="32">
        <v>322</v>
      </c>
      <c r="BM225" s="32">
        <v>1103</v>
      </c>
      <c r="BN225" s="33">
        <f t="shared" si="34"/>
        <v>3.4254658385093166</v>
      </c>
      <c r="BV225" s="23">
        <v>150140245000218</v>
      </c>
      <c r="BW225" s="24" t="s">
        <v>0</v>
      </c>
      <c r="BX225" s="25">
        <v>306</v>
      </c>
      <c r="BY225" s="25">
        <v>1063</v>
      </c>
      <c r="BZ225" s="28">
        <f t="shared" si="32"/>
        <v>3.4738562091503269</v>
      </c>
    </row>
    <row r="226" spans="50:78" x14ac:dyDescent="0.2">
      <c r="AX226" s="23">
        <v>150140275000139</v>
      </c>
      <c r="AY226" s="24" t="s">
        <v>0</v>
      </c>
      <c r="AZ226" s="25">
        <v>233</v>
      </c>
      <c r="BA226" s="25">
        <v>914</v>
      </c>
      <c r="BB226" s="75">
        <f t="shared" si="33"/>
        <v>3.92274678111588</v>
      </c>
      <c r="BJ226" s="23">
        <v>150080005000285</v>
      </c>
      <c r="BK226" s="24" t="s">
        <v>17</v>
      </c>
      <c r="BL226" s="32">
        <v>226</v>
      </c>
      <c r="BM226" s="32">
        <v>780</v>
      </c>
      <c r="BN226" s="33">
        <f t="shared" si="34"/>
        <v>3.4513274336283186</v>
      </c>
      <c r="BV226" s="23">
        <v>150140245000219</v>
      </c>
      <c r="BW226" s="24" t="s">
        <v>0</v>
      </c>
      <c r="BX226" s="25">
        <v>337</v>
      </c>
      <c r="BY226" s="25">
        <v>1113</v>
      </c>
      <c r="BZ226" s="28">
        <f t="shared" si="32"/>
        <v>3.3026706231454006</v>
      </c>
    </row>
    <row r="227" spans="50:78" x14ac:dyDescent="0.2">
      <c r="AX227" s="23">
        <v>150140275000140</v>
      </c>
      <c r="AY227" s="24" t="s">
        <v>0</v>
      </c>
      <c r="AZ227" s="25">
        <v>444</v>
      </c>
      <c r="BA227" s="25">
        <v>1691</v>
      </c>
      <c r="BB227" s="75">
        <f t="shared" si="33"/>
        <v>3.8085585585585586</v>
      </c>
      <c r="BJ227" s="23">
        <v>150080005000286</v>
      </c>
      <c r="BK227" s="24" t="s">
        <v>17</v>
      </c>
      <c r="BL227" s="32">
        <v>484</v>
      </c>
      <c r="BM227" s="32">
        <v>1785</v>
      </c>
      <c r="BN227" s="33">
        <f t="shared" si="34"/>
        <v>3.6880165289256199</v>
      </c>
      <c r="BV227" s="23">
        <v>150140245000220</v>
      </c>
      <c r="BW227" s="24" t="s">
        <v>0</v>
      </c>
      <c r="BX227" s="25">
        <v>284</v>
      </c>
      <c r="BY227" s="25">
        <v>1027</v>
      </c>
      <c r="BZ227" s="28">
        <f t="shared" si="32"/>
        <v>3.6161971830985915</v>
      </c>
    </row>
    <row r="228" spans="50:78" x14ac:dyDescent="0.2">
      <c r="AX228" s="23">
        <v>150140275000141</v>
      </c>
      <c r="AY228" s="24" t="s">
        <v>0</v>
      </c>
      <c r="AZ228" s="25">
        <v>435</v>
      </c>
      <c r="BA228" s="25">
        <v>1657</v>
      </c>
      <c r="BB228" s="75">
        <f t="shared" si="33"/>
        <v>3.8091954022988506</v>
      </c>
      <c r="BJ228" s="23">
        <v>150080005000287</v>
      </c>
      <c r="BK228" s="24" t="s">
        <v>17</v>
      </c>
      <c r="BL228" s="32">
        <v>338</v>
      </c>
      <c r="BM228" s="32">
        <v>1142</v>
      </c>
      <c r="BN228" s="33">
        <f t="shared" si="34"/>
        <v>3.3786982248520712</v>
      </c>
      <c r="BV228" s="23">
        <v>150140245000221</v>
      </c>
      <c r="BW228" s="24" t="s">
        <v>0</v>
      </c>
      <c r="BX228" s="25">
        <v>295</v>
      </c>
      <c r="BY228" s="25">
        <v>1024</v>
      </c>
      <c r="BZ228" s="28">
        <f t="shared" si="32"/>
        <v>3.471186440677966</v>
      </c>
    </row>
    <row r="229" spans="50:78" x14ac:dyDescent="0.2">
      <c r="AX229" s="23">
        <v>150140275000142</v>
      </c>
      <c r="AY229" s="24" t="s">
        <v>0</v>
      </c>
      <c r="AZ229" s="25">
        <v>169</v>
      </c>
      <c r="BA229" s="25">
        <v>613</v>
      </c>
      <c r="BB229" s="75">
        <f t="shared" si="33"/>
        <v>3.6272189349112427</v>
      </c>
      <c r="BJ229" s="23">
        <v>150080005000288</v>
      </c>
      <c r="BK229" s="24" t="s">
        <v>17</v>
      </c>
      <c r="BL229" s="32">
        <v>394</v>
      </c>
      <c r="BM229" s="32">
        <v>1331</v>
      </c>
      <c r="BN229" s="33">
        <f t="shared" si="34"/>
        <v>3.3781725888324874</v>
      </c>
      <c r="BV229" s="23">
        <v>150140245000222</v>
      </c>
      <c r="BW229" s="24" t="s">
        <v>0</v>
      </c>
      <c r="BX229" s="25">
        <v>309</v>
      </c>
      <c r="BY229" s="25">
        <v>1086</v>
      </c>
      <c r="BZ229" s="28">
        <f t="shared" si="32"/>
        <v>3.5145631067961167</v>
      </c>
    </row>
    <row r="230" spans="50:78" x14ac:dyDescent="0.2">
      <c r="AX230" s="23">
        <v>150140275000143</v>
      </c>
      <c r="AY230" s="24" t="s">
        <v>0</v>
      </c>
      <c r="AZ230" s="25">
        <v>348</v>
      </c>
      <c r="BA230" s="25">
        <v>1286</v>
      </c>
      <c r="BB230" s="75">
        <f t="shared" si="33"/>
        <v>3.6954022988505746</v>
      </c>
      <c r="BJ230" s="23">
        <v>150080005000289</v>
      </c>
      <c r="BK230" s="24" t="s">
        <v>17</v>
      </c>
      <c r="BL230" s="32">
        <v>349</v>
      </c>
      <c r="BM230" s="32">
        <v>1109</v>
      </c>
      <c r="BN230" s="33">
        <f t="shared" si="34"/>
        <v>3.177650429799427</v>
      </c>
      <c r="BV230" s="23">
        <v>150140245000223</v>
      </c>
      <c r="BW230" s="24" t="s">
        <v>0</v>
      </c>
      <c r="BX230" s="25">
        <v>288</v>
      </c>
      <c r="BY230" s="25">
        <v>942</v>
      </c>
      <c r="BZ230" s="28">
        <f t="shared" si="32"/>
        <v>3.2708333333333335</v>
      </c>
    </row>
    <row r="231" spans="50:78" x14ac:dyDescent="0.2">
      <c r="AX231" s="23">
        <v>150140275000144</v>
      </c>
      <c r="AY231" s="24" t="s">
        <v>0</v>
      </c>
      <c r="AZ231" s="25">
        <v>429</v>
      </c>
      <c r="BA231" s="25">
        <v>1465</v>
      </c>
      <c r="BB231" s="75">
        <f t="shared" si="33"/>
        <v>3.4149184149184149</v>
      </c>
      <c r="BJ231" s="23">
        <v>150080005000290</v>
      </c>
      <c r="BK231" s="24" t="s">
        <v>17</v>
      </c>
      <c r="BL231" s="32">
        <v>159</v>
      </c>
      <c r="BM231" s="32">
        <v>541</v>
      </c>
      <c r="BN231" s="33">
        <f t="shared" si="34"/>
        <v>3.4025157232704402</v>
      </c>
      <c r="BV231" s="23">
        <v>150140245000224</v>
      </c>
      <c r="BW231" s="24" t="s">
        <v>0</v>
      </c>
      <c r="BX231" s="25">
        <v>241</v>
      </c>
      <c r="BY231" s="25">
        <v>758</v>
      </c>
      <c r="BZ231" s="28">
        <f t="shared" si="32"/>
        <v>3.1452282157676348</v>
      </c>
    </row>
    <row r="232" spans="50:78" x14ac:dyDescent="0.2">
      <c r="AX232" s="23">
        <v>150140275000145</v>
      </c>
      <c r="AY232" s="24" t="s">
        <v>0</v>
      </c>
      <c r="AZ232" s="25">
        <v>245</v>
      </c>
      <c r="BA232" s="25">
        <v>721</v>
      </c>
      <c r="BB232" s="75">
        <f t="shared" si="33"/>
        <v>2.9428571428571431</v>
      </c>
      <c r="BJ232" s="23">
        <v>150080005000291</v>
      </c>
      <c r="BK232" s="24" t="s">
        <v>17</v>
      </c>
      <c r="BL232" s="32">
        <v>465</v>
      </c>
      <c r="BM232" s="32">
        <v>2076</v>
      </c>
      <c r="BN232" s="33">
        <f t="shared" si="34"/>
        <v>4.4645161290322584</v>
      </c>
      <c r="BV232" s="23">
        <v>150140245000225</v>
      </c>
      <c r="BW232" s="24" t="s">
        <v>0</v>
      </c>
      <c r="BX232" s="25">
        <v>230</v>
      </c>
      <c r="BY232" s="25">
        <v>753</v>
      </c>
      <c r="BZ232" s="28">
        <f t="shared" si="32"/>
        <v>3.2739130434782608</v>
      </c>
    </row>
    <row r="233" spans="50:78" x14ac:dyDescent="0.2">
      <c r="AX233" s="23">
        <v>150140275000146</v>
      </c>
      <c r="AY233" s="24" t="s">
        <v>0</v>
      </c>
      <c r="AZ233" s="25">
        <v>260</v>
      </c>
      <c r="BA233" s="25">
        <v>937</v>
      </c>
      <c r="BB233" s="75">
        <f t="shared" si="33"/>
        <v>3.6038461538461539</v>
      </c>
      <c r="BJ233" s="23">
        <v>150080005000292</v>
      </c>
      <c r="BK233" s="24" t="s">
        <v>17</v>
      </c>
      <c r="BL233" s="32">
        <v>446</v>
      </c>
      <c r="BM233" s="32">
        <v>1559</v>
      </c>
      <c r="BN233" s="33">
        <f t="shared" si="34"/>
        <v>3.4955156950672648</v>
      </c>
      <c r="BV233" s="23">
        <v>150140245000226</v>
      </c>
      <c r="BW233" s="24" t="s">
        <v>0</v>
      </c>
      <c r="BX233" s="25">
        <v>199</v>
      </c>
      <c r="BY233" s="25">
        <v>711</v>
      </c>
      <c r="BZ233" s="28">
        <f t="shared" si="32"/>
        <v>3.5728643216080402</v>
      </c>
    </row>
    <row r="234" spans="50:78" x14ac:dyDescent="0.2">
      <c r="AX234" s="23">
        <v>150140275000147</v>
      </c>
      <c r="AY234" s="24" t="s">
        <v>0</v>
      </c>
      <c r="AZ234" s="25">
        <v>470</v>
      </c>
      <c r="BA234" s="25">
        <v>1770</v>
      </c>
      <c r="BB234" s="75">
        <f t="shared" si="33"/>
        <v>3.7659574468085109</v>
      </c>
      <c r="BJ234" s="23">
        <v>150080005000293</v>
      </c>
      <c r="BK234" s="24" t="s">
        <v>17</v>
      </c>
      <c r="BL234" s="32">
        <v>315</v>
      </c>
      <c r="BM234" s="32">
        <v>1107</v>
      </c>
      <c r="BN234" s="33">
        <f t="shared" si="34"/>
        <v>3.5142857142857142</v>
      </c>
      <c r="BV234" s="23">
        <v>150140245000227</v>
      </c>
      <c r="BW234" s="24" t="s">
        <v>0</v>
      </c>
      <c r="BX234" s="25">
        <v>296</v>
      </c>
      <c r="BY234" s="25">
        <v>972</v>
      </c>
      <c r="BZ234" s="28">
        <f t="shared" si="32"/>
        <v>3.2837837837837838</v>
      </c>
    </row>
    <row r="235" spans="50:78" x14ac:dyDescent="0.2">
      <c r="AX235" s="23">
        <v>150140275000148</v>
      </c>
      <c r="AY235" s="24" t="s">
        <v>0</v>
      </c>
      <c r="AZ235" s="25">
        <v>381</v>
      </c>
      <c r="BA235" s="25">
        <v>1393</v>
      </c>
      <c r="BB235" s="75">
        <f t="shared" si="33"/>
        <v>3.6561679790026247</v>
      </c>
      <c r="BJ235" s="23">
        <v>150080005000294</v>
      </c>
      <c r="BK235" s="24" t="s">
        <v>17</v>
      </c>
      <c r="BL235" s="32">
        <v>407</v>
      </c>
      <c r="BM235" s="32">
        <v>1385</v>
      </c>
      <c r="BN235" s="33">
        <f t="shared" si="34"/>
        <v>3.402948402948403</v>
      </c>
      <c r="BV235" s="23">
        <v>150140245000228</v>
      </c>
      <c r="BW235" s="24" t="s">
        <v>0</v>
      </c>
      <c r="BX235" s="25">
        <v>282</v>
      </c>
      <c r="BY235" s="25">
        <v>1051</v>
      </c>
      <c r="BZ235" s="28">
        <f t="shared" si="32"/>
        <v>3.726950354609929</v>
      </c>
    </row>
    <row r="236" spans="50:78" x14ac:dyDescent="0.2">
      <c r="AX236" s="23">
        <v>150140275000149</v>
      </c>
      <c r="AY236" s="24" t="s">
        <v>0</v>
      </c>
      <c r="AZ236" s="25">
        <v>271</v>
      </c>
      <c r="BA236" s="25">
        <v>843</v>
      </c>
      <c r="BB236" s="75">
        <f t="shared" si="33"/>
        <v>3.1107011070110699</v>
      </c>
      <c r="BJ236" s="23">
        <v>150080005000295</v>
      </c>
      <c r="BK236" s="24" t="s">
        <v>17</v>
      </c>
      <c r="BL236" s="32">
        <v>315</v>
      </c>
      <c r="BM236" s="32">
        <v>1259</v>
      </c>
      <c r="BN236" s="33">
        <f t="shared" si="34"/>
        <v>3.9968253968253968</v>
      </c>
      <c r="BV236" s="23">
        <v>150140245000229</v>
      </c>
      <c r="BW236" s="24" t="s">
        <v>0</v>
      </c>
      <c r="BX236" s="25">
        <v>403</v>
      </c>
      <c r="BY236" s="25">
        <v>1200</v>
      </c>
      <c r="BZ236" s="28">
        <f t="shared" si="32"/>
        <v>2.9776674937965262</v>
      </c>
    </row>
    <row r="237" spans="50:78" x14ac:dyDescent="0.2">
      <c r="AX237" s="23">
        <v>150140275000150</v>
      </c>
      <c r="AY237" s="24" t="s">
        <v>0</v>
      </c>
      <c r="AZ237" s="25">
        <v>217</v>
      </c>
      <c r="BA237" s="25">
        <v>767</v>
      </c>
      <c r="BB237" s="75">
        <f t="shared" si="33"/>
        <v>3.5345622119815667</v>
      </c>
      <c r="BJ237" s="23">
        <v>150080005000296</v>
      </c>
      <c r="BK237" s="24" t="s">
        <v>17</v>
      </c>
      <c r="BL237" s="32">
        <v>320</v>
      </c>
      <c r="BM237" s="32">
        <v>1136</v>
      </c>
      <c r="BN237" s="33">
        <f t="shared" si="34"/>
        <v>3.55</v>
      </c>
      <c r="BV237" s="23">
        <v>150140245000230</v>
      </c>
      <c r="BW237" s="24" t="s">
        <v>0</v>
      </c>
      <c r="BX237" s="25">
        <v>175</v>
      </c>
      <c r="BY237" s="25">
        <v>588</v>
      </c>
      <c r="BZ237" s="28">
        <f t="shared" si="32"/>
        <v>3.36</v>
      </c>
    </row>
    <row r="238" spans="50:78" x14ac:dyDescent="0.2">
      <c r="AX238" s="23">
        <v>150140275000151</v>
      </c>
      <c r="AY238" s="24" t="s">
        <v>0</v>
      </c>
      <c r="AZ238" s="25">
        <v>210</v>
      </c>
      <c r="BA238" s="25">
        <v>770</v>
      </c>
      <c r="BB238" s="75">
        <f t="shared" si="33"/>
        <v>3.6666666666666665</v>
      </c>
      <c r="BJ238" s="23">
        <v>150080005000297</v>
      </c>
      <c r="BK238" s="24" t="s">
        <v>17</v>
      </c>
      <c r="BL238" s="32">
        <v>419</v>
      </c>
      <c r="BM238" s="32">
        <v>1392</v>
      </c>
      <c r="BN238" s="33">
        <f t="shared" si="34"/>
        <v>3.3221957040572794</v>
      </c>
      <c r="BV238" s="23">
        <v>150140245000231</v>
      </c>
      <c r="BW238" s="24" t="s">
        <v>0</v>
      </c>
      <c r="BX238" s="25">
        <v>296</v>
      </c>
      <c r="BY238" s="25">
        <v>864</v>
      </c>
      <c r="BZ238" s="28">
        <f t="shared" si="32"/>
        <v>2.9189189189189189</v>
      </c>
    </row>
    <row r="239" spans="50:78" x14ac:dyDescent="0.2">
      <c r="AX239" s="23">
        <v>150140275000152</v>
      </c>
      <c r="AY239" s="24" t="s">
        <v>0</v>
      </c>
      <c r="AZ239" s="25">
        <v>129</v>
      </c>
      <c r="BA239" s="25">
        <v>550</v>
      </c>
      <c r="BB239" s="75">
        <f t="shared" si="33"/>
        <v>4.2635658914728678</v>
      </c>
      <c r="BJ239" s="23">
        <v>150080005000298</v>
      </c>
      <c r="BK239" s="24" t="s">
        <v>17</v>
      </c>
      <c r="BL239" s="32">
        <v>589</v>
      </c>
      <c r="BM239" s="32">
        <v>2033</v>
      </c>
      <c r="BN239" s="33">
        <f t="shared" si="34"/>
        <v>3.4516129032258065</v>
      </c>
      <c r="BV239" s="23">
        <v>150140245000232</v>
      </c>
      <c r="BW239" s="24" t="s">
        <v>0</v>
      </c>
      <c r="BX239" s="25">
        <v>848</v>
      </c>
      <c r="BY239" s="25">
        <v>2645</v>
      </c>
      <c r="BZ239" s="28">
        <f t="shared" si="32"/>
        <v>3.1191037735849059</v>
      </c>
    </row>
    <row r="240" spans="50:78" x14ac:dyDescent="0.2">
      <c r="AX240" s="23">
        <v>150140275000153</v>
      </c>
      <c r="AY240" s="24" t="s">
        <v>0</v>
      </c>
      <c r="AZ240" s="25">
        <v>429</v>
      </c>
      <c r="BA240" s="25">
        <v>1662</v>
      </c>
      <c r="BB240" s="75">
        <f t="shared" si="33"/>
        <v>3.8741258741258742</v>
      </c>
      <c r="BJ240" s="23">
        <v>150080005000299</v>
      </c>
      <c r="BK240" s="24" t="s">
        <v>17</v>
      </c>
      <c r="BL240" s="32">
        <v>478</v>
      </c>
      <c r="BM240" s="32">
        <v>1549</v>
      </c>
      <c r="BN240" s="33">
        <f t="shared" si="34"/>
        <v>3.2405857740585775</v>
      </c>
      <c r="BV240" s="23">
        <v>150140245000233</v>
      </c>
      <c r="BW240" s="24" t="s">
        <v>0</v>
      </c>
      <c r="BX240" s="25">
        <v>199</v>
      </c>
      <c r="BY240" s="25">
        <v>779</v>
      </c>
      <c r="BZ240" s="28">
        <f t="shared" si="32"/>
        <v>3.9145728643216082</v>
      </c>
    </row>
    <row r="241" spans="50:78" x14ac:dyDescent="0.2">
      <c r="AX241" s="23">
        <v>150140275000154</v>
      </c>
      <c r="AY241" s="24" t="s">
        <v>0</v>
      </c>
      <c r="AZ241" s="25">
        <v>166</v>
      </c>
      <c r="BA241" s="25">
        <v>644</v>
      </c>
      <c r="BB241" s="75">
        <f t="shared" si="33"/>
        <v>3.8795180722891565</v>
      </c>
      <c r="BJ241" s="23">
        <v>150080005000300</v>
      </c>
      <c r="BK241" s="24" t="s">
        <v>17</v>
      </c>
      <c r="BL241" s="32">
        <v>396</v>
      </c>
      <c r="BM241" s="32">
        <v>1325</v>
      </c>
      <c r="BN241" s="33">
        <f t="shared" si="34"/>
        <v>3.345959595959596</v>
      </c>
      <c r="BV241" s="23">
        <v>150140245000234</v>
      </c>
      <c r="BW241" s="24" t="s">
        <v>0</v>
      </c>
      <c r="BX241" s="25">
        <v>301</v>
      </c>
      <c r="BY241" s="25">
        <v>992</v>
      </c>
      <c r="BZ241" s="28">
        <f t="shared" si="32"/>
        <v>3.2956810631229234</v>
      </c>
    </row>
    <row r="242" spans="50:78" x14ac:dyDescent="0.2">
      <c r="AX242" s="23">
        <v>150140275000155</v>
      </c>
      <c r="AY242" s="24" t="s">
        <v>0</v>
      </c>
      <c r="AZ242" s="25">
        <v>306</v>
      </c>
      <c r="BA242" s="25">
        <v>1155</v>
      </c>
      <c r="BB242" s="75">
        <f t="shared" si="33"/>
        <v>3.7745098039215685</v>
      </c>
      <c r="BJ242" s="23">
        <v>150080005000301</v>
      </c>
      <c r="BK242" s="24" t="s">
        <v>17</v>
      </c>
      <c r="BL242" s="32">
        <v>229</v>
      </c>
      <c r="BM242" s="32">
        <v>720</v>
      </c>
      <c r="BN242" s="33">
        <f t="shared" si="34"/>
        <v>3.1441048034934496</v>
      </c>
      <c r="BV242" s="23">
        <v>150140245000235</v>
      </c>
      <c r="BW242" s="24" t="s">
        <v>0</v>
      </c>
      <c r="BX242" s="25">
        <v>315</v>
      </c>
      <c r="BY242" s="25">
        <v>1033</v>
      </c>
      <c r="BZ242" s="28">
        <f t="shared" si="32"/>
        <v>3.2793650793650793</v>
      </c>
    </row>
    <row r="243" spans="50:78" x14ac:dyDescent="0.2">
      <c r="AX243" s="23">
        <v>150140275000156</v>
      </c>
      <c r="AY243" s="24" t="s">
        <v>0</v>
      </c>
      <c r="AZ243" s="25">
        <v>202</v>
      </c>
      <c r="BA243" s="25">
        <v>763</v>
      </c>
      <c r="BB243" s="75">
        <f t="shared" si="33"/>
        <v>3.777227722772277</v>
      </c>
      <c r="BJ243" s="23">
        <v>150080005000302</v>
      </c>
      <c r="BK243" s="24" t="s">
        <v>17</v>
      </c>
      <c r="BL243" s="32">
        <v>310</v>
      </c>
      <c r="BM243" s="32">
        <v>1174</v>
      </c>
      <c r="BN243" s="33">
        <f t="shared" si="34"/>
        <v>3.7870967741935484</v>
      </c>
      <c r="BV243" s="23">
        <v>150140245000236</v>
      </c>
      <c r="BW243" s="24" t="s">
        <v>0</v>
      </c>
      <c r="BX243" s="25">
        <v>296</v>
      </c>
      <c r="BY243" s="25">
        <v>1037</v>
      </c>
      <c r="BZ243" s="28">
        <f t="shared" si="32"/>
        <v>3.5033783783783785</v>
      </c>
    </row>
    <row r="244" spans="50:78" x14ac:dyDescent="0.2">
      <c r="AX244" s="23">
        <v>150140275000157</v>
      </c>
      <c r="AY244" s="24" t="s">
        <v>0</v>
      </c>
      <c r="AZ244" s="25">
        <v>386</v>
      </c>
      <c r="BA244" s="25">
        <v>1497</v>
      </c>
      <c r="BB244" s="75">
        <f t="shared" si="33"/>
        <v>3.8782383419689119</v>
      </c>
      <c r="BJ244" s="23">
        <v>150080005000303</v>
      </c>
      <c r="BK244" s="24" t="s">
        <v>17</v>
      </c>
      <c r="BL244" s="32">
        <v>467</v>
      </c>
      <c r="BM244" s="32">
        <v>1519</v>
      </c>
      <c r="BN244" s="33">
        <f t="shared" si="34"/>
        <v>3.2526766595289081</v>
      </c>
      <c r="BV244" s="23">
        <v>150140245000237</v>
      </c>
      <c r="BW244" s="24" t="s">
        <v>0</v>
      </c>
      <c r="BX244" s="25">
        <v>272</v>
      </c>
      <c r="BY244" s="25">
        <v>897</v>
      </c>
      <c r="BZ244" s="28">
        <f t="shared" si="32"/>
        <v>3.2977941176470589</v>
      </c>
    </row>
    <row r="245" spans="50:78" x14ac:dyDescent="0.2">
      <c r="AX245" s="23">
        <v>150140275000158</v>
      </c>
      <c r="AY245" s="24" t="s">
        <v>0</v>
      </c>
      <c r="AZ245" s="25">
        <v>150</v>
      </c>
      <c r="BA245" s="25">
        <v>543</v>
      </c>
      <c r="BB245" s="75">
        <f t="shared" si="33"/>
        <v>3.62</v>
      </c>
      <c r="BJ245" s="23">
        <v>150080005000304</v>
      </c>
      <c r="BK245" s="24" t="s">
        <v>17</v>
      </c>
      <c r="BL245" s="32">
        <v>371</v>
      </c>
      <c r="BM245" s="32">
        <v>1213</v>
      </c>
      <c r="BN245" s="33">
        <f t="shared" si="34"/>
        <v>3.2695417789757411</v>
      </c>
      <c r="BV245" s="23">
        <v>150140245000238</v>
      </c>
      <c r="BW245" s="24" t="s">
        <v>0</v>
      </c>
      <c r="BX245" s="25">
        <v>240</v>
      </c>
      <c r="BY245" s="25">
        <v>784</v>
      </c>
      <c r="BZ245" s="28">
        <f t="shared" si="32"/>
        <v>3.2666666666666666</v>
      </c>
    </row>
    <row r="246" spans="50:78" x14ac:dyDescent="0.2">
      <c r="AX246" s="23">
        <v>150140275000159</v>
      </c>
      <c r="AY246" s="24" t="s">
        <v>0</v>
      </c>
      <c r="AZ246" s="25">
        <v>388</v>
      </c>
      <c r="BA246" s="25">
        <v>1432</v>
      </c>
      <c r="BB246" s="75">
        <f t="shared" si="33"/>
        <v>3.6907216494845363</v>
      </c>
      <c r="BJ246" s="23">
        <v>150080005000305</v>
      </c>
      <c r="BK246" s="24" t="s">
        <v>17</v>
      </c>
      <c r="BL246" s="32">
        <v>170</v>
      </c>
      <c r="BM246" s="32">
        <v>609</v>
      </c>
      <c r="BN246" s="33">
        <f t="shared" si="34"/>
        <v>3.5823529411764707</v>
      </c>
      <c r="BV246" s="23">
        <v>150140245000239</v>
      </c>
      <c r="BW246" s="24" t="s">
        <v>0</v>
      </c>
      <c r="BX246" s="25">
        <v>196</v>
      </c>
      <c r="BY246" s="25">
        <v>718</v>
      </c>
      <c r="BZ246" s="28">
        <f t="shared" si="32"/>
        <v>3.6632653061224492</v>
      </c>
    </row>
    <row r="247" spans="50:78" x14ac:dyDescent="0.2">
      <c r="AX247" s="23">
        <v>150140275000160</v>
      </c>
      <c r="AY247" s="24" t="s">
        <v>0</v>
      </c>
      <c r="AZ247" s="25">
        <v>246</v>
      </c>
      <c r="BA247" s="25">
        <v>939</v>
      </c>
      <c r="BB247" s="75">
        <f t="shared" si="33"/>
        <v>3.8170731707317072</v>
      </c>
      <c r="BJ247" s="23">
        <v>150080005000306</v>
      </c>
      <c r="BK247" s="24" t="s">
        <v>17</v>
      </c>
      <c r="BL247" s="32">
        <v>377</v>
      </c>
      <c r="BM247" s="32">
        <v>1322</v>
      </c>
      <c r="BN247" s="33">
        <f t="shared" si="34"/>
        <v>3.5066312997347482</v>
      </c>
      <c r="BV247" s="23">
        <v>150140245000240</v>
      </c>
      <c r="BW247" s="24" t="s">
        <v>0</v>
      </c>
      <c r="BX247" s="25">
        <v>215</v>
      </c>
      <c r="BY247" s="25">
        <v>796</v>
      </c>
      <c r="BZ247" s="28">
        <f t="shared" si="32"/>
        <v>3.7023255813953488</v>
      </c>
    </row>
    <row r="248" spans="50:78" x14ac:dyDescent="0.2">
      <c r="AX248" s="23">
        <v>150140275000161</v>
      </c>
      <c r="AY248" s="24" t="s">
        <v>0</v>
      </c>
      <c r="AZ248" s="25">
        <v>175</v>
      </c>
      <c r="BA248" s="25">
        <v>589</v>
      </c>
      <c r="BB248" s="75">
        <f t="shared" si="33"/>
        <v>3.3657142857142857</v>
      </c>
      <c r="BJ248" s="23">
        <v>150080005000307</v>
      </c>
      <c r="BK248" s="24" t="s">
        <v>17</v>
      </c>
      <c r="BL248" s="32">
        <v>459</v>
      </c>
      <c r="BM248" s="32">
        <v>1609</v>
      </c>
      <c r="BN248" s="33">
        <f t="shared" si="34"/>
        <v>3.505446623093682</v>
      </c>
      <c r="BV248" s="23">
        <v>150140245000241</v>
      </c>
      <c r="BW248" s="24" t="s">
        <v>0</v>
      </c>
      <c r="BX248" s="25">
        <v>229</v>
      </c>
      <c r="BY248" s="25">
        <v>919</v>
      </c>
      <c r="BZ248" s="28">
        <f t="shared" si="32"/>
        <v>4.0131004366812224</v>
      </c>
    </row>
    <row r="249" spans="50:78" x14ac:dyDescent="0.2">
      <c r="AX249" s="23">
        <v>150140275000162</v>
      </c>
      <c r="AY249" s="24" t="s">
        <v>0</v>
      </c>
      <c r="AZ249" s="25">
        <v>450</v>
      </c>
      <c r="BA249" s="25">
        <v>1445</v>
      </c>
      <c r="BB249" s="75">
        <f t="shared" si="33"/>
        <v>3.2111111111111112</v>
      </c>
      <c r="BJ249" s="23">
        <v>150080005000308</v>
      </c>
      <c r="BK249" s="24" t="s">
        <v>17</v>
      </c>
      <c r="BL249" s="32">
        <v>414</v>
      </c>
      <c r="BM249" s="32">
        <v>1450</v>
      </c>
      <c r="BN249" s="33">
        <f t="shared" si="34"/>
        <v>3.5024154589371981</v>
      </c>
      <c r="BV249" s="23">
        <v>150140245000242</v>
      </c>
      <c r="BW249" s="24" t="s">
        <v>0</v>
      </c>
      <c r="BX249" s="25">
        <v>543</v>
      </c>
      <c r="BY249" s="25">
        <v>1617</v>
      </c>
      <c r="BZ249" s="28">
        <f t="shared" si="32"/>
        <v>2.9779005524861879</v>
      </c>
    </row>
    <row r="250" spans="50:78" x14ac:dyDescent="0.2">
      <c r="AX250" s="23">
        <v>150140275000163</v>
      </c>
      <c r="AY250" s="24" t="s">
        <v>0</v>
      </c>
      <c r="AZ250" s="25">
        <v>271</v>
      </c>
      <c r="BA250" s="25">
        <v>1043</v>
      </c>
      <c r="BB250" s="75">
        <f t="shared" si="33"/>
        <v>3.8487084870848709</v>
      </c>
      <c r="BJ250" s="23">
        <v>150080005000309</v>
      </c>
      <c r="BK250" s="24" t="s">
        <v>17</v>
      </c>
      <c r="BL250" s="32">
        <v>359</v>
      </c>
      <c r="BM250" s="32">
        <v>1284</v>
      </c>
      <c r="BN250" s="33">
        <f t="shared" si="34"/>
        <v>3.5766016713091924</v>
      </c>
      <c r="BV250" s="23">
        <v>150140245000243</v>
      </c>
      <c r="BW250" s="24" t="s">
        <v>0</v>
      </c>
      <c r="BX250" s="25">
        <v>21</v>
      </c>
      <c r="BY250" s="25">
        <v>43</v>
      </c>
      <c r="BZ250" s="28">
        <f t="shared" si="32"/>
        <v>2.0476190476190474</v>
      </c>
    </row>
    <row r="251" spans="50:78" x14ac:dyDescent="0.2">
      <c r="AX251" s="23">
        <v>150140275000164</v>
      </c>
      <c r="AY251" s="24" t="s">
        <v>0</v>
      </c>
      <c r="AZ251" s="25">
        <v>203</v>
      </c>
      <c r="BA251" s="25">
        <v>695</v>
      </c>
      <c r="BB251" s="75">
        <f t="shared" si="33"/>
        <v>3.4236453201970445</v>
      </c>
      <c r="BJ251" s="23">
        <v>150080005000310</v>
      </c>
      <c r="BK251" s="24" t="s">
        <v>17</v>
      </c>
      <c r="BL251" s="32">
        <v>195</v>
      </c>
      <c r="BM251" s="32">
        <v>657</v>
      </c>
      <c r="BN251" s="33">
        <f t="shared" si="34"/>
        <v>3.3692307692307693</v>
      </c>
      <c r="BV251" s="23">
        <v>150140245000244</v>
      </c>
      <c r="BW251" s="24" t="s">
        <v>0</v>
      </c>
      <c r="BX251" s="25">
        <v>14</v>
      </c>
      <c r="BY251" s="25">
        <v>34</v>
      </c>
      <c r="BZ251" s="28">
        <f t="shared" si="32"/>
        <v>2.4285714285714284</v>
      </c>
    </row>
    <row r="252" spans="50:78" x14ac:dyDescent="0.2">
      <c r="AX252" s="23">
        <v>150140275000165</v>
      </c>
      <c r="AY252" s="24" t="s">
        <v>0</v>
      </c>
      <c r="AZ252" s="25">
        <v>378</v>
      </c>
      <c r="BA252" s="25">
        <v>1288</v>
      </c>
      <c r="BB252" s="75">
        <f t="shared" si="33"/>
        <v>3.4074074074074074</v>
      </c>
      <c r="BJ252" s="23">
        <v>150080005000311</v>
      </c>
      <c r="BK252" s="24" t="s">
        <v>17</v>
      </c>
      <c r="BL252" s="32">
        <v>319</v>
      </c>
      <c r="BM252" s="32">
        <v>1106</v>
      </c>
      <c r="BN252" s="33">
        <f t="shared" si="34"/>
        <v>3.4670846394984327</v>
      </c>
      <c r="BV252" s="23">
        <v>150140245000245</v>
      </c>
      <c r="BW252" s="24" t="s">
        <v>0</v>
      </c>
      <c r="BX252" s="25">
        <v>753</v>
      </c>
      <c r="BY252" s="25">
        <v>2451</v>
      </c>
      <c r="BZ252" s="28">
        <f t="shared" si="32"/>
        <v>3.2549800796812751</v>
      </c>
    </row>
    <row r="253" spans="50:78" x14ac:dyDescent="0.2">
      <c r="AX253" s="23">
        <v>150140275000166</v>
      </c>
      <c r="AY253" s="24" t="s">
        <v>0</v>
      </c>
      <c r="AZ253" s="25">
        <v>329</v>
      </c>
      <c r="BA253" s="25">
        <v>1215</v>
      </c>
      <c r="BB253" s="75">
        <f t="shared" si="33"/>
        <v>3.6930091185410334</v>
      </c>
      <c r="BJ253" s="23">
        <v>150080005000312</v>
      </c>
      <c r="BK253" s="24" t="s">
        <v>17</v>
      </c>
      <c r="BL253" s="32">
        <v>228</v>
      </c>
      <c r="BM253" s="32">
        <v>824</v>
      </c>
      <c r="BN253" s="33">
        <f t="shared" si="34"/>
        <v>3.6140350877192984</v>
      </c>
      <c r="BV253" s="23">
        <v>150140245000246</v>
      </c>
      <c r="BW253" s="24" t="s">
        <v>0</v>
      </c>
      <c r="BX253" s="25">
        <v>258</v>
      </c>
      <c r="BY253" s="25">
        <v>843</v>
      </c>
      <c r="BZ253" s="28">
        <f t="shared" si="32"/>
        <v>3.2674418604651163</v>
      </c>
    </row>
    <row r="254" spans="50:78" x14ac:dyDescent="0.2">
      <c r="AX254" s="23">
        <v>150140275000167</v>
      </c>
      <c r="AY254" s="24" t="s">
        <v>0</v>
      </c>
      <c r="AZ254" s="25">
        <v>226</v>
      </c>
      <c r="BA254" s="25">
        <v>799</v>
      </c>
      <c r="BB254" s="75">
        <f t="shared" si="33"/>
        <v>3.5353982300884956</v>
      </c>
      <c r="BJ254" s="23">
        <v>150080005000313</v>
      </c>
      <c r="BK254" s="24" t="s">
        <v>17</v>
      </c>
      <c r="BL254" s="32">
        <v>265</v>
      </c>
      <c r="BM254" s="32">
        <v>862</v>
      </c>
      <c r="BN254" s="33">
        <f t="shared" si="34"/>
        <v>3.2528301886792454</v>
      </c>
      <c r="BV254" s="23">
        <v>150140245000251</v>
      </c>
      <c r="BW254" s="24" t="s">
        <v>0</v>
      </c>
      <c r="BX254" s="25">
        <v>407</v>
      </c>
      <c r="BY254" s="25">
        <v>1274</v>
      </c>
      <c r="BZ254" s="28">
        <f t="shared" si="32"/>
        <v>3.13022113022113</v>
      </c>
    </row>
    <row r="255" spans="50:78" x14ac:dyDescent="0.2">
      <c r="AX255" s="23">
        <v>150140275000168</v>
      </c>
      <c r="AY255" s="24" t="s">
        <v>0</v>
      </c>
      <c r="AZ255" s="25">
        <v>128</v>
      </c>
      <c r="BA255" s="25">
        <v>529</v>
      </c>
      <c r="BB255" s="75">
        <f t="shared" si="33"/>
        <v>4.1328125</v>
      </c>
      <c r="BJ255" s="23">
        <v>150080005000314</v>
      </c>
      <c r="BK255" s="24" t="s">
        <v>17</v>
      </c>
      <c r="BL255" s="32">
        <v>260</v>
      </c>
      <c r="BM255" s="32">
        <v>844</v>
      </c>
      <c r="BN255" s="33">
        <f t="shared" si="34"/>
        <v>3.2461538461538462</v>
      </c>
      <c r="BV255" s="23">
        <v>150140245000252</v>
      </c>
      <c r="BW255" s="24" t="s">
        <v>0</v>
      </c>
      <c r="BX255" s="25">
        <v>383</v>
      </c>
      <c r="BY255" s="25">
        <v>1041</v>
      </c>
      <c r="BZ255" s="28">
        <f t="shared" si="32"/>
        <v>2.7180156657963446</v>
      </c>
    </row>
    <row r="256" spans="50:78" x14ac:dyDescent="0.2">
      <c r="AX256" s="23">
        <v>150140275000169</v>
      </c>
      <c r="AY256" s="24" t="s">
        <v>0</v>
      </c>
      <c r="AZ256" s="25">
        <v>267</v>
      </c>
      <c r="BA256" s="25">
        <v>916</v>
      </c>
      <c r="BB256" s="75">
        <f t="shared" si="33"/>
        <v>3.4307116104868913</v>
      </c>
      <c r="BJ256" s="23">
        <v>150080005000315</v>
      </c>
      <c r="BK256" s="24" t="s">
        <v>17</v>
      </c>
      <c r="BL256" s="32">
        <v>319</v>
      </c>
      <c r="BM256" s="32">
        <v>1141</v>
      </c>
      <c r="BN256" s="33">
        <f t="shared" si="34"/>
        <v>3.5768025078369905</v>
      </c>
      <c r="BV256" s="23">
        <v>150140245000255</v>
      </c>
      <c r="BW256" s="24" t="s">
        <v>0</v>
      </c>
      <c r="BX256" s="25">
        <v>459</v>
      </c>
      <c r="BY256" s="25">
        <v>1489</v>
      </c>
      <c r="BZ256" s="28">
        <f t="shared" si="32"/>
        <v>3.2440087145969501</v>
      </c>
    </row>
    <row r="257" spans="50:78" x14ac:dyDescent="0.2">
      <c r="AX257" s="23">
        <v>150140275000170</v>
      </c>
      <c r="AY257" s="24" t="s">
        <v>0</v>
      </c>
      <c r="AZ257" s="25">
        <v>310</v>
      </c>
      <c r="BA257" s="25">
        <v>1008</v>
      </c>
      <c r="BB257" s="75">
        <f t="shared" si="33"/>
        <v>3.2516129032258063</v>
      </c>
      <c r="BJ257" s="23">
        <v>150080005000316</v>
      </c>
      <c r="BK257" s="24" t="s">
        <v>17</v>
      </c>
      <c r="BL257" s="32">
        <v>336</v>
      </c>
      <c r="BM257" s="32">
        <v>1218</v>
      </c>
      <c r="BN257" s="33">
        <f t="shared" si="34"/>
        <v>3.625</v>
      </c>
      <c r="BV257" s="23">
        <v>150140245000256</v>
      </c>
      <c r="BW257" s="24" t="s">
        <v>0</v>
      </c>
      <c r="BX257" s="25">
        <v>377</v>
      </c>
      <c r="BY257" s="25">
        <v>920</v>
      </c>
      <c r="BZ257" s="28">
        <f t="shared" si="32"/>
        <v>2.4403183023872681</v>
      </c>
    </row>
    <row r="258" spans="50:78" x14ac:dyDescent="0.2">
      <c r="AX258" s="23">
        <v>150140275000171</v>
      </c>
      <c r="AY258" s="24" t="s">
        <v>0</v>
      </c>
      <c r="AZ258" s="25">
        <v>443</v>
      </c>
      <c r="BA258" s="25">
        <v>1475</v>
      </c>
      <c r="BB258" s="75">
        <f t="shared" si="33"/>
        <v>3.3295711060948081</v>
      </c>
      <c r="BJ258" s="23">
        <v>150080005000317</v>
      </c>
      <c r="BK258" s="24" t="s">
        <v>17</v>
      </c>
      <c r="BL258" s="32">
        <v>407</v>
      </c>
      <c r="BM258" s="32">
        <v>1488</v>
      </c>
      <c r="BN258" s="33">
        <f t="shared" si="34"/>
        <v>3.6560196560196561</v>
      </c>
      <c r="BV258" s="23">
        <v>150140245000257</v>
      </c>
      <c r="BW258" s="24" t="s">
        <v>0</v>
      </c>
      <c r="BX258" s="25">
        <v>351</v>
      </c>
      <c r="BY258" s="25">
        <v>1102</v>
      </c>
      <c r="BZ258" s="28">
        <f t="shared" si="32"/>
        <v>3.1396011396011394</v>
      </c>
    </row>
    <row r="259" spans="50:78" x14ac:dyDescent="0.2">
      <c r="AX259" s="23">
        <v>150140275000172</v>
      </c>
      <c r="AY259" s="24" t="s">
        <v>0</v>
      </c>
      <c r="AZ259" s="25">
        <v>192</v>
      </c>
      <c r="BA259" s="25">
        <v>615</v>
      </c>
      <c r="BB259" s="75">
        <f t="shared" si="33"/>
        <v>3.203125</v>
      </c>
      <c r="BJ259" s="23">
        <v>150080005000318</v>
      </c>
      <c r="BK259" s="24" t="s">
        <v>17</v>
      </c>
      <c r="BL259" s="32">
        <v>440</v>
      </c>
      <c r="BM259" s="32">
        <v>1516</v>
      </c>
      <c r="BN259" s="33">
        <f t="shared" si="34"/>
        <v>3.4454545454545453</v>
      </c>
      <c r="BV259" s="23">
        <v>150140245000258</v>
      </c>
      <c r="BW259" s="24" t="s">
        <v>0</v>
      </c>
      <c r="BX259" s="25">
        <v>477</v>
      </c>
      <c r="BY259" s="25">
        <v>1236</v>
      </c>
      <c r="BZ259" s="28">
        <f t="shared" ref="BZ259:BZ322" si="35">BY259/BX259</f>
        <v>2.591194968553459</v>
      </c>
    </row>
    <row r="260" spans="50:78" x14ac:dyDescent="0.2">
      <c r="AX260" s="23">
        <v>150140275000173</v>
      </c>
      <c r="AY260" s="24" t="s">
        <v>0</v>
      </c>
      <c r="AZ260" s="25">
        <v>305</v>
      </c>
      <c r="BA260" s="25">
        <v>1165</v>
      </c>
      <c r="BB260" s="75">
        <f t="shared" ref="BB260:BB314" si="36">BA260/AZ260</f>
        <v>3.819672131147541</v>
      </c>
      <c r="BJ260" s="23">
        <v>150080005000319</v>
      </c>
      <c r="BK260" s="24" t="s">
        <v>17</v>
      </c>
      <c r="BL260" s="32">
        <v>261</v>
      </c>
      <c r="BM260" s="32">
        <v>934</v>
      </c>
      <c r="BN260" s="33">
        <f t="shared" ref="BN260:BN323" si="37">BM260/BL260</f>
        <v>3.578544061302682</v>
      </c>
      <c r="BV260" s="23">
        <v>150140245000259</v>
      </c>
      <c r="BW260" s="24" t="s">
        <v>0</v>
      </c>
      <c r="BX260" s="25">
        <v>355</v>
      </c>
      <c r="BY260" s="25">
        <v>1084</v>
      </c>
      <c r="BZ260" s="28">
        <f t="shared" si="35"/>
        <v>3.0535211267605633</v>
      </c>
    </row>
    <row r="261" spans="50:78" x14ac:dyDescent="0.2">
      <c r="AX261" s="23">
        <v>150140275000174</v>
      </c>
      <c r="AY261" s="24" t="s">
        <v>0</v>
      </c>
      <c r="AZ261" s="25">
        <v>185</v>
      </c>
      <c r="BA261" s="25">
        <v>657</v>
      </c>
      <c r="BB261" s="75">
        <f t="shared" si="36"/>
        <v>3.5513513513513515</v>
      </c>
      <c r="BJ261" s="23">
        <v>150080005000320</v>
      </c>
      <c r="BK261" s="24" t="s">
        <v>17</v>
      </c>
      <c r="BL261" s="32">
        <v>319</v>
      </c>
      <c r="BM261" s="32">
        <v>1045</v>
      </c>
      <c r="BN261" s="33">
        <f t="shared" si="37"/>
        <v>3.2758620689655173</v>
      </c>
      <c r="BV261" s="23">
        <v>150140245000260</v>
      </c>
      <c r="BW261" s="24" t="s">
        <v>0</v>
      </c>
      <c r="BX261" s="25">
        <v>418</v>
      </c>
      <c r="BY261" s="25">
        <v>1382</v>
      </c>
      <c r="BZ261" s="28">
        <f t="shared" si="35"/>
        <v>3.3062200956937797</v>
      </c>
    </row>
    <row r="262" spans="50:78" x14ac:dyDescent="0.2">
      <c r="AX262" s="23">
        <v>150140275000175</v>
      </c>
      <c r="AY262" s="24" t="s">
        <v>0</v>
      </c>
      <c r="AZ262" s="25">
        <v>334</v>
      </c>
      <c r="BA262" s="25">
        <v>1128</v>
      </c>
      <c r="BB262" s="75">
        <f t="shared" si="36"/>
        <v>3.3772455089820359</v>
      </c>
      <c r="BJ262" s="23">
        <v>150080005000321</v>
      </c>
      <c r="BK262" s="24" t="s">
        <v>17</v>
      </c>
      <c r="BL262" s="32">
        <v>393</v>
      </c>
      <c r="BM262" s="32">
        <v>1164</v>
      </c>
      <c r="BN262" s="33">
        <f t="shared" si="37"/>
        <v>2.9618320610687023</v>
      </c>
      <c r="BV262" s="23">
        <v>150140245000261</v>
      </c>
      <c r="BW262" s="24" t="s">
        <v>0</v>
      </c>
      <c r="BX262" s="25">
        <v>118</v>
      </c>
      <c r="BY262" s="25">
        <v>383</v>
      </c>
      <c r="BZ262" s="28">
        <f t="shared" si="35"/>
        <v>3.2457627118644066</v>
      </c>
    </row>
    <row r="263" spans="50:78" x14ac:dyDescent="0.2">
      <c r="AX263" s="23">
        <v>150140275000176</v>
      </c>
      <c r="AY263" s="24" t="s">
        <v>0</v>
      </c>
      <c r="AZ263" s="25">
        <v>220</v>
      </c>
      <c r="BA263" s="25">
        <v>803</v>
      </c>
      <c r="BB263" s="75">
        <f t="shared" si="36"/>
        <v>3.65</v>
      </c>
      <c r="BJ263" s="23">
        <v>150080005000322</v>
      </c>
      <c r="BK263" s="24" t="s">
        <v>17</v>
      </c>
      <c r="BL263" s="32">
        <v>175</v>
      </c>
      <c r="BM263" s="32">
        <v>624</v>
      </c>
      <c r="BN263" s="33">
        <f t="shared" si="37"/>
        <v>3.5657142857142858</v>
      </c>
      <c r="BV263" s="23">
        <v>150140250000002</v>
      </c>
      <c r="BW263" s="24" t="s">
        <v>0</v>
      </c>
      <c r="BX263" s="25">
        <v>280</v>
      </c>
      <c r="BY263" s="25">
        <v>854</v>
      </c>
      <c r="BZ263" s="28">
        <f t="shared" si="35"/>
        <v>3.05</v>
      </c>
    </row>
    <row r="264" spans="50:78" x14ac:dyDescent="0.2">
      <c r="AX264" s="23">
        <v>150140275000177</v>
      </c>
      <c r="AY264" s="24" t="s">
        <v>0</v>
      </c>
      <c r="AZ264" s="25">
        <v>405</v>
      </c>
      <c r="BA264" s="25">
        <v>1454</v>
      </c>
      <c r="BB264" s="75">
        <f t="shared" si="36"/>
        <v>3.5901234567901232</v>
      </c>
      <c r="BJ264" s="23">
        <v>150080005000323</v>
      </c>
      <c r="BK264" s="24" t="s">
        <v>17</v>
      </c>
      <c r="BL264" s="32">
        <v>332</v>
      </c>
      <c r="BM264" s="32">
        <v>1464</v>
      </c>
      <c r="BN264" s="33">
        <f t="shared" si="37"/>
        <v>4.4096385542168672</v>
      </c>
      <c r="BV264" s="23">
        <v>150140250000004</v>
      </c>
      <c r="BW264" s="24" t="s">
        <v>0</v>
      </c>
      <c r="BX264" s="25">
        <v>204</v>
      </c>
      <c r="BY264" s="25">
        <v>697</v>
      </c>
      <c r="BZ264" s="28">
        <f t="shared" si="35"/>
        <v>3.4166666666666665</v>
      </c>
    </row>
    <row r="265" spans="50:78" x14ac:dyDescent="0.2">
      <c r="AX265" s="23">
        <v>150140275000178</v>
      </c>
      <c r="AY265" s="24" t="s">
        <v>0</v>
      </c>
      <c r="AZ265" s="25">
        <v>307</v>
      </c>
      <c r="BA265" s="25">
        <v>1025</v>
      </c>
      <c r="BB265" s="75">
        <f t="shared" si="36"/>
        <v>3.3387622149837135</v>
      </c>
      <c r="BJ265" s="23">
        <v>150080005000324</v>
      </c>
      <c r="BK265" s="24" t="s">
        <v>17</v>
      </c>
      <c r="BL265" s="32">
        <v>216</v>
      </c>
      <c r="BM265" s="32">
        <v>869</v>
      </c>
      <c r="BN265" s="33">
        <f t="shared" si="37"/>
        <v>4.0231481481481479</v>
      </c>
      <c r="BV265" s="23">
        <v>150140250000005</v>
      </c>
      <c r="BW265" s="24" t="s">
        <v>0</v>
      </c>
      <c r="BX265" s="25">
        <v>506</v>
      </c>
      <c r="BY265" s="25">
        <v>1725</v>
      </c>
      <c r="BZ265" s="28">
        <f t="shared" si="35"/>
        <v>3.4090909090909092</v>
      </c>
    </row>
    <row r="266" spans="50:78" x14ac:dyDescent="0.2">
      <c r="AX266" s="23">
        <v>150140275000179</v>
      </c>
      <c r="AY266" s="24" t="s">
        <v>0</v>
      </c>
      <c r="AZ266" s="25">
        <v>244</v>
      </c>
      <c r="BA266" s="25">
        <v>735</v>
      </c>
      <c r="BB266" s="75">
        <f t="shared" si="36"/>
        <v>3.012295081967213</v>
      </c>
      <c r="BJ266" s="23">
        <v>150080005000325</v>
      </c>
      <c r="BK266" s="24" t="s">
        <v>17</v>
      </c>
      <c r="BL266" s="32">
        <v>427</v>
      </c>
      <c r="BM266" s="32">
        <v>1459</v>
      </c>
      <c r="BN266" s="33">
        <f t="shared" si="37"/>
        <v>3.4168618266978923</v>
      </c>
      <c r="BV266" s="23">
        <v>150140250000006</v>
      </c>
      <c r="BW266" s="24" t="s">
        <v>0</v>
      </c>
      <c r="BX266" s="25">
        <v>235</v>
      </c>
      <c r="BY266" s="25">
        <v>618</v>
      </c>
      <c r="BZ266" s="28">
        <f t="shared" si="35"/>
        <v>2.6297872340425532</v>
      </c>
    </row>
    <row r="267" spans="50:78" x14ac:dyDescent="0.2">
      <c r="AX267" s="23">
        <v>150140275000180</v>
      </c>
      <c r="AY267" s="24" t="s">
        <v>0</v>
      </c>
      <c r="AZ267" s="25">
        <v>193</v>
      </c>
      <c r="BA267" s="25">
        <v>701</v>
      </c>
      <c r="BB267" s="75">
        <f t="shared" si="36"/>
        <v>3.6321243523316062</v>
      </c>
      <c r="BJ267" s="23">
        <v>150080005000326</v>
      </c>
      <c r="BK267" s="24" t="s">
        <v>17</v>
      </c>
      <c r="BL267" s="32">
        <v>484</v>
      </c>
      <c r="BM267" s="32">
        <v>1597</v>
      </c>
      <c r="BN267" s="33">
        <f t="shared" si="37"/>
        <v>3.299586776859504</v>
      </c>
      <c r="BV267" s="23">
        <v>150140250000007</v>
      </c>
      <c r="BW267" s="24" t="s">
        <v>0</v>
      </c>
      <c r="BX267" s="25">
        <v>254</v>
      </c>
      <c r="BY267" s="25">
        <v>721</v>
      </c>
      <c r="BZ267" s="28">
        <f t="shared" si="35"/>
        <v>2.8385826771653542</v>
      </c>
    </row>
    <row r="268" spans="50:78" x14ac:dyDescent="0.2">
      <c r="AX268" s="23">
        <v>150140275000181</v>
      </c>
      <c r="AY268" s="24" t="s">
        <v>0</v>
      </c>
      <c r="AZ268" s="25">
        <v>350</v>
      </c>
      <c r="BA268" s="25">
        <v>1245</v>
      </c>
      <c r="BB268" s="75">
        <f t="shared" si="36"/>
        <v>3.5571428571428569</v>
      </c>
      <c r="BJ268" s="23">
        <v>150080005000327</v>
      </c>
      <c r="BK268" s="24" t="s">
        <v>17</v>
      </c>
      <c r="BL268" s="32">
        <v>285</v>
      </c>
      <c r="BM268" s="32">
        <v>1002</v>
      </c>
      <c r="BN268" s="33">
        <f t="shared" si="37"/>
        <v>3.5157894736842104</v>
      </c>
      <c r="BV268" s="23">
        <v>150140250000008</v>
      </c>
      <c r="BW268" s="24" t="s">
        <v>0</v>
      </c>
      <c r="BX268" s="25">
        <v>193</v>
      </c>
      <c r="BY268" s="25">
        <v>598</v>
      </c>
      <c r="BZ268" s="28">
        <f t="shared" si="35"/>
        <v>3.0984455958549222</v>
      </c>
    </row>
    <row r="269" spans="50:78" x14ac:dyDescent="0.2">
      <c r="AX269" s="23">
        <v>150140275000182</v>
      </c>
      <c r="AY269" s="24" t="s">
        <v>0</v>
      </c>
      <c r="AZ269" s="25">
        <v>211</v>
      </c>
      <c r="BA269" s="25">
        <v>713</v>
      </c>
      <c r="BB269" s="75">
        <f t="shared" si="36"/>
        <v>3.3791469194312795</v>
      </c>
      <c r="BJ269" s="23">
        <v>150080005000328</v>
      </c>
      <c r="BK269" s="24" t="s">
        <v>17</v>
      </c>
      <c r="BL269" s="32">
        <v>286</v>
      </c>
      <c r="BM269" s="32">
        <v>1064</v>
      </c>
      <c r="BN269" s="33">
        <f t="shared" si="37"/>
        <v>3.7202797202797204</v>
      </c>
      <c r="BV269" s="23">
        <v>150140250000009</v>
      </c>
      <c r="BW269" s="24" t="s">
        <v>0</v>
      </c>
      <c r="BX269" s="25">
        <v>232</v>
      </c>
      <c r="BY269" s="25">
        <v>667</v>
      </c>
      <c r="BZ269" s="28">
        <f t="shared" si="35"/>
        <v>2.875</v>
      </c>
    </row>
    <row r="270" spans="50:78" x14ac:dyDescent="0.2">
      <c r="AX270" s="23">
        <v>150140275000183</v>
      </c>
      <c r="AY270" s="24" t="s">
        <v>0</v>
      </c>
      <c r="AZ270" s="25">
        <v>297</v>
      </c>
      <c r="BA270" s="25">
        <v>1060</v>
      </c>
      <c r="BB270" s="75">
        <f t="shared" si="36"/>
        <v>3.5690235690235692</v>
      </c>
      <c r="BJ270" s="23">
        <v>150080005000329</v>
      </c>
      <c r="BK270" s="24" t="s">
        <v>17</v>
      </c>
      <c r="BL270" s="32">
        <v>311</v>
      </c>
      <c r="BM270" s="32">
        <v>1044</v>
      </c>
      <c r="BN270" s="33">
        <f t="shared" si="37"/>
        <v>3.356913183279743</v>
      </c>
      <c r="BV270" s="23">
        <v>150140250000010</v>
      </c>
      <c r="BW270" s="24" t="s">
        <v>0</v>
      </c>
      <c r="BX270" s="25">
        <v>221</v>
      </c>
      <c r="BY270" s="25">
        <v>753</v>
      </c>
      <c r="BZ270" s="28">
        <f t="shared" si="35"/>
        <v>3.4072398190045248</v>
      </c>
    </row>
    <row r="271" spans="50:78" x14ac:dyDescent="0.2">
      <c r="AX271" s="23">
        <v>150140275000184</v>
      </c>
      <c r="AY271" s="24" t="s">
        <v>0</v>
      </c>
      <c r="AZ271" s="25">
        <v>437</v>
      </c>
      <c r="BA271" s="25">
        <v>1490</v>
      </c>
      <c r="BB271" s="75">
        <f t="shared" si="36"/>
        <v>3.4096109839816933</v>
      </c>
      <c r="BJ271" s="23">
        <v>150080005000330</v>
      </c>
      <c r="BK271" s="24" t="s">
        <v>17</v>
      </c>
      <c r="BL271" s="32">
        <v>384</v>
      </c>
      <c r="BM271" s="32">
        <v>1404</v>
      </c>
      <c r="BN271" s="33">
        <f t="shared" si="37"/>
        <v>3.65625</v>
      </c>
      <c r="BV271" s="23">
        <v>150140250000014</v>
      </c>
      <c r="BW271" s="24" t="s">
        <v>0</v>
      </c>
      <c r="BX271" s="25">
        <v>361</v>
      </c>
      <c r="BY271" s="25">
        <v>1165</v>
      </c>
      <c r="BZ271" s="28">
        <f t="shared" si="35"/>
        <v>3.2271468144044322</v>
      </c>
    </row>
    <row r="272" spans="50:78" x14ac:dyDescent="0.2">
      <c r="AX272" s="23">
        <v>150140275000185</v>
      </c>
      <c r="AY272" s="24" t="s">
        <v>0</v>
      </c>
      <c r="AZ272" s="25">
        <v>203</v>
      </c>
      <c r="BA272" s="25">
        <v>819</v>
      </c>
      <c r="BB272" s="75">
        <f t="shared" si="36"/>
        <v>4.0344827586206895</v>
      </c>
      <c r="BJ272" s="23">
        <v>150080005000331</v>
      </c>
      <c r="BK272" s="24" t="s">
        <v>17</v>
      </c>
      <c r="BL272" s="32">
        <v>367</v>
      </c>
      <c r="BM272" s="32">
        <v>1175</v>
      </c>
      <c r="BN272" s="33">
        <f t="shared" si="37"/>
        <v>3.2016348773841963</v>
      </c>
      <c r="BV272" s="23">
        <v>150140250000015</v>
      </c>
      <c r="BW272" s="24" t="s">
        <v>0</v>
      </c>
      <c r="BX272" s="25">
        <v>331</v>
      </c>
      <c r="BY272" s="25">
        <v>990</v>
      </c>
      <c r="BZ272" s="28">
        <f t="shared" si="35"/>
        <v>2.9909365558912389</v>
      </c>
    </row>
    <row r="273" spans="50:78" x14ac:dyDescent="0.2">
      <c r="AX273" s="23">
        <v>150140275000186</v>
      </c>
      <c r="AY273" s="24" t="s">
        <v>0</v>
      </c>
      <c r="AZ273" s="25">
        <v>321</v>
      </c>
      <c r="BA273" s="25">
        <v>1113</v>
      </c>
      <c r="BB273" s="75">
        <f t="shared" si="36"/>
        <v>3.4672897196261681</v>
      </c>
      <c r="BJ273" s="23">
        <v>150080005000332</v>
      </c>
      <c r="BK273" s="24" t="s">
        <v>17</v>
      </c>
      <c r="BL273" s="32">
        <v>239</v>
      </c>
      <c r="BM273" s="32">
        <v>772</v>
      </c>
      <c r="BN273" s="33">
        <f t="shared" si="37"/>
        <v>3.2301255230125525</v>
      </c>
      <c r="BV273" s="23">
        <v>150140250000016</v>
      </c>
      <c r="BW273" s="24" t="s">
        <v>0</v>
      </c>
      <c r="BX273" s="25">
        <v>650</v>
      </c>
      <c r="BY273" s="25">
        <v>2096</v>
      </c>
      <c r="BZ273" s="28">
        <f t="shared" si="35"/>
        <v>3.2246153846153844</v>
      </c>
    </row>
    <row r="274" spans="50:78" x14ac:dyDescent="0.2">
      <c r="AX274" s="23">
        <v>150140275000187</v>
      </c>
      <c r="AY274" s="24" t="s">
        <v>0</v>
      </c>
      <c r="AZ274" s="25">
        <v>242</v>
      </c>
      <c r="BA274" s="25">
        <v>827</v>
      </c>
      <c r="BB274" s="75">
        <f t="shared" si="36"/>
        <v>3.4173553719008263</v>
      </c>
      <c r="BJ274" s="23">
        <v>150080005000333</v>
      </c>
      <c r="BK274" s="24" t="s">
        <v>17</v>
      </c>
      <c r="BL274" s="32">
        <v>210</v>
      </c>
      <c r="BM274" s="32">
        <v>754</v>
      </c>
      <c r="BN274" s="33">
        <f t="shared" si="37"/>
        <v>3.5904761904761906</v>
      </c>
      <c r="BV274" s="23">
        <v>150140250000017</v>
      </c>
      <c r="BW274" s="24" t="s">
        <v>0</v>
      </c>
      <c r="BX274" s="25">
        <v>357</v>
      </c>
      <c r="BY274" s="25">
        <v>1336</v>
      </c>
      <c r="BZ274" s="28">
        <f t="shared" si="35"/>
        <v>3.742296918767507</v>
      </c>
    </row>
    <row r="275" spans="50:78" x14ac:dyDescent="0.2">
      <c r="AX275" s="23">
        <v>150140275000188</v>
      </c>
      <c r="AY275" s="24" t="s">
        <v>0</v>
      </c>
      <c r="AZ275" s="25">
        <v>330</v>
      </c>
      <c r="BA275" s="25">
        <v>1244</v>
      </c>
      <c r="BB275" s="75">
        <f t="shared" si="36"/>
        <v>3.7696969696969695</v>
      </c>
      <c r="BJ275" s="23">
        <v>150080005000334</v>
      </c>
      <c r="BK275" s="24" t="s">
        <v>17</v>
      </c>
      <c r="BL275" s="32">
        <v>405</v>
      </c>
      <c r="BM275" s="32">
        <v>1313</v>
      </c>
      <c r="BN275" s="33">
        <f t="shared" si="37"/>
        <v>3.2419753086419751</v>
      </c>
      <c r="BV275" s="23">
        <v>150140250000018</v>
      </c>
      <c r="BW275" s="24" t="s">
        <v>0</v>
      </c>
      <c r="BX275" s="25">
        <v>342</v>
      </c>
      <c r="BY275" s="25">
        <v>1253</v>
      </c>
      <c r="BZ275" s="28">
        <f t="shared" si="35"/>
        <v>3.6637426900584797</v>
      </c>
    </row>
    <row r="276" spans="50:78" x14ac:dyDescent="0.2">
      <c r="AX276" s="23">
        <v>150140275000189</v>
      </c>
      <c r="AY276" s="24" t="s">
        <v>0</v>
      </c>
      <c r="AZ276" s="25">
        <v>176</v>
      </c>
      <c r="BA276" s="25">
        <v>586</v>
      </c>
      <c r="BB276" s="75">
        <f t="shared" si="36"/>
        <v>3.3295454545454546</v>
      </c>
      <c r="BJ276" s="23">
        <v>150080005000335</v>
      </c>
      <c r="BK276" s="24" t="s">
        <v>17</v>
      </c>
      <c r="BL276" s="32">
        <v>566</v>
      </c>
      <c r="BM276" s="32">
        <v>1864</v>
      </c>
      <c r="BN276" s="33">
        <f t="shared" si="37"/>
        <v>3.2932862190812719</v>
      </c>
      <c r="BV276" s="23">
        <v>150140250000019</v>
      </c>
      <c r="BW276" s="24" t="s">
        <v>0</v>
      </c>
      <c r="BX276" s="25">
        <v>398</v>
      </c>
      <c r="BY276" s="25">
        <v>1357</v>
      </c>
      <c r="BZ276" s="28">
        <f t="shared" si="35"/>
        <v>3.4095477386934672</v>
      </c>
    </row>
    <row r="277" spans="50:78" x14ac:dyDescent="0.2">
      <c r="AX277" s="23">
        <v>150140275000190</v>
      </c>
      <c r="AY277" s="24" t="s">
        <v>0</v>
      </c>
      <c r="AZ277" s="25">
        <v>353</v>
      </c>
      <c r="BA277" s="25">
        <v>1286</v>
      </c>
      <c r="BB277" s="75">
        <f t="shared" si="36"/>
        <v>3.643059490084986</v>
      </c>
      <c r="BJ277" s="23">
        <v>150080005000336</v>
      </c>
      <c r="BK277" s="24" t="s">
        <v>17</v>
      </c>
      <c r="BL277" s="32">
        <v>342</v>
      </c>
      <c r="BM277" s="32">
        <v>1225</v>
      </c>
      <c r="BN277" s="33">
        <f t="shared" si="37"/>
        <v>3.5818713450292399</v>
      </c>
      <c r="BV277" s="23">
        <v>150140250000033</v>
      </c>
      <c r="BW277" s="24" t="s">
        <v>0</v>
      </c>
      <c r="BX277" s="25">
        <v>260</v>
      </c>
      <c r="BY277" s="25">
        <v>983</v>
      </c>
      <c r="BZ277" s="28">
        <f t="shared" si="35"/>
        <v>3.7807692307692307</v>
      </c>
    </row>
    <row r="278" spans="50:78" x14ac:dyDescent="0.2">
      <c r="AX278" s="23">
        <v>150140275000191</v>
      </c>
      <c r="AY278" s="24" t="s">
        <v>0</v>
      </c>
      <c r="AZ278" s="25">
        <v>156</v>
      </c>
      <c r="BA278" s="25">
        <v>515</v>
      </c>
      <c r="BB278" s="75">
        <f t="shared" si="36"/>
        <v>3.3012820512820511</v>
      </c>
      <c r="BJ278" s="23">
        <v>150080005000337</v>
      </c>
      <c r="BK278" s="24" t="s">
        <v>17</v>
      </c>
      <c r="BL278" s="32">
        <v>227</v>
      </c>
      <c r="BM278" s="32">
        <v>713</v>
      </c>
      <c r="BN278" s="33">
        <f t="shared" si="37"/>
        <v>3.1409691629955949</v>
      </c>
      <c r="BV278" s="23">
        <v>150140250000034</v>
      </c>
      <c r="BW278" s="24" t="s">
        <v>0</v>
      </c>
      <c r="BX278" s="25">
        <v>256</v>
      </c>
      <c r="BY278" s="25">
        <v>882</v>
      </c>
      <c r="BZ278" s="28">
        <f t="shared" si="35"/>
        <v>3.4453125</v>
      </c>
    </row>
    <row r="279" spans="50:78" x14ac:dyDescent="0.2">
      <c r="AX279" s="23">
        <v>150140275000192</v>
      </c>
      <c r="AY279" s="24" t="s">
        <v>0</v>
      </c>
      <c r="AZ279" s="25">
        <v>226</v>
      </c>
      <c r="BA279" s="25">
        <v>981</v>
      </c>
      <c r="BB279" s="75">
        <f t="shared" si="36"/>
        <v>4.3407079646017701</v>
      </c>
      <c r="BJ279" s="23">
        <v>150080005000338</v>
      </c>
      <c r="BK279" s="24" t="s">
        <v>17</v>
      </c>
      <c r="BL279" s="32">
        <v>393</v>
      </c>
      <c r="BM279" s="32">
        <v>1436</v>
      </c>
      <c r="BN279" s="33">
        <f t="shared" si="37"/>
        <v>3.6539440203562341</v>
      </c>
      <c r="BV279" s="23">
        <v>150140250000035</v>
      </c>
      <c r="BW279" s="24" t="s">
        <v>0</v>
      </c>
      <c r="BX279" s="25">
        <v>309</v>
      </c>
      <c r="BY279" s="25">
        <v>1069</v>
      </c>
      <c r="BZ279" s="28">
        <f t="shared" si="35"/>
        <v>3.4595469255663431</v>
      </c>
    </row>
    <row r="280" spans="50:78" x14ac:dyDescent="0.2">
      <c r="AX280" s="23">
        <v>150140275000193</v>
      </c>
      <c r="AY280" s="24" t="s">
        <v>0</v>
      </c>
      <c r="AZ280" s="25">
        <v>454</v>
      </c>
      <c r="BA280" s="25">
        <v>1609</v>
      </c>
      <c r="BB280" s="75">
        <f t="shared" si="36"/>
        <v>3.5440528634361232</v>
      </c>
      <c r="BJ280" s="23">
        <v>150080005000339</v>
      </c>
      <c r="BK280" s="24" t="s">
        <v>17</v>
      </c>
      <c r="BL280" s="32">
        <v>370</v>
      </c>
      <c r="BM280" s="32">
        <v>1206</v>
      </c>
      <c r="BN280" s="33">
        <f t="shared" si="37"/>
        <v>3.2594594594594595</v>
      </c>
      <c r="BV280" s="23">
        <v>150140250000036</v>
      </c>
      <c r="BW280" s="24" t="s">
        <v>0</v>
      </c>
      <c r="BX280" s="25">
        <v>326</v>
      </c>
      <c r="BY280" s="25">
        <v>1254</v>
      </c>
      <c r="BZ280" s="28">
        <f t="shared" si="35"/>
        <v>3.8466257668711656</v>
      </c>
    </row>
    <row r="281" spans="50:78" x14ac:dyDescent="0.2">
      <c r="AX281" s="23">
        <v>150140275000194</v>
      </c>
      <c r="AY281" s="24" t="s">
        <v>0</v>
      </c>
      <c r="AZ281" s="25">
        <v>394</v>
      </c>
      <c r="BA281" s="25">
        <v>1335</v>
      </c>
      <c r="BB281" s="75">
        <f t="shared" si="36"/>
        <v>3.3883248730964466</v>
      </c>
      <c r="BJ281" s="23">
        <v>150080005000340</v>
      </c>
      <c r="BK281" s="24" t="s">
        <v>17</v>
      </c>
      <c r="BL281" s="32">
        <v>352</v>
      </c>
      <c r="BM281" s="32">
        <v>1295</v>
      </c>
      <c r="BN281" s="33">
        <f t="shared" si="37"/>
        <v>3.6789772727272729</v>
      </c>
      <c r="BV281" s="23">
        <v>150140250000037</v>
      </c>
      <c r="BW281" s="24" t="s">
        <v>0</v>
      </c>
      <c r="BX281" s="25">
        <v>474</v>
      </c>
      <c r="BY281" s="25">
        <v>1569</v>
      </c>
      <c r="BZ281" s="28">
        <f t="shared" si="35"/>
        <v>3.3101265822784809</v>
      </c>
    </row>
    <row r="282" spans="50:78" x14ac:dyDescent="0.2">
      <c r="AX282" s="23">
        <v>150140275000195</v>
      </c>
      <c r="AY282" s="24" t="s">
        <v>0</v>
      </c>
      <c r="AZ282" s="25">
        <v>709</v>
      </c>
      <c r="BA282" s="25">
        <v>2402</v>
      </c>
      <c r="BB282" s="75">
        <f t="shared" si="36"/>
        <v>3.3878702397743301</v>
      </c>
      <c r="BJ282" s="23">
        <v>150080005000341</v>
      </c>
      <c r="BK282" s="24" t="s">
        <v>17</v>
      </c>
      <c r="BL282" s="32">
        <v>233</v>
      </c>
      <c r="BM282" s="32">
        <v>804</v>
      </c>
      <c r="BN282" s="33">
        <f t="shared" si="37"/>
        <v>3.4506437768240343</v>
      </c>
      <c r="BV282" s="23">
        <v>150140250000038</v>
      </c>
      <c r="BW282" s="24" t="s">
        <v>0</v>
      </c>
      <c r="BX282" s="25">
        <v>380</v>
      </c>
      <c r="BY282" s="25">
        <v>1064</v>
      </c>
      <c r="BZ282" s="28">
        <f t="shared" si="35"/>
        <v>2.8</v>
      </c>
    </row>
    <row r="283" spans="50:78" x14ac:dyDescent="0.2">
      <c r="AX283" s="23">
        <v>150140275000196</v>
      </c>
      <c r="AY283" s="24" t="s">
        <v>0</v>
      </c>
      <c r="AZ283" s="25">
        <v>414</v>
      </c>
      <c r="BA283" s="25">
        <v>1522</v>
      </c>
      <c r="BB283" s="75">
        <f t="shared" si="36"/>
        <v>3.6763285024154588</v>
      </c>
      <c r="BJ283" s="23">
        <v>150080005000342</v>
      </c>
      <c r="BK283" s="24" t="s">
        <v>17</v>
      </c>
      <c r="BL283" s="32">
        <v>210</v>
      </c>
      <c r="BM283" s="32">
        <v>715</v>
      </c>
      <c r="BN283" s="33">
        <f t="shared" si="37"/>
        <v>3.4047619047619047</v>
      </c>
      <c r="BV283" s="23">
        <v>150140250000039</v>
      </c>
      <c r="BW283" s="24" t="s">
        <v>0</v>
      </c>
      <c r="BX283" s="25">
        <v>228</v>
      </c>
      <c r="BY283" s="25">
        <v>766</v>
      </c>
      <c r="BZ283" s="28">
        <f t="shared" si="35"/>
        <v>3.3596491228070176</v>
      </c>
    </row>
    <row r="284" spans="50:78" x14ac:dyDescent="0.2">
      <c r="AX284" s="23">
        <v>150140275000197</v>
      </c>
      <c r="AY284" s="24" t="s">
        <v>0</v>
      </c>
      <c r="AZ284" s="25">
        <v>271</v>
      </c>
      <c r="BA284" s="25">
        <v>970</v>
      </c>
      <c r="BB284" s="75">
        <f t="shared" si="36"/>
        <v>3.5793357933579335</v>
      </c>
      <c r="BJ284" s="23">
        <v>150080005000343</v>
      </c>
      <c r="BK284" s="24" t="s">
        <v>17</v>
      </c>
      <c r="BL284" s="32">
        <v>89</v>
      </c>
      <c r="BM284" s="32">
        <v>307</v>
      </c>
      <c r="BN284" s="33">
        <f t="shared" si="37"/>
        <v>3.4494382022471912</v>
      </c>
      <c r="BV284" s="23">
        <v>150140250000040</v>
      </c>
      <c r="BW284" s="24" t="s">
        <v>0</v>
      </c>
      <c r="BX284" s="25">
        <v>274</v>
      </c>
      <c r="BY284" s="25">
        <v>875</v>
      </c>
      <c r="BZ284" s="28">
        <f t="shared" si="35"/>
        <v>3.1934306569343067</v>
      </c>
    </row>
    <row r="285" spans="50:78" x14ac:dyDescent="0.2">
      <c r="AX285" s="23">
        <v>150140275000198</v>
      </c>
      <c r="AY285" s="24" t="s">
        <v>0</v>
      </c>
      <c r="AZ285" s="25">
        <v>311</v>
      </c>
      <c r="BA285" s="25">
        <v>1004</v>
      </c>
      <c r="BB285" s="75">
        <f t="shared" si="36"/>
        <v>3.2282958199356915</v>
      </c>
      <c r="BJ285" s="23">
        <v>150080005000344</v>
      </c>
      <c r="BK285" s="24" t="s">
        <v>17</v>
      </c>
      <c r="BL285" s="32">
        <v>296</v>
      </c>
      <c r="BM285" s="32">
        <v>978</v>
      </c>
      <c r="BN285" s="33">
        <f t="shared" si="37"/>
        <v>3.3040540540540539</v>
      </c>
      <c r="BV285" s="23">
        <v>150140250000041</v>
      </c>
      <c r="BW285" s="24" t="s">
        <v>0</v>
      </c>
      <c r="BX285" s="25">
        <v>422</v>
      </c>
      <c r="BY285" s="25">
        <v>1257</v>
      </c>
      <c r="BZ285" s="28">
        <f t="shared" si="35"/>
        <v>2.9786729857819907</v>
      </c>
    </row>
    <row r="286" spans="50:78" x14ac:dyDescent="0.2">
      <c r="AX286" s="23">
        <v>150140275000199</v>
      </c>
      <c r="AY286" s="24" t="s">
        <v>0</v>
      </c>
      <c r="AZ286" s="25">
        <v>169</v>
      </c>
      <c r="BA286" s="25">
        <v>675</v>
      </c>
      <c r="BB286" s="75">
        <f t="shared" si="36"/>
        <v>3.9940828402366866</v>
      </c>
      <c r="BJ286" s="23">
        <v>150080005000345</v>
      </c>
      <c r="BK286" s="24" t="s">
        <v>17</v>
      </c>
      <c r="BL286" s="32">
        <v>422</v>
      </c>
      <c r="BM286" s="32">
        <v>1502</v>
      </c>
      <c r="BN286" s="33">
        <f t="shared" si="37"/>
        <v>3.5592417061611372</v>
      </c>
      <c r="BV286" s="23">
        <v>150140250000042</v>
      </c>
      <c r="BW286" s="24" t="s">
        <v>0</v>
      </c>
      <c r="BX286" s="25">
        <v>551</v>
      </c>
      <c r="BY286" s="25">
        <v>1905</v>
      </c>
      <c r="BZ286" s="28">
        <f t="shared" si="35"/>
        <v>3.4573502722323051</v>
      </c>
    </row>
    <row r="287" spans="50:78" x14ac:dyDescent="0.2">
      <c r="AX287" s="23">
        <v>150140275000200</v>
      </c>
      <c r="AY287" s="24" t="s">
        <v>0</v>
      </c>
      <c r="AZ287" s="25">
        <v>289</v>
      </c>
      <c r="BA287" s="25">
        <v>1043</v>
      </c>
      <c r="BB287" s="75">
        <f t="shared" si="36"/>
        <v>3.6089965397923875</v>
      </c>
      <c r="BJ287" s="23">
        <v>150080005000346</v>
      </c>
      <c r="BK287" s="24" t="s">
        <v>17</v>
      </c>
      <c r="BL287" s="32">
        <v>390</v>
      </c>
      <c r="BM287" s="32">
        <v>1334</v>
      </c>
      <c r="BN287" s="33">
        <f t="shared" si="37"/>
        <v>3.4205128205128204</v>
      </c>
      <c r="BV287" s="23">
        <v>150140250000043</v>
      </c>
      <c r="BW287" s="24" t="s">
        <v>0</v>
      </c>
      <c r="BX287" s="25">
        <v>677</v>
      </c>
      <c r="BY287" s="25">
        <v>1982</v>
      </c>
      <c r="BZ287" s="28">
        <f t="shared" si="35"/>
        <v>2.9276218611521418</v>
      </c>
    </row>
    <row r="288" spans="50:78" x14ac:dyDescent="0.2">
      <c r="AX288" s="23">
        <v>150140275000201</v>
      </c>
      <c r="AY288" s="24" t="s">
        <v>0</v>
      </c>
      <c r="AZ288" s="25">
        <v>382</v>
      </c>
      <c r="BA288" s="25">
        <v>1439</v>
      </c>
      <c r="BB288" s="75">
        <f t="shared" si="36"/>
        <v>3.7670157068062826</v>
      </c>
      <c r="BJ288" s="23">
        <v>150080005000347</v>
      </c>
      <c r="BK288" s="24" t="s">
        <v>17</v>
      </c>
      <c r="BL288" s="32">
        <v>236</v>
      </c>
      <c r="BM288" s="32">
        <v>840</v>
      </c>
      <c r="BN288" s="33">
        <f t="shared" si="37"/>
        <v>3.5593220338983049</v>
      </c>
      <c r="BV288" s="23">
        <v>150140250000044</v>
      </c>
      <c r="BW288" s="24" t="s">
        <v>0</v>
      </c>
      <c r="BX288" s="25">
        <v>302</v>
      </c>
      <c r="BY288" s="25">
        <v>1018</v>
      </c>
      <c r="BZ288" s="28">
        <f t="shared" si="35"/>
        <v>3.370860927152318</v>
      </c>
    </row>
    <row r="289" spans="50:78" x14ac:dyDescent="0.2">
      <c r="AX289" s="23">
        <v>150140275000202</v>
      </c>
      <c r="AY289" s="24" t="s">
        <v>0</v>
      </c>
      <c r="AZ289" s="25">
        <v>428</v>
      </c>
      <c r="BA289" s="25">
        <v>1556</v>
      </c>
      <c r="BB289" s="75">
        <f t="shared" si="36"/>
        <v>3.6355140186915889</v>
      </c>
      <c r="BJ289" s="23">
        <v>150080005000348</v>
      </c>
      <c r="BK289" s="24" t="s">
        <v>17</v>
      </c>
      <c r="BL289" s="32">
        <v>306</v>
      </c>
      <c r="BM289" s="32">
        <v>1088</v>
      </c>
      <c r="BN289" s="33">
        <f t="shared" si="37"/>
        <v>3.5555555555555554</v>
      </c>
      <c r="BV289" s="23">
        <v>150140250000045</v>
      </c>
      <c r="BW289" s="24" t="s">
        <v>0</v>
      </c>
      <c r="BX289" s="25">
        <v>228</v>
      </c>
      <c r="BY289" s="25">
        <v>857</v>
      </c>
      <c r="BZ289" s="28">
        <f t="shared" si="35"/>
        <v>3.7587719298245612</v>
      </c>
    </row>
    <row r="290" spans="50:78" x14ac:dyDescent="0.2">
      <c r="AX290" s="23">
        <v>150140275000203</v>
      </c>
      <c r="AY290" s="24" t="s">
        <v>0</v>
      </c>
      <c r="AZ290" s="25">
        <v>269</v>
      </c>
      <c r="BA290" s="25">
        <v>1055</v>
      </c>
      <c r="BB290" s="75">
        <f t="shared" si="36"/>
        <v>3.9219330855018586</v>
      </c>
      <c r="BJ290" s="23">
        <v>150080005000349</v>
      </c>
      <c r="BK290" s="24" t="s">
        <v>17</v>
      </c>
      <c r="BL290" s="32">
        <v>105</v>
      </c>
      <c r="BM290" s="32">
        <v>384</v>
      </c>
      <c r="BN290" s="33">
        <f t="shared" si="37"/>
        <v>3.657142857142857</v>
      </c>
      <c r="BV290" s="23">
        <v>150140250000046</v>
      </c>
      <c r="BW290" s="24" t="s">
        <v>0</v>
      </c>
      <c r="BX290" s="25">
        <v>149</v>
      </c>
      <c r="BY290" s="25">
        <v>575</v>
      </c>
      <c r="BZ290" s="28">
        <f t="shared" si="35"/>
        <v>3.8590604026845639</v>
      </c>
    </row>
    <row r="291" spans="50:78" x14ac:dyDescent="0.2">
      <c r="AX291" s="23">
        <v>150140275000204</v>
      </c>
      <c r="AY291" s="24" t="s">
        <v>0</v>
      </c>
      <c r="AZ291" s="25">
        <v>222</v>
      </c>
      <c r="BA291" s="25">
        <v>784</v>
      </c>
      <c r="BB291" s="75">
        <f t="shared" si="36"/>
        <v>3.5315315315315314</v>
      </c>
      <c r="BJ291" s="23">
        <v>150080005000350</v>
      </c>
      <c r="BK291" s="24" t="s">
        <v>17</v>
      </c>
      <c r="BL291" s="32">
        <v>230</v>
      </c>
      <c r="BM291" s="32">
        <v>670</v>
      </c>
      <c r="BN291" s="33">
        <f t="shared" si="37"/>
        <v>2.9130434782608696</v>
      </c>
      <c r="BV291" s="23">
        <v>150140250000047</v>
      </c>
      <c r="BW291" s="24" t="s">
        <v>0</v>
      </c>
      <c r="BX291" s="25">
        <v>262</v>
      </c>
      <c r="BY291" s="25">
        <v>978</v>
      </c>
      <c r="BZ291" s="28">
        <f t="shared" si="35"/>
        <v>3.7328244274809159</v>
      </c>
    </row>
    <row r="292" spans="50:78" x14ac:dyDescent="0.2">
      <c r="AX292" s="23">
        <v>150140275000205</v>
      </c>
      <c r="AY292" s="24" t="s">
        <v>0</v>
      </c>
      <c r="AZ292" s="25">
        <v>241</v>
      </c>
      <c r="BA292" s="25">
        <v>919</v>
      </c>
      <c r="BB292" s="75">
        <f t="shared" si="36"/>
        <v>3.8132780082987554</v>
      </c>
      <c r="BJ292" s="23">
        <v>150080005000351</v>
      </c>
      <c r="BK292" s="24" t="s">
        <v>17</v>
      </c>
      <c r="BL292" s="32">
        <v>223</v>
      </c>
      <c r="BM292" s="32">
        <v>633</v>
      </c>
      <c r="BN292" s="33">
        <f t="shared" si="37"/>
        <v>2.8385650224215246</v>
      </c>
      <c r="BV292" s="23">
        <v>150140250000048</v>
      </c>
      <c r="BW292" s="24" t="s">
        <v>0</v>
      </c>
      <c r="BX292" s="25">
        <v>300</v>
      </c>
      <c r="BY292" s="25">
        <v>1156</v>
      </c>
      <c r="BZ292" s="28">
        <f t="shared" si="35"/>
        <v>3.8533333333333335</v>
      </c>
    </row>
    <row r="293" spans="50:78" x14ac:dyDescent="0.2">
      <c r="AX293" s="23">
        <v>150140275000206</v>
      </c>
      <c r="AY293" s="24" t="s">
        <v>0</v>
      </c>
      <c r="AZ293" s="25">
        <v>430</v>
      </c>
      <c r="BA293" s="25">
        <v>1483</v>
      </c>
      <c r="BB293" s="75">
        <f t="shared" si="36"/>
        <v>3.4488372093023254</v>
      </c>
      <c r="BJ293" s="23">
        <v>150080005000355</v>
      </c>
      <c r="BK293" s="24" t="s">
        <v>17</v>
      </c>
      <c r="BL293" s="32">
        <v>297</v>
      </c>
      <c r="BM293" s="32">
        <v>1146</v>
      </c>
      <c r="BN293" s="33">
        <f t="shared" si="37"/>
        <v>3.8585858585858586</v>
      </c>
      <c r="BV293" s="23">
        <v>150140250000049</v>
      </c>
      <c r="BW293" s="24" t="s">
        <v>0</v>
      </c>
      <c r="BX293" s="25">
        <v>328</v>
      </c>
      <c r="BY293" s="25">
        <v>1288</v>
      </c>
      <c r="BZ293" s="28">
        <f t="shared" si="35"/>
        <v>3.9268292682926829</v>
      </c>
    </row>
    <row r="294" spans="50:78" x14ac:dyDescent="0.2">
      <c r="AX294" s="23">
        <v>150140275000215</v>
      </c>
      <c r="AY294" s="24" t="s">
        <v>0</v>
      </c>
      <c r="AZ294" s="25">
        <v>386</v>
      </c>
      <c r="BA294" s="25">
        <v>1387</v>
      </c>
      <c r="BB294" s="75">
        <f t="shared" si="36"/>
        <v>3.5932642487046631</v>
      </c>
      <c r="BJ294" s="23">
        <v>150080005000356</v>
      </c>
      <c r="BK294" s="24" t="s">
        <v>17</v>
      </c>
      <c r="BL294" s="32">
        <v>466</v>
      </c>
      <c r="BM294" s="32">
        <v>1480</v>
      </c>
      <c r="BN294" s="33">
        <f t="shared" si="37"/>
        <v>3.1759656652360513</v>
      </c>
      <c r="BV294" s="23">
        <v>150140250000050</v>
      </c>
      <c r="BW294" s="24" t="s">
        <v>0</v>
      </c>
      <c r="BX294" s="25">
        <v>314</v>
      </c>
      <c r="BY294" s="25">
        <v>1137</v>
      </c>
      <c r="BZ294" s="28">
        <f t="shared" si="35"/>
        <v>3.621019108280255</v>
      </c>
    </row>
    <row r="295" spans="50:78" x14ac:dyDescent="0.2">
      <c r="AX295" s="23">
        <v>150140275000216</v>
      </c>
      <c r="AY295" s="24" t="s">
        <v>0</v>
      </c>
      <c r="AZ295" s="25">
        <v>437</v>
      </c>
      <c r="BA295" s="25">
        <v>1670</v>
      </c>
      <c r="BB295" s="75">
        <f t="shared" si="36"/>
        <v>3.8215102974828374</v>
      </c>
      <c r="BJ295" s="23">
        <v>150080005000357</v>
      </c>
      <c r="BK295" s="24" t="s">
        <v>17</v>
      </c>
      <c r="BL295" s="32">
        <v>223</v>
      </c>
      <c r="BM295" s="32">
        <v>691</v>
      </c>
      <c r="BN295" s="33">
        <f t="shared" si="37"/>
        <v>3.0986547085201792</v>
      </c>
      <c r="BV295" s="23">
        <v>150140250000051</v>
      </c>
      <c r="BW295" s="24" t="s">
        <v>0</v>
      </c>
      <c r="BX295" s="25">
        <v>341</v>
      </c>
      <c r="BY295" s="25">
        <v>1322</v>
      </c>
      <c r="BZ295" s="28">
        <f t="shared" si="35"/>
        <v>3.8768328445747802</v>
      </c>
    </row>
    <row r="296" spans="50:78" x14ac:dyDescent="0.2">
      <c r="AX296" s="23">
        <v>150140275000217</v>
      </c>
      <c r="AY296" s="24" t="s">
        <v>0</v>
      </c>
      <c r="AZ296" s="25">
        <v>478</v>
      </c>
      <c r="BA296" s="25">
        <v>1729</v>
      </c>
      <c r="BB296" s="75">
        <f t="shared" si="36"/>
        <v>3.6171548117154813</v>
      </c>
      <c r="BJ296" s="23">
        <v>150080005000358</v>
      </c>
      <c r="BK296" s="24" t="s">
        <v>17</v>
      </c>
      <c r="BL296" s="32">
        <v>296</v>
      </c>
      <c r="BM296" s="32">
        <v>1070</v>
      </c>
      <c r="BN296" s="33">
        <f t="shared" si="37"/>
        <v>3.6148648648648649</v>
      </c>
      <c r="BV296" s="23">
        <v>150140250000052</v>
      </c>
      <c r="BW296" s="24" t="s">
        <v>0</v>
      </c>
      <c r="BX296" s="25">
        <v>270</v>
      </c>
      <c r="BY296" s="25">
        <v>957</v>
      </c>
      <c r="BZ296" s="28">
        <f t="shared" si="35"/>
        <v>3.5444444444444443</v>
      </c>
    </row>
    <row r="297" spans="50:78" x14ac:dyDescent="0.2">
      <c r="AX297" s="23">
        <v>150140275000218</v>
      </c>
      <c r="AY297" s="24" t="s">
        <v>0</v>
      </c>
      <c r="AZ297" s="25">
        <v>448</v>
      </c>
      <c r="BA297" s="25">
        <v>1601</v>
      </c>
      <c r="BB297" s="75">
        <f t="shared" si="36"/>
        <v>3.5736607142857144</v>
      </c>
      <c r="BJ297" s="23">
        <v>150080005000359</v>
      </c>
      <c r="BK297" s="24" t="s">
        <v>17</v>
      </c>
      <c r="BL297" s="32">
        <v>442</v>
      </c>
      <c r="BM297" s="32">
        <v>1490</v>
      </c>
      <c r="BN297" s="33">
        <f t="shared" si="37"/>
        <v>3.3710407239819005</v>
      </c>
      <c r="BV297" s="23">
        <v>150140250000053</v>
      </c>
      <c r="BW297" s="24" t="s">
        <v>0</v>
      </c>
      <c r="BX297" s="25">
        <v>362</v>
      </c>
      <c r="BY297" s="25">
        <v>1215</v>
      </c>
      <c r="BZ297" s="28">
        <f t="shared" si="35"/>
        <v>3.3563535911602211</v>
      </c>
    </row>
    <row r="298" spans="50:78" x14ac:dyDescent="0.2">
      <c r="AX298" s="23">
        <v>150140275000219</v>
      </c>
      <c r="AY298" s="24" t="s">
        <v>0</v>
      </c>
      <c r="AZ298" s="25">
        <v>358</v>
      </c>
      <c r="BA298" s="25">
        <v>1258</v>
      </c>
      <c r="BB298" s="75">
        <f t="shared" si="36"/>
        <v>3.5139664804469275</v>
      </c>
      <c r="BJ298" s="23">
        <v>150080005000360</v>
      </c>
      <c r="BK298" s="24" t="s">
        <v>17</v>
      </c>
      <c r="BL298" s="32">
        <v>243</v>
      </c>
      <c r="BM298" s="32">
        <v>732</v>
      </c>
      <c r="BN298" s="33">
        <f t="shared" si="37"/>
        <v>3.0123456790123457</v>
      </c>
      <c r="BV298" s="23">
        <v>150140250000054</v>
      </c>
      <c r="BW298" s="24" t="s">
        <v>0</v>
      </c>
      <c r="BX298" s="25">
        <v>413</v>
      </c>
      <c r="BY298" s="25">
        <v>1178</v>
      </c>
      <c r="BZ298" s="28">
        <f t="shared" si="35"/>
        <v>2.8523002421307506</v>
      </c>
    </row>
    <row r="299" spans="50:78" x14ac:dyDescent="0.2">
      <c r="AX299" s="23">
        <v>150140275000220</v>
      </c>
      <c r="AY299" s="24" t="s">
        <v>0</v>
      </c>
      <c r="AZ299" s="25">
        <v>496</v>
      </c>
      <c r="BA299" s="25">
        <v>1719</v>
      </c>
      <c r="BB299" s="75">
        <f t="shared" si="36"/>
        <v>3.465725806451613</v>
      </c>
      <c r="BJ299" s="23">
        <v>150080005000370</v>
      </c>
      <c r="BK299" s="24" t="s">
        <v>17</v>
      </c>
      <c r="BL299" s="32">
        <v>264</v>
      </c>
      <c r="BM299" s="32">
        <v>700</v>
      </c>
      <c r="BN299" s="33">
        <f t="shared" si="37"/>
        <v>2.6515151515151514</v>
      </c>
      <c r="BV299" s="23">
        <v>150140250000055</v>
      </c>
      <c r="BW299" s="24" t="s">
        <v>0</v>
      </c>
      <c r="BX299" s="25">
        <v>382</v>
      </c>
      <c r="BY299" s="25">
        <v>1292</v>
      </c>
      <c r="BZ299" s="28">
        <f t="shared" si="35"/>
        <v>3.3821989528795813</v>
      </c>
    </row>
    <row r="300" spans="50:78" x14ac:dyDescent="0.2">
      <c r="AX300" s="23">
        <v>150140275000221</v>
      </c>
      <c r="AY300" s="24" t="s">
        <v>0</v>
      </c>
      <c r="AZ300" s="25">
        <v>293</v>
      </c>
      <c r="BA300" s="25">
        <v>1116</v>
      </c>
      <c r="BB300" s="75">
        <f t="shared" si="36"/>
        <v>3.8088737201365186</v>
      </c>
      <c r="BJ300" s="23">
        <v>150080005000373</v>
      </c>
      <c r="BK300" s="24" t="s">
        <v>17</v>
      </c>
      <c r="BL300" s="32">
        <v>213</v>
      </c>
      <c r="BM300" s="32">
        <v>653</v>
      </c>
      <c r="BN300" s="33">
        <f t="shared" si="37"/>
        <v>3.0657276995305165</v>
      </c>
      <c r="BV300" s="23">
        <v>150140250000056</v>
      </c>
      <c r="BW300" s="24" t="s">
        <v>0</v>
      </c>
      <c r="BX300" s="25">
        <v>241</v>
      </c>
      <c r="BY300" s="25">
        <v>836</v>
      </c>
      <c r="BZ300" s="28">
        <f t="shared" si="35"/>
        <v>3.4688796680497926</v>
      </c>
    </row>
    <row r="301" spans="50:78" x14ac:dyDescent="0.2">
      <c r="AX301" s="23">
        <v>150140275000222</v>
      </c>
      <c r="AY301" s="24" t="s">
        <v>0</v>
      </c>
      <c r="AZ301" s="25">
        <v>284</v>
      </c>
      <c r="BA301" s="25">
        <v>1052</v>
      </c>
      <c r="BB301" s="75">
        <f t="shared" si="36"/>
        <v>3.704225352112676</v>
      </c>
      <c r="BJ301" s="23">
        <v>150080005000374</v>
      </c>
      <c r="BK301" s="24" t="s">
        <v>17</v>
      </c>
      <c r="BL301" s="32">
        <v>207</v>
      </c>
      <c r="BM301" s="32">
        <v>643</v>
      </c>
      <c r="BN301" s="33">
        <f t="shared" si="37"/>
        <v>3.106280193236715</v>
      </c>
      <c r="BV301" s="23">
        <v>150140250000057</v>
      </c>
      <c r="BW301" s="24" t="s">
        <v>0</v>
      </c>
      <c r="BX301" s="25">
        <v>368</v>
      </c>
      <c r="BY301" s="25">
        <v>1187</v>
      </c>
      <c r="BZ301" s="28">
        <f t="shared" si="35"/>
        <v>3.2255434782608696</v>
      </c>
    </row>
    <row r="302" spans="50:78" x14ac:dyDescent="0.2">
      <c r="AX302" s="23">
        <v>150140275000223</v>
      </c>
      <c r="AY302" s="24" t="s">
        <v>0</v>
      </c>
      <c r="AZ302" s="25">
        <v>156</v>
      </c>
      <c r="BA302" s="25">
        <v>623</v>
      </c>
      <c r="BB302" s="75">
        <f t="shared" si="36"/>
        <v>3.9935897435897436</v>
      </c>
      <c r="BJ302" s="23">
        <v>150080005000375</v>
      </c>
      <c r="BK302" s="24" t="s">
        <v>17</v>
      </c>
      <c r="BL302" s="32">
        <v>176</v>
      </c>
      <c r="BM302" s="32">
        <v>613</v>
      </c>
      <c r="BN302" s="33">
        <f t="shared" si="37"/>
        <v>3.4829545454545454</v>
      </c>
      <c r="BV302" s="23">
        <v>150140250000058</v>
      </c>
      <c r="BW302" s="24" t="s">
        <v>0</v>
      </c>
      <c r="BX302" s="25">
        <v>201</v>
      </c>
      <c r="BY302" s="25">
        <v>689</v>
      </c>
      <c r="BZ302" s="28">
        <f t="shared" si="35"/>
        <v>3.427860696517413</v>
      </c>
    </row>
    <row r="303" spans="50:78" x14ac:dyDescent="0.2">
      <c r="AX303" s="23">
        <v>150140275000224</v>
      </c>
      <c r="AY303" s="24" t="s">
        <v>0</v>
      </c>
      <c r="AZ303" s="25">
        <v>385</v>
      </c>
      <c r="BA303" s="25">
        <v>1486</v>
      </c>
      <c r="BB303" s="75">
        <f t="shared" si="36"/>
        <v>3.8597402597402599</v>
      </c>
      <c r="BJ303" s="23">
        <v>150080005000376</v>
      </c>
      <c r="BK303" s="24" t="s">
        <v>17</v>
      </c>
      <c r="BL303" s="32">
        <v>186</v>
      </c>
      <c r="BM303" s="32">
        <v>585</v>
      </c>
      <c r="BN303" s="33">
        <f t="shared" si="37"/>
        <v>3.1451612903225805</v>
      </c>
      <c r="BV303" s="23">
        <v>150140250000059</v>
      </c>
      <c r="BW303" s="24" t="s">
        <v>0</v>
      </c>
      <c r="BX303" s="25">
        <v>293</v>
      </c>
      <c r="BY303" s="25">
        <v>981</v>
      </c>
      <c r="BZ303" s="28">
        <f t="shared" si="35"/>
        <v>3.3481228668941978</v>
      </c>
    </row>
    <row r="304" spans="50:78" x14ac:dyDescent="0.2">
      <c r="AX304" s="23">
        <v>150140275000225</v>
      </c>
      <c r="AY304" s="24" t="s">
        <v>0</v>
      </c>
      <c r="AZ304" s="25">
        <v>336</v>
      </c>
      <c r="BA304" s="25">
        <v>1224</v>
      </c>
      <c r="BB304" s="75">
        <f t="shared" si="36"/>
        <v>3.6428571428571428</v>
      </c>
      <c r="BJ304" s="23">
        <v>150080005000377</v>
      </c>
      <c r="BK304" s="24" t="s">
        <v>17</v>
      </c>
      <c r="BL304" s="32">
        <v>301</v>
      </c>
      <c r="BM304" s="32">
        <v>1001</v>
      </c>
      <c r="BN304" s="33">
        <f t="shared" si="37"/>
        <v>3.3255813953488373</v>
      </c>
      <c r="BV304" s="23">
        <v>150140250000060</v>
      </c>
      <c r="BW304" s="24" t="s">
        <v>0</v>
      </c>
      <c r="BX304" s="25">
        <v>277</v>
      </c>
      <c r="BY304" s="25">
        <v>918</v>
      </c>
      <c r="BZ304" s="28">
        <f t="shared" si="35"/>
        <v>3.3140794223826715</v>
      </c>
    </row>
    <row r="305" spans="50:78" x14ac:dyDescent="0.2">
      <c r="AX305" s="23">
        <v>150140275000226</v>
      </c>
      <c r="AY305" s="24" t="s">
        <v>0</v>
      </c>
      <c r="AZ305" s="25">
        <v>332</v>
      </c>
      <c r="BA305" s="25">
        <v>1273</v>
      </c>
      <c r="BB305" s="75">
        <f t="shared" si="36"/>
        <v>3.8343373493975905</v>
      </c>
      <c r="BJ305" s="23">
        <v>150080005000378</v>
      </c>
      <c r="BK305" s="24" t="s">
        <v>17</v>
      </c>
      <c r="BL305" s="32">
        <v>241</v>
      </c>
      <c r="BM305" s="32">
        <v>787</v>
      </c>
      <c r="BN305" s="33">
        <f t="shared" si="37"/>
        <v>3.2655601659751037</v>
      </c>
      <c r="BV305" s="23">
        <v>150140250000061</v>
      </c>
      <c r="BW305" s="24" t="s">
        <v>0</v>
      </c>
      <c r="BX305" s="25">
        <v>398</v>
      </c>
      <c r="BY305" s="25">
        <v>1396</v>
      </c>
      <c r="BZ305" s="28">
        <f t="shared" si="35"/>
        <v>3.5075376884422109</v>
      </c>
    </row>
    <row r="306" spans="50:78" x14ac:dyDescent="0.2">
      <c r="AX306" s="23">
        <v>150140275000227</v>
      </c>
      <c r="AY306" s="24" t="s">
        <v>0</v>
      </c>
      <c r="AZ306" s="25">
        <v>326</v>
      </c>
      <c r="BA306" s="25">
        <v>1120</v>
      </c>
      <c r="BB306" s="75">
        <f t="shared" si="36"/>
        <v>3.4355828220858897</v>
      </c>
      <c r="BJ306" s="23">
        <v>150080005000379</v>
      </c>
      <c r="BK306" s="24" t="s">
        <v>17</v>
      </c>
      <c r="BL306" s="32">
        <v>179</v>
      </c>
      <c r="BM306" s="32">
        <v>560</v>
      </c>
      <c r="BN306" s="33">
        <f t="shared" si="37"/>
        <v>3.1284916201117317</v>
      </c>
      <c r="BV306" s="23">
        <v>150140250000062</v>
      </c>
      <c r="BW306" s="24" t="s">
        <v>0</v>
      </c>
      <c r="BX306" s="25">
        <v>348</v>
      </c>
      <c r="BY306" s="25">
        <v>1249</v>
      </c>
      <c r="BZ306" s="28">
        <f t="shared" si="35"/>
        <v>3.5890804597701149</v>
      </c>
    </row>
    <row r="307" spans="50:78" x14ac:dyDescent="0.2">
      <c r="AX307" s="23">
        <v>150140275000230</v>
      </c>
      <c r="AY307" s="24" t="s">
        <v>0</v>
      </c>
      <c r="AZ307" s="25">
        <v>265</v>
      </c>
      <c r="BA307" s="25">
        <v>516</v>
      </c>
      <c r="BB307" s="75">
        <f t="shared" si="36"/>
        <v>1.9471698113207547</v>
      </c>
      <c r="BJ307" s="23">
        <v>150080005000380</v>
      </c>
      <c r="BK307" s="24" t="s">
        <v>17</v>
      </c>
      <c r="BL307" s="32">
        <v>172</v>
      </c>
      <c r="BM307" s="32">
        <v>558</v>
      </c>
      <c r="BN307" s="33">
        <f t="shared" si="37"/>
        <v>3.2441860465116279</v>
      </c>
      <c r="BV307" s="23">
        <v>150140250000063</v>
      </c>
      <c r="BW307" s="24" t="s">
        <v>0</v>
      </c>
      <c r="BX307" s="25">
        <v>164</v>
      </c>
      <c r="BY307" s="25">
        <v>565</v>
      </c>
      <c r="BZ307" s="28">
        <f t="shared" si="35"/>
        <v>3.4451219512195124</v>
      </c>
    </row>
    <row r="308" spans="50:78" x14ac:dyDescent="0.2">
      <c r="AX308" s="23">
        <v>150140275000231</v>
      </c>
      <c r="AY308" s="24" t="s">
        <v>0</v>
      </c>
      <c r="AZ308" s="25">
        <v>249</v>
      </c>
      <c r="BA308" s="25">
        <v>882</v>
      </c>
      <c r="BB308" s="75">
        <f t="shared" si="36"/>
        <v>3.5421686746987953</v>
      </c>
      <c r="BJ308" s="23">
        <v>150080005000381</v>
      </c>
      <c r="BK308" s="24" t="s">
        <v>17</v>
      </c>
      <c r="BL308" s="32">
        <v>217</v>
      </c>
      <c r="BM308" s="32">
        <v>681</v>
      </c>
      <c r="BN308" s="33">
        <f t="shared" si="37"/>
        <v>3.1382488479262673</v>
      </c>
      <c r="BV308" s="23">
        <v>150140250000064</v>
      </c>
      <c r="BW308" s="24" t="s">
        <v>0</v>
      </c>
      <c r="BX308" s="25">
        <v>367</v>
      </c>
      <c r="BY308" s="25">
        <v>1300</v>
      </c>
      <c r="BZ308" s="28">
        <f t="shared" si="35"/>
        <v>3.542234332425068</v>
      </c>
    </row>
    <row r="309" spans="50:78" x14ac:dyDescent="0.2">
      <c r="AX309" s="23">
        <v>150140275000232</v>
      </c>
      <c r="AY309" s="24" t="s">
        <v>0</v>
      </c>
      <c r="AZ309" s="25">
        <v>204</v>
      </c>
      <c r="BA309" s="25">
        <v>706</v>
      </c>
      <c r="BB309" s="75">
        <f t="shared" si="36"/>
        <v>3.4607843137254903</v>
      </c>
      <c r="BJ309" s="23">
        <v>150080005000382</v>
      </c>
      <c r="BK309" s="24" t="s">
        <v>17</v>
      </c>
      <c r="BL309" s="32">
        <v>236</v>
      </c>
      <c r="BM309" s="32">
        <v>802</v>
      </c>
      <c r="BN309" s="33">
        <f t="shared" si="37"/>
        <v>3.3983050847457625</v>
      </c>
      <c r="BV309" s="23">
        <v>150140250000065</v>
      </c>
      <c r="BW309" s="24" t="s">
        <v>0</v>
      </c>
      <c r="BX309" s="25">
        <v>361</v>
      </c>
      <c r="BY309" s="25">
        <v>1222</v>
      </c>
      <c r="BZ309" s="28">
        <f t="shared" si="35"/>
        <v>3.3850415512465375</v>
      </c>
    </row>
    <row r="310" spans="50:78" x14ac:dyDescent="0.2">
      <c r="AX310" s="23">
        <v>150140275000233</v>
      </c>
      <c r="AY310" s="24" t="s">
        <v>0</v>
      </c>
      <c r="AZ310" s="25">
        <v>262</v>
      </c>
      <c r="BA310" s="25">
        <v>985</v>
      </c>
      <c r="BB310" s="75">
        <f t="shared" si="36"/>
        <v>3.7595419847328246</v>
      </c>
      <c r="BJ310" s="23">
        <v>150080005000383</v>
      </c>
      <c r="BK310" s="24" t="s">
        <v>17</v>
      </c>
      <c r="BL310" s="32">
        <v>296</v>
      </c>
      <c r="BM310" s="32">
        <v>989</v>
      </c>
      <c r="BN310" s="33">
        <f t="shared" si="37"/>
        <v>3.3412162162162162</v>
      </c>
      <c r="BV310" s="23">
        <v>150140250000066</v>
      </c>
      <c r="BW310" s="24" t="s">
        <v>0</v>
      </c>
      <c r="BX310" s="25">
        <v>290</v>
      </c>
      <c r="BY310" s="25">
        <v>962</v>
      </c>
      <c r="BZ310" s="28">
        <f t="shared" si="35"/>
        <v>3.317241379310345</v>
      </c>
    </row>
    <row r="311" spans="50:78" x14ac:dyDescent="0.2">
      <c r="AX311" s="23">
        <v>150140275000234</v>
      </c>
      <c r="AY311" s="24" t="s">
        <v>0</v>
      </c>
      <c r="AZ311" s="25">
        <v>370</v>
      </c>
      <c r="BA311" s="25">
        <v>1307</v>
      </c>
      <c r="BB311" s="75">
        <f t="shared" si="36"/>
        <v>3.5324324324324325</v>
      </c>
      <c r="BJ311" s="23">
        <v>150080005000384</v>
      </c>
      <c r="BK311" s="24" t="s">
        <v>17</v>
      </c>
      <c r="BL311" s="32">
        <v>137</v>
      </c>
      <c r="BM311" s="32">
        <v>455</v>
      </c>
      <c r="BN311" s="33">
        <f t="shared" si="37"/>
        <v>3.3211678832116789</v>
      </c>
      <c r="BV311" s="23">
        <v>150140250000067</v>
      </c>
      <c r="BW311" s="24" t="s">
        <v>0</v>
      </c>
      <c r="BX311" s="25">
        <v>203</v>
      </c>
      <c r="BY311" s="25">
        <v>720</v>
      </c>
      <c r="BZ311" s="28">
        <f t="shared" si="35"/>
        <v>3.5467980295566504</v>
      </c>
    </row>
    <row r="312" spans="50:78" x14ac:dyDescent="0.2">
      <c r="AX312" s="23">
        <v>150140275000235</v>
      </c>
      <c r="AY312" s="24" t="s">
        <v>0</v>
      </c>
      <c r="AZ312" s="25">
        <v>200</v>
      </c>
      <c r="BA312" s="25">
        <v>649</v>
      </c>
      <c r="BB312" s="75">
        <f t="shared" si="36"/>
        <v>3.2450000000000001</v>
      </c>
      <c r="BJ312" s="23">
        <v>150080005000385</v>
      </c>
      <c r="BK312" s="24" t="s">
        <v>17</v>
      </c>
      <c r="BL312" s="32">
        <v>224</v>
      </c>
      <c r="BM312" s="32">
        <v>777</v>
      </c>
      <c r="BN312" s="33">
        <f t="shared" si="37"/>
        <v>3.46875</v>
      </c>
      <c r="BV312" s="23">
        <v>150140250000068</v>
      </c>
      <c r="BW312" s="24" t="s">
        <v>0</v>
      </c>
      <c r="BX312" s="25">
        <v>307</v>
      </c>
      <c r="BY312" s="25">
        <v>675</v>
      </c>
      <c r="BZ312" s="28">
        <f t="shared" si="35"/>
        <v>2.1986970684039089</v>
      </c>
    </row>
    <row r="313" spans="50:78" x14ac:dyDescent="0.2">
      <c r="AX313" s="23">
        <v>150140275000236</v>
      </c>
      <c r="AY313" s="24" t="s">
        <v>0</v>
      </c>
      <c r="AZ313" s="25">
        <v>187</v>
      </c>
      <c r="BA313" s="25">
        <v>579</v>
      </c>
      <c r="BB313" s="75">
        <f t="shared" si="36"/>
        <v>3.0962566844919786</v>
      </c>
      <c r="BJ313" s="23">
        <v>150080005000386</v>
      </c>
      <c r="BK313" s="24" t="s">
        <v>17</v>
      </c>
      <c r="BL313" s="32">
        <v>249</v>
      </c>
      <c r="BM313" s="32">
        <v>810</v>
      </c>
      <c r="BN313" s="33">
        <f t="shared" si="37"/>
        <v>3.2530120481927711</v>
      </c>
      <c r="BV313" s="23">
        <v>150140250000069</v>
      </c>
      <c r="BW313" s="24" t="s">
        <v>0</v>
      </c>
      <c r="BX313" s="25">
        <v>846</v>
      </c>
      <c r="BY313" s="25">
        <v>2026</v>
      </c>
      <c r="BZ313" s="28">
        <f t="shared" si="35"/>
        <v>2.3947990543735225</v>
      </c>
    </row>
    <row r="314" spans="50:78" x14ac:dyDescent="0.2">
      <c r="AX314" s="23">
        <v>150140275000237</v>
      </c>
      <c r="AY314" s="24" t="s">
        <v>0</v>
      </c>
      <c r="AZ314" s="25">
        <v>423</v>
      </c>
      <c r="BA314" s="25">
        <v>1242</v>
      </c>
      <c r="BB314" s="75">
        <f t="shared" si="36"/>
        <v>2.9361702127659575</v>
      </c>
      <c r="BJ314" s="23">
        <v>150080005000387</v>
      </c>
      <c r="BK314" s="24" t="s">
        <v>17</v>
      </c>
      <c r="BL314" s="32">
        <v>178</v>
      </c>
      <c r="BM314" s="32">
        <v>681</v>
      </c>
      <c r="BN314" s="33">
        <f t="shared" si="37"/>
        <v>3.8258426966292136</v>
      </c>
      <c r="BV314" s="23">
        <v>150140250000070</v>
      </c>
      <c r="BW314" s="24" t="s">
        <v>0</v>
      </c>
      <c r="BX314" s="25">
        <v>336</v>
      </c>
      <c r="BY314" s="25">
        <v>977</v>
      </c>
      <c r="BZ314" s="28">
        <f t="shared" si="35"/>
        <v>2.9077380952380953</v>
      </c>
    </row>
    <row r="315" spans="50:78" x14ac:dyDescent="0.2">
      <c r="AX315" s="23">
        <v>150140205000160</v>
      </c>
      <c r="AY315" s="24" t="s">
        <v>0</v>
      </c>
      <c r="AZ315" s="81">
        <v>0</v>
      </c>
      <c r="BA315" s="81">
        <v>0</v>
      </c>
      <c r="BB315" s="75">
        <v>0</v>
      </c>
      <c r="BJ315" s="23">
        <v>150080005000388</v>
      </c>
      <c r="BK315" s="24" t="s">
        <v>17</v>
      </c>
      <c r="BL315" s="32">
        <v>13</v>
      </c>
      <c r="BM315" s="32">
        <v>29</v>
      </c>
      <c r="BN315" s="33">
        <f t="shared" si="37"/>
        <v>2.2307692307692308</v>
      </c>
      <c r="BV315" s="23">
        <v>150140250000071</v>
      </c>
      <c r="BW315" s="24" t="s">
        <v>0</v>
      </c>
      <c r="BX315" s="25">
        <v>439</v>
      </c>
      <c r="BY315" s="25">
        <v>1286</v>
      </c>
      <c r="BZ315" s="28">
        <f t="shared" si="35"/>
        <v>2.929384965831435</v>
      </c>
    </row>
    <row r="316" spans="50:78" x14ac:dyDescent="0.2">
      <c r="AY316" s="86" t="s">
        <v>7</v>
      </c>
      <c r="AZ316" s="82">
        <f>SUM(AZ3:AZ315)</f>
        <v>96003</v>
      </c>
      <c r="BA316" s="82">
        <f>SUM(BA3:BA315)</f>
        <v>324058</v>
      </c>
      <c r="BB316" s="75">
        <f>AVERAGE(BB3:BB315)</f>
        <v>3.3807647334943676</v>
      </c>
      <c r="BJ316" s="23">
        <v>150080005000389</v>
      </c>
      <c r="BK316" s="24" t="s">
        <v>17</v>
      </c>
      <c r="BL316" s="32">
        <v>124</v>
      </c>
      <c r="BM316" s="32">
        <v>347</v>
      </c>
      <c r="BN316" s="33">
        <f t="shared" si="37"/>
        <v>2.7983870967741935</v>
      </c>
      <c r="BV316" s="23">
        <v>150140250000076</v>
      </c>
      <c r="BW316" s="24" t="s">
        <v>0</v>
      </c>
      <c r="BX316" s="25">
        <v>314</v>
      </c>
      <c r="BY316" s="25">
        <v>803</v>
      </c>
      <c r="BZ316" s="28">
        <f t="shared" si="35"/>
        <v>2.5573248407643314</v>
      </c>
    </row>
    <row r="317" spans="50:78" x14ac:dyDescent="0.2">
      <c r="BJ317" s="23">
        <v>150080005000390</v>
      </c>
      <c r="BK317" s="24" t="s">
        <v>17</v>
      </c>
      <c r="BL317" s="32">
        <v>219</v>
      </c>
      <c r="BM317" s="32">
        <v>789</v>
      </c>
      <c r="BN317" s="33">
        <f t="shared" si="37"/>
        <v>3.6027397260273974</v>
      </c>
      <c r="BV317" s="23">
        <v>150140250000077</v>
      </c>
      <c r="BW317" s="24" t="s">
        <v>0</v>
      </c>
      <c r="BX317" s="25">
        <v>282</v>
      </c>
      <c r="BY317" s="25">
        <v>878</v>
      </c>
      <c r="BZ317" s="28">
        <f t="shared" si="35"/>
        <v>3.1134751773049647</v>
      </c>
    </row>
    <row r="318" spans="50:78" x14ac:dyDescent="0.2">
      <c r="BJ318" s="23">
        <v>150080005000391</v>
      </c>
      <c r="BK318" s="24" t="s">
        <v>17</v>
      </c>
      <c r="BL318" s="32">
        <v>257</v>
      </c>
      <c r="BM318" s="32">
        <v>866</v>
      </c>
      <c r="BN318" s="33">
        <f t="shared" si="37"/>
        <v>3.3696498054474708</v>
      </c>
      <c r="BV318" s="23">
        <v>150140250000078</v>
      </c>
      <c r="BW318" s="24" t="s">
        <v>0</v>
      </c>
      <c r="BX318" s="25">
        <v>240</v>
      </c>
      <c r="BY318" s="25">
        <v>845</v>
      </c>
      <c r="BZ318" s="28">
        <f t="shared" si="35"/>
        <v>3.5208333333333335</v>
      </c>
    </row>
    <row r="319" spans="50:78" x14ac:dyDescent="0.2">
      <c r="BJ319" s="23">
        <v>150080005000392</v>
      </c>
      <c r="BK319" s="24" t="s">
        <v>17</v>
      </c>
      <c r="BL319" s="32">
        <v>126</v>
      </c>
      <c r="BM319" s="32">
        <v>523</v>
      </c>
      <c r="BN319" s="33">
        <f t="shared" si="37"/>
        <v>4.1507936507936511</v>
      </c>
      <c r="BV319" s="23">
        <v>150140250000079</v>
      </c>
      <c r="BW319" s="24" t="s">
        <v>0</v>
      </c>
      <c r="BX319" s="25">
        <v>287</v>
      </c>
      <c r="BY319" s="25">
        <v>817</v>
      </c>
      <c r="BZ319" s="28">
        <f t="shared" si="35"/>
        <v>2.8466898954703832</v>
      </c>
    </row>
    <row r="320" spans="50:78" x14ac:dyDescent="0.2">
      <c r="BJ320" s="23">
        <v>150080005000393</v>
      </c>
      <c r="BK320" s="24" t="s">
        <v>17</v>
      </c>
      <c r="BL320" s="32">
        <v>201</v>
      </c>
      <c r="BM320" s="32">
        <v>668</v>
      </c>
      <c r="BN320" s="33">
        <f t="shared" si="37"/>
        <v>3.3233830845771144</v>
      </c>
      <c r="BV320" s="23">
        <v>150140250000080</v>
      </c>
      <c r="BW320" s="24" t="s">
        <v>0</v>
      </c>
      <c r="BX320" s="25">
        <v>236</v>
      </c>
      <c r="BY320" s="25">
        <v>749</v>
      </c>
      <c r="BZ320" s="28">
        <f t="shared" si="35"/>
        <v>3.1737288135593222</v>
      </c>
    </row>
    <row r="321" spans="62:78" x14ac:dyDescent="0.2">
      <c r="BJ321" s="23">
        <v>150080005000394</v>
      </c>
      <c r="BK321" s="24" t="s">
        <v>17</v>
      </c>
      <c r="BL321" s="32">
        <v>190</v>
      </c>
      <c r="BM321" s="32">
        <v>672</v>
      </c>
      <c r="BN321" s="33">
        <f t="shared" si="37"/>
        <v>3.5368421052631578</v>
      </c>
      <c r="BV321" s="23">
        <v>150140250000081</v>
      </c>
      <c r="BW321" s="24" t="s">
        <v>0</v>
      </c>
      <c r="BX321" s="25">
        <v>290</v>
      </c>
      <c r="BY321" s="25">
        <v>909</v>
      </c>
      <c r="BZ321" s="28">
        <f t="shared" si="35"/>
        <v>3.1344827586206896</v>
      </c>
    </row>
    <row r="322" spans="62:78" x14ac:dyDescent="0.2">
      <c r="BJ322" s="23">
        <v>150080005000395</v>
      </c>
      <c r="BK322" s="24" t="s">
        <v>17</v>
      </c>
      <c r="BL322" s="32">
        <v>183</v>
      </c>
      <c r="BM322" s="32">
        <v>699</v>
      </c>
      <c r="BN322" s="33">
        <f t="shared" si="37"/>
        <v>3.819672131147541</v>
      </c>
      <c r="BV322" s="23">
        <v>150140250000082</v>
      </c>
      <c r="BW322" s="24" t="s">
        <v>0</v>
      </c>
      <c r="BX322" s="25">
        <v>263</v>
      </c>
      <c r="BY322" s="25">
        <v>814</v>
      </c>
      <c r="BZ322" s="28">
        <f t="shared" si="35"/>
        <v>3.0950570342205324</v>
      </c>
    </row>
    <row r="323" spans="62:78" x14ac:dyDescent="0.2">
      <c r="BJ323" s="23">
        <v>150080005000396</v>
      </c>
      <c r="BK323" s="24" t="s">
        <v>17</v>
      </c>
      <c r="BL323" s="32">
        <v>208</v>
      </c>
      <c r="BM323" s="32">
        <v>633</v>
      </c>
      <c r="BN323" s="33">
        <f t="shared" si="37"/>
        <v>3.0432692307692308</v>
      </c>
      <c r="BV323" s="23">
        <v>150140250000083</v>
      </c>
      <c r="BW323" s="24" t="s">
        <v>0</v>
      </c>
      <c r="BX323" s="25">
        <v>304</v>
      </c>
      <c r="BY323" s="25">
        <v>1141</v>
      </c>
      <c r="BZ323" s="28">
        <f t="shared" ref="BZ323:BZ335" si="38">BY323/BX323</f>
        <v>3.7532894736842106</v>
      </c>
    </row>
    <row r="324" spans="62:78" x14ac:dyDescent="0.2">
      <c r="BJ324" s="23">
        <v>150080005000397</v>
      </c>
      <c r="BK324" s="24" t="s">
        <v>17</v>
      </c>
      <c r="BL324" s="32">
        <v>299</v>
      </c>
      <c r="BM324" s="32">
        <v>999</v>
      </c>
      <c r="BN324" s="33">
        <f t="shared" ref="BN324:BN387" si="39">BM324/BL324</f>
        <v>3.3411371237458196</v>
      </c>
      <c r="BV324" s="23">
        <v>150140250000084</v>
      </c>
      <c r="BW324" s="24" t="s">
        <v>0</v>
      </c>
      <c r="BX324" s="25">
        <v>319</v>
      </c>
      <c r="BY324" s="25">
        <v>1038</v>
      </c>
      <c r="BZ324" s="28">
        <f t="shared" si="38"/>
        <v>3.2539184952978055</v>
      </c>
    </row>
    <row r="325" spans="62:78" x14ac:dyDescent="0.2">
      <c r="BJ325" s="23">
        <v>150080005000398</v>
      </c>
      <c r="BK325" s="24" t="s">
        <v>17</v>
      </c>
      <c r="BL325" s="32">
        <v>233</v>
      </c>
      <c r="BM325" s="32">
        <v>850</v>
      </c>
      <c r="BN325" s="33">
        <f t="shared" si="39"/>
        <v>3.648068669527897</v>
      </c>
      <c r="BV325" s="23">
        <v>150140250000085</v>
      </c>
      <c r="BW325" s="24" t="s">
        <v>0</v>
      </c>
      <c r="BX325" s="25">
        <v>111</v>
      </c>
      <c r="BY325" s="25">
        <v>355</v>
      </c>
      <c r="BZ325" s="28">
        <f t="shared" si="38"/>
        <v>3.1981981981981984</v>
      </c>
    </row>
    <row r="326" spans="62:78" x14ac:dyDescent="0.2">
      <c r="BJ326" s="23">
        <v>150080005000399</v>
      </c>
      <c r="BK326" s="24" t="s">
        <v>17</v>
      </c>
      <c r="BL326" s="32">
        <v>227</v>
      </c>
      <c r="BM326" s="32">
        <v>662</v>
      </c>
      <c r="BN326" s="33">
        <f t="shared" si="39"/>
        <v>2.9162995594713657</v>
      </c>
      <c r="BV326" s="23">
        <v>150140250000093</v>
      </c>
      <c r="BW326" s="24" t="s">
        <v>0</v>
      </c>
      <c r="BX326" s="25">
        <v>214</v>
      </c>
      <c r="BY326" s="25">
        <v>658</v>
      </c>
      <c r="BZ326" s="28">
        <f t="shared" si="38"/>
        <v>3.0747663551401869</v>
      </c>
    </row>
    <row r="327" spans="62:78" x14ac:dyDescent="0.2">
      <c r="BJ327" s="23">
        <v>150080005000400</v>
      </c>
      <c r="BK327" s="24" t="s">
        <v>17</v>
      </c>
      <c r="BL327" s="32">
        <v>291</v>
      </c>
      <c r="BM327" s="32">
        <v>980</v>
      </c>
      <c r="BN327" s="33">
        <f t="shared" si="39"/>
        <v>3.3676975945017182</v>
      </c>
      <c r="BV327" s="23">
        <v>150140250000094</v>
      </c>
      <c r="BW327" s="24" t="s">
        <v>0</v>
      </c>
      <c r="BX327" s="25">
        <v>324</v>
      </c>
      <c r="BY327" s="25">
        <v>1094</v>
      </c>
      <c r="BZ327" s="28">
        <f t="shared" si="38"/>
        <v>3.3765432098765431</v>
      </c>
    </row>
    <row r="328" spans="62:78" x14ac:dyDescent="0.2">
      <c r="BJ328" s="23">
        <v>150080005000401</v>
      </c>
      <c r="BK328" s="24" t="s">
        <v>17</v>
      </c>
      <c r="BL328" s="32">
        <v>191</v>
      </c>
      <c r="BM328" s="32">
        <v>630</v>
      </c>
      <c r="BN328" s="33">
        <f t="shared" si="39"/>
        <v>3.2984293193717278</v>
      </c>
      <c r="BV328" s="23">
        <v>150140250000095</v>
      </c>
      <c r="BW328" s="24" t="s">
        <v>0</v>
      </c>
      <c r="BX328" s="25">
        <v>163</v>
      </c>
      <c r="BY328" s="25">
        <v>524</v>
      </c>
      <c r="BZ328" s="28">
        <f t="shared" si="38"/>
        <v>3.2147239263803682</v>
      </c>
    </row>
    <row r="329" spans="62:78" x14ac:dyDescent="0.2">
      <c r="BJ329" s="23">
        <v>150080005000402</v>
      </c>
      <c r="BK329" s="24" t="s">
        <v>17</v>
      </c>
      <c r="BL329" s="32">
        <v>263</v>
      </c>
      <c r="BM329" s="32">
        <v>818</v>
      </c>
      <c r="BN329" s="33">
        <f t="shared" si="39"/>
        <v>3.1102661596958177</v>
      </c>
      <c r="BV329" s="23">
        <v>150140250000096</v>
      </c>
      <c r="BW329" s="24" t="s">
        <v>0</v>
      </c>
      <c r="BX329" s="25">
        <v>408</v>
      </c>
      <c r="BY329" s="25">
        <v>1282</v>
      </c>
      <c r="BZ329" s="28">
        <f t="shared" si="38"/>
        <v>3.142156862745098</v>
      </c>
    </row>
    <row r="330" spans="62:78" x14ac:dyDescent="0.2">
      <c r="BJ330" s="23">
        <v>150080005000403</v>
      </c>
      <c r="BK330" s="24" t="s">
        <v>17</v>
      </c>
      <c r="BL330" s="32">
        <v>287</v>
      </c>
      <c r="BM330" s="32">
        <v>999</v>
      </c>
      <c r="BN330" s="33">
        <f t="shared" si="39"/>
        <v>3.480836236933798</v>
      </c>
      <c r="BV330" s="23">
        <v>150140250000097</v>
      </c>
      <c r="BW330" s="24" t="s">
        <v>0</v>
      </c>
      <c r="BX330" s="25">
        <v>394</v>
      </c>
      <c r="BY330" s="25">
        <v>1392</v>
      </c>
      <c r="BZ330" s="28">
        <f t="shared" si="38"/>
        <v>3.532994923857868</v>
      </c>
    </row>
    <row r="331" spans="62:78" x14ac:dyDescent="0.2">
      <c r="BJ331" s="23">
        <v>150080005000404</v>
      </c>
      <c r="BK331" s="24" t="s">
        <v>17</v>
      </c>
      <c r="BL331" s="32">
        <v>200</v>
      </c>
      <c r="BM331" s="32">
        <v>632</v>
      </c>
      <c r="BN331" s="33">
        <f t="shared" si="39"/>
        <v>3.16</v>
      </c>
      <c r="BV331" s="23">
        <v>150140250000098</v>
      </c>
      <c r="BW331" s="24" t="s">
        <v>0</v>
      </c>
      <c r="BX331" s="25">
        <v>270</v>
      </c>
      <c r="BY331" s="25">
        <v>1010</v>
      </c>
      <c r="BZ331" s="28">
        <f t="shared" si="38"/>
        <v>3.7407407407407409</v>
      </c>
    </row>
    <row r="332" spans="62:78" x14ac:dyDescent="0.2">
      <c r="BJ332" s="23">
        <v>150080005000407</v>
      </c>
      <c r="BK332" s="24" t="s">
        <v>17</v>
      </c>
      <c r="BL332" s="32">
        <v>184</v>
      </c>
      <c r="BM332" s="32">
        <v>524</v>
      </c>
      <c r="BN332" s="33">
        <f t="shared" si="39"/>
        <v>2.847826086956522</v>
      </c>
      <c r="BV332" s="23">
        <v>150140250000099</v>
      </c>
      <c r="BW332" s="24" t="s">
        <v>0</v>
      </c>
      <c r="BX332" s="25">
        <v>435</v>
      </c>
      <c r="BY332" s="25">
        <v>1481</v>
      </c>
      <c r="BZ332" s="28">
        <f t="shared" si="38"/>
        <v>3.4045977011494255</v>
      </c>
    </row>
    <row r="333" spans="62:78" x14ac:dyDescent="0.2">
      <c r="BJ333" s="23">
        <v>150080005000408</v>
      </c>
      <c r="BK333" s="24" t="s">
        <v>17</v>
      </c>
      <c r="BL333" s="32">
        <v>147</v>
      </c>
      <c r="BM333" s="32">
        <v>533</v>
      </c>
      <c r="BN333" s="33">
        <f t="shared" si="39"/>
        <v>3.6258503401360542</v>
      </c>
      <c r="BV333" s="23">
        <v>150140250000123</v>
      </c>
      <c r="BW333" s="24" t="s">
        <v>0</v>
      </c>
      <c r="BX333" s="25">
        <v>536</v>
      </c>
      <c r="BY333" s="25">
        <v>1654</v>
      </c>
      <c r="BZ333" s="28">
        <f t="shared" si="38"/>
        <v>3.0858208955223883</v>
      </c>
    </row>
    <row r="334" spans="62:78" x14ac:dyDescent="0.2">
      <c r="BJ334" s="23">
        <v>150080005000411</v>
      </c>
      <c r="BK334" s="24" t="s">
        <v>17</v>
      </c>
      <c r="BL334" s="32">
        <v>205</v>
      </c>
      <c r="BM334" s="32">
        <v>67</v>
      </c>
      <c r="BN334" s="33">
        <f t="shared" si="39"/>
        <v>0.32682926829268294</v>
      </c>
      <c r="BV334" s="23">
        <v>150140275000207</v>
      </c>
      <c r="BW334" s="24" t="s">
        <v>0</v>
      </c>
      <c r="BX334" s="25">
        <v>823</v>
      </c>
      <c r="BY334" s="25">
        <v>3141</v>
      </c>
      <c r="BZ334" s="28">
        <f t="shared" si="38"/>
        <v>3.816524908869988</v>
      </c>
    </row>
    <row r="335" spans="62:78" x14ac:dyDescent="0.2">
      <c r="BJ335" s="23">
        <v>150080005000412</v>
      </c>
      <c r="BK335" s="24" t="s">
        <v>17</v>
      </c>
      <c r="BL335" s="32">
        <v>306</v>
      </c>
      <c r="BM335" s="32">
        <v>1017</v>
      </c>
      <c r="BN335" s="33">
        <f t="shared" si="39"/>
        <v>3.3235294117647061</v>
      </c>
      <c r="BV335" s="23">
        <v>150140275000208</v>
      </c>
      <c r="BW335" s="24" t="s">
        <v>0</v>
      </c>
      <c r="BX335" s="25">
        <v>321</v>
      </c>
      <c r="BY335" s="25">
        <v>1170</v>
      </c>
      <c r="BZ335" s="28">
        <f t="shared" si="38"/>
        <v>3.6448598130841123</v>
      </c>
    </row>
    <row r="336" spans="62:78" x14ac:dyDescent="0.2">
      <c r="BJ336" s="23">
        <v>150080005000413</v>
      </c>
      <c r="BK336" s="24" t="s">
        <v>17</v>
      </c>
      <c r="BL336" s="32">
        <v>247</v>
      </c>
      <c r="BM336" s="32">
        <v>727</v>
      </c>
      <c r="BN336" s="33">
        <f t="shared" si="39"/>
        <v>2.9433198380566803</v>
      </c>
      <c r="BV336" s="23">
        <v>150140275000209</v>
      </c>
      <c r="BW336" s="24" t="s">
        <v>0</v>
      </c>
      <c r="BX336" s="25">
        <v>333</v>
      </c>
      <c r="BY336" s="25">
        <v>1128</v>
      </c>
      <c r="BZ336" s="28">
        <v>0</v>
      </c>
    </row>
    <row r="337" spans="62:78" x14ac:dyDescent="0.2">
      <c r="BJ337" s="23">
        <v>150080005000414</v>
      </c>
      <c r="BK337" s="24" t="s">
        <v>17</v>
      </c>
      <c r="BL337" s="32">
        <v>524</v>
      </c>
      <c r="BM337" s="32">
        <v>1849</v>
      </c>
      <c r="BN337" s="33">
        <f t="shared" si="39"/>
        <v>3.5286259541984735</v>
      </c>
      <c r="BV337" s="23">
        <v>150140275000210</v>
      </c>
      <c r="BW337" s="24" t="s">
        <v>0</v>
      </c>
      <c r="BX337" s="25">
        <v>328</v>
      </c>
      <c r="BY337" s="25">
        <v>1276</v>
      </c>
      <c r="BZ337" s="28">
        <v>0</v>
      </c>
    </row>
    <row r="338" spans="62:78" x14ac:dyDescent="0.2">
      <c r="BJ338" s="23">
        <v>150080005000415</v>
      </c>
      <c r="BK338" s="24" t="s">
        <v>17</v>
      </c>
      <c r="BL338" s="32">
        <v>245</v>
      </c>
      <c r="BM338" s="32">
        <v>749</v>
      </c>
      <c r="BN338" s="33">
        <f t="shared" si="39"/>
        <v>3.0571428571428569</v>
      </c>
      <c r="BV338" s="23">
        <v>150140275000211</v>
      </c>
      <c r="BW338" s="24" t="s">
        <v>0</v>
      </c>
      <c r="BX338" s="25">
        <v>319</v>
      </c>
      <c r="BY338" s="25">
        <v>1069</v>
      </c>
      <c r="BZ338" s="28">
        <v>0</v>
      </c>
    </row>
    <row r="339" spans="62:78" x14ac:dyDescent="0.2">
      <c r="BJ339" s="23">
        <v>150080005000416</v>
      </c>
      <c r="BK339" s="24" t="s">
        <v>17</v>
      </c>
      <c r="BL339" s="32">
        <v>346</v>
      </c>
      <c r="BM339" s="32">
        <v>986</v>
      </c>
      <c r="BN339" s="33">
        <f t="shared" si="39"/>
        <v>2.8497109826589595</v>
      </c>
      <c r="BV339" s="23">
        <v>150140275000212</v>
      </c>
      <c r="BW339" s="24" t="s">
        <v>0</v>
      </c>
      <c r="BX339" s="25">
        <v>548</v>
      </c>
      <c r="BY339" s="25">
        <v>1803</v>
      </c>
      <c r="BZ339" s="28">
        <v>0</v>
      </c>
    </row>
    <row r="340" spans="62:78" x14ac:dyDescent="0.2">
      <c r="BJ340" s="23">
        <v>150080005000417</v>
      </c>
      <c r="BK340" s="24" t="s">
        <v>17</v>
      </c>
      <c r="BL340" s="32">
        <v>170</v>
      </c>
      <c r="BM340" s="32">
        <v>592</v>
      </c>
      <c r="BN340" s="33">
        <f t="shared" si="39"/>
        <v>3.4823529411764707</v>
      </c>
      <c r="BV340" s="23">
        <v>150140275000213</v>
      </c>
      <c r="BW340" s="24" t="s">
        <v>0</v>
      </c>
      <c r="BX340" s="25">
        <v>237</v>
      </c>
      <c r="BY340" s="25">
        <v>922</v>
      </c>
      <c r="BZ340" s="28">
        <f>AVERAGE(BZ3:BZ339)</f>
        <v>3.3330443962792868</v>
      </c>
    </row>
    <row r="341" spans="62:78" x14ac:dyDescent="0.2">
      <c r="BJ341" s="23">
        <v>150080005000418</v>
      </c>
      <c r="BK341" s="24" t="s">
        <v>17</v>
      </c>
      <c r="BL341" s="32">
        <v>159</v>
      </c>
      <c r="BM341" s="32">
        <v>543</v>
      </c>
      <c r="BN341" s="33">
        <f t="shared" si="39"/>
        <v>3.4150943396226414</v>
      </c>
      <c r="BV341" s="23">
        <v>150140275000214</v>
      </c>
      <c r="BW341" s="24" t="s">
        <v>0</v>
      </c>
      <c r="BX341" s="25">
        <v>89</v>
      </c>
      <c r="BY341" s="25">
        <v>283</v>
      </c>
      <c r="BZ341" s="28">
        <f t="shared" ref="BZ341:BZ347" si="40">AVERAGE(BZ4:BZ340)</f>
        <v>3.3324076762456376</v>
      </c>
    </row>
    <row r="342" spans="62:78" x14ac:dyDescent="0.2">
      <c r="BJ342" s="23">
        <v>150080005000419</v>
      </c>
      <c r="BK342" s="24" t="s">
        <v>17</v>
      </c>
      <c r="BL342" s="32">
        <v>347</v>
      </c>
      <c r="BM342" s="32">
        <v>1120</v>
      </c>
      <c r="BN342" s="33">
        <f t="shared" si="39"/>
        <v>3.2276657060518734</v>
      </c>
      <c r="BV342" s="23">
        <v>150140275000228</v>
      </c>
      <c r="BW342" s="24" t="s">
        <v>0</v>
      </c>
      <c r="BX342" s="25">
        <v>397</v>
      </c>
      <c r="BY342" s="25">
        <v>1414</v>
      </c>
      <c r="BZ342" s="28">
        <f t="shared" si="40"/>
        <v>3.3305647068217579</v>
      </c>
    </row>
    <row r="343" spans="62:78" x14ac:dyDescent="0.2">
      <c r="BJ343" s="23">
        <v>150080005000430</v>
      </c>
      <c r="BK343" s="24" t="s">
        <v>17</v>
      </c>
      <c r="BL343" s="32">
        <v>212</v>
      </c>
      <c r="BM343" s="32">
        <v>582</v>
      </c>
      <c r="BN343" s="33">
        <f t="shared" si="39"/>
        <v>2.7452830188679247</v>
      </c>
      <c r="BV343" s="23">
        <v>150140275000229</v>
      </c>
      <c r="BW343" s="24" t="s">
        <v>0</v>
      </c>
      <c r="BX343" s="25">
        <v>232</v>
      </c>
      <c r="BY343" s="25">
        <v>875</v>
      </c>
      <c r="BZ343" s="28">
        <f t="shared" si="40"/>
        <v>3.3289046614414075</v>
      </c>
    </row>
    <row r="344" spans="62:78" x14ac:dyDescent="0.2">
      <c r="BJ344" s="23">
        <v>150080005000432</v>
      </c>
      <c r="BK344" s="24" t="s">
        <v>17</v>
      </c>
      <c r="BL344" s="32">
        <v>78</v>
      </c>
      <c r="BM344" s="32">
        <v>269</v>
      </c>
      <c r="BN344" s="33">
        <f t="shared" si="39"/>
        <v>3.4487179487179489</v>
      </c>
      <c r="BV344" s="23">
        <v>150140245000247</v>
      </c>
      <c r="BW344" s="24" t="s">
        <v>0</v>
      </c>
      <c r="BX344" s="81">
        <v>0</v>
      </c>
      <c r="BY344" s="81">
        <v>0</v>
      </c>
      <c r="BZ344" s="28">
        <f t="shared" si="40"/>
        <v>3.3285606765014508</v>
      </c>
    </row>
    <row r="345" spans="62:78" x14ac:dyDescent="0.2">
      <c r="BJ345" s="23">
        <v>150080005000433</v>
      </c>
      <c r="BK345" s="24" t="s">
        <v>17</v>
      </c>
      <c r="BL345" s="32">
        <v>226</v>
      </c>
      <c r="BM345" s="32">
        <v>830</v>
      </c>
      <c r="BN345" s="33">
        <f t="shared" si="39"/>
        <v>3.6725663716814161</v>
      </c>
      <c r="BV345" s="23">
        <v>150140245000248</v>
      </c>
      <c r="BW345" s="24" t="s">
        <v>0</v>
      </c>
      <c r="BX345" s="81">
        <v>0</v>
      </c>
      <c r="BY345" s="81">
        <v>0</v>
      </c>
      <c r="BZ345" s="28">
        <f t="shared" si="40"/>
        <v>3.3284366121279523</v>
      </c>
    </row>
    <row r="346" spans="62:78" x14ac:dyDescent="0.2">
      <c r="BJ346" s="23">
        <v>150080005000434</v>
      </c>
      <c r="BK346" s="24" t="s">
        <v>17</v>
      </c>
      <c r="BL346" s="32">
        <v>207</v>
      </c>
      <c r="BM346" s="32">
        <v>777</v>
      </c>
      <c r="BN346" s="33">
        <f t="shared" si="39"/>
        <v>3.7536231884057969</v>
      </c>
      <c r="BV346" s="23">
        <v>150140245000253</v>
      </c>
      <c r="BW346" s="24" t="s">
        <v>0</v>
      </c>
      <c r="BX346" s="81">
        <v>0</v>
      </c>
      <c r="BY346" s="81">
        <v>0</v>
      </c>
      <c r="BZ346" s="28">
        <f t="shared" si="40"/>
        <v>3.3277966090569406</v>
      </c>
    </row>
    <row r="347" spans="62:78" x14ac:dyDescent="0.2">
      <c r="BJ347" s="23">
        <v>150080005000435</v>
      </c>
      <c r="BK347" s="24" t="s">
        <v>17</v>
      </c>
      <c r="BL347" s="32">
        <v>185</v>
      </c>
      <c r="BM347" s="32">
        <v>658</v>
      </c>
      <c r="BN347" s="33">
        <f t="shared" si="39"/>
        <v>3.5567567567567568</v>
      </c>
      <c r="BV347" s="23">
        <v>150140245000254</v>
      </c>
      <c r="BW347" s="24" t="s">
        <v>0</v>
      </c>
      <c r="BX347" s="81">
        <v>0</v>
      </c>
      <c r="BY347" s="81">
        <v>0</v>
      </c>
      <c r="BZ347" s="28">
        <f t="shared" si="40"/>
        <v>3.3276626604377348</v>
      </c>
    </row>
    <row r="348" spans="62:78" x14ac:dyDescent="0.2">
      <c r="BJ348" s="23">
        <v>150080005000437</v>
      </c>
      <c r="BK348" s="24" t="s">
        <v>17</v>
      </c>
      <c r="BL348" s="32">
        <v>225</v>
      </c>
      <c r="BM348" s="32">
        <v>763</v>
      </c>
      <c r="BN348" s="33">
        <f t="shared" si="39"/>
        <v>3.391111111111111</v>
      </c>
      <c r="BW348" s="89" t="s">
        <v>7</v>
      </c>
      <c r="BX348" s="90">
        <f>SUM(BX3:BX347)</f>
        <v>111282</v>
      </c>
      <c r="BY348" s="90">
        <f>SUM(BY3:BY347)</f>
        <v>374748</v>
      </c>
      <c r="BZ348" s="91">
        <f>AVERAGE(BZ3:BZ347)</f>
        <v>3.3329662015798021</v>
      </c>
    </row>
    <row r="349" spans="62:78" x14ac:dyDescent="0.2">
      <c r="BJ349" s="23">
        <v>150080005000438</v>
      </c>
      <c r="BK349" s="24" t="s">
        <v>17</v>
      </c>
      <c r="BL349" s="32">
        <v>212</v>
      </c>
      <c r="BM349" s="32">
        <v>713</v>
      </c>
      <c r="BN349" s="33">
        <f t="shared" si="39"/>
        <v>3.3632075471698113</v>
      </c>
      <c r="BW349" s="4" t="s">
        <v>0</v>
      </c>
      <c r="BX349" s="60">
        <f>BY348-BX350</f>
        <v>374400</v>
      </c>
      <c r="BY349" s="92">
        <f>BX349/$BY$348</f>
        <v>0.99907137596464823</v>
      </c>
    </row>
    <row r="350" spans="62:78" x14ac:dyDescent="0.2">
      <c r="BJ350" s="23">
        <v>150080005000439</v>
      </c>
      <c r="BK350" s="24" t="s">
        <v>17</v>
      </c>
      <c r="BL350" s="32">
        <v>211</v>
      </c>
      <c r="BM350" s="32">
        <v>845</v>
      </c>
      <c r="BN350" s="33">
        <f t="shared" si="39"/>
        <v>4.0047393364928912</v>
      </c>
      <c r="BW350" s="4" t="s">
        <v>17</v>
      </c>
      <c r="BX350" s="87">
        <f>SUM(BX16:BX17)</f>
        <v>348</v>
      </c>
      <c r="BY350" s="92">
        <f>BX350/$BY$348</f>
        <v>9.2862403535175643E-4</v>
      </c>
    </row>
    <row r="351" spans="62:78" x14ac:dyDescent="0.2">
      <c r="BJ351" s="23">
        <v>150080005000440</v>
      </c>
      <c r="BK351" s="24" t="s">
        <v>17</v>
      </c>
      <c r="BL351" s="32">
        <v>237</v>
      </c>
      <c r="BM351" s="32">
        <v>861</v>
      </c>
      <c r="BN351" s="33">
        <f t="shared" si="39"/>
        <v>3.6329113924050631</v>
      </c>
    </row>
    <row r="352" spans="62:78" x14ac:dyDescent="0.2">
      <c r="BJ352" s="23">
        <v>150080005000441</v>
      </c>
      <c r="BK352" s="24" t="s">
        <v>17</v>
      </c>
      <c r="BL352" s="32">
        <v>312</v>
      </c>
      <c r="BM352" s="32">
        <v>1026</v>
      </c>
      <c r="BN352" s="33">
        <f t="shared" si="39"/>
        <v>3.2884615384615383</v>
      </c>
    </row>
    <row r="353" spans="62:66" x14ac:dyDescent="0.2">
      <c r="BJ353" s="23">
        <v>150080005000442</v>
      </c>
      <c r="BK353" s="24" t="s">
        <v>17</v>
      </c>
      <c r="BL353" s="32">
        <v>290</v>
      </c>
      <c r="BM353" s="32">
        <v>957</v>
      </c>
      <c r="BN353" s="33">
        <f t="shared" si="39"/>
        <v>3.3</v>
      </c>
    </row>
    <row r="354" spans="62:66" x14ac:dyDescent="0.2">
      <c r="BJ354" s="23">
        <v>150080005000443</v>
      </c>
      <c r="BK354" s="24" t="s">
        <v>17</v>
      </c>
      <c r="BL354" s="32">
        <v>121</v>
      </c>
      <c r="BM354" s="32">
        <v>370</v>
      </c>
      <c r="BN354" s="33">
        <f t="shared" si="39"/>
        <v>3.0578512396694215</v>
      </c>
    </row>
    <row r="355" spans="62:66" x14ac:dyDescent="0.2">
      <c r="BJ355" s="23">
        <v>150080005000444</v>
      </c>
      <c r="BK355" s="24" t="s">
        <v>17</v>
      </c>
      <c r="BL355" s="32">
        <v>145</v>
      </c>
      <c r="BM355" s="32">
        <v>520</v>
      </c>
      <c r="BN355" s="33">
        <f t="shared" si="39"/>
        <v>3.5862068965517242</v>
      </c>
    </row>
    <row r="356" spans="62:66" x14ac:dyDescent="0.2">
      <c r="BJ356" s="23">
        <v>150080005000445</v>
      </c>
      <c r="BK356" s="24" t="s">
        <v>17</v>
      </c>
      <c r="BL356" s="32">
        <v>233</v>
      </c>
      <c r="BM356" s="32">
        <v>832</v>
      </c>
      <c r="BN356" s="33">
        <f t="shared" si="39"/>
        <v>3.570815450643777</v>
      </c>
    </row>
    <row r="357" spans="62:66" x14ac:dyDescent="0.2">
      <c r="BJ357" s="23">
        <v>150080005000446</v>
      </c>
      <c r="BK357" s="24" t="s">
        <v>17</v>
      </c>
      <c r="BL357" s="32">
        <v>238</v>
      </c>
      <c r="BM357" s="32">
        <v>744</v>
      </c>
      <c r="BN357" s="33">
        <f t="shared" si="39"/>
        <v>3.1260504201680672</v>
      </c>
    </row>
    <row r="358" spans="62:66" x14ac:dyDescent="0.2">
      <c r="BJ358" s="23">
        <v>150080005000447</v>
      </c>
      <c r="BK358" s="24" t="s">
        <v>17</v>
      </c>
      <c r="BL358" s="32">
        <v>356</v>
      </c>
      <c r="BM358" s="32">
        <v>1281</v>
      </c>
      <c r="BN358" s="33">
        <f t="shared" si="39"/>
        <v>3.5983146067415732</v>
      </c>
    </row>
    <row r="359" spans="62:66" x14ac:dyDescent="0.2">
      <c r="BJ359" s="23">
        <v>150080005000448</v>
      </c>
      <c r="BK359" s="24" t="s">
        <v>17</v>
      </c>
      <c r="BL359" s="32">
        <v>458</v>
      </c>
      <c r="BM359" s="32">
        <v>1434</v>
      </c>
      <c r="BN359" s="33">
        <f t="shared" si="39"/>
        <v>3.1310043668122272</v>
      </c>
    </row>
    <row r="360" spans="62:66" x14ac:dyDescent="0.2">
      <c r="BJ360" s="23">
        <v>150080005000449</v>
      </c>
      <c r="BK360" s="24" t="s">
        <v>17</v>
      </c>
      <c r="BL360" s="32">
        <v>241</v>
      </c>
      <c r="BM360" s="32">
        <v>500</v>
      </c>
      <c r="BN360" s="33">
        <f t="shared" si="39"/>
        <v>2.0746887966804981</v>
      </c>
    </row>
    <row r="361" spans="62:66" x14ac:dyDescent="0.2">
      <c r="BJ361" s="23">
        <v>150080005000450</v>
      </c>
      <c r="BK361" s="24" t="s">
        <v>17</v>
      </c>
      <c r="BL361" s="32">
        <v>240</v>
      </c>
      <c r="BM361" s="32">
        <v>383</v>
      </c>
      <c r="BN361" s="33">
        <f t="shared" si="39"/>
        <v>1.5958333333333334</v>
      </c>
    </row>
    <row r="362" spans="62:66" x14ac:dyDescent="0.2">
      <c r="BJ362" s="23">
        <v>150080005000451</v>
      </c>
      <c r="BK362" s="24" t="s">
        <v>17</v>
      </c>
      <c r="BL362" s="32">
        <v>266</v>
      </c>
      <c r="BM362" s="32">
        <v>839</v>
      </c>
      <c r="BN362" s="33">
        <f t="shared" si="39"/>
        <v>3.1541353383458648</v>
      </c>
    </row>
    <row r="363" spans="62:66" x14ac:dyDescent="0.2">
      <c r="BJ363" s="23">
        <v>150080005000452</v>
      </c>
      <c r="BK363" s="24" t="s">
        <v>17</v>
      </c>
      <c r="BL363" s="32">
        <v>148</v>
      </c>
      <c r="BM363" s="32">
        <v>405</v>
      </c>
      <c r="BN363" s="33">
        <f t="shared" si="39"/>
        <v>2.7364864864864864</v>
      </c>
    </row>
    <row r="364" spans="62:66" x14ac:dyDescent="0.2">
      <c r="BJ364" s="23">
        <v>150080005000453</v>
      </c>
      <c r="BK364" s="24" t="s">
        <v>17</v>
      </c>
      <c r="BL364" s="32">
        <v>218</v>
      </c>
      <c r="BM364" s="32">
        <v>716</v>
      </c>
      <c r="BN364" s="33">
        <f t="shared" si="39"/>
        <v>3.2844036697247705</v>
      </c>
    </row>
    <row r="365" spans="62:66" x14ac:dyDescent="0.2">
      <c r="BJ365" s="23">
        <v>150080005000454</v>
      </c>
      <c r="BK365" s="24" t="s">
        <v>17</v>
      </c>
      <c r="BL365" s="32">
        <v>362</v>
      </c>
      <c r="BM365" s="32">
        <v>1195</v>
      </c>
      <c r="BN365" s="33">
        <f t="shared" si="39"/>
        <v>3.3011049723756907</v>
      </c>
    </row>
    <row r="366" spans="62:66" x14ac:dyDescent="0.2">
      <c r="BJ366" s="23">
        <v>150080005000455</v>
      </c>
      <c r="BK366" s="24" t="s">
        <v>17</v>
      </c>
      <c r="BL366" s="32">
        <v>238</v>
      </c>
      <c r="BM366" s="32">
        <v>726</v>
      </c>
      <c r="BN366" s="33">
        <f t="shared" si="39"/>
        <v>3.0504201680672267</v>
      </c>
    </row>
    <row r="367" spans="62:66" x14ac:dyDescent="0.2">
      <c r="BJ367" s="23">
        <v>150080005000456</v>
      </c>
      <c r="BK367" s="24" t="s">
        <v>17</v>
      </c>
      <c r="BL367" s="32">
        <v>203</v>
      </c>
      <c r="BM367" s="32">
        <v>768</v>
      </c>
      <c r="BN367" s="33">
        <f t="shared" si="39"/>
        <v>3.7832512315270934</v>
      </c>
    </row>
    <row r="368" spans="62:66" x14ac:dyDescent="0.2">
      <c r="BJ368" s="23">
        <v>150080005000457</v>
      </c>
      <c r="BK368" s="24" t="s">
        <v>17</v>
      </c>
      <c r="BL368" s="32">
        <v>188</v>
      </c>
      <c r="BM368" s="32">
        <v>575</v>
      </c>
      <c r="BN368" s="33">
        <f t="shared" si="39"/>
        <v>3.0585106382978724</v>
      </c>
    </row>
    <row r="369" spans="62:66" x14ac:dyDescent="0.2">
      <c r="BJ369" s="23">
        <v>150080005000458</v>
      </c>
      <c r="BK369" s="24" t="s">
        <v>17</v>
      </c>
      <c r="BL369" s="32">
        <v>243</v>
      </c>
      <c r="BM369" s="32">
        <v>827</v>
      </c>
      <c r="BN369" s="33">
        <f t="shared" si="39"/>
        <v>3.403292181069959</v>
      </c>
    </row>
    <row r="370" spans="62:66" x14ac:dyDescent="0.2">
      <c r="BJ370" s="23">
        <v>150080005000459</v>
      </c>
      <c r="BK370" s="24" t="s">
        <v>17</v>
      </c>
      <c r="BL370" s="32">
        <v>237</v>
      </c>
      <c r="BM370" s="32">
        <v>832</v>
      </c>
      <c r="BN370" s="33">
        <f t="shared" si="39"/>
        <v>3.5105485232067513</v>
      </c>
    </row>
    <row r="371" spans="62:66" x14ac:dyDescent="0.2">
      <c r="BJ371" s="23">
        <v>150080005000460</v>
      </c>
      <c r="BK371" s="24" t="s">
        <v>17</v>
      </c>
      <c r="BL371" s="32">
        <v>264</v>
      </c>
      <c r="BM371" s="32">
        <v>919</v>
      </c>
      <c r="BN371" s="33">
        <f t="shared" si="39"/>
        <v>3.481060606060606</v>
      </c>
    </row>
    <row r="372" spans="62:66" x14ac:dyDescent="0.2">
      <c r="BJ372" s="23">
        <v>150080005000461</v>
      </c>
      <c r="BK372" s="24" t="s">
        <v>17</v>
      </c>
      <c r="BL372" s="32">
        <v>237</v>
      </c>
      <c r="BM372" s="32">
        <v>807</v>
      </c>
      <c r="BN372" s="33">
        <f t="shared" si="39"/>
        <v>3.4050632911392404</v>
      </c>
    </row>
    <row r="373" spans="62:66" x14ac:dyDescent="0.2">
      <c r="BJ373" s="23">
        <v>150080005000462</v>
      </c>
      <c r="BK373" s="24" t="s">
        <v>17</v>
      </c>
      <c r="BL373" s="32">
        <v>186</v>
      </c>
      <c r="BM373" s="32">
        <v>657</v>
      </c>
      <c r="BN373" s="33">
        <f t="shared" si="39"/>
        <v>3.532258064516129</v>
      </c>
    </row>
    <row r="374" spans="62:66" x14ac:dyDescent="0.2">
      <c r="BJ374" s="23">
        <v>150080005000463</v>
      </c>
      <c r="BK374" s="24" t="s">
        <v>17</v>
      </c>
      <c r="BL374" s="32">
        <v>201</v>
      </c>
      <c r="BM374" s="32">
        <v>707</v>
      </c>
      <c r="BN374" s="33">
        <f t="shared" si="39"/>
        <v>3.5174129353233829</v>
      </c>
    </row>
    <row r="375" spans="62:66" x14ac:dyDescent="0.2">
      <c r="BJ375" s="23">
        <v>150080005000464</v>
      </c>
      <c r="BK375" s="24" t="s">
        <v>17</v>
      </c>
      <c r="BL375" s="32">
        <v>175</v>
      </c>
      <c r="BM375" s="32">
        <v>638</v>
      </c>
      <c r="BN375" s="33">
        <f t="shared" si="39"/>
        <v>3.6457142857142859</v>
      </c>
    </row>
    <row r="376" spans="62:66" x14ac:dyDescent="0.2">
      <c r="BJ376" s="23">
        <v>150080005000465</v>
      </c>
      <c r="BK376" s="24" t="s">
        <v>17</v>
      </c>
      <c r="BL376" s="32">
        <v>176</v>
      </c>
      <c r="BM376" s="32">
        <v>547</v>
      </c>
      <c r="BN376" s="33">
        <f t="shared" si="39"/>
        <v>3.1079545454545454</v>
      </c>
    </row>
    <row r="377" spans="62:66" x14ac:dyDescent="0.2">
      <c r="BJ377" s="23">
        <v>150080005000466</v>
      </c>
      <c r="BK377" s="24" t="s">
        <v>17</v>
      </c>
      <c r="BL377" s="32">
        <v>177</v>
      </c>
      <c r="BM377" s="32">
        <v>674</v>
      </c>
      <c r="BN377" s="33">
        <f t="shared" si="39"/>
        <v>3.8079096045197742</v>
      </c>
    </row>
    <row r="378" spans="62:66" x14ac:dyDescent="0.2">
      <c r="BJ378" s="23">
        <v>150080005000467</v>
      </c>
      <c r="BK378" s="24" t="s">
        <v>17</v>
      </c>
      <c r="BL378" s="32">
        <v>223</v>
      </c>
      <c r="BM378" s="32">
        <v>725</v>
      </c>
      <c r="BN378" s="33">
        <f t="shared" si="39"/>
        <v>3.2511210762331837</v>
      </c>
    </row>
    <row r="379" spans="62:66" x14ac:dyDescent="0.2">
      <c r="BJ379" s="23">
        <v>150080005000468</v>
      </c>
      <c r="BK379" s="24" t="s">
        <v>17</v>
      </c>
      <c r="BL379" s="32">
        <v>246</v>
      </c>
      <c r="BM379" s="32">
        <v>773</v>
      </c>
      <c r="BN379" s="33">
        <f t="shared" si="39"/>
        <v>3.1422764227642275</v>
      </c>
    </row>
    <row r="380" spans="62:66" x14ac:dyDescent="0.2">
      <c r="BJ380" s="23">
        <v>150080005000469</v>
      </c>
      <c r="BK380" s="24" t="s">
        <v>17</v>
      </c>
      <c r="BL380" s="32">
        <v>208</v>
      </c>
      <c r="BM380" s="32">
        <v>752</v>
      </c>
      <c r="BN380" s="33">
        <f t="shared" si="39"/>
        <v>3.6153846153846154</v>
      </c>
    </row>
    <row r="381" spans="62:66" x14ac:dyDescent="0.2">
      <c r="BJ381" s="23">
        <v>150080005000470</v>
      </c>
      <c r="BK381" s="24" t="s">
        <v>17</v>
      </c>
      <c r="BL381" s="32">
        <v>222</v>
      </c>
      <c r="BM381" s="32">
        <v>762</v>
      </c>
      <c r="BN381" s="33">
        <f t="shared" si="39"/>
        <v>3.4324324324324325</v>
      </c>
    </row>
    <row r="382" spans="62:66" x14ac:dyDescent="0.2">
      <c r="BJ382" s="23">
        <v>150080005000471</v>
      </c>
      <c r="BK382" s="24" t="s">
        <v>17</v>
      </c>
      <c r="BL382" s="32">
        <v>236</v>
      </c>
      <c r="BM382" s="32">
        <v>901</v>
      </c>
      <c r="BN382" s="33">
        <f t="shared" si="39"/>
        <v>3.8177966101694913</v>
      </c>
    </row>
    <row r="383" spans="62:66" x14ac:dyDescent="0.2">
      <c r="BJ383" s="23">
        <v>150080005000472</v>
      </c>
      <c r="BK383" s="24" t="s">
        <v>17</v>
      </c>
      <c r="BL383" s="32">
        <v>272</v>
      </c>
      <c r="BM383" s="32">
        <v>927</v>
      </c>
      <c r="BN383" s="33">
        <f t="shared" si="39"/>
        <v>3.4080882352941178</v>
      </c>
    </row>
    <row r="384" spans="62:66" x14ac:dyDescent="0.2">
      <c r="BJ384" s="23">
        <v>150080005000473</v>
      </c>
      <c r="BK384" s="24" t="s">
        <v>17</v>
      </c>
      <c r="BL384" s="32">
        <v>246</v>
      </c>
      <c r="BM384" s="32">
        <v>839</v>
      </c>
      <c r="BN384" s="33">
        <f t="shared" si="39"/>
        <v>3.410569105691057</v>
      </c>
    </row>
    <row r="385" spans="62:66" x14ac:dyDescent="0.2">
      <c r="BJ385" s="23">
        <v>150080005000474</v>
      </c>
      <c r="BK385" s="24" t="s">
        <v>17</v>
      </c>
      <c r="BL385" s="32">
        <v>280</v>
      </c>
      <c r="BM385" s="32">
        <v>901</v>
      </c>
      <c r="BN385" s="33">
        <f t="shared" si="39"/>
        <v>3.217857142857143</v>
      </c>
    </row>
    <row r="386" spans="62:66" x14ac:dyDescent="0.2">
      <c r="BJ386" s="23">
        <v>150080005000475</v>
      </c>
      <c r="BK386" s="24" t="s">
        <v>17</v>
      </c>
      <c r="BL386" s="32">
        <v>249</v>
      </c>
      <c r="BM386" s="32">
        <v>869</v>
      </c>
      <c r="BN386" s="33">
        <f t="shared" si="39"/>
        <v>3.4899598393574296</v>
      </c>
    </row>
    <row r="387" spans="62:66" x14ac:dyDescent="0.2">
      <c r="BJ387" s="23">
        <v>150080005000476</v>
      </c>
      <c r="BK387" s="24" t="s">
        <v>17</v>
      </c>
      <c r="BL387" s="32">
        <v>160</v>
      </c>
      <c r="BM387" s="32">
        <v>540</v>
      </c>
      <c r="BN387" s="33">
        <f t="shared" si="39"/>
        <v>3.375</v>
      </c>
    </row>
    <row r="388" spans="62:66" x14ac:dyDescent="0.2">
      <c r="BJ388" s="23">
        <v>150080005000477</v>
      </c>
      <c r="BK388" s="24" t="s">
        <v>17</v>
      </c>
      <c r="BL388" s="32">
        <v>276</v>
      </c>
      <c r="BM388" s="32">
        <v>941</v>
      </c>
      <c r="BN388" s="33">
        <f t="shared" ref="BN388:BN398" si="41">BM388/BL388</f>
        <v>3.4094202898550723</v>
      </c>
    </row>
    <row r="389" spans="62:66" x14ac:dyDescent="0.2">
      <c r="BJ389" s="23">
        <v>150080005000478</v>
      </c>
      <c r="BK389" s="24" t="s">
        <v>17</v>
      </c>
      <c r="BL389" s="32">
        <v>197</v>
      </c>
      <c r="BM389" s="32">
        <v>758</v>
      </c>
      <c r="BN389" s="33">
        <f t="shared" si="41"/>
        <v>3.8477157360406093</v>
      </c>
    </row>
    <row r="390" spans="62:66" x14ac:dyDescent="0.2">
      <c r="BJ390" s="23">
        <v>150080005000479</v>
      </c>
      <c r="BK390" s="24" t="s">
        <v>17</v>
      </c>
      <c r="BL390" s="32">
        <v>174</v>
      </c>
      <c r="BM390" s="32">
        <v>643</v>
      </c>
      <c r="BN390" s="33">
        <f t="shared" si="41"/>
        <v>3.6954022988505746</v>
      </c>
    </row>
    <row r="391" spans="62:66" x14ac:dyDescent="0.2">
      <c r="BJ391" s="23">
        <v>150080005000480</v>
      </c>
      <c r="BK391" s="24" t="s">
        <v>17</v>
      </c>
      <c r="BL391" s="32">
        <v>317</v>
      </c>
      <c r="BM391" s="32">
        <v>939</v>
      </c>
      <c r="BN391" s="33">
        <f t="shared" si="41"/>
        <v>2.9621451104100944</v>
      </c>
    </row>
    <row r="392" spans="62:66" x14ac:dyDescent="0.2">
      <c r="BJ392" s="23">
        <v>150080005000482</v>
      </c>
      <c r="BK392" s="24" t="s">
        <v>17</v>
      </c>
      <c r="BL392" s="32">
        <v>204</v>
      </c>
      <c r="BM392" s="32">
        <v>382</v>
      </c>
      <c r="BN392" s="33">
        <f t="shared" si="41"/>
        <v>1.8725490196078431</v>
      </c>
    </row>
    <row r="393" spans="62:66" x14ac:dyDescent="0.2">
      <c r="BJ393" s="23">
        <v>150080005000485</v>
      </c>
      <c r="BK393" s="24" t="s">
        <v>17</v>
      </c>
      <c r="BL393" s="32">
        <v>223</v>
      </c>
      <c r="BM393" s="32">
        <v>722</v>
      </c>
      <c r="BN393" s="33">
        <f t="shared" si="41"/>
        <v>3.2376681614349776</v>
      </c>
    </row>
    <row r="394" spans="62:66" x14ac:dyDescent="0.2">
      <c r="BJ394" s="23">
        <v>150080005000486</v>
      </c>
      <c r="BK394" s="24" t="s">
        <v>17</v>
      </c>
      <c r="BL394" s="32">
        <v>259</v>
      </c>
      <c r="BM394" s="32">
        <v>712</v>
      </c>
      <c r="BN394" s="33">
        <f t="shared" si="41"/>
        <v>2.7490347490347489</v>
      </c>
    </row>
    <row r="395" spans="62:66" x14ac:dyDescent="0.2">
      <c r="BJ395" s="23">
        <v>150080005000487</v>
      </c>
      <c r="BK395" s="24" t="s">
        <v>17</v>
      </c>
      <c r="BL395" s="32">
        <v>289</v>
      </c>
      <c r="BM395" s="32">
        <v>874</v>
      </c>
      <c r="BN395" s="33">
        <f t="shared" si="41"/>
        <v>3.0242214532871974</v>
      </c>
    </row>
    <row r="396" spans="62:66" x14ac:dyDescent="0.2">
      <c r="BJ396" s="23">
        <v>150080005000488</v>
      </c>
      <c r="BK396" s="24" t="s">
        <v>17</v>
      </c>
      <c r="BL396" s="32">
        <v>258</v>
      </c>
      <c r="BM396" s="32">
        <v>800</v>
      </c>
      <c r="BN396" s="33">
        <f t="shared" si="41"/>
        <v>3.1007751937984498</v>
      </c>
    </row>
    <row r="397" spans="62:66" x14ac:dyDescent="0.2">
      <c r="BJ397" s="23">
        <v>150080005000489</v>
      </c>
      <c r="BK397" s="24" t="s">
        <v>17</v>
      </c>
      <c r="BL397" s="32">
        <v>303</v>
      </c>
      <c r="BM397" s="32">
        <v>1007</v>
      </c>
      <c r="BN397" s="33">
        <f t="shared" si="41"/>
        <v>3.3234323432343236</v>
      </c>
    </row>
    <row r="398" spans="62:66" x14ac:dyDescent="0.2">
      <c r="BJ398" s="23">
        <v>150080005000490</v>
      </c>
      <c r="BK398" s="24" t="s">
        <v>17</v>
      </c>
      <c r="BL398" s="32">
        <v>433</v>
      </c>
      <c r="BM398" s="32">
        <v>1242</v>
      </c>
      <c r="BN398" s="33">
        <f t="shared" si="41"/>
        <v>2.8683602771362589</v>
      </c>
    </row>
    <row r="399" spans="62:66" x14ac:dyDescent="0.2">
      <c r="BJ399" s="69" t="s">
        <v>7</v>
      </c>
      <c r="BK399" s="70"/>
      <c r="BL399" s="35">
        <f>SUM(BL3:BL398)</f>
        <v>114641</v>
      </c>
      <c r="BM399" s="35">
        <f>SUM(BM3:BM398)</f>
        <v>386407</v>
      </c>
      <c r="BN399" s="33">
        <f>AVERAGE(BN3:BN398)</f>
        <v>3.3610705575770128</v>
      </c>
    </row>
  </sheetData>
  <mergeCells count="16">
    <mergeCell ref="BJ1:BN1"/>
    <mergeCell ref="BJ399:BK399"/>
    <mergeCell ref="BP1:BT1"/>
    <mergeCell ref="BP94:BQ94"/>
    <mergeCell ref="BV1:BZ1"/>
    <mergeCell ref="AX1:BB1"/>
    <mergeCell ref="BD1:BH1"/>
    <mergeCell ref="N1:R1"/>
    <mergeCell ref="T1:X1"/>
    <mergeCell ref="Z1:AD1"/>
    <mergeCell ref="AF1:AJ1"/>
    <mergeCell ref="A1:E1"/>
    <mergeCell ref="H1:L1"/>
    <mergeCell ref="H220:I220"/>
    <mergeCell ref="AL1:AP1"/>
    <mergeCell ref="AR1:AV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6"/>
  <sheetViews>
    <sheetView tabSelected="1" workbookViewId="0">
      <selection activeCell="A27" sqref="A27"/>
    </sheetView>
  </sheetViews>
  <sheetFormatPr defaultRowHeight="11.25" x14ac:dyDescent="0.25"/>
  <cols>
    <col min="1" max="1" width="14.42578125" style="22" bestFit="1" customWidth="1"/>
    <col min="2" max="2" width="9.42578125" style="22" bestFit="1" customWidth="1"/>
    <col min="3" max="3" width="10" style="22" bestFit="1" customWidth="1"/>
    <col min="4" max="4" width="8.85546875" style="22" bestFit="1" customWidth="1"/>
    <col min="5" max="42" width="7.85546875" style="22" bestFit="1" customWidth="1"/>
    <col min="43" max="44" width="7.7109375" style="22" bestFit="1" customWidth="1"/>
    <col min="45" max="45" width="9.85546875" style="22" bestFit="1" customWidth="1"/>
    <col min="46" max="46" width="10.28515625" style="22" bestFit="1" customWidth="1"/>
    <col min="47" max="16384" width="9.140625" style="22"/>
  </cols>
  <sheetData>
    <row r="1" spans="1:46" s="42" customFormat="1" x14ac:dyDescent="0.25">
      <c r="A1" s="43" t="s">
        <v>22</v>
      </c>
      <c r="B1" s="43" t="s">
        <v>23</v>
      </c>
      <c r="C1" s="43" t="s">
        <v>24</v>
      </c>
      <c r="D1" s="43" t="s">
        <v>6</v>
      </c>
      <c r="E1" s="43">
        <v>2011</v>
      </c>
      <c r="F1" s="42">
        <v>2012</v>
      </c>
      <c r="G1" s="42">
        <v>2013</v>
      </c>
      <c r="H1" s="42">
        <v>2014</v>
      </c>
      <c r="I1" s="42">
        <v>2015</v>
      </c>
      <c r="J1" s="42">
        <v>2016</v>
      </c>
      <c r="K1" s="42">
        <v>2017</v>
      </c>
      <c r="L1" s="42">
        <v>2018</v>
      </c>
      <c r="M1" s="42">
        <v>2019</v>
      </c>
      <c r="N1" s="42">
        <v>2020</v>
      </c>
      <c r="O1" s="42">
        <v>2021</v>
      </c>
      <c r="P1" s="42">
        <v>2022</v>
      </c>
      <c r="Q1" s="42">
        <v>2023</v>
      </c>
      <c r="R1" s="42">
        <v>2024</v>
      </c>
      <c r="S1" s="42">
        <v>2025</v>
      </c>
      <c r="T1" s="42">
        <v>2026</v>
      </c>
      <c r="U1" s="42">
        <v>2027</v>
      </c>
      <c r="V1" s="42">
        <v>2028</v>
      </c>
      <c r="W1" s="42">
        <v>2029</v>
      </c>
      <c r="X1" s="42">
        <v>2030</v>
      </c>
      <c r="Y1" s="42">
        <v>2031</v>
      </c>
      <c r="Z1" s="42">
        <v>2032</v>
      </c>
      <c r="AA1" s="42">
        <v>2033</v>
      </c>
      <c r="AB1" s="42">
        <v>2034</v>
      </c>
      <c r="AC1" s="42">
        <v>2035</v>
      </c>
      <c r="AD1" s="42">
        <v>2036</v>
      </c>
      <c r="AE1" s="42">
        <v>2037</v>
      </c>
      <c r="AF1" s="42">
        <v>2038</v>
      </c>
      <c r="AG1" s="42">
        <v>2039</v>
      </c>
      <c r="AH1" s="42">
        <v>2040</v>
      </c>
      <c r="AI1" s="42">
        <v>2041</v>
      </c>
      <c r="AJ1" s="42">
        <v>2042</v>
      </c>
      <c r="AK1" s="42">
        <v>2043</v>
      </c>
      <c r="AL1" s="42">
        <v>2044</v>
      </c>
      <c r="AM1" s="42">
        <v>2045</v>
      </c>
      <c r="AN1" s="42">
        <v>2046</v>
      </c>
      <c r="AO1" s="42">
        <v>2047</v>
      </c>
      <c r="AP1" s="42">
        <v>2048</v>
      </c>
      <c r="AQ1" s="42">
        <v>2049</v>
      </c>
      <c r="AR1" s="42">
        <v>2050</v>
      </c>
      <c r="AS1" s="42" t="s">
        <v>30</v>
      </c>
      <c r="AT1" s="42" t="s">
        <v>31</v>
      </c>
    </row>
    <row r="2" spans="1:46" x14ac:dyDescent="0.25">
      <c r="A2" s="44" t="s">
        <v>5</v>
      </c>
      <c r="B2" s="35">
        <f>rmb!D181</f>
        <v>182546</v>
      </c>
      <c r="C2" s="35">
        <f>rmb!C181</f>
        <v>51498</v>
      </c>
      <c r="D2" s="33">
        <f>rmb!E181</f>
        <v>3.5447201833080895</v>
      </c>
      <c r="E2" s="35">
        <f>$B$2+($B$2*C28)</f>
        <v>184006.36799999999</v>
      </c>
      <c r="F2" s="35">
        <f t="shared" ref="F2:AR2" si="0">$B$2+($B$2*D28)</f>
        <v>184736.552</v>
      </c>
      <c r="G2" s="35">
        <f t="shared" si="0"/>
        <v>186744.55799999999</v>
      </c>
      <c r="H2" s="35">
        <f t="shared" si="0"/>
        <v>190578.024</v>
      </c>
      <c r="I2" s="35">
        <f t="shared" si="0"/>
        <v>194776.58199999999</v>
      </c>
      <c r="J2" s="35">
        <f t="shared" si="0"/>
        <v>198062.41</v>
      </c>
      <c r="K2" s="35">
        <f t="shared" si="0"/>
        <v>200983.14600000001</v>
      </c>
      <c r="L2" s="35">
        <f t="shared" si="0"/>
        <v>205181.704</v>
      </c>
      <c r="M2" s="35">
        <f t="shared" si="0"/>
        <v>209380.26199999999</v>
      </c>
      <c r="N2" s="35">
        <f t="shared" si="0"/>
        <v>212848.636</v>
      </c>
      <c r="O2" s="35">
        <f t="shared" si="0"/>
        <v>217047.19400000002</v>
      </c>
      <c r="P2" s="35">
        <f t="shared" si="0"/>
        <v>221975.93599999999</v>
      </c>
      <c r="Q2" s="35">
        <f t="shared" si="0"/>
        <v>226539.58600000001</v>
      </c>
      <c r="R2" s="35">
        <f t="shared" si="0"/>
        <v>231103.236</v>
      </c>
      <c r="S2" s="35">
        <f t="shared" si="0"/>
        <v>236762.16200000001</v>
      </c>
      <c r="T2" s="35">
        <f t="shared" si="0"/>
        <v>241508.35800000001</v>
      </c>
      <c r="U2" s="35">
        <f t="shared" si="0"/>
        <v>246072.008</v>
      </c>
      <c r="V2" s="35">
        <f t="shared" si="0"/>
        <v>251183.296</v>
      </c>
      <c r="W2" s="35">
        <f t="shared" si="0"/>
        <v>256477.13</v>
      </c>
      <c r="X2" s="35">
        <f t="shared" si="0"/>
        <v>259032.77399999998</v>
      </c>
      <c r="Y2" s="35">
        <f t="shared" si="0"/>
        <v>262136.05599999998</v>
      </c>
      <c r="Z2" s="35">
        <f t="shared" si="0"/>
        <v>265604.43</v>
      </c>
      <c r="AA2" s="35">
        <f t="shared" si="0"/>
        <v>269255.34999999998</v>
      </c>
      <c r="AB2" s="35">
        <f t="shared" si="0"/>
        <v>273088.81599999999</v>
      </c>
      <c r="AC2" s="35">
        <f t="shared" si="0"/>
        <v>276922.28200000001</v>
      </c>
      <c r="AD2" s="35">
        <f t="shared" si="0"/>
        <v>281303.386</v>
      </c>
      <c r="AE2" s="35">
        <f t="shared" si="0"/>
        <v>286049.58199999999</v>
      </c>
      <c r="AF2" s="35">
        <f t="shared" si="0"/>
        <v>290430.68599999999</v>
      </c>
      <c r="AG2" s="35">
        <f t="shared" si="0"/>
        <v>294264.152</v>
      </c>
      <c r="AH2" s="35">
        <f t="shared" si="0"/>
        <v>296454.70400000003</v>
      </c>
      <c r="AI2" s="35">
        <f t="shared" si="0"/>
        <v>299740.53200000001</v>
      </c>
      <c r="AJ2" s="35">
        <f t="shared" si="0"/>
        <v>303208.90600000002</v>
      </c>
      <c r="AK2" s="35">
        <f t="shared" si="0"/>
        <v>307772.55599999998</v>
      </c>
      <c r="AL2" s="35">
        <f t="shared" si="0"/>
        <v>311971.114</v>
      </c>
      <c r="AM2" s="35">
        <f t="shared" si="0"/>
        <v>316352.21799999999</v>
      </c>
      <c r="AN2" s="35">
        <f t="shared" si="0"/>
        <v>320368.23</v>
      </c>
      <c r="AO2" s="35">
        <f t="shared" si="0"/>
        <v>321646.05200000003</v>
      </c>
      <c r="AP2" s="35">
        <f t="shared" si="0"/>
        <v>323106.42000000004</v>
      </c>
      <c r="AQ2" s="35">
        <f t="shared" si="0"/>
        <v>324201.696</v>
      </c>
      <c r="AR2" s="35">
        <f t="shared" si="0"/>
        <v>325662.06400000001</v>
      </c>
      <c r="AS2" s="52">
        <f>AR2/B2-1</f>
        <v>0.78400000000000003</v>
      </c>
      <c r="AT2" s="52">
        <f>AS2/30</f>
        <v>2.6133333333333335E-2</v>
      </c>
    </row>
    <row r="3" spans="1:46" x14ac:dyDescent="0.25">
      <c r="A3" s="44" t="s">
        <v>8</v>
      </c>
      <c r="B3" s="35">
        <f>rmb!K220</f>
        <v>227517</v>
      </c>
      <c r="C3" s="35">
        <f>rmb!J220</f>
        <v>65846</v>
      </c>
      <c r="D3" s="33">
        <f>rmb!L220</f>
        <v>3.4552896151626524</v>
      </c>
      <c r="E3" s="35">
        <f>$B$3+($B$3*C28)</f>
        <v>229337.136</v>
      </c>
      <c r="F3" s="35">
        <f t="shared" ref="F3:AR3" si="1">$B$3+($B$3*D28)</f>
        <v>230247.204</v>
      </c>
      <c r="G3" s="35">
        <f t="shared" si="1"/>
        <v>232749.891</v>
      </c>
      <c r="H3" s="35">
        <f t="shared" si="1"/>
        <v>237527.74799999999</v>
      </c>
      <c r="I3" s="35">
        <f t="shared" si="1"/>
        <v>242760.639</v>
      </c>
      <c r="J3" s="35">
        <f t="shared" si="1"/>
        <v>246855.94500000001</v>
      </c>
      <c r="K3" s="35">
        <f t="shared" si="1"/>
        <v>250496.217</v>
      </c>
      <c r="L3" s="35">
        <f t="shared" si="1"/>
        <v>255729.10800000001</v>
      </c>
      <c r="M3" s="35">
        <f t="shared" si="1"/>
        <v>260961.99900000001</v>
      </c>
      <c r="N3" s="35">
        <f t="shared" si="1"/>
        <v>265284.82199999999</v>
      </c>
      <c r="O3" s="35">
        <f t="shared" si="1"/>
        <v>270517.71299999999</v>
      </c>
      <c r="P3" s="35">
        <f t="shared" si="1"/>
        <v>276660.67200000002</v>
      </c>
      <c r="Q3" s="35">
        <f t="shared" si="1"/>
        <v>282348.59700000001</v>
      </c>
      <c r="R3" s="35">
        <f t="shared" si="1"/>
        <v>288036.522</v>
      </c>
      <c r="S3" s="35">
        <f t="shared" si="1"/>
        <v>295089.549</v>
      </c>
      <c r="T3" s="35">
        <f t="shared" si="1"/>
        <v>301004.99100000004</v>
      </c>
      <c r="U3" s="35">
        <f t="shared" si="1"/>
        <v>306692.91599999997</v>
      </c>
      <c r="V3" s="35">
        <f t="shared" si="1"/>
        <v>313063.39199999999</v>
      </c>
      <c r="W3" s="35">
        <f t="shared" si="1"/>
        <v>319661.38500000001</v>
      </c>
      <c r="X3" s="35">
        <f t="shared" si="1"/>
        <v>322846.62300000002</v>
      </c>
      <c r="Y3" s="35">
        <f t="shared" si="1"/>
        <v>326714.41200000001</v>
      </c>
      <c r="Z3" s="35">
        <f t="shared" si="1"/>
        <v>331037.23499999999</v>
      </c>
      <c r="AA3" s="35">
        <f t="shared" si="1"/>
        <v>335587.57500000001</v>
      </c>
      <c r="AB3" s="35">
        <f t="shared" si="1"/>
        <v>340365.43200000003</v>
      </c>
      <c r="AC3" s="35">
        <f t="shared" si="1"/>
        <v>345143.28899999999</v>
      </c>
      <c r="AD3" s="35">
        <f t="shared" si="1"/>
        <v>350603.69700000004</v>
      </c>
      <c r="AE3" s="35">
        <f t="shared" si="1"/>
        <v>356519.13899999997</v>
      </c>
      <c r="AF3" s="35">
        <f t="shared" si="1"/>
        <v>361979.54700000002</v>
      </c>
      <c r="AG3" s="35">
        <f t="shared" si="1"/>
        <v>366757.40399999998</v>
      </c>
      <c r="AH3" s="35">
        <f t="shared" si="1"/>
        <v>369487.60800000001</v>
      </c>
      <c r="AI3" s="35">
        <f t="shared" si="1"/>
        <v>373582.91399999999</v>
      </c>
      <c r="AJ3" s="35">
        <f t="shared" si="1"/>
        <v>377905.73699999996</v>
      </c>
      <c r="AK3" s="35">
        <f t="shared" si="1"/>
        <v>383593.66200000001</v>
      </c>
      <c r="AL3" s="35">
        <f t="shared" si="1"/>
        <v>388826.55299999996</v>
      </c>
      <c r="AM3" s="35">
        <f t="shared" si="1"/>
        <v>394286.96100000001</v>
      </c>
      <c r="AN3" s="35">
        <f t="shared" si="1"/>
        <v>399292.33499999996</v>
      </c>
      <c r="AO3" s="35">
        <f t="shared" si="1"/>
        <v>400884.95400000003</v>
      </c>
      <c r="AP3" s="35">
        <f t="shared" si="1"/>
        <v>402705.08999999997</v>
      </c>
      <c r="AQ3" s="35">
        <f t="shared" si="1"/>
        <v>404070.19200000004</v>
      </c>
      <c r="AR3" s="35">
        <f t="shared" si="1"/>
        <v>405890.32799999998</v>
      </c>
      <c r="AS3" s="52">
        <f t="shared" ref="AS3:AS14" si="2">AR3/B3-1</f>
        <v>0.78399999999999981</v>
      </c>
      <c r="AT3" s="52">
        <f t="shared" ref="AT3:AT14" si="3">AS3/30</f>
        <v>2.6133333333333328E-2</v>
      </c>
    </row>
    <row r="4" spans="1:46" x14ac:dyDescent="0.25">
      <c r="A4" s="44" t="s">
        <v>9</v>
      </c>
      <c r="B4" s="35">
        <f>rmb!Q29</f>
        <v>32317</v>
      </c>
      <c r="C4" s="35">
        <f>rmb!P29</f>
        <v>11539</v>
      </c>
      <c r="D4" s="33">
        <f>rmb!R29</f>
        <v>2.8114279822946355</v>
      </c>
      <c r="E4" s="35">
        <f>$B$4+($B$4*C28)</f>
        <v>32575.536</v>
      </c>
      <c r="F4" s="35">
        <f t="shared" ref="F4:AR4" si="4">$B$4+($B$4*D28)</f>
        <v>32704.804</v>
      </c>
      <c r="G4" s="35">
        <f t="shared" si="4"/>
        <v>33060.290999999997</v>
      </c>
      <c r="H4" s="35">
        <f t="shared" si="4"/>
        <v>33738.947999999997</v>
      </c>
      <c r="I4" s="35">
        <f t="shared" si="4"/>
        <v>34482.239000000001</v>
      </c>
      <c r="J4" s="35">
        <f t="shared" si="4"/>
        <v>35063.945</v>
      </c>
      <c r="K4" s="35">
        <f t="shared" si="4"/>
        <v>35581.017</v>
      </c>
      <c r="L4" s="35">
        <f t="shared" si="4"/>
        <v>36324.307999999997</v>
      </c>
      <c r="M4" s="35">
        <f t="shared" si="4"/>
        <v>37067.599000000002</v>
      </c>
      <c r="N4" s="35">
        <f t="shared" si="4"/>
        <v>37681.622000000003</v>
      </c>
      <c r="O4" s="35">
        <f t="shared" si="4"/>
        <v>38424.913</v>
      </c>
      <c r="P4" s="35">
        <f t="shared" si="4"/>
        <v>39297.472000000002</v>
      </c>
      <c r="Q4" s="35">
        <f t="shared" si="4"/>
        <v>40105.396999999997</v>
      </c>
      <c r="R4" s="35">
        <f t="shared" si="4"/>
        <v>40913.322</v>
      </c>
      <c r="S4" s="35">
        <f t="shared" si="4"/>
        <v>41915.148999999998</v>
      </c>
      <c r="T4" s="35">
        <f t="shared" si="4"/>
        <v>42755.391000000003</v>
      </c>
      <c r="U4" s="35">
        <f t="shared" si="4"/>
        <v>43563.315999999999</v>
      </c>
      <c r="V4" s="35">
        <f t="shared" si="4"/>
        <v>44468.192000000003</v>
      </c>
      <c r="W4" s="35">
        <f t="shared" si="4"/>
        <v>45405.385000000002</v>
      </c>
      <c r="X4" s="35">
        <f t="shared" si="4"/>
        <v>45857.823000000004</v>
      </c>
      <c r="Y4" s="35">
        <f t="shared" si="4"/>
        <v>46407.212</v>
      </c>
      <c r="Z4" s="35">
        <f t="shared" si="4"/>
        <v>47021.235000000001</v>
      </c>
      <c r="AA4" s="35">
        <f t="shared" si="4"/>
        <v>47667.574999999997</v>
      </c>
      <c r="AB4" s="35">
        <f t="shared" si="4"/>
        <v>48346.232000000004</v>
      </c>
      <c r="AC4" s="35">
        <f t="shared" si="4"/>
        <v>49024.888999999996</v>
      </c>
      <c r="AD4" s="35">
        <f t="shared" si="4"/>
        <v>49800.497000000003</v>
      </c>
      <c r="AE4" s="35">
        <f t="shared" si="4"/>
        <v>50640.739000000001</v>
      </c>
      <c r="AF4" s="35">
        <f t="shared" si="4"/>
        <v>51416.346999999994</v>
      </c>
      <c r="AG4" s="35">
        <f t="shared" si="4"/>
        <v>52095.004000000001</v>
      </c>
      <c r="AH4" s="35">
        <f t="shared" si="4"/>
        <v>52482.808000000005</v>
      </c>
      <c r="AI4" s="35">
        <f t="shared" si="4"/>
        <v>53064.513999999996</v>
      </c>
      <c r="AJ4" s="35">
        <f t="shared" si="4"/>
        <v>53678.536999999997</v>
      </c>
      <c r="AK4" s="35">
        <f t="shared" si="4"/>
        <v>54486.462</v>
      </c>
      <c r="AL4" s="35">
        <f t="shared" si="4"/>
        <v>55229.752999999997</v>
      </c>
      <c r="AM4" s="35">
        <f t="shared" si="4"/>
        <v>56005.361000000004</v>
      </c>
      <c r="AN4" s="35">
        <f t="shared" si="4"/>
        <v>56716.334999999999</v>
      </c>
      <c r="AO4" s="35">
        <f t="shared" si="4"/>
        <v>56942.554000000004</v>
      </c>
      <c r="AP4" s="35">
        <f t="shared" si="4"/>
        <v>57201.09</v>
      </c>
      <c r="AQ4" s="35">
        <f t="shared" si="4"/>
        <v>57394.991999999998</v>
      </c>
      <c r="AR4" s="35">
        <f t="shared" si="4"/>
        <v>57653.528000000006</v>
      </c>
      <c r="AS4" s="52">
        <f t="shared" si="2"/>
        <v>0.78400000000000025</v>
      </c>
      <c r="AT4" s="52">
        <f t="shared" si="3"/>
        <v>2.6133333333333342E-2</v>
      </c>
    </row>
    <row r="5" spans="1:46" x14ac:dyDescent="0.25">
      <c r="A5" s="44" t="s">
        <v>10</v>
      </c>
      <c r="B5" s="35">
        <f>rmb!W10</f>
        <v>4984</v>
      </c>
      <c r="C5" s="35">
        <f>rmb!V10</f>
        <v>2570</v>
      </c>
      <c r="D5" s="33">
        <f>rmb!X10</f>
        <v>2.1544730153291636</v>
      </c>
      <c r="E5" s="35">
        <f>$B$5+($B$5*C28)</f>
        <v>5023.8720000000003</v>
      </c>
      <c r="F5" s="35">
        <f t="shared" ref="F5:AR5" si="5">$B$5+($B$5*D28)</f>
        <v>5043.808</v>
      </c>
      <c r="G5" s="35">
        <f t="shared" si="5"/>
        <v>5098.6319999999996</v>
      </c>
      <c r="H5" s="35">
        <f t="shared" si="5"/>
        <v>5203.2960000000003</v>
      </c>
      <c r="I5" s="35">
        <f t="shared" si="5"/>
        <v>5317.9279999999999</v>
      </c>
      <c r="J5" s="35">
        <f t="shared" si="5"/>
        <v>5407.64</v>
      </c>
      <c r="K5" s="35">
        <f t="shared" si="5"/>
        <v>5487.384</v>
      </c>
      <c r="L5" s="35">
        <f t="shared" si="5"/>
        <v>5602.0159999999996</v>
      </c>
      <c r="M5" s="35">
        <f t="shared" si="5"/>
        <v>5716.6480000000001</v>
      </c>
      <c r="N5" s="35">
        <f t="shared" si="5"/>
        <v>5811.3440000000001</v>
      </c>
      <c r="O5" s="35">
        <f t="shared" si="5"/>
        <v>5925.9759999999997</v>
      </c>
      <c r="P5" s="35">
        <f t="shared" si="5"/>
        <v>6060.5439999999999</v>
      </c>
      <c r="Q5" s="35">
        <f t="shared" si="5"/>
        <v>6185.1440000000002</v>
      </c>
      <c r="R5" s="35">
        <f t="shared" si="5"/>
        <v>6309.7440000000006</v>
      </c>
      <c r="S5" s="35">
        <f t="shared" si="5"/>
        <v>6464.2479999999996</v>
      </c>
      <c r="T5" s="35">
        <f t="shared" si="5"/>
        <v>6593.8320000000003</v>
      </c>
      <c r="U5" s="35">
        <f t="shared" si="5"/>
        <v>6718.4319999999998</v>
      </c>
      <c r="V5" s="35">
        <f t="shared" si="5"/>
        <v>6857.9840000000004</v>
      </c>
      <c r="W5" s="35">
        <f t="shared" si="5"/>
        <v>7002.52</v>
      </c>
      <c r="X5" s="35">
        <f t="shared" si="5"/>
        <v>7072.2960000000003</v>
      </c>
      <c r="Y5" s="35">
        <f t="shared" si="5"/>
        <v>7157.0239999999994</v>
      </c>
      <c r="Z5" s="35">
        <f t="shared" si="5"/>
        <v>7251.72</v>
      </c>
      <c r="AA5" s="35">
        <f t="shared" si="5"/>
        <v>7351.4</v>
      </c>
      <c r="AB5" s="35">
        <f t="shared" si="5"/>
        <v>7456.0640000000003</v>
      </c>
      <c r="AC5" s="35">
        <f t="shared" si="5"/>
        <v>7560.7280000000001</v>
      </c>
      <c r="AD5" s="35">
        <f t="shared" si="5"/>
        <v>7680.3440000000001</v>
      </c>
      <c r="AE5" s="35">
        <f t="shared" si="5"/>
        <v>7809.9279999999999</v>
      </c>
      <c r="AF5" s="35">
        <f t="shared" si="5"/>
        <v>7929.5439999999999</v>
      </c>
      <c r="AG5" s="35">
        <f t="shared" si="5"/>
        <v>8034.2080000000005</v>
      </c>
      <c r="AH5" s="35">
        <f t="shared" si="5"/>
        <v>8094.0159999999996</v>
      </c>
      <c r="AI5" s="35">
        <f t="shared" si="5"/>
        <v>8183.7280000000001</v>
      </c>
      <c r="AJ5" s="35">
        <f t="shared" si="5"/>
        <v>8278.4239999999991</v>
      </c>
      <c r="AK5" s="35">
        <f t="shared" si="5"/>
        <v>8403.0240000000013</v>
      </c>
      <c r="AL5" s="35">
        <f t="shared" si="5"/>
        <v>8517.655999999999</v>
      </c>
      <c r="AM5" s="35">
        <f t="shared" si="5"/>
        <v>8637.2720000000008</v>
      </c>
      <c r="AN5" s="35">
        <f t="shared" si="5"/>
        <v>8746.92</v>
      </c>
      <c r="AO5" s="35">
        <f t="shared" si="5"/>
        <v>8781.8080000000009</v>
      </c>
      <c r="AP5" s="35">
        <f t="shared" si="5"/>
        <v>8821.68</v>
      </c>
      <c r="AQ5" s="35">
        <f t="shared" si="5"/>
        <v>8851.5840000000007</v>
      </c>
      <c r="AR5" s="35">
        <f t="shared" si="5"/>
        <v>8891.4560000000001</v>
      </c>
      <c r="AS5" s="52">
        <f t="shared" si="2"/>
        <v>0.78400000000000003</v>
      </c>
      <c r="AT5" s="52">
        <f t="shared" si="3"/>
        <v>2.6133333333333335E-2</v>
      </c>
    </row>
    <row r="6" spans="1:46" x14ac:dyDescent="0.25">
      <c r="A6" s="44" t="s">
        <v>11</v>
      </c>
      <c r="B6" s="35">
        <f>rmb!AC27</f>
        <v>26410</v>
      </c>
      <c r="C6" s="35">
        <f>rmb!AB27</f>
        <v>18784</v>
      </c>
      <c r="D6" s="33">
        <f>rmb!AD27</f>
        <v>1.5074663400191277</v>
      </c>
      <c r="E6" s="35">
        <f>$B$6+($B$6*C28)</f>
        <v>26621.279999999999</v>
      </c>
      <c r="F6" s="35">
        <f t="shared" ref="F6:AR6" si="6">$B$6+($B$6*D28)</f>
        <v>26726.92</v>
      </c>
      <c r="G6" s="35">
        <f t="shared" si="6"/>
        <v>27017.43</v>
      </c>
      <c r="H6" s="35">
        <f t="shared" si="6"/>
        <v>27572.04</v>
      </c>
      <c r="I6" s="35">
        <f t="shared" si="6"/>
        <v>28179.47</v>
      </c>
      <c r="J6" s="35">
        <f t="shared" si="6"/>
        <v>28654.85</v>
      </c>
      <c r="K6" s="35">
        <f t="shared" si="6"/>
        <v>29077.41</v>
      </c>
      <c r="L6" s="35">
        <f t="shared" si="6"/>
        <v>29684.84</v>
      </c>
      <c r="M6" s="35">
        <f t="shared" si="6"/>
        <v>30292.27</v>
      </c>
      <c r="N6" s="35">
        <f t="shared" si="6"/>
        <v>30794.06</v>
      </c>
      <c r="O6" s="35">
        <f t="shared" si="6"/>
        <v>31401.489999999998</v>
      </c>
      <c r="P6" s="35">
        <f t="shared" si="6"/>
        <v>32114.559999999998</v>
      </c>
      <c r="Q6" s="35">
        <f t="shared" si="6"/>
        <v>32774.81</v>
      </c>
      <c r="R6" s="35">
        <f t="shared" si="6"/>
        <v>33435.06</v>
      </c>
      <c r="S6" s="35">
        <f t="shared" si="6"/>
        <v>34253.769999999997</v>
      </c>
      <c r="T6" s="35">
        <f t="shared" si="6"/>
        <v>34940.43</v>
      </c>
      <c r="U6" s="35">
        <f t="shared" si="6"/>
        <v>35600.68</v>
      </c>
      <c r="V6" s="35">
        <f t="shared" si="6"/>
        <v>36340.160000000003</v>
      </c>
      <c r="W6" s="35">
        <f t="shared" si="6"/>
        <v>37106.050000000003</v>
      </c>
      <c r="X6" s="35">
        <f t="shared" si="6"/>
        <v>37475.79</v>
      </c>
      <c r="Y6" s="35">
        <f t="shared" si="6"/>
        <v>37924.76</v>
      </c>
      <c r="Z6" s="35">
        <f t="shared" si="6"/>
        <v>38426.550000000003</v>
      </c>
      <c r="AA6" s="35">
        <f t="shared" si="6"/>
        <v>38954.75</v>
      </c>
      <c r="AB6" s="35">
        <f t="shared" si="6"/>
        <v>39509.360000000001</v>
      </c>
      <c r="AC6" s="35">
        <f t="shared" si="6"/>
        <v>40063.97</v>
      </c>
      <c r="AD6" s="35">
        <f t="shared" si="6"/>
        <v>40697.81</v>
      </c>
      <c r="AE6" s="35">
        <f t="shared" si="6"/>
        <v>41384.47</v>
      </c>
      <c r="AF6" s="35">
        <f t="shared" si="6"/>
        <v>42018.31</v>
      </c>
      <c r="AG6" s="35">
        <f t="shared" si="6"/>
        <v>42572.92</v>
      </c>
      <c r="AH6" s="35">
        <f t="shared" si="6"/>
        <v>42889.84</v>
      </c>
      <c r="AI6" s="35">
        <f t="shared" si="6"/>
        <v>43365.22</v>
      </c>
      <c r="AJ6" s="35">
        <f t="shared" si="6"/>
        <v>43867.01</v>
      </c>
      <c r="AK6" s="35">
        <f t="shared" si="6"/>
        <v>44527.26</v>
      </c>
      <c r="AL6" s="35">
        <f t="shared" si="6"/>
        <v>45134.69</v>
      </c>
      <c r="AM6" s="35">
        <f t="shared" si="6"/>
        <v>45768.53</v>
      </c>
      <c r="AN6" s="35">
        <f t="shared" si="6"/>
        <v>46349.55</v>
      </c>
      <c r="AO6" s="35">
        <f t="shared" si="6"/>
        <v>46534.42</v>
      </c>
      <c r="AP6" s="35">
        <f t="shared" si="6"/>
        <v>46745.7</v>
      </c>
      <c r="AQ6" s="35">
        <f t="shared" si="6"/>
        <v>46904.160000000003</v>
      </c>
      <c r="AR6" s="35">
        <f t="shared" si="6"/>
        <v>47115.44</v>
      </c>
      <c r="AS6" s="52">
        <f t="shared" si="2"/>
        <v>0.78400000000000003</v>
      </c>
      <c r="AT6" s="52">
        <f t="shared" si="3"/>
        <v>2.6133333333333335E-2</v>
      </c>
    </row>
    <row r="7" spans="1:46" x14ac:dyDescent="0.25">
      <c r="A7" s="44" t="s">
        <v>12</v>
      </c>
      <c r="B7" s="35">
        <f>rmb!AI49</f>
        <v>42066</v>
      </c>
      <c r="C7" s="35">
        <f>rmb!AH49</f>
        <v>11305</v>
      </c>
      <c r="D7" s="33">
        <f>rmb!AJ49</f>
        <v>3.6623103220370483</v>
      </c>
      <c r="E7" s="35">
        <f>$B$7+($B$7*'proj pop'!C34)</f>
        <v>43370.046000000002</v>
      </c>
      <c r="F7" s="35">
        <f>$B$7+($B$7*'proj pop'!D34)</f>
        <v>44043.101999999999</v>
      </c>
      <c r="G7" s="35">
        <f>$B$7+($B$7*'proj pop'!E34)</f>
        <v>45725.741999999998</v>
      </c>
      <c r="H7" s="35">
        <f>$B$7+($B$7*'proj pop'!F34)</f>
        <v>49175.154000000002</v>
      </c>
      <c r="I7" s="35">
        <f>$B$7+($B$7*'proj pop'!G34)</f>
        <v>52372.17</v>
      </c>
      <c r="J7" s="35">
        <f>$B$7+($B$7*'proj pop'!H34)</f>
        <v>54727.866000000002</v>
      </c>
      <c r="K7" s="35">
        <f>$B$7+($B$7*'proj pop'!I34)</f>
        <v>57840.75</v>
      </c>
      <c r="L7" s="35">
        <f>$B$7+($B$7*'proj pop'!J34)</f>
        <v>59817.851999999999</v>
      </c>
      <c r="M7" s="35">
        <f>$B$7+($B$7*'proj pop'!K34)</f>
        <v>60532.974000000002</v>
      </c>
      <c r="N7" s="35">
        <f>$B$7+($B$7*'proj pop'!L34)</f>
        <v>61248.096000000005</v>
      </c>
      <c r="O7" s="35">
        <f>$B$7+($B$7*'proj pop'!M34)</f>
        <v>61963.218000000001</v>
      </c>
      <c r="P7" s="35">
        <f>$B$7+($B$7*'proj pop'!N34)</f>
        <v>62762.471999999994</v>
      </c>
      <c r="Q7" s="35">
        <f>$B$7+($B$7*'proj pop'!O34)</f>
        <v>63603.792000000001</v>
      </c>
      <c r="R7" s="35">
        <f>$B$7+($B$7*'proj pop'!P34)</f>
        <v>67894.524000000005</v>
      </c>
      <c r="S7" s="35">
        <f>$B$7+($B$7*'proj pop'!Q34)</f>
        <v>72143.19</v>
      </c>
      <c r="T7" s="35">
        <f>$B$7+($B$7*'proj pop'!R34)</f>
        <v>76433.921999999991</v>
      </c>
      <c r="U7" s="35">
        <f>$B$7+($B$7*'proj pop'!S34)</f>
        <v>77233.176000000007</v>
      </c>
      <c r="V7" s="35">
        <f>$B$7+($B$7*'proj pop'!T34)</f>
        <v>78074.495999999999</v>
      </c>
      <c r="W7" s="35">
        <f>$B$7+($B$7*'proj pop'!U34)</f>
        <v>79294.41</v>
      </c>
      <c r="X7" s="35">
        <f>$B$7+($B$7*'proj pop'!V34)</f>
        <v>80850.851999999999</v>
      </c>
      <c r="Y7" s="35">
        <f>$B$7+($B$7*'proj pop'!W34)</f>
        <v>82743.822</v>
      </c>
      <c r="Z7" s="35">
        <f>$B$7+($B$7*'proj pop'!X34)</f>
        <v>84594.725999999995</v>
      </c>
      <c r="AA7" s="35">
        <f>$B$7+($B$7*'proj pop'!Y34)</f>
        <v>86319.432000000001</v>
      </c>
      <c r="AB7" s="35">
        <f>$B$7+($B$7*'proj pop'!Z34)</f>
        <v>88002.072</v>
      </c>
      <c r="AC7" s="35">
        <f>$B$7+($B$7*'proj pop'!AA34)</f>
        <v>89558.513999999996</v>
      </c>
      <c r="AD7" s="35">
        <f>$B$7+($B$7*'proj pop'!AB34)</f>
        <v>91030.823999999993</v>
      </c>
      <c r="AE7" s="35">
        <f>$B$7+($B$7*'proj pop'!AC34)</f>
        <v>92461.067999999999</v>
      </c>
      <c r="AF7" s="35">
        <f>$B$7+($B$7*'proj pop'!AD34)</f>
        <v>93807.18</v>
      </c>
      <c r="AG7" s="35">
        <f>$B$7+($B$7*'proj pop'!AE34)</f>
        <v>95111.225999999995</v>
      </c>
      <c r="AH7" s="35">
        <f>$B$7+($B$7*'proj pop'!AF34)</f>
        <v>96331.14</v>
      </c>
      <c r="AI7" s="35">
        <f>$B$7+($B$7*'proj pop'!AG34)</f>
        <v>97466.921999999991</v>
      </c>
      <c r="AJ7" s="35">
        <f>$B$7+($B$7*'proj pop'!AH34)</f>
        <v>98560.638000000006</v>
      </c>
      <c r="AK7" s="35">
        <f>$B$7+($B$7*'proj pop'!AI34)</f>
        <v>99612.288</v>
      </c>
      <c r="AL7" s="35">
        <f>$B$7+($B$7*'proj pop'!AJ34)</f>
        <v>100579.80600000001</v>
      </c>
      <c r="AM7" s="35">
        <f>$B$7+($B$7*'proj pop'!AK34)</f>
        <v>101463.192</v>
      </c>
      <c r="AN7" s="35">
        <f>$B$7+($B$7*'proj pop'!AL34)</f>
        <v>102346.57800000001</v>
      </c>
      <c r="AO7" s="35">
        <f>$B$7+($B$7*'proj pop'!AM34)</f>
        <v>103145.83199999999</v>
      </c>
      <c r="AP7" s="35">
        <f>$B$7+($B$7*'proj pop'!AN34)</f>
        <v>103860.954</v>
      </c>
      <c r="AQ7" s="35">
        <f>$B$7+($B$7*'proj pop'!AO34)</f>
        <v>104618.14200000001</v>
      </c>
      <c r="AR7" s="35">
        <f>$B$7+($B$7*'proj pop'!AP34)</f>
        <v>105291.198</v>
      </c>
      <c r="AS7" s="52">
        <f t="shared" si="2"/>
        <v>1.5030000000000001</v>
      </c>
      <c r="AT7" s="52">
        <f t="shared" si="3"/>
        <v>5.0100000000000006E-2</v>
      </c>
    </row>
    <row r="8" spans="1:46" x14ac:dyDescent="0.25">
      <c r="A8" s="44" t="s">
        <v>14</v>
      </c>
      <c r="B8" s="35">
        <f>rmb!AO66</f>
        <v>64285</v>
      </c>
      <c r="C8" s="35">
        <f>rmb!AN66</f>
        <v>17718</v>
      </c>
      <c r="D8" s="33">
        <f>rmb!AP66</f>
        <v>3.5705399658159789</v>
      </c>
      <c r="E8" s="35">
        <f>$B$8+($B$8*C34)</f>
        <v>66277.835000000006</v>
      </c>
      <c r="F8" s="35">
        <f t="shared" ref="F8:AR8" si="7">$B$8+($B$8*D34)</f>
        <v>67306.395000000004</v>
      </c>
      <c r="G8" s="35">
        <f t="shared" si="7"/>
        <v>69877.794999999998</v>
      </c>
      <c r="H8" s="35">
        <f t="shared" si="7"/>
        <v>75149.165000000008</v>
      </c>
      <c r="I8" s="35">
        <f t="shared" si="7"/>
        <v>80034.824999999997</v>
      </c>
      <c r="J8" s="35">
        <f t="shared" si="7"/>
        <v>83634.785000000003</v>
      </c>
      <c r="K8" s="35">
        <f t="shared" si="7"/>
        <v>88391.875</v>
      </c>
      <c r="L8" s="35">
        <f t="shared" si="7"/>
        <v>91413.27</v>
      </c>
      <c r="M8" s="35">
        <f t="shared" si="7"/>
        <v>92506.115000000005</v>
      </c>
      <c r="N8" s="35">
        <f t="shared" si="7"/>
        <v>93598.96</v>
      </c>
      <c r="O8" s="35">
        <f t="shared" si="7"/>
        <v>94691.804999999993</v>
      </c>
      <c r="P8" s="35">
        <f t="shared" si="7"/>
        <v>95913.22</v>
      </c>
      <c r="Q8" s="35">
        <f t="shared" si="7"/>
        <v>97198.92</v>
      </c>
      <c r="R8" s="35">
        <f t="shared" si="7"/>
        <v>103755.98999999999</v>
      </c>
      <c r="S8" s="35">
        <f t="shared" si="7"/>
        <v>110248.77499999999</v>
      </c>
      <c r="T8" s="35">
        <f t="shared" si="7"/>
        <v>116805.845</v>
      </c>
      <c r="U8" s="35">
        <f t="shared" si="7"/>
        <v>118027.26</v>
      </c>
      <c r="V8" s="35">
        <f t="shared" si="7"/>
        <v>119312.95999999999</v>
      </c>
      <c r="W8" s="35">
        <f t="shared" si="7"/>
        <v>121177.22500000001</v>
      </c>
      <c r="X8" s="35">
        <f t="shared" si="7"/>
        <v>123555.77</v>
      </c>
      <c r="Y8" s="35">
        <f t="shared" si="7"/>
        <v>126448.595</v>
      </c>
      <c r="Z8" s="35">
        <f t="shared" si="7"/>
        <v>129277.13499999999</v>
      </c>
      <c r="AA8" s="35">
        <f t="shared" si="7"/>
        <v>131912.82</v>
      </c>
      <c r="AB8" s="35">
        <f t="shared" si="7"/>
        <v>134484.22</v>
      </c>
      <c r="AC8" s="35">
        <f t="shared" si="7"/>
        <v>136862.76500000001</v>
      </c>
      <c r="AD8" s="35">
        <f t="shared" si="7"/>
        <v>139112.74</v>
      </c>
      <c r="AE8" s="35">
        <f t="shared" si="7"/>
        <v>141298.43</v>
      </c>
      <c r="AF8" s="35">
        <f t="shared" si="7"/>
        <v>143355.54999999999</v>
      </c>
      <c r="AG8" s="35">
        <f t="shared" si="7"/>
        <v>145348.38500000001</v>
      </c>
      <c r="AH8" s="35">
        <f t="shared" si="7"/>
        <v>147212.65000000002</v>
      </c>
      <c r="AI8" s="35">
        <f t="shared" si="7"/>
        <v>148948.345</v>
      </c>
      <c r="AJ8" s="35">
        <f t="shared" si="7"/>
        <v>150619.755</v>
      </c>
      <c r="AK8" s="35">
        <f t="shared" si="7"/>
        <v>152226.88</v>
      </c>
      <c r="AL8" s="35">
        <f t="shared" si="7"/>
        <v>153705.435</v>
      </c>
      <c r="AM8" s="35">
        <f t="shared" si="7"/>
        <v>155055.41999999998</v>
      </c>
      <c r="AN8" s="35">
        <f t="shared" si="7"/>
        <v>156405.405</v>
      </c>
      <c r="AO8" s="35">
        <f t="shared" si="7"/>
        <v>157626.82</v>
      </c>
      <c r="AP8" s="35">
        <f t="shared" si="7"/>
        <v>158719.66500000001</v>
      </c>
      <c r="AQ8" s="35">
        <f t="shared" si="7"/>
        <v>159876.79500000001</v>
      </c>
      <c r="AR8" s="35">
        <f t="shared" si="7"/>
        <v>160905.35499999998</v>
      </c>
      <c r="AS8" s="52">
        <f t="shared" si="2"/>
        <v>1.5029999999999997</v>
      </c>
      <c r="AT8" s="52">
        <f t="shared" si="3"/>
        <v>5.0099999999999992E-2</v>
      </c>
    </row>
    <row r="9" spans="1:46" x14ac:dyDescent="0.25">
      <c r="A9" s="44" t="s">
        <v>15</v>
      </c>
      <c r="B9" s="35">
        <f>rmb!AU168</f>
        <v>180925</v>
      </c>
      <c r="C9" s="35">
        <f>rmb!AT168</f>
        <v>53774</v>
      </c>
      <c r="D9" s="33">
        <f>rmb!AV168</f>
        <v>3.376945716632028</v>
      </c>
      <c r="E9" s="35">
        <f>$B$9+($B$9*'proj pop'!C28)</f>
        <v>182372.4</v>
      </c>
      <c r="F9" s="35">
        <f>$B$9+($B$9*'proj pop'!D28)</f>
        <v>183096.1</v>
      </c>
      <c r="G9" s="35">
        <f>$B$9+($B$9*'proj pop'!E28)</f>
        <v>185086.27499999999</v>
      </c>
      <c r="H9" s="35">
        <f>$B$9+($B$9*'proj pop'!F28)</f>
        <v>188885.7</v>
      </c>
      <c r="I9" s="35">
        <f>$B$9+($B$9*'proj pop'!G28)</f>
        <v>193046.97500000001</v>
      </c>
      <c r="J9" s="35">
        <f>$B$9+($B$9*'proj pop'!H28)</f>
        <v>196303.625</v>
      </c>
      <c r="K9" s="35">
        <f>$B$9+($B$9*'proj pop'!I28)</f>
        <v>199198.42499999999</v>
      </c>
      <c r="L9" s="35">
        <f>$B$9+($B$9*'proj pop'!J28)</f>
        <v>203359.7</v>
      </c>
      <c r="M9" s="35">
        <f>$B$9+($B$9*'proj pop'!K28)</f>
        <v>207520.97500000001</v>
      </c>
      <c r="N9" s="35">
        <f>$B$9+($B$9*'proj pop'!L28)</f>
        <v>210958.55</v>
      </c>
      <c r="O9" s="35">
        <f>$B$9+($B$9*'proj pop'!M28)</f>
        <v>215119.82500000001</v>
      </c>
      <c r="P9" s="35">
        <f>$B$9+($B$9*'proj pop'!N28)</f>
        <v>220004.8</v>
      </c>
      <c r="Q9" s="35">
        <f>$B$9+($B$9*'proj pop'!O28)</f>
        <v>224527.92499999999</v>
      </c>
      <c r="R9" s="35">
        <f>$B$9+($B$9*'proj pop'!P28)</f>
        <v>229051.05</v>
      </c>
      <c r="S9" s="35">
        <f>$B$9+($B$9*'proj pop'!Q28)</f>
        <v>234659.72500000001</v>
      </c>
      <c r="T9" s="35">
        <f>$B$9+($B$9*'proj pop'!R28)</f>
        <v>239363.77499999999</v>
      </c>
      <c r="U9" s="35">
        <f>$B$9+($B$9*'proj pop'!S28)</f>
        <v>243886.9</v>
      </c>
      <c r="V9" s="35">
        <f>$B$9+($B$9*'proj pop'!T28)</f>
        <v>248952.8</v>
      </c>
      <c r="W9" s="35">
        <f>$B$9+($B$9*'proj pop'!U28)</f>
        <v>254199.625</v>
      </c>
      <c r="X9" s="35">
        <f>$B$9+($B$9*'proj pop'!V28)</f>
        <v>256732.57500000001</v>
      </c>
      <c r="Y9" s="35">
        <f>$B$9+($B$9*'proj pop'!W28)</f>
        <v>259808.3</v>
      </c>
      <c r="Z9" s="35">
        <f>$B$9+($B$9*'proj pop'!X28)</f>
        <v>263245.875</v>
      </c>
      <c r="AA9" s="35">
        <f>$B$9+($B$9*'proj pop'!Y28)</f>
        <v>266864.375</v>
      </c>
      <c r="AB9" s="35">
        <f>$B$9+($B$9*'proj pop'!Z28)</f>
        <v>270663.8</v>
      </c>
      <c r="AC9" s="35">
        <f>$B$9+($B$9*'proj pop'!AA28)</f>
        <v>274463.22499999998</v>
      </c>
      <c r="AD9" s="35">
        <f>$B$9+($B$9*'proj pop'!AB28)</f>
        <v>278805.42499999999</v>
      </c>
      <c r="AE9" s="35">
        <f>$B$9+($B$9*'proj pop'!AC28)</f>
        <v>283509.47499999998</v>
      </c>
      <c r="AF9" s="35">
        <f>$B$9+($B$9*'proj pop'!AD28)</f>
        <v>287851.67499999999</v>
      </c>
      <c r="AG9" s="35">
        <f>$B$9+($B$9*'proj pop'!AE28)</f>
        <v>291651.09999999998</v>
      </c>
      <c r="AH9" s="35">
        <f>$B$9+($B$9*'proj pop'!AF28)</f>
        <v>293822.2</v>
      </c>
      <c r="AI9" s="35">
        <f>$B$9+($B$9*'proj pop'!AG28)</f>
        <v>297078.84999999998</v>
      </c>
      <c r="AJ9" s="35">
        <f>$B$9+($B$9*'proj pop'!AH28)</f>
        <v>300516.42499999999</v>
      </c>
      <c r="AK9" s="35">
        <f>$B$9+($B$9*'proj pop'!AI28)</f>
        <v>305039.55</v>
      </c>
      <c r="AL9" s="35">
        <f>$B$9+($B$9*'proj pop'!AJ28)</f>
        <v>309200.82500000001</v>
      </c>
      <c r="AM9" s="35">
        <f>$B$9+($B$9*'proj pop'!AK28)</f>
        <v>313543.02500000002</v>
      </c>
      <c r="AN9" s="35">
        <f>$B$9+($B$9*'proj pop'!AL28)</f>
        <v>317523.375</v>
      </c>
      <c r="AO9" s="35">
        <f>$B$9+($B$9*'proj pop'!AM28)</f>
        <v>318789.84999999998</v>
      </c>
      <c r="AP9" s="35">
        <f>$B$9+($B$9*'proj pop'!AN28)</f>
        <v>320237.25</v>
      </c>
      <c r="AQ9" s="35">
        <f>$B$9+($B$9*'proj pop'!AO28)</f>
        <v>321322.80000000005</v>
      </c>
      <c r="AR9" s="35">
        <f>$B$9+($B$9*'proj pop'!AP28)</f>
        <v>322770.2</v>
      </c>
      <c r="AS9" s="52">
        <f t="shared" si="2"/>
        <v>0.78400000000000003</v>
      </c>
      <c r="AT9" s="52">
        <f t="shared" si="3"/>
        <v>2.6133333333333335E-2</v>
      </c>
    </row>
    <row r="10" spans="1:46" x14ac:dyDescent="0.25">
      <c r="A10" s="44" t="s">
        <v>16</v>
      </c>
      <c r="B10" s="35">
        <f>rmb!BA316</f>
        <v>324058</v>
      </c>
      <c r="C10" s="35">
        <f>rmb!AZ316</f>
        <v>96003</v>
      </c>
      <c r="D10" s="33">
        <f>rmb!BB316</f>
        <v>3.3807647334943676</v>
      </c>
      <c r="E10" s="35">
        <f>$B$10+($B$10*C28)</f>
        <v>326650.46399999998</v>
      </c>
      <c r="F10" s="35">
        <f t="shared" ref="F10:AR10" si="8">$B$10+($B$10*D28)</f>
        <v>327946.696</v>
      </c>
      <c r="G10" s="35">
        <f t="shared" si="8"/>
        <v>331511.33399999997</v>
      </c>
      <c r="H10" s="35">
        <f t="shared" si="8"/>
        <v>338316.55200000003</v>
      </c>
      <c r="I10" s="35">
        <f t="shared" si="8"/>
        <v>345769.886</v>
      </c>
      <c r="J10" s="35">
        <f t="shared" si="8"/>
        <v>351602.93</v>
      </c>
      <c r="K10" s="35">
        <f t="shared" si="8"/>
        <v>356787.85800000001</v>
      </c>
      <c r="L10" s="35">
        <f t="shared" si="8"/>
        <v>364241.19199999998</v>
      </c>
      <c r="M10" s="35">
        <f t="shared" si="8"/>
        <v>371694.52600000001</v>
      </c>
      <c r="N10" s="35">
        <f t="shared" si="8"/>
        <v>377851.62800000003</v>
      </c>
      <c r="O10" s="35">
        <f t="shared" si="8"/>
        <v>385304.962</v>
      </c>
      <c r="P10" s="35">
        <f t="shared" si="8"/>
        <v>394054.52799999999</v>
      </c>
      <c r="Q10" s="35">
        <f t="shared" si="8"/>
        <v>402155.978</v>
      </c>
      <c r="R10" s="35">
        <f t="shared" si="8"/>
        <v>410257.42800000001</v>
      </c>
      <c r="S10" s="35">
        <f t="shared" si="8"/>
        <v>420303.22600000002</v>
      </c>
      <c r="T10" s="35">
        <f t="shared" si="8"/>
        <v>428728.734</v>
      </c>
      <c r="U10" s="35">
        <f t="shared" si="8"/>
        <v>436830.18400000001</v>
      </c>
      <c r="V10" s="35">
        <f t="shared" si="8"/>
        <v>445903.80800000002</v>
      </c>
      <c r="W10" s="35">
        <f t="shared" si="8"/>
        <v>455301.49</v>
      </c>
      <c r="X10" s="35">
        <f t="shared" si="8"/>
        <v>459838.30200000003</v>
      </c>
      <c r="Y10" s="35">
        <f t="shared" si="8"/>
        <v>465347.288</v>
      </c>
      <c r="Z10" s="35">
        <f t="shared" si="8"/>
        <v>471504.39</v>
      </c>
      <c r="AA10" s="35">
        <f t="shared" si="8"/>
        <v>477985.55</v>
      </c>
      <c r="AB10" s="35">
        <f t="shared" si="8"/>
        <v>484790.76800000004</v>
      </c>
      <c r="AC10" s="35">
        <f t="shared" si="8"/>
        <v>491595.98600000003</v>
      </c>
      <c r="AD10" s="35">
        <f t="shared" si="8"/>
        <v>499373.37800000003</v>
      </c>
      <c r="AE10" s="35">
        <f t="shared" si="8"/>
        <v>507798.88599999994</v>
      </c>
      <c r="AF10" s="35">
        <f t="shared" si="8"/>
        <v>515576.27799999999</v>
      </c>
      <c r="AG10" s="35">
        <f t="shared" si="8"/>
        <v>522381.49599999998</v>
      </c>
      <c r="AH10" s="35">
        <f t="shared" si="8"/>
        <v>526270.19200000004</v>
      </c>
      <c r="AI10" s="35">
        <f t="shared" si="8"/>
        <v>532103.23600000003</v>
      </c>
      <c r="AJ10" s="35">
        <f t="shared" si="8"/>
        <v>538260.33799999999</v>
      </c>
      <c r="AK10" s="35">
        <f t="shared" si="8"/>
        <v>546361.78800000006</v>
      </c>
      <c r="AL10" s="35">
        <f t="shared" si="8"/>
        <v>553815.12199999997</v>
      </c>
      <c r="AM10" s="35">
        <f t="shared" si="8"/>
        <v>561592.51399999997</v>
      </c>
      <c r="AN10" s="35">
        <f t="shared" si="8"/>
        <v>568721.79</v>
      </c>
      <c r="AO10" s="35">
        <f t="shared" si="8"/>
        <v>570990.196</v>
      </c>
      <c r="AP10" s="35">
        <f t="shared" si="8"/>
        <v>573582.66</v>
      </c>
      <c r="AQ10" s="35">
        <f t="shared" si="8"/>
        <v>575527.00800000003</v>
      </c>
      <c r="AR10" s="35">
        <f t="shared" si="8"/>
        <v>578119.47200000007</v>
      </c>
      <c r="AS10" s="52">
        <f t="shared" si="2"/>
        <v>0.78400000000000025</v>
      </c>
      <c r="AT10" s="52">
        <f t="shared" si="3"/>
        <v>2.6133333333333342E-2</v>
      </c>
    </row>
    <row r="11" spans="1:46" x14ac:dyDescent="0.25">
      <c r="A11" s="44" t="s">
        <v>18</v>
      </c>
      <c r="B11" s="35">
        <f>rmb!BG37</f>
        <v>32393</v>
      </c>
      <c r="C11" s="35">
        <f>rmb!BF37</f>
        <v>9585</v>
      </c>
      <c r="D11" s="33">
        <f>rmb!BH37</f>
        <v>3.4329860924879094</v>
      </c>
      <c r="E11" s="35">
        <f>($B$11*rmb!$BH$38+$B$11*C28)+(rmb!$BH$39*'proj pop'!$B$11+rmb!$BH$39*'proj pop'!$B$11*C22)</f>
        <v>32671.235000000001</v>
      </c>
      <c r="F11" s="35">
        <f>($B$11*rmb!$BH$38+$B$11*D28)+(rmb!$BH$39*'proj pop'!$B$11+rmb!$BH$39*'proj pop'!$B$11*D22)</f>
        <v>32809.790999999997</v>
      </c>
      <c r="G11" s="35">
        <f>($B$11*rmb!$BH$38+$B$11*E28)+(rmb!$BH$39*'proj pop'!$B$11+rmb!$BH$39*'proj pop'!$B$11*E22)</f>
        <v>33190.82</v>
      </c>
      <c r="H11" s="35">
        <f>($B$11*rmb!$BH$38+$B$11*F28)+(rmb!$BH$39*'proj pop'!$B$11+rmb!$BH$39*'proj pop'!$B$11*F22)</f>
        <v>33950.806000000004</v>
      </c>
      <c r="I11" s="35">
        <f>($B$11*rmb!$BH$38+$B$11*G28)+(rmb!$BH$39*'proj pop'!$B$11+rmb!$BH$39*'proj pop'!$B$11*G22)</f>
        <v>34718.305</v>
      </c>
      <c r="J11" s="35">
        <f>($B$11*rmb!$BH$38+$B$11*H28)+(rmb!$BH$39*'proj pop'!$B$11+rmb!$BH$39*'proj pop'!$B$11*H22)</f>
        <v>35339.561000000002</v>
      </c>
      <c r="K11" s="35">
        <f>($B$11*rmb!$BH$38+$B$11*I28)+(rmb!$BH$39*'proj pop'!$B$11+rmb!$BH$39*'proj pop'!$B$11*I22)</f>
        <v>35878.063000000002</v>
      </c>
      <c r="L11" s="35">
        <f>($B$11*rmb!$BH$38+$B$11*J28)+(rmb!$BH$39*'proj pop'!$B$11+rmb!$BH$39*'proj pop'!$B$11*J22)</f>
        <v>36651.177000000003</v>
      </c>
      <c r="M11" s="35">
        <f>($B$11*rmb!$BH$38+$B$11*K28)+(rmb!$BH$39*'proj pop'!$B$11+rmb!$BH$39*'proj pop'!$B$11*K22)</f>
        <v>37419.798999999999</v>
      </c>
      <c r="N11" s="35">
        <f>($B$11*rmb!$BH$38+$B$11*L28)+(rmb!$BH$39*'proj pop'!$B$11+rmb!$BH$39*'proj pop'!$B$11*L22)</f>
        <v>38074.570999999996</v>
      </c>
      <c r="O11" s="35">
        <f>($B$11*rmb!$BH$38+$B$11*M28)+(rmb!$BH$39*'proj pop'!$B$11+rmb!$BH$39*'proj pop'!$B$11*M22)</f>
        <v>38846.562000000005</v>
      </c>
      <c r="P11" s="35">
        <f>($B$11*rmb!$BH$38+$B$11*N28)+(rmb!$BH$39*'proj pop'!$B$11+rmb!$BH$39*'proj pop'!$B$11*N22)</f>
        <v>39761.601000000002</v>
      </c>
      <c r="Q11" s="35">
        <f>($B$11*rmb!$BH$38+$B$11*O28)+(rmb!$BH$39*'proj pop'!$B$11+rmb!$BH$39*'proj pop'!$B$11*O22)</f>
        <v>40593.886000000006</v>
      </c>
      <c r="R11" s="35">
        <f>($B$11*rmb!$BH$38+$B$11*P28)+(rmb!$BH$39*'proj pop'!$B$11+rmb!$BH$39*'proj pop'!$B$11*P22)</f>
        <v>41441.893000000004</v>
      </c>
      <c r="S11" s="35">
        <f>($B$11*rmb!$BH$38+$B$11*Q28)+(rmb!$BH$39*'proj pop'!$B$11+rmb!$BH$39*'proj pop'!$B$11*Q22)</f>
        <v>42466.29</v>
      </c>
      <c r="T11" s="35">
        <f>($B$11*rmb!$BH$38+$B$11*R28)+(rmb!$BH$39*'proj pop'!$B$11+rmb!$BH$39*'proj pop'!$B$11*R22)</f>
        <v>43337.705999999998</v>
      </c>
      <c r="U11" s="35">
        <f>($B$11*rmb!$BH$38+$B$11*S28)+(rmb!$BH$39*'proj pop'!$B$11+rmb!$BH$39*'proj pop'!$B$11*S22)</f>
        <v>44169.990999999995</v>
      </c>
      <c r="V11" s="35">
        <f>($B$11*rmb!$BH$38+$B$11*T28)+(rmb!$BH$39*'proj pop'!$B$11+rmb!$BH$39*'proj pop'!$B$11*T22)</f>
        <v>45117.422999999995</v>
      </c>
      <c r="W11" s="35">
        <f>($B$11*rmb!$BH$38+$B$11*U28)+(rmb!$BH$39*'proj pop'!$B$11+rmb!$BH$39*'proj pop'!$B$11*U22)</f>
        <v>46083.771999999997</v>
      </c>
      <c r="X11" s="35">
        <f>($B$11*rmb!$BH$38+$B$11*V28)+(rmb!$BH$39*'proj pop'!$B$11+rmb!$BH$39*'proj pop'!$B$11*V22)</f>
        <v>46577.702000000005</v>
      </c>
      <c r="Y11" s="35">
        <f>($B$11*rmb!$BH$38+$B$11*W28)+(rmb!$BH$39*'proj pop'!$B$11+rmb!$BH$39*'proj pop'!$B$11*W22)</f>
        <v>47150.843000000001</v>
      </c>
      <c r="Z11" s="35">
        <f>($B$11*rmb!$BH$38+$B$11*X28)+(rmb!$BH$39*'proj pop'!$B$11+rmb!$BH$39*'proj pop'!$B$11*X22)</f>
        <v>47804.492000000006</v>
      </c>
      <c r="AA11" s="35">
        <f>($B$11*rmb!$BH$38+$B$11*Y28)+(rmb!$BH$39*'proj pop'!$B$11+rmb!$BH$39*'proj pop'!$B$11*Y22)</f>
        <v>48471.442999999999</v>
      </c>
      <c r="AB11" s="35">
        <f>($B$11*rmb!$BH$38+$B$11*Z28)+(rmb!$BH$39*'proj pop'!$B$11+rmb!$BH$39*'proj pop'!$B$11*Z22)</f>
        <v>49180.894</v>
      </c>
      <c r="AC11" s="35">
        <f>($B$11*rmb!$BH$38+$B$11*AA28)+(rmb!$BH$39*'proj pop'!$B$11+rmb!$BH$39*'proj pop'!$B$11*AA22)</f>
        <v>49883.606999999996</v>
      </c>
      <c r="AD11" s="35">
        <f>($B$11*rmb!$BH$38+$B$11*AB28)+(rmb!$BH$39*'proj pop'!$B$11+rmb!$BH$39*'proj pop'!$B$11*AB22)</f>
        <v>50701.466999999997</v>
      </c>
      <c r="AE11" s="35">
        <f>($B$11*rmb!$BH$38+$B$11*AC28)+(rmb!$BH$39*'proj pop'!$B$11+rmb!$BH$39*'proj pop'!$B$11*AC22)</f>
        <v>51570.636999999995</v>
      </c>
      <c r="AF11" s="35">
        <f>($B$11*rmb!$BH$38+$B$11*AD28)+(rmb!$BH$39*'proj pop'!$B$11+rmb!$BH$39*'proj pop'!$B$11*AD22)</f>
        <v>52370.529000000002</v>
      </c>
      <c r="AG11" s="35">
        <f>($B$11*rmb!$BH$38+$B$11*AE28)+(rmb!$BH$39*'proj pop'!$B$11+rmb!$BH$39*'proj pop'!$B$11*AE22)</f>
        <v>53074.365000000005</v>
      </c>
      <c r="AH11" s="35">
        <f>($B$11*rmb!$BH$38+$B$11*AF28)+(rmb!$BH$39*'proj pop'!$B$11+rmb!$BH$39*'proj pop'!$B$11*AF22)</f>
        <v>53500.140000000007</v>
      </c>
      <c r="AI11" s="35">
        <f>($B$11*rmb!$BH$38+$B$11*AG28)+(rmb!$BH$39*'proj pop'!$B$11+rmb!$BH$39*'proj pop'!$B$11*AG22)</f>
        <v>54103.428</v>
      </c>
      <c r="AJ11" s="35">
        <f>($B$11*rmb!$BH$38+$B$11*AH28)+(rmb!$BH$39*'proj pop'!$B$11+rmb!$BH$39*'proj pop'!$B$11*AH22)</f>
        <v>54748.093000000001</v>
      </c>
      <c r="AK11" s="35">
        <f>($B$11*rmb!$BH$38+$B$11*AI28)+(rmb!$BH$39*'proj pop'!$B$11+rmb!$BH$39*'proj pop'!$B$11*AI22)</f>
        <v>55580.377999999997</v>
      </c>
      <c r="AL11" s="35">
        <f>($B$11*rmb!$BH$38+$B$11*AJ28)+(rmb!$BH$39*'proj pop'!$B$11+rmb!$BH$39*'proj pop'!$B$11*AJ22)</f>
        <v>56365.845000000001</v>
      </c>
      <c r="AM11" s="35">
        <f>($B$11*rmb!$BH$38+$B$11*AK28)+(rmb!$BH$39*'proj pop'!$B$11+rmb!$BH$39*'proj pop'!$B$11*AK22)</f>
        <v>57167.983</v>
      </c>
      <c r="AN11" s="35">
        <f>($B$11*rmb!$BH$38+$B$11*AL28)+(rmb!$BH$39*'proj pop'!$B$11+rmb!$BH$39*'proj pop'!$B$11*AL22)</f>
        <v>57899.719999999994</v>
      </c>
      <c r="AO11" s="35">
        <f>($B$11*rmb!$BH$38+$B$11*AM28)+(rmb!$BH$39*'proj pop'!$B$11+rmb!$BH$39*'proj pop'!$B$11*AM22)</f>
        <v>58144.438999999998</v>
      </c>
      <c r="AP11" s="35">
        <f>($B$11*rmb!$BH$38+$B$11*AN28)+(rmb!$BH$39*'proj pop'!$B$11+rmb!$BH$39*'proj pop'!$B$11*AN22)</f>
        <v>58430.535000000003</v>
      </c>
      <c r="AQ11" s="35">
        <f>($B$11*rmb!$BH$38+$B$11*AO28)+(rmb!$BH$39*'proj pop'!$B$11+rmb!$BH$39*'proj pop'!$B$11*AO22)</f>
        <v>58638.368999999999</v>
      </c>
      <c r="AR11" s="35">
        <f>($B$11*rmb!$BH$38+$B$11*AP28)+(rmb!$BH$39*'proj pop'!$B$11+rmb!$BH$39*'proj pop'!$B$11*AP22)</f>
        <v>58915.481</v>
      </c>
      <c r="AS11" s="52">
        <f t="shared" si="2"/>
        <v>0.81877198777513649</v>
      </c>
      <c r="AT11" s="52">
        <f t="shared" si="3"/>
        <v>2.7292399592504551E-2</v>
      </c>
    </row>
    <row r="12" spans="1:46" x14ac:dyDescent="0.25">
      <c r="A12" s="44" t="s">
        <v>19</v>
      </c>
      <c r="B12" s="35">
        <f>rmb!BM399</f>
        <v>386407</v>
      </c>
      <c r="C12" s="35">
        <f>rmb!BL399</f>
        <v>114641</v>
      </c>
      <c r="D12" s="33">
        <f>rmb!BN399</f>
        <v>3.3610705575770128</v>
      </c>
      <c r="E12" s="35">
        <f>$B$12+($B$12*C22)</f>
        <v>392975.91899999999</v>
      </c>
      <c r="F12" s="35">
        <f t="shared" ref="F12:AR12" si="9">$B$12+($B$12*D22)</f>
        <v>396067.17499999999</v>
      </c>
      <c r="G12" s="35">
        <f t="shared" si="9"/>
        <v>404568.12900000002</v>
      </c>
      <c r="H12" s="35">
        <f t="shared" si="9"/>
        <v>432003.02600000001</v>
      </c>
      <c r="I12" s="35">
        <f t="shared" si="9"/>
        <v>439731.16600000003</v>
      </c>
      <c r="J12" s="35">
        <f t="shared" si="9"/>
        <v>452869.00400000002</v>
      </c>
      <c r="K12" s="35">
        <f t="shared" si="9"/>
        <v>459824.33</v>
      </c>
      <c r="L12" s="35">
        <f t="shared" si="9"/>
        <v>469484.505</v>
      </c>
      <c r="M12" s="35">
        <f t="shared" si="9"/>
        <v>477599.05200000003</v>
      </c>
      <c r="N12" s="35">
        <f t="shared" si="9"/>
        <v>491123.29700000002</v>
      </c>
      <c r="O12" s="35">
        <f t="shared" si="9"/>
        <v>500397.065</v>
      </c>
      <c r="P12" s="35">
        <f t="shared" si="9"/>
        <v>514307.717</v>
      </c>
      <c r="Q12" s="35">
        <f t="shared" si="9"/>
        <v>522035.85699999996</v>
      </c>
      <c r="R12" s="35">
        <f t="shared" si="9"/>
        <v>535173.69500000007</v>
      </c>
      <c r="S12" s="35">
        <f t="shared" si="9"/>
        <v>542129.02099999995</v>
      </c>
      <c r="T12" s="35">
        <f t="shared" si="9"/>
        <v>552175.603</v>
      </c>
      <c r="U12" s="35">
        <f t="shared" si="9"/>
        <v>559903.74300000002</v>
      </c>
      <c r="V12" s="35">
        <f t="shared" si="9"/>
        <v>573814.39500000002</v>
      </c>
      <c r="W12" s="35">
        <f t="shared" si="9"/>
        <v>583088.16299999994</v>
      </c>
      <c r="X12" s="35">
        <f t="shared" si="9"/>
        <v>596998.81499999994</v>
      </c>
      <c r="Y12" s="35">
        <f t="shared" si="9"/>
        <v>604726.95499999996</v>
      </c>
      <c r="Z12" s="35">
        <f t="shared" si="9"/>
        <v>617864.79300000006</v>
      </c>
      <c r="AA12" s="35">
        <f t="shared" si="9"/>
        <v>624433.71200000006</v>
      </c>
      <c r="AB12" s="35">
        <f t="shared" si="9"/>
        <v>634480.29399999999</v>
      </c>
      <c r="AC12" s="35">
        <f t="shared" si="9"/>
        <v>642208.43400000001</v>
      </c>
      <c r="AD12" s="35">
        <f t="shared" si="9"/>
        <v>656119.08600000001</v>
      </c>
      <c r="AE12" s="35">
        <f t="shared" si="9"/>
        <v>665392.85400000005</v>
      </c>
      <c r="AF12" s="35">
        <f t="shared" si="9"/>
        <v>673120.99399999995</v>
      </c>
      <c r="AG12" s="35">
        <f t="shared" si="9"/>
        <v>681235.54099999997</v>
      </c>
      <c r="AH12" s="35">
        <f t="shared" si="9"/>
        <v>693986.97200000007</v>
      </c>
      <c r="AI12" s="35">
        <f t="shared" si="9"/>
        <v>700942.29799999995</v>
      </c>
      <c r="AJ12" s="35">
        <f t="shared" si="9"/>
        <v>710988.88</v>
      </c>
      <c r="AK12" s="35">
        <f t="shared" si="9"/>
        <v>718717.02</v>
      </c>
      <c r="AL12" s="35">
        <f t="shared" si="9"/>
        <v>732627.67200000002</v>
      </c>
      <c r="AM12" s="35">
        <f t="shared" si="9"/>
        <v>741128.62599999993</v>
      </c>
      <c r="AN12" s="35">
        <f t="shared" si="9"/>
        <v>747697.54500000004</v>
      </c>
      <c r="AO12" s="35">
        <f t="shared" si="9"/>
        <v>753880.05700000003</v>
      </c>
      <c r="AP12" s="35">
        <f t="shared" si="9"/>
        <v>763153.82499999995</v>
      </c>
      <c r="AQ12" s="35">
        <f t="shared" si="9"/>
        <v>767790.70900000003</v>
      </c>
      <c r="AR12" s="35">
        <f t="shared" si="9"/>
        <v>773973.2209999999</v>
      </c>
      <c r="AS12" s="52">
        <f t="shared" si="2"/>
        <v>1.0029999999999997</v>
      </c>
      <c r="AT12" s="52">
        <f t="shared" si="3"/>
        <v>3.3433333333333322E-2</v>
      </c>
    </row>
    <row r="13" spans="1:46" x14ac:dyDescent="0.25">
      <c r="A13" s="44" t="s">
        <v>20</v>
      </c>
      <c r="B13" s="35">
        <f>rmb!BS94</f>
        <v>84919</v>
      </c>
      <c r="C13" s="35">
        <f>rmb!BR94</f>
        <v>24554</v>
      </c>
      <c r="D13" s="33">
        <f>rmb!BT94</f>
        <v>3.4640303026659143</v>
      </c>
      <c r="E13" s="35">
        <f>($B$13*rmb!$BS$95+$B$13*rmb!$BS$95*C22)+($B$13*rmb!$BS$96+$B$13*rmb!$BS$96*C28)</f>
        <v>86354.198999999993</v>
      </c>
      <c r="F13" s="35">
        <f>($B$13*rmb!$BS$95+$B$13*rmb!$BS$95*D22)+($B$13*rmb!$BS$96+$B$13*rmb!$BS$96*D28)</f>
        <v>87029.807000000001</v>
      </c>
      <c r="G13" s="35">
        <f>($B$13*rmb!$BS$95+$B$13*rmb!$BS$95*E22)+($B$13*rmb!$BS$96+$B$13*rmb!$BS$96*E28)</f>
        <v>88887.729000000007</v>
      </c>
      <c r="H13" s="35">
        <f>($B$13*rmb!$BS$95+$B$13*rmb!$BS$95*F22)+($B$13*rmb!$BS$96+$B$13*rmb!$BS$96*F28)</f>
        <v>94870.178</v>
      </c>
      <c r="I13" s="35">
        <f>($B$13*rmb!$BS$95+$B$13*rmb!$BS$95*G22)+($B$13*rmb!$BS$96+$B$13*rmb!$BS$96*G28)</f>
        <v>96571.365999999995</v>
      </c>
      <c r="J13" s="35">
        <f>($B$13*rmb!$BS$95+$B$13*rmb!$BS$95*H22)+($B$13*rmb!$BS$96+$B$13*rmb!$BS$96*H28)</f>
        <v>99443.635999999999</v>
      </c>
      <c r="K13" s="35">
        <f>($B$13*rmb!$BS$95+$B$13*rmb!$BS$95*I22)+($B$13*rmb!$BS$96+$B$13*rmb!$BS$96*I28)</f>
        <v>100970.30600000001</v>
      </c>
      <c r="L13" s="35">
        <f>($B$13*rmb!$BS$95+$B$13*rmb!$BS$95*J22)+($B$13*rmb!$BS$96+$B$13*rmb!$BS$96*J28)</f>
        <v>103091.409</v>
      </c>
      <c r="M13" s="35">
        <f>($B$13*rmb!$BS$95+$B$13*rmb!$BS$95*K22)+($B$13*rmb!$BS$96+$B$13*rmb!$BS$96*K28)</f>
        <v>104876.58</v>
      </c>
      <c r="N13" s="35">
        <f>($B$13*rmb!$BS$95+$B$13*rmb!$BS$95*L22)+($B$13*rmb!$BS$96+$B$13*rmb!$BS$96*L28)</f>
        <v>107833.769</v>
      </c>
      <c r="O13" s="35">
        <f>($B$13*rmb!$BS$95+$B$13*rmb!$BS$95*M22)+($B$13*rmb!$BS$96+$B$13*rmb!$BS$96*M28)</f>
        <v>109870.889</v>
      </c>
      <c r="P13" s="35">
        <f>($B$13*rmb!$BS$95+$B$13*rmb!$BS$95*N22)+($B$13*rmb!$BS$96+$B$13*rmb!$BS$96*N28)</f>
        <v>112919.549</v>
      </c>
      <c r="Q13" s="35">
        <f>($B$13*rmb!$BS$95+$B$13*rmb!$BS$95*O22)+($B$13*rmb!$BS$96+$B$13*rmb!$BS$96*O28)</f>
        <v>114622.609</v>
      </c>
      <c r="R13" s="35">
        <f>($B$13*rmb!$BS$95+$B$13*rmb!$BS$95*P22)+($B$13*rmb!$BS$96+$B$13*rmb!$BS$96*P28)</f>
        <v>117501.431</v>
      </c>
      <c r="S13" s="35">
        <f>($B$13*rmb!$BS$95+$B$13*rmb!$BS$95*Q22)+($B$13*rmb!$BS$96+$B$13*rmb!$BS$96*Q28)</f>
        <v>119042.141</v>
      </c>
      <c r="T13" s="35">
        <f>($B$13*rmb!$BS$95+$B$13*rmb!$BS$95*R22)+($B$13*rmb!$BS$96+$B$13*rmb!$BS$96*R28)</f>
        <v>121250.03499999999</v>
      </c>
      <c r="U13" s="35">
        <f>($B$13*rmb!$BS$95+$B$13*rmb!$BS$95*S22)+($B$13*rmb!$BS$96+$B$13*rmb!$BS$96*S28)</f>
        <v>122953.095</v>
      </c>
      <c r="V13" s="35">
        <f>($B$13*rmb!$BS$95+$B$13*rmb!$BS$95*T22)+($B$13*rmb!$BS$96+$B$13*rmb!$BS$96*T28)</f>
        <v>126002.69100000001</v>
      </c>
      <c r="W13" s="35">
        <f>($B$13*rmb!$BS$95+$B$13*rmb!$BS$95*U22)+($B$13*rmb!$BS$96+$B$13*rmb!$BS$96*U28)</f>
        <v>128045.42700000001</v>
      </c>
      <c r="X13" s="35">
        <f>($B$13*rmb!$BS$95+$B$13*rmb!$BS$95*V22)+($B$13*rmb!$BS$96+$B$13*rmb!$BS$96*V28)</f>
        <v>131081.91899999999</v>
      </c>
      <c r="Y13" s="35">
        <f>($B$13*rmb!$BS$95+$B$13*rmb!$BS$95*W22)+($B$13*rmb!$BS$96+$B$13*rmb!$BS$96*W28)</f>
        <v>132777.49099999998</v>
      </c>
      <c r="Z13" s="35">
        <f>($B$13*rmb!$BS$95+$B$13*rmb!$BS$95*X22)+($B$13*rmb!$BS$96+$B$13*rmb!$BS$96*X28)</f>
        <v>135650.69699999999</v>
      </c>
      <c r="AA13" s="35">
        <f>($B$13*rmb!$BS$95+$B$13*rmb!$BS$95*Y22)+($B$13*rmb!$BS$96+$B$13*rmb!$BS$96*Y28)</f>
        <v>137097.128</v>
      </c>
      <c r="AB13" s="35">
        <f>($B$13*rmb!$BS$95+$B$13*rmb!$BS$95*Z22)+($B$13*rmb!$BS$96+$B$13*rmb!$BS$96*Z28)</f>
        <v>139300.342</v>
      </c>
      <c r="AC13" s="35">
        <f>($B$13*rmb!$BS$95+$B$13*rmb!$BS$95*AA22)+($B$13*rmb!$BS$96+$B$13*rmb!$BS$96*AA28)</f>
        <v>140999.658</v>
      </c>
      <c r="AD13" s="35">
        <f>($B$13*rmb!$BS$95+$B$13*rmb!$BS$95*AB22)+($B$13*rmb!$BS$96+$B$13*rmb!$BS$96*AB28)</f>
        <v>144045.50999999998</v>
      </c>
      <c r="AE13" s="35">
        <f>($B$13*rmb!$BS$95+$B$13*rmb!$BS$95*AC22)+($B$13*rmb!$BS$96+$B$13*rmb!$BS$96*AC28)</f>
        <v>146085.43799999999</v>
      </c>
      <c r="AF13" s="35">
        <f>($B$13*rmb!$BS$95+$B$13*rmb!$BS$95*AD22)+($B$13*rmb!$BS$96+$B$13*rmb!$BS$96*AD28)</f>
        <v>147787.56200000001</v>
      </c>
      <c r="AG13" s="35">
        <f>($B$13*rmb!$BS$95+$B$13*rmb!$BS$95*AE22)+($B$13*rmb!$BS$96+$B$13*rmb!$BS$96*AE28)</f>
        <v>149570.861</v>
      </c>
      <c r="AH13" s="35">
        <f>($B$13*rmb!$BS$95+$B$13*rmb!$BS$95*AF22)+($B$13*rmb!$BS$96+$B$13*rmb!$BS$96*AF28)</f>
        <v>152353.53200000001</v>
      </c>
      <c r="AI13" s="35">
        <f>($B$13*rmb!$BS$95+$B$13*rmb!$BS$95*AG22)+($B$13*rmb!$BS$96+$B$13*rmb!$BS$96*AG28)</f>
        <v>153882.07400000002</v>
      </c>
      <c r="AJ13" s="35">
        <f>($B$13*rmb!$BS$95+$B$13*rmb!$BS$95*AH22)+($B$13*rmb!$BS$96+$B$13*rmb!$BS$96*AH28)</f>
        <v>156083.416</v>
      </c>
      <c r="AK13" s="35">
        <f>($B$13*rmb!$BS$95+$B$13*rmb!$BS$95*AI22)+($B$13*rmb!$BS$96+$B$13*rmb!$BS$96*AI28)</f>
        <v>157786.476</v>
      </c>
      <c r="AL13" s="35">
        <f>($B$13*rmb!$BS$95+$B$13*rmb!$BS$95*AJ22)+($B$13*rmb!$BS$96+$B$13*rmb!$BS$96*AJ28)</f>
        <v>160831.39199999999</v>
      </c>
      <c r="AM13" s="35">
        <f>($B$13*rmb!$BS$95+$B$13*rmb!$BS$95*AK22)+($B$13*rmb!$BS$96+$B$13*rmb!$BS$96*AK28)</f>
        <v>162701.48199999999</v>
      </c>
      <c r="AN13" s="35">
        <f>($B$13*rmb!$BS$95+$B$13*rmb!$BS$95*AL22)+($B$13*rmb!$BS$96+$B$13*rmb!$BS$96*AL28)</f>
        <v>164149.785</v>
      </c>
      <c r="AO13" s="35">
        <f>($B$13*rmb!$BS$95+$B$13*rmb!$BS$95*AM22)+($B$13*rmb!$BS$96+$B$13*rmb!$BS$96*AM28)</f>
        <v>165500.06499999997</v>
      </c>
      <c r="AP13" s="35">
        <f>($B$13*rmb!$BS$95+$B$13*rmb!$BS$95*AN22)+($B$13*rmb!$BS$96+$B$13*rmb!$BS$96*AN28)</f>
        <v>167523.14499999999</v>
      </c>
      <c r="AQ13" s="35">
        <f>($B$13*rmb!$BS$95+$B$13*rmb!$BS$95*AO22)+($B$13*rmb!$BS$96+$B$13*rmb!$BS$96*AO28)</f>
        <v>168536.55700000003</v>
      </c>
      <c r="AR13" s="35">
        <f>($B$13*rmb!$BS$95+$B$13*rmb!$BS$95*AP22)+($B$13*rmb!$BS$96+$B$13*rmb!$BS$96*AP28)</f>
        <v>169887.77299999999</v>
      </c>
      <c r="AS13" s="52">
        <f t="shared" si="2"/>
        <v>1.0005861232468587</v>
      </c>
      <c r="AT13" s="52">
        <f t="shared" si="3"/>
        <v>3.3352870774895287E-2</v>
      </c>
    </row>
    <row r="14" spans="1:46" x14ac:dyDescent="0.25">
      <c r="A14" s="44" t="s">
        <v>21</v>
      </c>
      <c r="B14" s="35">
        <f>rmb!BY348</f>
        <v>374748</v>
      </c>
      <c r="C14" s="35">
        <f>rmb!BX340</f>
        <v>237</v>
      </c>
      <c r="D14" s="33">
        <f>rmb!BZ340</f>
        <v>3.3330443962792868</v>
      </c>
      <c r="E14" s="35">
        <f>($B$14*rmb!$BY$349)+($B$14*rmb!$BY$349*C28)+(rmb!$BY$350*'proj pop'!$B$14)+(rmb!$BY$350*'proj pop'!$B$14*C22)</f>
        <v>377749.11600000004</v>
      </c>
      <c r="F14" s="35">
        <f>($B$14*rmb!$BY$349)+($B$14*rmb!$BY$349*D28)+(rmb!$BY$350*'proj pop'!$B$14)+(rmb!$BY$350*'proj pop'!$B$14*D22)</f>
        <v>379249.5</v>
      </c>
      <c r="G14" s="35">
        <f>($B$14*rmb!$BY$349)+($B$14*rmb!$BY$349*E28)+(rmb!$BY$350*'proj pop'!$B$14)+(rmb!$BY$350*'proj pop'!$B$14*E22)</f>
        <v>383375.55600000004</v>
      </c>
      <c r="H14" s="35">
        <f>($B$14*rmb!$BY$349)+($B$14*rmb!$BY$349*F28)+(rmb!$BY$350*'proj pop'!$B$14)+(rmb!$BY$350*'proj pop'!$B$14*F22)</f>
        <v>391262.66399999999</v>
      </c>
      <c r="I14" s="35">
        <f>($B$14*rmb!$BY$349)+($B$14*rmb!$BY$349*G28)+(rmb!$BY$350*'proj pop'!$B$14)+(rmb!$BY$350*'proj pop'!$B$14*G22)</f>
        <v>399880.82399999996</v>
      </c>
      <c r="J14" s="35">
        <f>($B$14*rmb!$BY$349)+($B$14*rmb!$BY$349*H28)+(rmb!$BY$350*'proj pop'!$B$14)+(rmb!$BY$350*'proj pop'!$B$14*H22)</f>
        <v>406631.85600000003</v>
      </c>
      <c r="K14" s="35">
        <f>($B$14*rmb!$BY$349)+($B$14*rmb!$BY$349*I28)+(rmb!$BY$350*'proj pop'!$B$14)+(rmb!$BY$350*'proj pop'!$B$14*I22)</f>
        <v>412628.52</v>
      </c>
      <c r="L14" s="35">
        <f>($B$14*rmb!$BY$349)+($B$14*rmb!$BY$349*J28)+(rmb!$BY$350*'proj pop'!$B$14)+(rmb!$BY$350*'proj pop'!$B$14*J22)</f>
        <v>421248.42</v>
      </c>
      <c r="M14" s="35">
        <f>($B$14*rmb!$BY$349)+($B$14*rmb!$BY$349*K28)+(rmb!$BY$350*'proj pop'!$B$14)+(rmb!$BY$350*'proj pop'!$B$14*K22)</f>
        <v>429866.92800000001</v>
      </c>
      <c r="N14" s="35">
        <f>($B$14*rmb!$BY$349)+($B$14*rmb!$BY$349*L28)+(rmb!$BY$350*'proj pop'!$B$14)+(rmb!$BY$350*'proj pop'!$B$14*L22)</f>
        <v>436992.70800000004</v>
      </c>
      <c r="O14" s="35">
        <f>($B$14*rmb!$BY$349)+($B$14*rmb!$BY$349*M28)+(rmb!$BY$350*'proj pop'!$B$14)+(rmb!$BY$350*'proj pop'!$B$14*M22)</f>
        <v>445612.25999999995</v>
      </c>
      <c r="P14" s="35">
        <f>($B$14*rmb!$BY$349)+($B$14*rmb!$BY$349*N28)+(rmb!$BY$350*'proj pop'!$B$14)+(rmb!$BY$350*'proj pop'!$B$14*N22)</f>
        <v>455733.58800000005</v>
      </c>
      <c r="Q14" s="35">
        <f>($B$14*rmb!$BY$349)+($B$14*rmb!$BY$349*O28)+(rmb!$BY$350*'proj pop'!$B$14)+(rmb!$BY$350*'proj pop'!$B$14*O22)</f>
        <v>465100.54800000001</v>
      </c>
      <c r="R14" s="35">
        <f>($B$14*rmb!$BY$349)+($B$14*rmb!$BY$349*P28)+(rmb!$BY$350*'proj pop'!$B$14)+(rmb!$BY$350*'proj pop'!$B$14*P22)</f>
        <v>474472.38</v>
      </c>
      <c r="S14" s="35">
        <f>($B$14*rmb!$BY$349)+($B$14*rmb!$BY$349*Q28)+(rmb!$BY$350*'proj pop'!$B$14)+(rmb!$BY$350*'proj pop'!$B$14*Q22)</f>
        <v>486085.04399999999</v>
      </c>
      <c r="T14" s="35">
        <f>($B$14*rmb!$BY$349)+($B$14*rmb!$BY$349*R28)+(rmb!$BY$350*'proj pop'!$B$14)+(rmb!$BY$350*'proj pop'!$B$14*R22)</f>
        <v>495828.49200000003</v>
      </c>
      <c r="U14" s="35">
        <f>($B$14*rmb!$BY$349)+($B$14*rmb!$BY$349*S28)+(rmb!$BY$350*'proj pop'!$B$14)+(rmb!$BY$350*'proj pop'!$B$14*S22)</f>
        <v>505195.45199999999</v>
      </c>
      <c r="V14" s="35">
        <f>($B$14*rmb!$BY$349)+($B$14*rmb!$BY$349*T28)+(rmb!$BY$350*'proj pop'!$B$14)+(rmb!$BY$350*'proj pop'!$B$14*T22)</f>
        <v>515691.18000000005</v>
      </c>
      <c r="W14" s="35">
        <f>($B$14*rmb!$BY$349)+($B$14*rmb!$BY$349*U28)+(rmb!$BY$350*'proj pop'!$B$14)+(rmb!$BY$350*'proj pop'!$B$14*U22)</f>
        <v>526557.13199999998</v>
      </c>
      <c r="X14" s="35">
        <f>($B$14*rmb!$BY$349)+($B$14*rmb!$BY$349*V28)+(rmb!$BY$350*'proj pop'!$B$14)+(rmb!$BY$350*'proj pop'!$B$14*V22)</f>
        <v>531811.26</v>
      </c>
      <c r="Y14" s="35">
        <f>($B$14*rmb!$BY$349)+($B$14*rmb!$BY$349*W28)+(rmb!$BY$350*'proj pop'!$B$14)+(rmb!$BY$350*'proj pop'!$B$14*W22)</f>
        <v>538183.02</v>
      </c>
      <c r="Z14" s="35">
        <f>($B$14*rmb!$BY$349)+($B$14*rmb!$BY$349*X28)+(rmb!$BY$350*'proj pop'!$B$14)+(rmb!$BY$350*'proj pop'!$B$14*X22)</f>
        <v>545308.45200000005</v>
      </c>
      <c r="AA14" s="35">
        <f>($B$14*rmb!$BY$349)+($B$14*rmb!$BY$349*Y28)+(rmb!$BY$350*'proj pop'!$B$14)+(rmb!$BY$350*'proj pop'!$B$14*Y22)</f>
        <v>552802.36800000002</v>
      </c>
      <c r="AB14" s="35">
        <f>($B$14*rmb!$BY$349)+($B$14*rmb!$BY$349*Z28)+(rmb!$BY$350*'proj pop'!$B$14)+(rmb!$BY$350*'proj pop'!$B$14*Z22)</f>
        <v>560673.81599999999</v>
      </c>
      <c r="AC14" s="35">
        <f>($B$14*rmb!$BY$349)+($B$14*rmb!$BY$349*AA28)+(rmb!$BY$350*'proj pop'!$B$14)+(rmb!$BY$350*'proj pop'!$B$14*AA22)</f>
        <v>568543.17600000009</v>
      </c>
      <c r="AD14" s="35">
        <f>($B$14*rmb!$BY$349)+($B$14*rmb!$BY$349*AB28)+(rmb!$BY$350*'proj pop'!$B$14)+(rmb!$BY$350*'proj pop'!$B$14*AB22)</f>
        <v>577541.304</v>
      </c>
      <c r="AE14" s="35">
        <f>($B$14*rmb!$BY$349)+($B$14*rmb!$BY$349*AC28)+(rmb!$BY$350*'proj pop'!$B$14)+(rmb!$BY$350*'proj pop'!$B$14*AC22)</f>
        <v>587284.0560000001</v>
      </c>
      <c r="AF14" s="35">
        <f>($B$14*rmb!$BY$349)+($B$14*rmb!$BY$349*AD28)+(rmb!$BY$350*'proj pop'!$B$14)+(rmb!$BY$350*'proj pop'!$B$14*AD22)</f>
        <v>596276.61600000004</v>
      </c>
      <c r="AG14" s="35">
        <f>($B$14*rmb!$BY$349)+($B$14*rmb!$BY$349*AE28)+(rmb!$BY$350*'proj pop'!$B$14)+(rmb!$BY$350*'proj pop'!$B$14*AE22)</f>
        <v>604146.32400000002</v>
      </c>
      <c r="AH14" s="35">
        <f>($B$14*rmb!$BY$349)+($B$14*rmb!$BY$349*AF28)+(rmb!$BY$350*'proj pop'!$B$14)+(rmb!$BY$350*'proj pop'!$B$14*AF22)</f>
        <v>608650.60800000001</v>
      </c>
      <c r="AI14" s="35">
        <f>($B$14*rmb!$BY$349)+($B$14*rmb!$BY$349*AG28)+(rmb!$BY$350*'proj pop'!$B$14)+(rmb!$BY$350*'proj pop'!$B$14*AG22)</f>
        <v>615396.07200000004</v>
      </c>
      <c r="AJ14" s="35">
        <f>($B$14*rmb!$BY$349)+($B$14*rmb!$BY$349*AH28)+(rmb!$BY$350*'proj pop'!$B$14)+(rmb!$BY$350*'proj pop'!$B$14*AH22)</f>
        <v>622518.72</v>
      </c>
      <c r="AK14" s="35">
        <f>($B$14*rmb!$BY$349)+($B$14*rmb!$BY$349*AI28)+(rmb!$BY$350*'proj pop'!$B$14)+(rmb!$BY$350*'proj pop'!$B$14*AI22)</f>
        <v>631885.68000000005</v>
      </c>
      <c r="AL14" s="35">
        <f>($B$14*rmb!$BY$349)+($B$14*rmb!$BY$349*AJ28)+(rmb!$BY$350*'proj pop'!$B$14)+(rmb!$BY$350*'proj pop'!$B$14*AJ22)</f>
        <v>640509.40799999994</v>
      </c>
      <c r="AM14" s="35">
        <f>($B$14*rmb!$BY$349)+($B$14*rmb!$BY$349*AK28)+(rmb!$BY$350*'proj pop'!$B$14)+(rmb!$BY$350*'proj pop'!$B$14*AK22)</f>
        <v>649502.66399999999</v>
      </c>
      <c r="AN14" s="35">
        <f>($B$14*rmb!$BY$349)+($B$14*rmb!$BY$349*AL28)+(rmb!$BY$350*'proj pop'!$B$14)+(rmb!$BY$350*'proj pop'!$B$14*AL22)</f>
        <v>657745.38</v>
      </c>
      <c r="AO14" s="35">
        <f>($B$14*rmb!$BY$349)+($B$14*rmb!$BY$349*AM28)+(rmb!$BY$350*'proj pop'!$B$14)+(rmb!$BY$350*'proj pop'!$B$14*AM22)</f>
        <v>660371.74800000002</v>
      </c>
      <c r="AP14" s="35">
        <f>($B$14*rmb!$BY$349)+($B$14*rmb!$BY$349*AN28)+(rmb!$BY$350*'proj pop'!$B$14)+(rmb!$BY$350*'proj pop'!$B$14*AN22)</f>
        <v>663375.30000000005</v>
      </c>
      <c r="AQ14" s="35">
        <f>($B$14*rmb!$BY$349)+($B$14*rmb!$BY$349*AO28)+(rmb!$BY$350*'proj pop'!$B$14)+(rmb!$BY$350*'proj pop'!$B$14*AO22)</f>
        <v>665625.87600000005</v>
      </c>
      <c r="AR14" s="35">
        <f>($B$14*rmb!$BY$349)+($B$14*rmb!$BY$349*AP28)+(rmb!$BY$350*'proj pop'!$B$14)+(rmb!$BY$350*'proj pop'!$B$14*AP22)</f>
        <v>668626.64400000009</v>
      </c>
      <c r="AS14" s="52">
        <f t="shared" si="2"/>
        <v>0.78420336866374218</v>
      </c>
      <c r="AT14" s="52">
        <f t="shared" si="3"/>
        <v>2.6140112288791408E-2</v>
      </c>
    </row>
    <row r="18" spans="1:42" x14ac:dyDescent="0.25">
      <c r="A18" s="45" t="s">
        <v>17</v>
      </c>
      <c r="B18" s="46">
        <v>2010</v>
      </c>
      <c r="C18" s="45">
        <v>2011</v>
      </c>
      <c r="D18" s="46">
        <v>2012</v>
      </c>
      <c r="E18" s="45">
        <v>2013</v>
      </c>
      <c r="F18" s="46">
        <v>2014</v>
      </c>
      <c r="G18" s="45">
        <v>2015</v>
      </c>
      <c r="H18" s="46">
        <v>2016</v>
      </c>
      <c r="I18" s="45">
        <v>2017</v>
      </c>
      <c r="J18" s="46">
        <v>2018</v>
      </c>
      <c r="K18" s="45">
        <v>2019</v>
      </c>
      <c r="L18" s="46">
        <v>2020</v>
      </c>
      <c r="M18" s="45">
        <v>2021</v>
      </c>
      <c r="N18" s="46">
        <v>2022</v>
      </c>
      <c r="O18" s="45">
        <v>2023</v>
      </c>
      <c r="P18" s="46">
        <v>2024</v>
      </c>
      <c r="Q18" s="45">
        <v>2025</v>
      </c>
      <c r="R18" s="46">
        <v>2026</v>
      </c>
      <c r="S18" s="45">
        <v>2027</v>
      </c>
      <c r="T18" s="46">
        <v>2028</v>
      </c>
      <c r="U18" s="45">
        <v>2029</v>
      </c>
      <c r="V18" s="46">
        <v>2030</v>
      </c>
      <c r="W18" s="45">
        <v>2031</v>
      </c>
      <c r="X18" s="46">
        <v>2032</v>
      </c>
      <c r="Y18" s="45">
        <v>2033</v>
      </c>
      <c r="Z18" s="46">
        <v>2034</v>
      </c>
      <c r="AA18" s="45">
        <v>2035</v>
      </c>
      <c r="AB18" s="46">
        <v>2036</v>
      </c>
      <c r="AC18" s="45">
        <v>2037</v>
      </c>
      <c r="AD18" s="46">
        <v>2038</v>
      </c>
      <c r="AE18" s="45">
        <v>2039</v>
      </c>
      <c r="AF18" s="46">
        <v>2040</v>
      </c>
      <c r="AG18" s="45">
        <v>2041</v>
      </c>
      <c r="AH18" s="46">
        <v>2042</v>
      </c>
      <c r="AI18" s="45">
        <v>2043</v>
      </c>
      <c r="AJ18" s="46">
        <v>2044</v>
      </c>
      <c r="AK18" s="45">
        <v>2045</v>
      </c>
      <c r="AL18" s="46">
        <v>2046</v>
      </c>
      <c r="AM18" s="45">
        <v>2047</v>
      </c>
      <c r="AN18" s="46">
        <v>2048</v>
      </c>
      <c r="AO18" s="45">
        <v>2049</v>
      </c>
      <c r="AP18" s="46">
        <v>2050</v>
      </c>
    </row>
    <row r="19" spans="1:42" x14ac:dyDescent="0.2">
      <c r="A19" s="47" t="s">
        <v>25</v>
      </c>
      <c r="B19" s="48">
        <v>471980</v>
      </c>
      <c r="C19" s="49">
        <v>479874</v>
      </c>
      <c r="D19" s="48">
        <v>483821</v>
      </c>
      <c r="E19" s="49">
        <v>493976</v>
      </c>
      <c r="F19" s="48">
        <v>527610</v>
      </c>
      <c r="G19" s="49">
        <v>537191</v>
      </c>
      <c r="H19" s="48">
        <v>553103</v>
      </c>
      <c r="I19" s="49">
        <v>561501</v>
      </c>
      <c r="J19" s="48">
        <v>573657</v>
      </c>
      <c r="K19" s="49">
        <v>583238</v>
      </c>
      <c r="L19" s="48">
        <v>600119</v>
      </c>
      <c r="M19" s="49">
        <v>611416</v>
      </c>
      <c r="N19" s="48">
        <v>628297</v>
      </c>
      <c r="O19" s="49">
        <v>637878</v>
      </c>
      <c r="P19" s="48">
        <v>653790</v>
      </c>
      <c r="Q19" s="49">
        <v>662188</v>
      </c>
      <c r="R19" s="48">
        <v>674344</v>
      </c>
      <c r="S19" s="49">
        <v>683925</v>
      </c>
      <c r="T19" s="48">
        <v>700806</v>
      </c>
      <c r="U19" s="49">
        <v>712103</v>
      </c>
      <c r="V19" s="48">
        <v>728984</v>
      </c>
      <c r="W19" s="49">
        <v>738565</v>
      </c>
      <c r="X19" s="48">
        <v>754477</v>
      </c>
      <c r="Y19" s="49">
        <v>762875</v>
      </c>
      <c r="Z19" s="48">
        <v>775031</v>
      </c>
      <c r="AA19" s="49">
        <v>784612</v>
      </c>
      <c r="AB19" s="48">
        <v>801493</v>
      </c>
      <c r="AC19" s="49">
        <v>812790</v>
      </c>
      <c r="AD19" s="48">
        <v>822371</v>
      </c>
      <c r="AE19" s="49">
        <v>831952</v>
      </c>
      <c r="AF19" s="48">
        <v>847864</v>
      </c>
      <c r="AG19" s="49">
        <v>856262</v>
      </c>
      <c r="AH19" s="48">
        <v>868417</v>
      </c>
      <c r="AI19" s="49">
        <v>877998</v>
      </c>
      <c r="AJ19" s="48">
        <v>894880</v>
      </c>
      <c r="AK19" s="49">
        <v>905216</v>
      </c>
      <c r="AL19" s="48">
        <v>913325</v>
      </c>
      <c r="AM19" s="49">
        <v>920826</v>
      </c>
      <c r="AN19" s="48">
        <v>932349</v>
      </c>
      <c r="AO19" s="49">
        <v>937975</v>
      </c>
      <c r="AP19" s="48">
        <v>945507</v>
      </c>
    </row>
    <row r="20" spans="1:42" x14ac:dyDescent="0.2">
      <c r="A20" s="47" t="s">
        <v>26</v>
      </c>
      <c r="B20" s="48">
        <v>470819</v>
      </c>
      <c r="C20" s="49">
        <v>478713</v>
      </c>
      <c r="D20" s="48">
        <v>482631</v>
      </c>
      <c r="E20" s="49">
        <v>492761</v>
      </c>
      <c r="F20" s="48">
        <v>526316</v>
      </c>
      <c r="G20" s="49">
        <v>535865</v>
      </c>
      <c r="H20" s="48">
        <v>551746</v>
      </c>
      <c r="I20" s="49">
        <v>560114</v>
      </c>
      <c r="J20" s="48">
        <v>572242</v>
      </c>
      <c r="K20" s="49">
        <v>581794</v>
      </c>
      <c r="L20" s="48">
        <v>598649</v>
      </c>
      <c r="M20" s="49">
        <v>609930</v>
      </c>
      <c r="N20" s="48">
        <v>626784</v>
      </c>
      <c r="O20" s="49">
        <v>636338</v>
      </c>
      <c r="P20" s="48">
        <v>652224</v>
      </c>
      <c r="Q20" s="49">
        <v>660595</v>
      </c>
      <c r="R20" s="48">
        <v>672387</v>
      </c>
      <c r="S20" s="49">
        <v>681941</v>
      </c>
      <c r="T20" s="48">
        <v>698795</v>
      </c>
      <c r="U20" s="49">
        <v>710065</v>
      </c>
      <c r="V20" s="48">
        <v>726920</v>
      </c>
      <c r="W20" s="49">
        <v>736436</v>
      </c>
      <c r="X20" s="48">
        <v>752286</v>
      </c>
      <c r="Y20" s="49">
        <v>760624</v>
      </c>
      <c r="Z20" s="48">
        <v>772724</v>
      </c>
      <c r="AA20" s="49">
        <v>782251</v>
      </c>
      <c r="AB20" s="48">
        <v>799081</v>
      </c>
      <c r="AC20" s="49">
        <v>810329</v>
      </c>
      <c r="AD20" s="48">
        <v>819864</v>
      </c>
      <c r="AE20" s="49">
        <v>829401</v>
      </c>
      <c r="AF20" s="48">
        <v>845271</v>
      </c>
      <c r="AG20" s="49">
        <v>853629</v>
      </c>
      <c r="AH20" s="48">
        <v>865747</v>
      </c>
      <c r="AI20" s="49">
        <v>875292</v>
      </c>
      <c r="AJ20" s="48">
        <v>892141</v>
      </c>
      <c r="AK20" s="49">
        <v>902445</v>
      </c>
      <c r="AL20" s="48">
        <v>910525</v>
      </c>
      <c r="AM20" s="49">
        <v>917998</v>
      </c>
      <c r="AN20" s="48">
        <v>929495</v>
      </c>
      <c r="AO20" s="49">
        <v>935096</v>
      </c>
      <c r="AP20" s="48">
        <v>942606</v>
      </c>
    </row>
    <row r="21" spans="1:42" x14ac:dyDescent="0.2">
      <c r="A21" s="47" t="s">
        <v>27</v>
      </c>
      <c r="B21" s="48">
        <v>1161</v>
      </c>
      <c r="C21" s="49">
        <v>1161</v>
      </c>
      <c r="D21" s="48">
        <v>1190</v>
      </c>
      <c r="E21" s="49">
        <v>1215</v>
      </c>
      <c r="F21" s="48">
        <v>1294</v>
      </c>
      <c r="G21" s="49">
        <v>1326</v>
      </c>
      <c r="H21" s="48">
        <v>1357</v>
      </c>
      <c r="I21" s="49">
        <v>1387</v>
      </c>
      <c r="J21" s="48">
        <v>1415</v>
      </c>
      <c r="K21" s="49">
        <v>1444</v>
      </c>
      <c r="L21" s="48">
        <v>1470</v>
      </c>
      <c r="M21" s="49">
        <v>1486</v>
      </c>
      <c r="N21" s="48">
        <v>1513</v>
      </c>
      <c r="O21" s="49">
        <v>1540</v>
      </c>
      <c r="P21" s="48">
        <v>1566</v>
      </c>
      <c r="Q21" s="49">
        <v>1593</v>
      </c>
      <c r="R21" s="48">
        <v>1957</v>
      </c>
      <c r="S21" s="49">
        <v>1984</v>
      </c>
      <c r="T21" s="48">
        <v>2011</v>
      </c>
      <c r="U21" s="49">
        <v>2038</v>
      </c>
      <c r="V21" s="48">
        <v>2064</v>
      </c>
      <c r="W21" s="49">
        <v>2129</v>
      </c>
      <c r="X21" s="48">
        <v>2191</v>
      </c>
      <c r="Y21" s="49">
        <v>2251</v>
      </c>
      <c r="Z21" s="48">
        <v>2307</v>
      </c>
      <c r="AA21" s="49">
        <v>2361</v>
      </c>
      <c r="AB21" s="48">
        <v>2412</v>
      </c>
      <c r="AC21" s="49">
        <v>2461</v>
      </c>
      <c r="AD21" s="48">
        <v>2507</v>
      </c>
      <c r="AE21" s="49">
        <v>2551</v>
      </c>
      <c r="AF21" s="48">
        <v>2593</v>
      </c>
      <c r="AG21" s="49">
        <v>2633</v>
      </c>
      <c r="AH21" s="48">
        <v>2670</v>
      </c>
      <c r="AI21" s="49">
        <v>2706</v>
      </c>
      <c r="AJ21" s="48">
        <v>2739</v>
      </c>
      <c r="AK21" s="49">
        <v>2771</v>
      </c>
      <c r="AL21" s="48">
        <v>2800</v>
      </c>
      <c r="AM21" s="49">
        <v>2828</v>
      </c>
      <c r="AN21" s="48">
        <v>2854</v>
      </c>
      <c r="AO21" s="49">
        <v>2879</v>
      </c>
      <c r="AP21" s="48">
        <v>2901</v>
      </c>
    </row>
    <row r="22" spans="1:42" x14ac:dyDescent="0.2">
      <c r="A22" s="47" t="s">
        <v>28</v>
      </c>
      <c r="B22" s="50">
        <v>0</v>
      </c>
      <c r="C22" s="51">
        <v>1.7000000000000001E-2</v>
      </c>
      <c r="D22" s="50">
        <v>2.5000000000000001E-2</v>
      </c>
      <c r="E22" s="51">
        <v>4.7E-2</v>
      </c>
      <c r="F22" s="50">
        <v>0.11799999999999999</v>
      </c>
      <c r="G22" s="51">
        <v>0.13800000000000001</v>
      </c>
      <c r="H22" s="50">
        <v>0.17199999999999999</v>
      </c>
      <c r="I22" s="51">
        <v>0.19</v>
      </c>
      <c r="J22" s="50">
        <v>0.215</v>
      </c>
      <c r="K22" s="51">
        <v>0.23599999999999999</v>
      </c>
      <c r="L22" s="50">
        <v>0.27100000000000002</v>
      </c>
      <c r="M22" s="51">
        <v>0.29499999999999998</v>
      </c>
      <c r="N22" s="50">
        <v>0.33100000000000002</v>
      </c>
      <c r="O22" s="51">
        <v>0.35099999999999998</v>
      </c>
      <c r="P22" s="50">
        <v>0.38500000000000001</v>
      </c>
      <c r="Q22" s="51">
        <v>0.40300000000000002</v>
      </c>
      <c r="R22" s="50">
        <v>0.42899999999999999</v>
      </c>
      <c r="S22" s="51">
        <v>0.44900000000000001</v>
      </c>
      <c r="T22" s="50">
        <v>0.48499999999999999</v>
      </c>
      <c r="U22" s="51">
        <v>0.50900000000000001</v>
      </c>
      <c r="V22" s="50">
        <v>0.54500000000000004</v>
      </c>
      <c r="W22" s="51">
        <v>0.56499999999999995</v>
      </c>
      <c r="X22" s="50">
        <v>0.59899999999999998</v>
      </c>
      <c r="Y22" s="51">
        <v>0.61599999999999999</v>
      </c>
      <c r="Z22" s="50">
        <v>0.64200000000000002</v>
      </c>
      <c r="AA22" s="51">
        <v>0.66200000000000003</v>
      </c>
      <c r="AB22" s="50">
        <v>0.69799999999999995</v>
      </c>
      <c r="AC22" s="51">
        <v>0.72199999999999998</v>
      </c>
      <c r="AD22" s="50">
        <v>0.74199999999999999</v>
      </c>
      <c r="AE22" s="51">
        <v>0.76300000000000001</v>
      </c>
      <c r="AF22" s="50">
        <v>0.79600000000000004</v>
      </c>
      <c r="AG22" s="51">
        <v>0.81399999999999995</v>
      </c>
      <c r="AH22" s="50">
        <v>0.84</v>
      </c>
      <c r="AI22" s="51">
        <v>0.86</v>
      </c>
      <c r="AJ22" s="50">
        <v>0.89600000000000002</v>
      </c>
      <c r="AK22" s="51">
        <v>0.91800000000000004</v>
      </c>
      <c r="AL22" s="50">
        <v>0.93500000000000005</v>
      </c>
      <c r="AM22" s="51">
        <v>0.95099999999999996</v>
      </c>
      <c r="AN22" s="50">
        <v>0.97499999999999998</v>
      </c>
      <c r="AO22" s="51">
        <v>0.98699999999999999</v>
      </c>
      <c r="AP22" s="50">
        <v>1.0029999999999999</v>
      </c>
    </row>
    <row r="23" spans="1:42" x14ac:dyDescent="0.2">
      <c r="A23" s="47" t="s">
        <v>29</v>
      </c>
      <c r="B23" s="50">
        <v>0</v>
      </c>
      <c r="C23" s="51">
        <v>1.7000000000000001E-2</v>
      </c>
      <c r="D23" s="50">
        <v>8.0000000000000002E-3</v>
      </c>
      <c r="E23" s="51">
        <v>2.1000000000000001E-2</v>
      </c>
      <c r="F23" s="50">
        <v>6.8000000000000005E-2</v>
      </c>
      <c r="G23" s="51">
        <v>1.7999999999999999E-2</v>
      </c>
      <c r="H23" s="50">
        <v>0.03</v>
      </c>
      <c r="I23" s="51">
        <v>1.4999999999999999E-2</v>
      </c>
      <c r="J23" s="50">
        <v>2.1999999999999999E-2</v>
      </c>
      <c r="K23" s="51">
        <v>1.7000000000000001E-2</v>
      </c>
      <c r="L23" s="50">
        <v>2.9000000000000001E-2</v>
      </c>
      <c r="M23" s="51">
        <v>1.9E-2</v>
      </c>
      <c r="N23" s="50">
        <v>2.8000000000000001E-2</v>
      </c>
      <c r="O23" s="51">
        <v>1.4999999999999999E-2</v>
      </c>
      <c r="P23" s="50">
        <v>2.5000000000000001E-2</v>
      </c>
      <c r="Q23" s="51">
        <v>1.2999999999999999E-2</v>
      </c>
      <c r="R23" s="50">
        <v>1.7999999999999999E-2</v>
      </c>
      <c r="S23" s="51">
        <v>1.4E-2</v>
      </c>
      <c r="T23" s="50">
        <v>2.5000000000000001E-2</v>
      </c>
      <c r="U23" s="51">
        <v>1.6E-2</v>
      </c>
      <c r="V23" s="50">
        <v>2.4E-2</v>
      </c>
      <c r="W23" s="51">
        <v>1.2999999999999999E-2</v>
      </c>
      <c r="X23" s="50">
        <v>2.1999999999999999E-2</v>
      </c>
      <c r="Y23" s="51">
        <v>1.0999999999999999E-2</v>
      </c>
      <c r="Z23" s="50">
        <v>1.6E-2</v>
      </c>
      <c r="AA23" s="51">
        <v>1.2E-2</v>
      </c>
      <c r="AB23" s="50">
        <v>2.1999999999999999E-2</v>
      </c>
      <c r="AC23" s="51">
        <v>1.4E-2</v>
      </c>
      <c r="AD23" s="50">
        <v>1.2E-2</v>
      </c>
      <c r="AE23" s="51">
        <v>1.2E-2</v>
      </c>
      <c r="AF23" s="50">
        <v>1.9E-2</v>
      </c>
      <c r="AG23" s="51">
        <v>0.01</v>
      </c>
      <c r="AH23" s="50">
        <v>1.4E-2</v>
      </c>
      <c r="AI23" s="51">
        <v>1.0999999999999999E-2</v>
      </c>
      <c r="AJ23" s="50">
        <v>1.9E-2</v>
      </c>
      <c r="AK23" s="51">
        <v>1.2E-2</v>
      </c>
      <c r="AL23" s="50">
        <v>8.9999999999999993E-3</v>
      </c>
      <c r="AM23" s="51">
        <v>8.0000000000000002E-3</v>
      </c>
      <c r="AN23" s="50">
        <v>1.2999999999999999E-2</v>
      </c>
      <c r="AO23" s="51">
        <v>6.0000000000000001E-3</v>
      </c>
      <c r="AP23" s="50">
        <v>8.0000000000000002E-3</v>
      </c>
    </row>
    <row r="24" spans="1:42" x14ac:dyDescent="0.25">
      <c r="A24" s="45" t="s">
        <v>0</v>
      </c>
      <c r="B24" s="46">
        <v>2010</v>
      </c>
      <c r="C24" s="45">
        <v>2011</v>
      </c>
      <c r="D24" s="46">
        <v>2012</v>
      </c>
      <c r="E24" s="45">
        <v>2013</v>
      </c>
      <c r="F24" s="46">
        <v>2014</v>
      </c>
      <c r="G24" s="45">
        <v>2015</v>
      </c>
      <c r="H24" s="46">
        <v>2016</v>
      </c>
      <c r="I24" s="45">
        <v>2017</v>
      </c>
      <c r="J24" s="46">
        <v>2018</v>
      </c>
      <c r="K24" s="45">
        <v>2019</v>
      </c>
      <c r="L24" s="46">
        <v>2020</v>
      </c>
      <c r="M24" s="45">
        <v>2021</v>
      </c>
      <c r="N24" s="46">
        <v>2022</v>
      </c>
      <c r="O24" s="45">
        <v>2023</v>
      </c>
      <c r="P24" s="46">
        <v>2024</v>
      </c>
      <c r="Q24" s="45">
        <v>2025</v>
      </c>
      <c r="R24" s="46">
        <v>2026</v>
      </c>
      <c r="S24" s="45">
        <v>2027</v>
      </c>
      <c r="T24" s="46">
        <v>2028</v>
      </c>
      <c r="U24" s="45">
        <v>2029</v>
      </c>
      <c r="V24" s="46">
        <v>2030</v>
      </c>
      <c r="W24" s="45">
        <v>2031</v>
      </c>
      <c r="X24" s="46">
        <v>2032</v>
      </c>
      <c r="Y24" s="45">
        <v>2033</v>
      </c>
      <c r="Z24" s="46">
        <v>2034</v>
      </c>
      <c r="AA24" s="45">
        <v>2035</v>
      </c>
      <c r="AB24" s="46">
        <v>2036</v>
      </c>
      <c r="AC24" s="45">
        <v>2037</v>
      </c>
      <c r="AD24" s="46">
        <v>2038</v>
      </c>
      <c r="AE24" s="45">
        <v>2039</v>
      </c>
      <c r="AF24" s="46">
        <v>2040</v>
      </c>
      <c r="AG24" s="45">
        <v>2041</v>
      </c>
      <c r="AH24" s="46">
        <v>2042</v>
      </c>
      <c r="AI24" s="45">
        <v>2043</v>
      </c>
      <c r="AJ24" s="46">
        <v>2044</v>
      </c>
      <c r="AK24" s="45">
        <v>2045</v>
      </c>
      <c r="AL24" s="46">
        <v>2046</v>
      </c>
      <c r="AM24" s="45">
        <v>2047</v>
      </c>
      <c r="AN24" s="46">
        <v>2048</v>
      </c>
      <c r="AO24" s="45">
        <v>2049</v>
      </c>
      <c r="AP24" s="46">
        <v>2050</v>
      </c>
    </row>
    <row r="25" spans="1:42" x14ac:dyDescent="0.2">
      <c r="A25" s="47" t="s">
        <v>25</v>
      </c>
      <c r="B25" s="48">
        <v>1393399</v>
      </c>
      <c r="C25" s="49">
        <v>1404753</v>
      </c>
      <c r="D25" s="48">
        <v>1410430</v>
      </c>
      <c r="E25" s="49">
        <v>1425923</v>
      </c>
      <c r="F25" s="48">
        <v>1454147</v>
      </c>
      <c r="G25" s="49">
        <v>1487450</v>
      </c>
      <c r="H25" s="48">
        <v>1512210</v>
      </c>
      <c r="I25" s="49">
        <v>1533474</v>
      </c>
      <c r="J25" s="48">
        <v>1566774</v>
      </c>
      <c r="K25" s="49">
        <v>1598827</v>
      </c>
      <c r="L25" s="48">
        <v>1624742</v>
      </c>
      <c r="M25" s="49">
        <v>1656080</v>
      </c>
      <c r="N25" s="48">
        <v>1694366</v>
      </c>
      <c r="O25" s="49">
        <v>1729005</v>
      </c>
      <c r="P25" s="48">
        <v>1763900</v>
      </c>
      <c r="Q25" s="49">
        <v>1807185</v>
      </c>
      <c r="R25" s="48">
        <v>1843647</v>
      </c>
      <c r="S25" s="49">
        <v>1878414</v>
      </c>
      <c r="T25" s="48">
        <v>1917504</v>
      </c>
      <c r="U25" s="49">
        <v>1957377</v>
      </c>
      <c r="V25" s="48">
        <v>1977388</v>
      </c>
      <c r="W25" s="49">
        <v>2000534</v>
      </c>
      <c r="X25" s="48">
        <v>2027448</v>
      </c>
      <c r="Y25" s="49">
        <v>2055850</v>
      </c>
      <c r="Z25" s="48">
        <v>2084698</v>
      </c>
      <c r="AA25" s="49">
        <v>2114257</v>
      </c>
      <c r="AB25" s="48">
        <v>2146846</v>
      </c>
      <c r="AC25" s="49">
        <v>2182786</v>
      </c>
      <c r="AD25" s="48">
        <v>2217130</v>
      </c>
      <c r="AE25" s="49">
        <v>2245893</v>
      </c>
      <c r="AF25" s="48">
        <v>2262357</v>
      </c>
      <c r="AG25" s="49">
        <v>2288031</v>
      </c>
      <c r="AH25" s="48">
        <v>2314472</v>
      </c>
      <c r="AI25" s="49">
        <v>2349226</v>
      </c>
      <c r="AJ25" s="48">
        <v>2381902</v>
      </c>
      <c r="AK25" s="49">
        <v>2414579</v>
      </c>
      <c r="AL25" s="48">
        <v>2445002</v>
      </c>
      <c r="AM25" s="49">
        <v>2455843</v>
      </c>
      <c r="AN25" s="48">
        <v>2466428</v>
      </c>
      <c r="AO25" s="49">
        <v>2474943</v>
      </c>
      <c r="AP25" s="48">
        <v>2485785</v>
      </c>
    </row>
    <row r="26" spans="1:42" x14ac:dyDescent="0.2">
      <c r="A26" s="47" t="s">
        <v>26</v>
      </c>
      <c r="B26" s="48">
        <v>1381475</v>
      </c>
      <c r="C26" s="49">
        <v>1392732</v>
      </c>
      <c r="D26" s="48">
        <v>1398360</v>
      </c>
      <c r="E26" s="49">
        <v>1413721</v>
      </c>
      <c r="F26" s="48">
        <v>1441055</v>
      </c>
      <c r="G26" s="49">
        <v>1473426</v>
      </c>
      <c r="H26" s="48">
        <v>1496953</v>
      </c>
      <c r="I26" s="49">
        <v>1516729</v>
      </c>
      <c r="J26" s="48">
        <v>1552618</v>
      </c>
      <c r="K26" s="49">
        <v>1584426</v>
      </c>
      <c r="L26" s="48">
        <v>1610105</v>
      </c>
      <c r="M26" s="49">
        <v>1641308</v>
      </c>
      <c r="N26" s="48">
        <v>1679358</v>
      </c>
      <c r="O26" s="49">
        <v>1713762</v>
      </c>
      <c r="P26" s="48">
        <v>1748421</v>
      </c>
      <c r="Q26" s="49">
        <v>1791471</v>
      </c>
      <c r="R26" s="48">
        <v>1824742</v>
      </c>
      <c r="S26" s="49">
        <v>1859274</v>
      </c>
      <c r="T26" s="48">
        <v>1898129</v>
      </c>
      <c r="U26" s="49">
        <v>1937766</v>
      </c>
      <c r="V26" s="48">
        <v>1957542</v>
      </c>
      <c r="W26" s="49">
        <v>1980120</v>
      </c>
      <c r="X26" s="48">
        <v>2006489</v>
      </c>
      <c r="Y26" s="49">
        <v>2034371</v>
      </c>
      <c r="Z26" s="48">
        <v>2062722</v>
      </c>
      <c r="AA26" s="49">
        <v>2091808</v>
      </c>
      <c r="AB26" s="48">
        <v>2123950</v>
      </c>
      <c r="AC26" s="49">
        <v>2159464</v>
      </c>
      <c r="AD26" s="48">
        <v>2193403</v>
      </c>
      <c r="AE26" s="49">
        <v>2221779</v>
      </c>
      <c r="AF26" s="48">
        <v>2237876</v>
      </c>
      <c r="AG26" s="49">
        <v>2263202</v>
      </c>
      <c r="AH26" s="48">
        <v>2289314</v>
      </c>
      <c r="AI26" s="49">
        <v>2323756</v>
      </c>
      <c r="AJ26" s="48">
        <v>2356139</v>
      </c>
      <c r="AK26" s="49">
        <v>2388539</v>
      </c>
      <c r="AL26" s="48">
        <v>2418702</v>
      </c>
      <c r="AM26" s="49">
        <v>2429299</v>
      </c>
      <c r="AN26" s="48">
        <v>2439655</v>
      </c>
      <c r="AO26" s="49">
        <v>2447957</v>
      </c>
      <c r="AP26" s="48">
        <v>2458600</v>
      </c>
    </row>
    <row r="27" spans="1:42" x14ac:dyDescent="0.2">
      <c r="A27" s="47" t="s">
        <v>27</v>
      </c>
      <c r="B27" s="48">
        <v>11924</v>
      </c>
      <c r="C27" s="49">
        <v>12021</v>
      </c>
      <c r="D27" s="48">
        <v>12070</v>
      </c>
      <c r="E27" s="49">
        <v>12202</v>
      </c>
      <c r="F27" s="48">
        <v>13092</v>
      </c>
      <c r="G27" s="49">
        <v>13371</v>
      </c>
      <c r="H27" s="48">
        <v>13643</v>
      </c>
      <c r="I27" s="49">
        <v>13904</v>
      </c>
      <c r="J27" s="48">
        <v>14156</v>
      </c>
      <c r="K27" s="49">
        <v>14401</v>
      </c>
      <c r="L27" s="48">
        <v>14637</v>
      </c>
      <c r="M27" s="49">
        <v>14772</v>
      </c>
      <c r="N27" s="48">
        <v>15008</v>
      </c>
      <c r="O27" s="49">
        <v>15243</v>
      </c>
      <c r="P27" s="48">
        <v>15479</v>
      </c>
      <c r="Q27" s="49">
        <v>15714</v>
      </c>
      <c r="R27" s="48">
        <v>18905</v>
      </c>
      <c r="S27" s="49">
        <v>19140</v>
      </c>
      <c r="T27" s="48">
        <v>19375</v>
      </c>
      <c r="U27" s="49">
        <v>19611</v>
      </c>
      <c r="V27" s="48">
        <v>19846</v>
      </c>
      <c r="W27" s="49">
        <v>20414</v>
      </c>
      <c r="X27" s="48">
        <v>20959</v>
      </c>
      <c r="Y27" s="49">
        <v>21479</v>
      </c>
      <c r="Z27" s="48">
        <v>21976</v>
      </c>
      <c r="AA27" s="49">
        <v>22449</v>
      </c>
      <c r="AB27" s="48">
        <v>22896</v>
      </c>
      <c r="AC27" s="49">
        <v>23322</v>
      </c>
      <c r="AD27" s="48">
        <v>23727</v>
      </c>
      <c r="AE27" s="49">
        <v>24114</v>
      </c>
      <c r="AF27" s="48">
        <v>24481</v>
      </c>
      <c r="AG27" s="49">
        <v>24829</v>
      </c>
      <c r="AH27" s="48">
        <v>25158</v>
      </c>
      <c r="AI27" s="49">
        <v>25470</v>
      </c>
      <c r="AJ27" s="48">
        <v>25763</v>
      </c>
      <c r="AK27" s="49">
        <v>26040</v>
      </c>
      <c r="AL27" s="48">
        <v>26300</v>
      </c>
      <c r="AM27" s="49">
        <v>26544</v>
      </c>
      <c r="AN27" s="48">
        <v>26773</v>
      </c>
      <c r="AO27" s="49">
        <v>26986</v>
      </c>
      <c r="AP27" s="48">
        <v>27185</v>
      </c>
    </row>
    <row r="28" spans="1:42" x14ac:dyDescent="0.2">
      <c r="A28" s="47" t="s">
        <v>28</v>
      </c>
      <c r="B28" s="50">
        <v>0</v>
      </c>
      <c r="C28" s="51">
        <v>8.0000000000000002E-3</v>
      </c>
      <c r="D28" s="50">
        <v>1.2E-2</v>
      </c>
      <c r="E28" s="51">
        <v>2.3E-2</v>
      </c>
      <c r="F28" s="50">
        <v>4.3999999999999997E-2</v>
      </c>
      <c r="G28" s="51">
        <v>6.7000000000000004E-2</v>
      </c>
      <c r="H28" s="50">
        <v>8.5000000000000006E-2</v>
      </c>
      <c r="I28" s="51">
        <v>0.10100000000000001</v>
      </c>
      <c r="J28" s="50">
        <v>0.124</v>
      </c>
      <c r="K28" s="51">
        <v>0.14699999999999999</v>
      </c>
      <c r="L28" s="50">
        <v>0.16600000000000001</v>
      </c>
      <c r="M28" s="51">
        <v>0.189</v>
      </c>
      <c r="N28" s="50">
        <v>0.216</v>
      </c>
      <c r="O28" s="51">
        <v>0.24099999999999999</v>
      </c>
      <c r="P28" s="50">
        <v>0.26600000000000001</v>
      </c>
      <c r="Q28" s="51">
        <v>0.29699999999999999</v>
      </c>
      <c r="R28" s="50">
        <v>0.32300000000000001</v>
      </c>
      <c r="S28" s="51">
        <v>0.34799999999999998</v>
      </c>
      <c r="T28" s="50">
        <v>0.376</v>
      </c>
      <c r="U28" s="51">
        <v>0.40500000000000003</v>
      </c>
      <c r="V28" s="50">
        <v>0.41899999999999998</v>
      </c>
      <c r="W28" s="51">
        <v>0.436</v>
      </c>
      <c r="X28" s="50">
        <v>0.45500000000000002</v>
      </c>
      <c r="Y28" s="51">
        <v>0.47499999999999998</v>
      </c>
      <c r="Z28" s="50">
        <v>0.496</v>
      </c>
      <c r="AA28" s="51">
        <v>0.51700000000000002</v>
      </c>
      <c r="AB28" s="50">
        <v>0.54100000000000004</v>
      </c>
      <c r="AC28" s="51">
        <v>0.56699999999999995</v>
      </c>
      <c r="AD28" s="50">
        <v>0.59099999999999997</v>
      </c>
      <c r="AE28" s="51">
        <v>0.61199999999999999</v>
      </c>
      <c r="AF28" s="50">
        <v>0.624</v>
      </c>
      <c r="AG28" s="51">
        <v>0.64200000000000002</v>
      </c>
      <c r="AH28" s="50">
        <v>0.66100000000000003</v>
      </c>
      <c r="AI28" s="51">
        <v>0.68600000000000005</v>
      </c>
      <c r="AJ28" s="50">
        <v>0.70899999999999996</v>
      </c>
      <c r="AK28" s="51">
        <v>0.73299999999999998</v>
      </c>
      <c r="AL28" s="50">
        <v>0.755</v>
      </c>
      <c r="AM28" s="51">
        <v>0.76200000000000001</v>
      </c>
      <c r="AN28" s="50">
        <v>0.77</v>
      </c>
      <c r="AO28" s="51">
        <v>0.77600000000000002</v>
      </c>
      <c r="AP28" s="50">
        <v>0.78400000000000003</v>
      </c>
    </row>
    <row r="29" spans="1:42" x14ac:dyDescent="0.2">
      <c r="A29" s="47" t="s">
        <v>29</v>
      </c>
      <c r="B29" s="50">
        <v>0</v>
      </c>
      <c r="C29" s="51">
        <v>8.0000000000000002E-3</v>
      </c>
      <c r="D29" s="50">
        <v>4.0000000000000001E-3</v>
      </c>
      <c r="E29" s="51">
        <v>1.0999999999999999E-2</v>
      </c>
      <c r="F29" s="50">
        <v>0.02</v>
      </c>
      <c r="G29" s="51">
        <v>2.3E-2</v>
      </c>
      <c r="H29" s="50">
        <v>1.7000000000000001E-2</v>
      </c>
      <c r="I29" s="51">
        <v>1.4E-2</v>
      </c>
      <c r="J29" s="50">
        <v>2.1999999999999999E-2</v>
      </c>
      <c r="K29" s="51">
        <v>0.02</v>
      </c>
      <c r="L29" s="50">
        <v>1.6E-2</v>
      </c>
      <c r="M29" s="51">
        <v>1.9E-2</v>
      </c>
      <c r="N29" s="50">
        <v>2.3E-2</v>
      </c>
      <c r="O29" s="51">
        <v>0.02</v>
      </c>
      <c r="P29" s="50">
        <v>0.02</v>
      </c>
      <c r="Q29" s="51">
        <v>2.5000000000000001E-2</v>
      </c>
      <c r="R29" s="50">
        <v>0.02</v>
      </c>
      <c r="S29" s="51">
        <v>1.9E-2</v>
      </c>
      <c r="T29" s="50">
        <v>2.1000000000000001E-2</v>
      </c>
      <c r="U29" s="51">
        <v>2.1000000000000001E-2</v>
      </c>
      <c r="V29" s="50">
        <v>0.01</v>
      </c>
      <c r="W29" s="51">
        <v>1.2E-2</v>
      </c>
      <c r="X29" s="50">
        <v>1.2999999999999999E-2</v>
      </c>
      <c r="Y29" s="51">
        <v>1.4E-2</v>
      </c>
      <c r="Z29" s="50">
        <v>1.4E-2</v>
      </c>
      <c r="AA29" s="51">
        <v>1.4E-2</v>
      </c>
      <c r="AB29" s="50">
        <v>1.4999999999999999E-2</v>
      </c>
      <c r="AC29" s="51">
        <v>1.7000000000000001E-2</v>
      </c>
      <c r="AD29" s="50">
        <v>1.6E-2</v>
      </c>
      <c r="AE29" s="51">
        <v>1.2999999999999999E-2</v>
      </c>
      <c r="AF29" s="50">
        <v>7.0000000000000001E-3</v>
      </c>
      <c r="AG29" s="51">
        <v>1.0999999999999999E-2</v>
      </c>
      <c r="AH29" s="50">
        <v>1.2E-2</v>
      </c>
      <c r="AI29" s="51">
        <v>1.4999999999999999E-2</v>
      </c>
      <c r="AJ29" s="50">
        <v>1.4E-2</v>
      </c>
      <c r="AK29" s="51">
        <v>1.4E-2</v>
      </c>
      <c r="AL29" s="50">
        <v>1.2999999999999999E-2</v>
      </c>
      <c r="AM29" s="51">
        <v>4.0000000000000001E-3</v>
      </c>
      <c r="AN29" s="50">
        <v>4.0000000000000001E-3</v>
      </c>
      <c r="AO29" s="51">
        <v>3.0000000000000001E-3</v>
      </c>
      <c r="AP29" s="50">
        <v>4.0000000000000001E-3</v>
      </c>
    </row>
    <row r="30" spans="1:42" x14ac:dyDescent="0.25">
      <c r="A30" s="45" t="s">
        <v>13</v>
      </c>
      <c r="B30" s="46">
        <v>2010</v>
      </c>
      <c r="C30" s="45">
        <v>2011</v>
      </c>
      <c r="D30" s="46">
        <v>2012</v>
      </c>
      <c r="E30" s="45">
        <v>2013</v>
      </c>
      <c r="F30" s="46">
        <v>2014</v>
      </c>
      <c r="G30" s="45">
        <v>2015</v>
      </c>
      <c r="H30" s="46">
        <v>2016</v>
      </c>
      <c r="I30" s="45">
        <v>2017</v>
      </c>
      <c r="J30" s="46">
        <v>2018</v>
      </c>
      <c r="K30" s="45">
        <v>2019</v>
      </c>
      <c r="L30" s="46">
        <v>2020</v>
      </c>
      <c r="M30" s="45">
        <v>2021</v>
      </c>
      <c r="N30" s="46">
        <v>2022</v>
      </c>
      <c r="O30" s="45">
        <v>2023</v>
      </c>
      <c r="P30" s="46">
        <v>2024</v>
      </c>
      <c r="Q30" s="45">
        <v>2025</v>
      </c>
      <c r="R30" s="46">
        <v>2026</v>
      </c>
      <c r="S30" s="45">
        <v>2027</v>
      </c>
      <c r="T30" s="46">
        <v>2028</v>
      </c>
      <c r="U30" s="45">
        <v>2029</v>
      </c>
      <c r="V30" s="46">
        <v>2030</v>
      </c>
      <c r="W30" s="45">
        <v>2031</v>
      </c>
      <c r="X30" s="46">
        <v>2032</v>
      </c>
      <c r="Y30" s="45">
        <v>2033</v>
      </c>
      <c r="Z30" s="46">
        <v>2034</v>
      </c>
      <c r="AA30" s="45">
        <v>2035</v>
      </c>
      <c r="AB30" s="46">
        <v>2036</v>
      </c>
      <c r="AC30" s="45">
        <v>2037</v>
      </c>
      <c r="AD30" s="46">
        <v>2038</v>
      </c>
      <c r="AE30" s="45">
        <v>2039</v>
      </c>
      <c r="AF30" s="46">
        <v>2040</v>
      </c>
      <c r="AG30" s="45">
        <v>2041</v>
      </c>
      <c r="AH30" s="46">
        <v>2042</v>
      </c>
      <c r="AI30" s="45">
        <v>2043</v>
      </c>
      <c r="AJ30" s="46">
        <v>2044</v>
      </c>
      <c r="AK30" s="45">
        <v>2045</v>
      </c>
      <c r="AL30" s="46">
        <v>2046</v>
      </c>
      <c r="AM30" s="45">
        <v>2047</v>
      </c>
      <c r="AN30" s="46">
        <v>2048</v>
      </c>
      <c r="AO30" s="45">
        <v>2049</v>
      </c>
      <c r="AP30" s="46">
        <v>2050</v>
      </c>
    </row>
    <row r="31" spans="1:42" x14ac:dyDescent="0.2">
      <c r="A31" s="47" t="s">
        <v>25</v>
      </c>
      <c r="B31" s="48">
        <v>108246</v>
      </c>
      <c r="C31" s="49">
        <v>111651</v>
      </c>
      <c r="D31" s="48">
        <v>113353</v>
      </c>
      <c r="E31" s="49">
        <v>117614</v>
      </c>
      <c r="F31" s="48">
        <v>126516</v>
      </c>
      <c r="G31" s="49">
        <v>134811</v>
      </c>
      <c r="H31" s="48">
        <v>140869</v>
      </c>
      <c r="I31" s="49">
        <v>148817</v>
      </c>
      <c r="J31" s="48">
        <v>153929</v>
      </c>
      <c r="K31" s="49">
        <v>155781</v>
      </c>
      <c r="L31" s="48">
        <v>157602</v>
      </c>
      <c r="M31" s="49">
        <v>159424</v>
      </c>
      <c r="N31" s="48">
        <v>161545</v>
      </c>
      <c r="O31" s="49">
        <v>163666</v>
      </c>
      <c r="P31" s="48">
        <v>174664</v>
      </c>
      <c r="Q31" s="49">
        <v>185661</v>
      </c>
      <c r="R31" s="48">
        <v>196658</v>
      </c>
      <c r="S31" s="49">
        <v>198779</v>
      </c>
      <c r="T31" s="48">
        <v>200901</v>
      </c>
      <c r="U31" s="49">
        <v>204020</v>
      </c>
      <c r="V31" s="48">
        <v>208068</v>
      </c>
      <c r="W31" s="49">
        <v>212974</v>
      </c>
      <c r="X31" s="48">
        <v>217667</v>
      </c>
      <c r="Y31" s="49">
        <v>222143</v>
      </c>
      <c r="Z31" s="48">
        <v>226399</v>
      </c>
      <c r="AA31" s="49">
        <v>230439</v>
      </c>
      <c r="AB31" s="48">
        <v>234279</v>
      </c>
      <c r="AC31" s="49">
        <v>237935</v>
      </c>
      <c r="AD31" s="48">
        <v>241417</v>
      </c>
      <c r="AE31" s="49">
        <v>244726</v>
      </c>
      <c r="AF31" s="48">
        <v>247865</v>
      </c>
      <c r="AG31" s="49">
        <v>250835</v>
      </c>
      <c r="AH31" s="48">
        <v>253640</v>
      </c>
      <c r="AI31" s="49">
        <v>256286</v>
      </c>
      <c r="AJ31" s="48">
        <v>258779</v>
      </c>
      <c r="AK31" s="49">
        <v>261125</v>
      </c>
      <c r="AL31" s="48">
        <v>263327</v>
      </c>
      <c r="AM31" s="49">
        <v>265389</v>
      </c>
      <c r="AN31" s="48">
        <v>267313</v>
      </c>
      <c r="AO31" s="49">
        <v>269170</v>
      </c>
      <c r="AP31" s="48">
        <v>270960</v>
      </c>
    </row>
    <row r="32" spans="1:42" x14ac:dyDescent="0.2">
      <c r="A32" s="47" t="s">
        <v>26</v>
      </c>
      <c r="B32" s="48">
        <v>107123</v>
      </c>
      <c r="C32" s="49">
        <v>110492</v>
      </c>
      <c r="D32" s="48">
        <v>112177</v>
      </c>
      <c r="E32" s="49">
        <v>116394</v>
      </c>
      <c r="F32" s="48">
        <v>112746</v>
      </c>
      <c r="G32" s="49">
        <v>120718</v>
      </c>
      <c r="H32" s="48">
        <v>126462</v>
      </c>
      <c r="I32" s="49">
        <v>134108</v>
      </c>
      <c r="J32" s="48">
        <v>138930</v>
      </c>
      <c r="K32" s="49">
        <v>140498</v>
      </c>
      <c r="L32" s="48">
        <v>142047</v>
      </c>
      <c r="M32" s="49">
        <v>143712</v>
      </c>
      <c r="N32" s="48">
        <v>145561</v>
      </c>
      <c r="O32" s="49">
        <v>147410</v>
      </c>
      <c r="P32" s="48">
        <v>158136</v>
      </c>
      <c r="Q32" s="49">
        <v>168861</v>
      </c>
      <c r="R32" s="48">
        <v>176171</v>
      </c>
      <c r="S32" s="49">
        <v>178020</v>
      </c>
      <c r="T32" s="48">
        <v>179870</v>
      </c>
      <c r="U32" s="49">
        <v>182717</v>
      </c>
      <c r="V32" s="48">
        <v>186493</v>
      </c>
      <c r="W32" s="49">
        <v>190743</v>
      </c>
      <c r="X32" s="48">
        <v>194806</v>
      </c>
      <c r="Y32" s="49">
        <v>198680</v>
      </c>
      <c r="Z32" s="48">
        <v>202362</v>
      </c>
      <c r="AA32" s="49">
        <v>205856</v>
      </c>
      <c r="AB32" s="48">
        <v>209179</v>
      </c>
      <c r="AC32" s="49">
        <v>212344</v>
      </c>
      <c r="AD32" s="48">
        <v>215357</v>
      </c>
      <c r="AE32" s="49">
        <v>218219</v>
      </c>
      <c r="AF32" s="48">
        <v>220934</v>
      </c>
      <c r="AG32" s="49">
        <v>223502</v>
      </c>
      <c r="AH32" s="48">
        <v>225926</v>
      </c>
      <c r="AI32" s="49">
        <v>228212</v>
      </c>
      <c r="AJ32" s="48">
        <v>230366</v>
      </c>
      <c r="AK32" s="49">
        <v>232393</v>
      </c>
      <c r="AL32" s="48">
        <v>234294</v>
      </c>
      <c r="AM32" s="49">
        <v>236074</v>
      </c>
      <c r="AN32" s="48">
        <v>237734</v>
      </c>
      <c r="AO32" s="49">
        <v>239344</v>
      </c>
      <c r="AP32" s="48">
        <v>240904</v>
      </c>
    </row>
    <row r="33" spans="1:42" x14ac:dyDescent="0.2">
      <c r="A33" s="47" t="s">
        <v>27</v>
      </c>
      <c r="B33" s="48">
        <v>1123</v>
      </c>
      <c r="C33" s="49">
        <v>1158</v>
      </c>
      <c r="D33" s="48">
        <v>1176</v>
      </c>
      <c r="E33" s="49">
        <v>1220</v>
      </c>
      <c r="F33" s="48">
        <v>13770</v>
      </c>
      <c r="G33" s="49">
        <v>14093</v>
      </c>
      <c r="H33" s="48">
        <v>14407</v>
      </c>
      <c r="I33" s="49">
        <v>14709</v>
      </c>
      <c r="J33" s="48">
        <v>14999</v>
      </c>
      <c r="K33" s="49">
        <v>15283</v>
      </c>
      <c r="L33" s="48">
        <v>15555</v>
      </c>
      <c r="M33" s="49">
        <v>15712</v>
      </c>
      <c r="N33" s="48">
        <v>15984</v>
      </c>
      <c r="O33" s="49">
        <v>16256</v>
      </c>
      <c r="P33" s="48">
        <v>16528</v>
      </c>
      <c r="Q33" s="49">
        <v>16800</v>
      </c>
      <c r="R33" s="48">
        <v>20487</v>
      </c>
      <c r="S33" s="49">
        <v>20759</v>
      </c>
      <c r="T33" s="48">
        <v>21031</v>
      </c>
      <c r="U33" s="49">
        <v>21303</v>
      </c>
      <c r="V33" s="48">
        <v>21575</v>
      </c>
      <c r="W33" s="49">
        <v>22231</v>
      </c>
      <c r="X33" s="48">
        <v>22861</v>
      </c>
      <c r="Y33" s="49">
        <v>23463</v>
      </c>
      <c r="Z33" s="48">
        <v>24037</v>
      </c>
      <c r="AA33" s="49">
        <v>24583</v>
      </c>
      <c r="AB33" s="48">
        <v>25100</v>
      </c>
      <c r="AC33" s="49">
        <v>25591</v>
      </c>
      <c r="AD33" s="48">
        <v>26060</v>
      </c>
      <c r="AE33" s="49">
        <v>26507</v>
      </c>
      <c r="AF33" s="48">
        <v>26931</v>
      </c>
      <c r="AG33" s="49">
        <v>27333</v>
      </c>
      <c r="AH33" s="48">
        <v>27714</v>
      </c>
      <c r="AI33" s="49">
        <v>28074</v>
      </c>
      <c r="AJ33" s="48">
        <v>28413</v>
      </c>
      <c r="AK33" s="49">
        <v>28732</v>
      </c>
      <c r="AL33" s="48">
        <v>29033</v>
      </c>
      <c r="AM33" s="49">
        <v>29315</v>
      </c>
      <c r="AN33" s="48">
        <v>29579</v>
      </c>
      <c r="AO33" s="49">
        <v>29826</v>
      </c>
      <c r="AP33" s="48">
        <v>30056</v>
      </c>
    </row>
    <row r="34" spans="1:42" x14ac:dyDescent="0.2">
      <c r="A34" s="47" t="s">
        <v>28</v>
      </c>
      <c r="B34" s="50">
        <v>0</v>
      </c>
      <c r="C34" s="51">
        <v>3.1E-2</v>
      </c>
      <c r="D34" s="50">
        <v>4.7E-2</v>
      </c>
      <c r="E34" s="51">
        <v>8.6999999999999994E-2</v>
      </c>
      <c r="F34" s="50">
        <v>0.16900000000000001</v>
      </c>
      <c r="G34" s="51">
        <v>0.245</v>
      </c>
      <c r="H34" s="50">
        <v>0.30099999999999999</v>
      </c>
      <c r="I34" s="51">
        <v>0.375</v>
      </c>
      <c r="J34" s="50">
        <v>0.42199999999999999</v>
      </c>
      <c r="K34" s="51">
        <v>0.439</v>
      </c>
      <c r="L34" s="50">
        <v>0.45600000000000002</v>
      </c>
      <c r="M34" s="51">
        <v>0.47299999999999998</v>
      </c>
      <c r="N34" s="50">
        <v>0.49199999999999999</v>
      </c>
      <c r="O34" s="51">
        <v>0.51200000000000001</v>
      </c>
      <c r="P34" s="50">
        <v>0.61399999999999999</v>
      </c>
      <c r="Q34" s="51">
        <v>0.71499999999999997</v>
      </c>
      <c r="R34" s="50">
        <v>0.81699999999999995</v>
      </c>
      <c r="S34" s="51">
        <v>0.83599999999999997</v>
      </c>
      <c r="T34" s="50">
        <v>0.85599999999999998</v>
      </c>
      <c r="U34" s="51">
        <v>0.88500000000000001</v>
      </c>
      <c r="V34" s="50">
        <v>0.92200000000000004</v>
      </c>
      <c r="W34" s="51">
        <v>0.96699999999999997</v>
      </c>
      <c r="X34" s="50">
        <v>1.0109999999999999</v>
      </c>
      <c r="Y34" s="51">
        <v>1.052</v>
      </c>
      <c r="Z34" s="50">
        <v>1.0920000000000001</v>
      </c>
      <c r="AA34" s="51">
        <v>1.129</v>
      </c>
      <c r="AB34" s="50">
        <v>1.1639999999999999</v>
      </c>
      <c r="AC34" s="51">
        <v>1.198</v>
      </c>
      <c r="AD34" s="50">
        <v>1.23</v>
      </c>
      <c r="AE34" s="51">
        <v>1.2609999999999999</v>
      </c>
      <c r="AF34" s="50">
        <v>1.29</v>
      </c>
      <c r="AG34" s="51">
        <v>1.3169999999999999</v>
      </c>
      <c r="AH34" s="50">
        <v>1.343</v>
      </c>
      <c r="AI34" s="51">
        <v>1.3680000000000001</v>
      </c>
      <c r="AJ34" s="50">
        <v>1.391</v>
      </c>
      <c r="AK34" s="51">
        <v>1.4119999999999999</v>
      </c>
      <c r="AL34" s="50">
        <v>1.4330000000000001</v>
      </c>
      <c r="AM34" s="51">
        <v>1.452</v>
      </c>
      <c r="AN34" s="50">
        <v>1.4690000000000001</v>
      </c>
      <c r="AO34" s="51">
        <v>1.4870000000000001</v>
      </c>
      <c r="AP34" s="50">
        <v>1.5029999999999999</v>
      </c>
    </row>
    <row r="35" spans="1:42" x14ac:dyDescent="0.2">
      <c r="A35" s="47" t="s">
        <v>29</v>
      </c>
      <c r="B35" s="50">
        <v>0</v>
      </c>
      <c r="C35" s="51">
        <v>3.1E-2</v>
      </c>
      <c r="D35" s="50">
        <v>1.4999999999999999E-2</v>
      </c>
      <c r="E35" s="51">
        <v>3.7999999999999999E-2</v>
      </c>
      <c r="F35" s="50">
        <v>7.5999999999999998E-2</v>
      </c>
      <c r="G35" s="51">
        <v>6.6000000000000003E-2</v>
      </c>
      <c r="H35" s="50">
        <v>4.4999999999999998E-2</v>
      </c>
      <c r="I35" s="51">
        <v>5.6000000000000001E-2</v>
      </c>
      <c r="J35" s="50">
        <v>3.4000000000000002E-2</v>
      </c>
      <c r="K35" s="51">
        <v>1.2E-2</v>
      </c>
      <c r="L35" s="50">
        <v>1.2E-2</v>
      </c>
      <c r="M35" s="51">
        <v>1.2E-2</v>
      </c>
      <c r="N35" s="50">
        <v>1.2999999999999999E-2</v>
      </c>
      <c r="O35" s="51">
        <v>1.2999999999999999E-2</v>
      </c>
      <c r="P35" s="50">
        <v>6.7000000000000004E-2</v>
      </c>
      <c r="Q35" s="51">
        <v>6.3E-2</v>
      </c>
      <c r="R35" s="50">
        <v>5.8999999999999997E-2</v>
      </c>
      <c r="S35" s="51">
        <v>1.0999999999999999E-2</v>
      </c>
      <c r="T35" s="50">
        <v>1.0999999999999999E-2</v>
      </c>
      <c r="U35" s="51">
        <v>1.6E-2</v>
      </c>
      <c r="V35" s="50">
        <v>0.02</v>
      </c>
      <c r="W35" s="51">
        <v>2.4E-2</v>
      </c>
      <c r="X35" s="50">
        <v>2.1999999999999999E-2</v>
      </c>
      <c r="Y35" s="51">
        <v>2.1000000000000001E-2</v>
      </c>
      <c r="Z35" s="50">
        <v>1.9E-2</v>
      </c>
      <c r="AA35" s="51">
        <v>1.7999999999999999E-2</v>
      </c>
      <c r="AB35" s="50">
        <v>1.7000000000000001E-2</v>
      </c>
      <c r="AC35" s="51">
        <v>1.6E-2</v>
      </c>
      <c r="AD35" s="50">
        <v>1.4999999999999999E-2</v>
      </c>
      <c r="AE35" s="51">
        <v>1.4E-2</v>
      </c>
      <c r="AF35" s="50">
        <v>1.2999999999999999E-2</v>
      </c>
      <c r="AG35" s="51">
        <v>1.2E-2</v>
      </c>
      <c r="AH35" s="50">
        <v>1.0999999999999999E-2</v>
      </c>
      <c r="AI35" s="51">
        <v>0.01</v>
      </c>
      <c r="AJ35" s="50">
        <v>0.01</v>
      </c>
      <c r="AK35" s="51">
        <v>8.9999999999999993E-3</v>
      </c>
      <c r="AL35" s="50">
        <v>8.0000000000000002E-3</v>
      </c>
      <c r="AM35" s="51">
        <v>8.0000000000000002E-3</v>
      </c>
      <c r="AN35" s="50">
        <v>7.0000000000000001E-3</v>
      </c>
      <c r="AO35" s="51">
        <v>7.0000000000000001E-3</v>
      </c>
      <c r="AP35" s="50">
        <v>7.0000000000000001E-3</v>
      </c>
    </row>
    <row r="37" spans="1:42" s="42" customFormat="1" x14ac:dyDescent="0.25">
      <c r="A37" s="42" t="str">
        <f>A1</f>
        <v>BE</v>
      </c>
      <c r="B37" s="42" t="str">
        <f>B1</f>
        <v>Pop. (2010)</v>
      </c>
      <c r="C37" s="42">
        <f>E1</f>
        <v>2011</v>
      </c>
      <c r="D37" s="42">
        <f t="shared" ref="D37:AP43" si="10">F1</f>
        <v>2012</v>
      </c>
      <c r="E37" s="42">
        <f t="shared" si="10"/>
        <v>2013</v>
      </c>
      <c r="F37" s="42">
        <f t="shared" si="10"/>
        <v>2014</v>
      </c>
      <c r="G37" s="42">
        <f t="shared" si="10"/>
        <v>2015</v>
      </c>
      <c r="H37" s="42">
        <f t="shared" si="10"/>
        <v>2016</v>
      </c>
      <c r="I37" s="42">
        <f t="shared" si="10"/>
        <v>2017</v>
      </c>
      <c r="J37" s="42">
        <f t="shared" si="10"/>
        <v>2018</v>
      </c>
      <c r="K37" s="42">
        <f t="shared" si="10"/>
        <v>2019</v>
      </c>
      <c r="L37" s="42">
        <f t="shared" si="10"/>
        <v>2020</v>
      </c>
      <c r="M37" s="42">
        <f t="shared" si="10"/>
        <v>2021</v>
      </c>
      <c r="N37" s="42">
        <f t="shared" si="10"/>
        <v>2022</v>
      </c>
      <c r="O37" s="42">
        <f t="shared" si="10"/>
        <v>2023</v>
      </c>
      <c r="P37" s="42">
        <f t="shared" si="10"/>
        <v>2024</v>
      </c>
      <c r="Q37" s="42">
        <f t="shared" si="10"/>
        <v>2025</v>
      </c>
      <c r="R37" s="42">
        <f t="shared" si="10"/>
        <v>2026</v>
      </c>
      <c r="S37" s="42">
        <f t="shared" si="10"/>
        <v>2027</v>
      </c>
      <c r="T37" s="42">
        <f t="shared" si="10"/>
        <v>2028</v>
      </c>
      <c r="U37" s="42">
        <f t="shared" si="10"/>
        <v>2029</v>
      </c>
      <c r="V37" s="42">
        <f t="shared" si="10"/>
        <v>2030</v>
      </c>
      <c r="W37" s="42">
        <f t="shared" si="10"/>
        <v>2031</v>
      </c>
      <c r="X37" s="42">
        <f t="shared" si="10"/>
        <v>2032</v>
      </c>
      <c r="Y37" s="42">
        <f t="shared" si="10"/>
        <v>2033</v>
      </c>
      <c r="Z37" s="42">
        <f t="shared" si="10"/>
        <v>2034</v>
      </c>
      <c r="AA37" s="42">
        <f t="shared" si="10"/>
        <v>2035</v>
      </c>
      <c r="AB37" s="42">
        <f t="shared" si="10"/>
        <v>2036</v>
      </c>
      <c r="AC37" s="42">
        <f t="shared" si="10"/>
        <v>2037</v>
      </c>
      <c r="AD37" s="42">
        <f t="shared" si="10"/>
        <v>2038</v>
      </c>
      <c r="AE37" s="42">
        <f t="shared" si="10"/>
        <v>2039</v>
      </c>
      <c r="AF37" s="42">
        <f t="shared" si="10"/>
        <v>2040</v>
      </c>
      <c r="AG37" s="42">
        <f t="shared" si="10"/>
        <v>2041</v>
      </c>
      <c r="AH37" s="42">
        <f t="shared" si="10"/>
        <v>2042</v>
      </c>
      <c r="AI37" s="42">
        <f t="shared" si="10"/>
        <v>2043</v>
      </c>
      <c r="AJ37" s="42">
        <f t="shared" si="10"/>
        <v>2044</v>
      </c>
      <c r="AK37" s="42">
        <f t="shared" si="10"/>
        <v>2045</v>
      </c>
      <c r="AL37" s="42">
        <f t="shared" si="10"/>
        <v>2046</v>
      </c>
      <c r="AM37" s="42">
        <f t="shared" si="10"/>
        <v>2047</v>
      </c>
      <c r="AN37" s="42">
        <f t="shared" si="10"/>
        <v>2048</v>
      </c>
      <c r="AO37" s="42">
        <f t="shared" si="10"/>
        <v>2049</v>
      </c>
      <c r="AP37" s="42">
        <f t="shared" si="10"/>
        <v>2050</v>
      </c>
    </row>
    <row r="38" spans="1:42" x14ac:dyDescent="0.25">
      <c r="A38" s="42" t="str">
        <f t="shared" ref="A38:B50" si="11">A2</f>
        <v>BE 01</v>
      </c>
      <c r="B38" s="62">
        <f t="shared" si="11"/>
        <v>182546</v>
      </c>
      <c r="C38" s="62">
        <f t="shared" ref="C38:C50" si="12">E2</f>
        <v>184006.36799999999</v>
      </c>
      <c r="D38" s="62">
        <f t="shared" si="10"/>
        <v>184736.552</v>
      </c>
      <c r="E38" s="62">
        <f t="shared" si="10"/>
        <v>186744.55799999999</v>
      </c>
      <c r="F38" s="62">
        <f t="shared" si="10"/>
        <v>190578.024</v>
      </c>
      <c r="G38" s="62">
        <f t="shared" si="10"/>
        <v>194776.58199999999</v>
      </c>
      <c r="H38" s="62">
        <f t="shared" si="10"/>
        <v>198062.41</v>
      </c>
      <c r="I38" s="62">
        <f t="shared" si="10"/>
        <v>200983.14600000001</v>
      </c>
      <c r="J38" s="62">
        <f t="shared" si="10"/>
        <v>205181.704</v>
      </c>
      <c r="K38" s="62">
        <f t="shared" si="10"/>
        <v>209380.26199999999</v>
      </c>
      <c r="L38" s="62">
        <f t="shared" si="10"/>
        <v>212848.636</v>
      </c>
      <c r="M38" s="62">
        <f t="shared" si="10"/>
        <v>217047.19400000002</v>
      </c>
      <c r="N38" s="62">
        <f t="shared" si="10"/>
        <v>221975.93599999999</v>
      </c>
      <c r="O38" s="62">
        <f t="shared" si="10"/>
        <v>226539.58600000001</v>
      </c>
      <c r="P38" s="62">
        <f t="shared" si="10"/>
        <v>231103.236</v>
      </c>
      <c r="Q38" s="62">
        <f t="shared" si="10"/>
        <v>236762.16200000001</v>
      </c>
      <c r="R38" s="62">
        <f t="shared" si="10"/>
        <v>241508.35800000001</v>
      </c>
      <c r="S38" s="62">
        <f t="shared" si="10"/>
        <v>246072.008</v>
      </c>
      <c r="T38" s="62">
        <f t="shared" si="10"/>
        <v>251183.296</v>
      </c>
      <c r="U38" s="62">
        <f t="shared" si="10"/>
        <v>256477.13</v>
      </c>
      <c r="V38" s="62">
        <f t="shared" si="10"/>
        <v>259032.77399999998</v>
      </c>
      <c r="W38" s="62">
        <f t="shared" si="10"/>
        <v>262136.05599999998</v>
      </c>
      <c r="X38" s="62">
        <f t="shared" si="10"/>
        <v>265604.43</v>
      </c>
      <c r="Y38" s="62">
        <f t="shared" si="10"/>
        <v>269255.34999999998</v>
      </c>
      <c r="Z38" s="62">
        <f t="shared" si="10"/>
        <v>273088.81599999999</v>
      </c>
      <c r="AA38" s="62">
        <f t="shared" si="10"/>
        <v>276922.28200000001</v>
      </c>
      <c r="AB38" s="62">
        <f t="shared" si="10"/>
        <v>281303.386</v>
      </c>
      <c r="AC38" s="62">
        <f t="shared" si="10"/>
        <v>286049.58199999999</v>
      </c>
      <c r="AD38" s="62">
        <f t="shared" si="10"/>
        <v>290430.68599999999</v>
      </c>
      <c r="AE38" s="62">
        <f t="shared" si="10"/>
        <v>294264.152</v>
      </c>
      <c r="AF38" s="62">
        <f t="shared" si="10"/>
        <v>296454.70400000003</v>
      </c>
      <c r="AG38" s="62">
        <f t="shared" si="10"/>
        <v>299740.53200000001</v>
      </c>
      <c r="AH38" s="62">
        <f t="shared" si="10"/>
        <v>303208.90600000002</v>
      </c>
      <c r="AI38" s="62">
        <f t="shared" si="10"/>
        <v>307772.55599999998</v>
      </c>
      <c r="AJ38" s="62">
        <f t="shared" si="10"/>
        <v>311971.114</v>
      </c>
      <c r="AK38" s="62">
        <f t="shared" si="10"/>
        <v>316352.21799999999</v>
      </c>
      <c r="AL38" s="62">
        <f t="shared" si="10"/>
        <v>320368.23</v>
      </c>
      <c r="AM38" s="62">
        <f t="shared" si="10"/>
        <v>321646.05200000003</v>
      </c>
      <c r="AN38" s="62">
        <f t="shared" si="10"/>
        <v>323106.42000000004</v>
      </c>
      <c r="AO38" s="62">
        <f t="shared" si="10"/>
        <v>324201.696</v>
      </c>
      <c r="AP38" s="62">
        <f t="shared" si="10"/>
        <v>325662.06400000001</v>
      </c>
    </row>
    <row r="39" spans="1:42" x14ac:dyDescent="0.25">
      <c r="A39" s="42" t="str">
        <f t="shared" si="11"/>
        <v>BE 02</v>
      </c>
      <c r="B39" s="62">
        <f t="shared" si="11"/>
        <v>227517</v>
      </c>
      <c r="C39" s="62">
        <f t="shared" si="12"/>
        <v>229337.136</v>
      </c>
      <c r="D39" s="62">
        <f t="shared" si="10"/>
        <v>230247.204</v>
      </c>
      <c r="E39" s="62">
        <f t="shared" si="10"/>
        <v>232749.891</v>
      </c>
      <c r="F39" s="62">
        <f t="shared" si="10"/>
        <v>237527.74799999999</v>
      </c>
      <c r="G39" s="62">
        <f t="shared" si="10"/>
        <v>242760.639</v>
      </c>
      <c r="H39" s="62">
        <f t="shared" si="10"/>
        <v>246855.94500000001</v>
      </c>
      <c r="I39" s="62">
        <f t="shared" si="10"/>
        <v>250496.217</v>
      </c>
      <c r="J39" s="62">
        <f t="shared" si="10"/>
        <v>255729.10800000001</v>
      </c>
      <c r="K39" s="62">
        <f t="shared" si="10"/>
        <v>260961.99900000001</v>
      </c>
      <c r="L39" s="62">
        <f t="shared" si="10"/>
        <v>265284.82199999999</v>
      </c>
      <c r="M39" s="62">
        <f t="shared" si="10"/>
        <v>270517.71299999999</v>
      </c>
      <c r="N39" s="62">
        <f t="shared" si="10"/>
        <v>276660.67200000002</v>
      </c>
      <c r="O39" s="62">
        <f t="shared" si="10"/>
        <v>282348.59700000001</v>
      </c>
      <c r="P39" s="62">
        <f t="shared" si="10"/>
        <v>288036.522</v>
      </c>
      <c r="Q39" s="62">
        <f t="shared" si="10"/>
        <v>295089.549</v>
      </c>
      <c r="R39" s="62">
        <f t="shared" si="10"/>
        <v>301004.99100000004</v>
      </c>
      <c r="S39" s="62">
        <f t="shared" si="10"/>
        <v>306692.91599999997</v>
      </c>
      <c r="T39" s="62">
        <f t="shared" si="10"/>
        <v>313063.39199999999</v>
      </c>
      <c r="U39" s="62">
        <f t="shared" si="10"/>
        <v>319661.38500000001</v>
      </c>
      <c r="V39" s="62">
        <f t="shared" si="10"/>
        <v>322846.62300000002</v>
      </c>
      <c r="W39" s="62">
        <f t="shared" si="10"/>
        <v>326714.41200000001</v>
      </c>
      <c r="X39" s="62">
        <f t="shared" si="10"/>
        <v>331037.23499999999</v>
      </c>
      <c r="Y39" s="62">
        <f t="shared" si="10"/>
        <v>335587.57500000001</v>
      </c>
      <c r="Z39" s="62">
        <f t="shared" si="10"/>
        <v>340365.43200000003</v>
      </c>
      <c r="AA39" s="62">
        <f t="shared" si="10"/>
        <v>345143.28899999999</v>
      </c>
      <c r="AB39" s="62">
        <f t="shared" si="10"/>
        <v>350603.69700000004</v>
      </c>
      <c r="AC39" s="62">
        <f t="shared" si="10"/>
        <v>356519.13899999997</v>
      </c>
      <c r="AD39" s="62">
        <f t="shared" si="10"/>
        <v>361979.54700000002</v>
      </c>
      <c r="AE39" s="62">
        <f t="shared" si="10"/>
        <v>366757.40399999998</v>
      </c>
      <c r="AF39" s="62">
        <f t="shared" si="10"/>
        <v>369487.60800000001</v>
      </c>
      <c r="AG39" s="62">
        <f t="shared" si="10"/>
        <v>373582.91399999999</v>
      </c>
      <c r="AH39" s="62">
        <f t="shared" si="10"/>
        <v>377905.73699999996</v>
      </c>
      <c r="AI39" s="62">
        <f t="shared" si="10"/>
        <v>383593.66200000001</v>
      </c>
      <c r="AJ39" s="62">
        <f t="shared" si="10"/>
        <v>388826.55299999996</v>
      </c>
      <c r="AK39" s="62">
        <f t="shared" si="10"/>
        <v>394286.96100000001</v>
      </c>
      <c r="AL39" s="62">
        <f t="shared" si="10"/>
        <v>399292.33499999996</v>
      </c>
      <c r="AM39" s="62">
        <f t="shared" si="10"/>
        <v>400884.95400000003</v>
      </c>
      <c r="AN39" s="62">
        <f t="shared" si="10"/>
        <v>402705.08999999997</v>
      </c>
      <c r="AO39" s="62">
        <f t="shared" si="10"/>
        <v>404070.19200000004</v>
      </c>
      <c r="AP39" s="62">
        <f t="shared" si="10"/>
        <v>405890.32799999998</v>
      </c>
    </row>
    <row r="40" spans="1:42" x14ac:dyDescent="0.25">
      <c r="A40" s="42" t="str">
        <f t="shared" si="11"/>
        <v>BE 03</v>
      </c>
      <c r="B40" s="62">
        <f t="shared" si="11"/>
        <v>32317</v>
      </c>
      <c r="C40" s="62">
        <f t="shared" si="12"/>
        <v>32575.536</v>
      </c>
      <c r="D40" s="62">
        <f t="shared" si="10"/>
        <v>32704.804</v>
      </c>
      <c r="E40" s="62">
        <f t="shared" si="10"/>
        <v>33060.290999999997</v>
      </c>
      <c r="F40" s="62">
        <f t="shared" si="10"/>
        <v>33738.947999999997</v>
      </c>
      <c r="G40" s="62">
        <f t="shared" si="10"/>
        <v>34482.239000000001</v>
      </c>
      <c r="H40" s="62">
        <f t="shared" si="10"/>
        <v>35063.945</v>
      </c>
      <c r="I40" s="62">
        <f t="shared" si="10"/>
        <v>35581.017</v>
      </c>
      <c r="J40" s="62">
        <f t="shared" si="10"/>
        <v>36324.307999999997</v>
      </c>
      <c r="K40" s="62">
        <f t="shared" si="10"/>
        <v>37067.599000000002</v>
      </c>
      <c r="L40" s="62">
        <f t="shared" si="10"/>
        <v>37681.622000000003</v>
      </c>
      <c r="M40" s="62">
        <f t="shared" si="10"/>
        <v>38424.913</v>
      </c>
      <c r="N40" s="62">
        <f t="shared" si="10"/>
        <v>39297.472000000002</v>
      </c>
      <c r="O40" s="62">
        <f t="shared" si="10"/>
        <v>40105.396999999997</v>
      </c>
      <c r="P40" s="62">
        <f t="shared" si="10"/>
        <v>40913.322</v>
      </c>
      <c r="Q40" s="62">
        <f t="shared" si="10"/>
        <v>41915.148999999998</v>
      </c>
      <c r="R40" s="62">
        <f t="shared" si="10"/>
        <v>42755.391000000003</v>
      </c>
      <c r="S40" s="62">
        <f t="shared" si="10"/>
        <v>43563.315999999999</v>
      </c>
      <c r="T40" s="62">
        <f t="shared" si="10"/>
        <v>44468.192000000003</v>
      </c>
      <c r="U40" s="62">
        <f t="shared" si="10"/>
        <v>45405.385000000002</v>
      </c>
      <c r="V40" s="62">
        <f t="shared" si="10"/>
        <v>45857.823000000004</v>
      </c>
      <c r="W40" s="62">
        <f t="shared" si="10"/>
        <v>46407.212</v>
      </c>
      <c r="X40" s="62">
        <f t="shared" si="10"/>
        <v>47021.235000000001</v>
      </c>
      <c r="Y40" s="62">
        <f t="shared" si="10"/>
        <v>47667.574999999997</v>
      </c>
      <c r="Z40" s="62">
        <f t="shared" si="10"/>
        <v>48346.232000000004</v>
      </c>
      <c r="AA40" s="62">
        <f t="shared" si="10"/>
        <v>49024.888999999996</v>
      </c>
      <c r="AB40" s="62">
        <f t="shared" si="10"/>
        <v>49800.497000000003</v>
      </c>
      <c r="AC40" s="62">
        <f t="shared" si="10"/>
        <v>50640.739000000001</v>
      </c>
      <c r="AD40" s="62">
        <f t="shared" si="10"/>
        <v>51416.346999999994</v>
      </c>
      <c r="AE40" s="62">
        <f t="shared" si="10"/>
        <v>52095.004000000001</v>
      </c>
      <c r="AF40" s="62">
        <f t="shared" si="10"/>
        <v>52482.808000000005</v>
      </c>
      <c r="AG40" s="62">
        <f t="shared" si="10"/>
        <v>53064.513999999996</v>
      </c>
      <c r="AH40" s="62">
        <f t="shared" si="10"/>
        <v>53678.536999999997</v>
      </c>
      <c r="AI40" s="62">
        <f t="shared" si="10"/>
        <v>54486.462</v>
      </c>
      <c r="AJ40" s="62">
        <f t="shared" si="10"/>
        <v>55229.752999999997</v>
      </c>
      <c r="AK40" s="62">
        <f t="shared" si="10"/>
        <v>56005.361000000004</v>
      </c>
      <c r="AL40" s="62">
        <f t="shared" si="10"/>
        <v>56716.334999999999</v>
      </c>
      <c r="AM40" s="62">
        <f t="shared" si="10"/>
        <v>56942.554000000004</v>
      </c>
      <c r="AN40" s="62">
        <f t="shared" si="10"/>
        <v>57201.09</v>
      </c>
      <c r="AO40" s="62">
        <f t="shared" si="10"/>
        <v>57394.991999999998</v>
      </c>
      <c r="AP40" s="62">
        <f t="shared" si="10"/>
        <v>57653.528000000006</v>
      </c>
    </row>
    <row r="41" spans="1:42" x14ac:dyDescent="0.25">
      <c r="A41" s="42" t="str">
        <f t="shared" si="11"/>
        <v>BE 04</v>
      </c>
      <c r="B41" s="62">
        <f t="shared" si="11"/>
        <v>4984</v>
      </c>
      <c r="C41" s="62">
        <f t="shared" si="12"/>
        <v>5023.8720000000003</v>
      </c>
      <c r="D41" s="62">
        <f t="shared" si="10"/>
        <v>5043.808</v>
      </c>
      <c r="E41" s="62">
        <f t="shared" si="10"/>
        <v>5098.6319999999996</v>
      </c>
      <c r="F41" s="62">
        <f t="shared" si="10"/>
        <v>5203.2960000000003</v>
      </c>
      <c r="G41" s="62">
        <f t="shared" si="10"/>
        <v>5317.9279999999999</v>
      </c>
      <c r="H41" s="62">
        <f t="shared" si="10"/>
        <v>5407.64</v>
      </c>
      <c r="I41" s="62">
        <f t="shared" si="10"/>
        <v>5487.384</v>
      </c>
      <c r="J41" s="62">
        <f t="shared" si="10"/>
        <v>5602.0159999999996</v>
      </c>
      <c r="K41" s="62">
        <f t="shared" si="10"/>
        <v>5716.6480000000001</v>
      </c>
      <c r="L41" s="62">
        <f t="shared" si="10"/>
        <v>5811.3440000000001</v>
      </c>
      <c r="M41" s="62">
        <f t="shared" si="10"/>
        <v>5925.9759999999997</v>
      </c>
      <c r="N41" s="62">
        <f t="shared" si="10"/>
        <v>6060.5439999999999</v>
      </c>
      <c r="O41" s="62">
        <f t="shared" si="10"/>
        <v>6185.1440000000002</v>
      </c>
      <c r="P41" s="62">
        <f t="shared" si="10"/>
        <v>6309.7440000000006</v>
      </c>
      <c r="Q41" s="62">
        <f t="shared" si="10"/>
        <v>6464.2479999999996</v>
      </c>
      <c r="R41" s="62">
        <f t="shared" si="10"/>
        <v>6593.8320000000003</v>
      </c>
      <c r="S41" s="62">
        <f t="shared" si="10"/>
        <v>6718.4319999999998</v>
      </c>
      <c r="T41" s="62">
        <f t="shared" si="10"/>
        <v>6857.9840000000004</v>
      </c>
      <c r="U41" s="62">
        <f t="shared" si="10"/>
        <v>7002.52</v>
      </c>
      <c r="V41" s="62">
        <f t="shared" si="10"/>
        <v>7072.2960000000003</v>
      </c>
      <c r="W41" s="62">
        <f t="shared" si="10"/>
        <v>7157.0239999999994</v>
      </c>
      <c r="X41" s="62">
        <f t="shared" si="10"/>
        <v>7251.72</v>
      </c>
      <c r="Y41" s="62">
        <f t="shared" si="10"/>
        <v>7351.4</v>
      </c>
      <c r="Z41" s="62">
        <f t="shared" si="10"/>
        <v>7456.0640000000003</v>
      </c>
      <c r="AA41" s="62">
        <f t="shared" si="10"/>
        <v>7560.7280000000001</v>
      </c>
      <c r="AB41" s="62">
        <f t="shared" si="10"/>
        <v>7680.3440000000001</v>
      </c>
      <c r="AC41" s="62">
        <f t="shared" si="10"/>
        <v>7809.9279999999999</v>
      </c>
      <c r="AD41" s="62">
        <f t="shared" si="10"/>
        <v>7929.5439999999999</v>
      </c>
      <c r="AE41" s="62">
        <f t="shared" si="10"/>
        <v>8034.2080000000005</v>
      </c>
      <c r="AF41" s="62">
        <f t="shared" si="10"/>
        <v>8094.0159999999996</v>
      </c>
      <c r="AG41" s="62">
        <f t="shared" si="10"/>
        <v>8183.7280000000001</v>
      </c>
      <c r="AH41" s="62">
        <f t="shared" si="10"/>
        <v>8278.4239999999991</v>
      </c>
      <c r="AI41" s="62">
        <f t="shared" si="10"/>
        <v>8403.0240000000013</v>
      </c>
      <c r="AJ41" s="62">
        <f t="shared" si="10"/>
        <v>8517.655999999999</v>
      </c>
      <c r="AK41" s="62">
        <f t="shared" si="10"/>
        <v>8637.2720000000008</v>
      </c>
      <c r="AL41" s="62">
        <f t="shared" si="10"/>
        <v>8746.92</v>
      </c>
      <c r="AM41" s="62">
        <f t="shared" si="10"/>
        <v>8781.8080000000009</v>
      </c>
      <c r="AN41" s="62">
        <f t="shared" si="10"/>
        <v>8821.68</v>
      </c>
      <c r="AO41" s="62">
        <f t="shared" si="10"/>
        <v>8851.5840000000007</v>
      </c>
      <c r="AP41" s="62">
        <f t="shared" si="10"/>
        <v>8891.4560000000001</v>
      </c>
    </row>
    <row r="42" spans="1:42" x14ac:dyDescent="0.25">
      <c r="A42" s="42" t="str">
        <f t="shared" si="11"/>
        <v>BE 05</v>
      </c>
      <c r="B42" s="62">
        <f t="shared" si="11"/>
        <v>26410</v>
      </c>
      <c r="C42" s="62">
        <f t="shared" si="12"/>
        <v>26621.279999999999</v>
      </c>
      <c r="D42" s="62">
        <f t="shared" si="10"/>
        <v>26726.92</v>
      </c>
      <c r="E42" s="62">
        <f t="shared" si="10"/>
        <v>27017.43</v>
      </c>
      <c r="F42" s="62">
        <f t="shared" si="10"/>
        <v>27572.04</v>
      </c>
      <c r="G42" s="62">
        <f t="shared" si="10"/>
        <v>28179.47</v>
      </c>
      <c r="H42" s="62">
        <f t="shared" si="10"/>
        <v>28654.85</v>
      </c>
      <c r="I42" s="62">
        <f t="shared" si="10"/>
        <v>29077.41</v>
      </c>
      <c r="J42" s="62">
        <f t="shared" si="10"/>
        <v>29684.84</v>
      </c>
      <c r="K42" s="62">
        <f t="shared" si="10"/>
        <v>30292.27</v>
      </c>
      <c r="L42" s="62">
        <f t="shared" si="10"/>
        <v>30794.06</v>
      </c>
      <c r="M42" s="62">
        <f t="shared" si="10"/>
        <v>31401.489999999998</v>
      </c>
      <c r="N42" s="62">
        <f t="shared" si="10"/>
        <v>32114.559999999998</v>
      </c>
      <c r="O42" s="62">
        <f t="shared" si="10"/>
        <v>32774.81</v>
      </c>
      <c r="P42" s="62">
        <f t="shared" si="10"/>
        <v>33435.06</v>
      </c>
      <c r="Q42" s="62">
        <f t="shared" si="10"/>
        <v>34253.769999999997</v>
      </c>
      <c r="R42" s="62">
        <f t="shared" si="10"/>
        <v>34940.43</v>
      </c>
      <c r="S42" s="62">
        <f t="shared" si="10"/>
        <v>35600.68</v>
      </c>
      <c r="T42" s="62">
        <f t="shared" si="10"/>
        <v>36340.160000000003</v>
      </c>
      <c r="U42" s="62">
        <f t="shared" si="10"/>
        <v>37106.050000000003</v>
      </c>
      <c r="V42" s="62">
        <f t="shared" si="10"/>
        <v>37475.79</v>
      </c>
      <c r="W42" s="62">
        <f t="shared" si="10"/>
        <v>37924.76</v>
      </c>
      <c r="X42" s="62">
        <f t="shared" si="10"/>
        <v>38426.550000000003</v>
      </c>
      <c r="Y42" s="62">
        <f t="shared" si="10"/>
        <v>38954.75</v>
      </c>
      <c r="Z42" s="62">
        <f t="shared" si="10"/>
        <v>39509.360000000001</v>
      </c>
      <c r="AA42" s="62">
        <f t="shared" si="10"/>
        <v>40063.97</v>
      </c>
      <c r="AB42" s="62">
        <f t="shared" si="10"/>
        <v>40697.81</v>
      </c>
      <c r="AC42" s="62">
        <f t="shared" si="10"/>
        <v>41384.47</v>
      </c>
      <c r="AD42" s="62">
        <f t="shared" si="10"/>
        <v>42018.31</v>
      </c>
      <c r="AE42" s="62">
        <f t="shared" si="10"/>
        <v>42572.92</v>
      </c>
      <c r="AF42" s="62">
        <f t="shared" si="10"/>
        <v>42889.84</v>
      </c>
      <c r="AG42" s="62">
        <f t="shared" si="10"/>
        <v>43365.22</v>
      </c>
      <c r="AH42" s="62">
        <f t="shared" si="10"/>
        <v>43867.01</v>
      </c>
      <c r="AI42" s="62">
        <f t="shared" si="10"/>
        <v>44527.26</v>
      </c>
      <c r="AJ42" s="62">
        <f t="shared" si="10"/>
        <v>45134.69</v>
      </c>
      <c r="AK42" s="62">
        <f t="shared" si="10"/>
        <v>45768.53</v>
      </c>
      <c r="AL42" s="62">
        <f t="shared" si="10"/>
        <v>46349.55</v>
      </c>
      <c r="AM42" s="62">
        <f t="shared" si="10"/>
        <v>46534.42</v>
      </c>
      <c r="AN42" s="62">
        <f t="shared" si="10"/>
        <v>46745.7</v>
      </c>
      <c r="AO42" s="62">
        <f t="shared" si="10"/>
        <v>46904.160000000003</v>
      </c>
      <c r="AP42" s="62">
        <f t="shared" si="10"/>
        <v>47115.44</v>
      </c>
    </row>
    <row r="43" spans="1:42" x14ac:dyDescent="0.25">
      <c r="A43" s="42" t="str">
        <f t="shared" si="11"/>
        <v>BE 06</v>
      </c>
      <c r="B43" s="62">
        <f t="shared" si="11"/>
        <v>42066</v>
      </c>
      <c r="C43" s="62">
        <f t="shared" si="12"/>
        <v>43370.046000000002</v>
      </c>
      <c r="D43" s="62">
        <f t="shared" si="10"/>
        <v>44043.101999999999</v>
      </c>
      <c r="E43" s="62">
        <f t="shared" si="10"/>
        <v>45725.741999999998</v>
      </c>
      <c r="F43" s="62">
        <f t="shared" si="10"/>
        <v>49175.154000000002</v>
      </c>
      <c r="G43" s="62">
        <f t="shared" si="10"/>
        <v>52372.17</v>
      </c>
      <c r="H43" s="62">
        <f t="shared" si="10"/>
        <v>54727.866000000002</v>
      </c>
      <c r="I43" s="62">
        <f t="shared" si="10"/>
        <v>57840.75</v>
      </c>
      <c r="J43" s="62">
        <f t="shared" si="10"/>
        <v>59817.851999999999</v>
      </c>
      <c r="K43" s="62">
        <f t="shared" si="10"/>
        <v>60532.974000000002</v>
      </c>
      <c r="L43" s="62">
        <f t="shared" si="10"/>
        <v>61248.096000000005</v>
      </c>
      <c r="M43" s="62">
        <f t="shared" si="10"/>
        <v>61963.218000000001</v>
      </c>
      <c r="N43" s="62">
        <f t="shared" si="10"/>
        <v>62762.471999999994</v>
      </c>
      <c r="O43" s="62">
        <f t="shared" si="10"/>
        <v>63603.792000000001</v>
      </c>
      <c r="P43" s="62">
        <f t="shared" si="10"/>
        <v>67894.524000000005</v>
      </c>
      <c r="Q43" s="62">
        <f t="shared" si="10"/>
        <v>72143.19</v>
      </c>
      <c r="R43" s="62">
        <f t="shared" si="10"/>
        <v>76433.921999999991</v>
      </c>
      <c r="S43" s="62">
        <f t="shared" si="10"/>
        <v>77233.176000000007</v>
      </c>
      <c r="T43" s="62">
        <f t="shared" si="10"/>
        <v>78074.495999999999</v>
      </c>
      <c r="U43" s="62">
        <f t="shared" si="10"/>
        <v>79294.41</v>
      </c>
      <c r="V43" s="62">
        <f t="shared" si="10"/>
        <v>80850.851999999999</v>
      </c>
      <c r="W43" s="62">
        <f t="shared" si="10"/>
        <v>82743.822</v>
      </c>
      <c r="X43" s="62">
        <f t="shared" si="10"/>
        <v>84594.725999999995</v>
      </c>
      <c r="Y43" s="62">
        <f t="shared" ref="Y43:Y50" si="13">AA7</f>
        <v>86319.432000000001</v>
      </c>
      <c r="Z43" s="62">
        <f t="shared" ref="Z43:Z50" si="14">AB7</f>
        <v>88002.072</v>
      </c>
      <c r="AA43" s="62">
        <f t="shared" ref="AA43:AA50" si="15">AC7</f>
        <v>89558.513999999996</v>
      </c>
      <c r="AB43" s="62">
        <f t="shared" ref="AB43:AB50" si="16">AD7</f>
        <v>91030.823999999993</v>
      </c>
      <c r="AC43" s="62">
        <f t="shared" ref="AC43:AC50" si="17">AE7</f>
        <v>92461.067999999999</v>
      </c>
      <c r="AD43" s="62">
        <f t="shared" ref="AD43:AD50" si="18">AF7</f>
        <v>93807.18</v>
      </c>
      <c r="AE43" s="62">
        <f t="shared" ref="AE43:AE50" si="19">AG7</f>
        <v>95111.225999999995</v>
      </c>
      <c r="AF43" s="62">
        <f t="shared" ref="AF43:AF50" si="20">AH7</f>
        <v>96331.14</v>
      </c>
      <c r="AG43" s="62">
        <f t="shared" ref="AG43:AG50" si="21">AI7</f>
        <v>97466.921999999991</v>
      </c>
      <c r="AH43" s="62">
        <f t="shared" ref="AH43:AH50" si="22">AJ7</f>
        <v>98560.638000000006</v>
      </c>
      <c r="AI43" s="62">
        <f t="shared" ref="AI43:AI50" si="23">AK7</f>
        <v>99612.288</v>
      </c>
      <c r="AJ43" s="62">
        <f t="shared" ref="AJ43:AJ50" si="24">AL7</f>
        <v>100579.80600000001</v>
      </c>
      <c r="AK43" s="62">
        <f t="shared" ref="AK43:AK50" si="25">AM7</f>
        <v>101463.192</v>
      </c>
      <c r="AL43" s="62">
        <f t="shared" ref="AL43:AL50" si="26">AN7</f>
        <v>102346.57800000001</v>
      </c>
      <c r="AM43" s="62">
        <f t="shared" ref="AM43:AM50" si="27">AO7</f>
        <v>103145.83199999999</v>
      </c>
      <c r="AN43" s="62">
        <f t="shared" ref="AN43:AN50" si="28">AP7</f>
        <v>103860.954</v>
      </c>
      <c r="AO43" s="62">
        <f t="shared" ref="AO43:AO50" si="29">AQ7</f>
        <v>104618.14200000001</v>
      </c>
      <c r="AP43" s="62">
        <f t="shared" ref="AP43:AP50" si="30">AR7</f>
        <v>105291.198</v>
      </c>
    </row>
    <row r="44" spans="1:42" x14ac:dyDescent="0.25">
      <c r="A44" s="42" t="str">
        <f t="shared" si="11"/>
        <v>BE 07</v>
      </c>
      <c r="B44" s="62">
        <f t="shared" si="11"/>
        <v>64285</v>
      </c>
      <c r="C44" s="62">
        <f t="shared" si="12"/>
        <v>66277.835000000006</v>
      </c>
      <c r="D44" s="62">
        <f t="shared" ref="D44:D50" si="31">F8</f>
        <v>67306.395000000004</v>
      </c>
      <c r="E44" s="62">
        <f t="shared" ref="E44:E50" si="32">G8</f>
        <v>69877.794999999998</v>
      </c>
      <c r="F44" s="62">
        <f t="shared" ref="F44:F50" si="33">H8</f>
        <v>75149.165000000008</v>
      </c>
      <c r="G44" s="62">
        <f t="shared" ref="G44:G50" si="34">I8</f>
        <v>80034.824999999997</v>
      </c>
      <c r="H44" s="62">
        <f t="shared" ref="H44:H50" si="35">J8</f>
        <v>83634.785000000003</v>
      </c>
      <c r="I44" s="62">
        <f t="shared" ref="I44:I50" si="36">K8</f>
        <v>88391.875</v>
      </c>
      <c r="J44" s="62">
        <f t="shared" ref="J44:J50" si="37">L8</f>
        <v>91413.27</v>
      </c>
      <c r="K44" s="62">
        <f t="shared" ref="K44:K50" si="38">M8</f>
        <v>92506.115000000005</v>
      </c>
      <c r="L44" s="62">
        <f t="shared" ref="L44:L50" si="39">N8</f>
        <v>93598.96</v>
      </c>
      <c r="M44" s="62">
        <f t="shared" ref="M44:M50" si="40">O8</f>
        <v>94691.804999999993</v>
      </c>
      <c r="N44" s="62">
        <f t="shared" ref="N44:N50" si="41">P8</f>
        <v>95913.22</v>
      </c>
      <c r="O44" s="62">
        <f t="shared" ref="O44:O50" si="42">Q8</f>
        <v>97198.92</v>
      </c>
      <c r="P44" s="62">
        <f t="shared" ref="P44:P50" si="43">R8</f>
        <v>103755.98999999999</v>
      </c>
      <c r="Q44" s="62">
        <f t="shared" ref="Q44:Q50" si="44">S8</f>
        <v>110248.77499999999</v>
      </c>
      <c r="R44" s="62">
        <f t="shared" ref="R44:R50" si="45">T8</f>
        <v>116805.845</v>
      </c>
      <c r="S44" s="62">
        <f t="shared" ref="S44:S50" si="46">U8</f>
        <v>118027.26</v>
      </c>
      <c r="T44" s="62">
        <f t="shared" ref="T44:T50" si="47">V8</f>
        <v>119312.95999999999</v>
      </c>
      <c r="U44" s="62">
        <f t="shared" ref="U44:U50" si="48">W8</f>
        <v>121177.22500000001</v>
      </c>
      <c r="V44" s="62">
        <f t="shared" ref="V44:V50" si="49">X8</f>
        <v>123555.77</v>
      </c>
      <c r="W44" s="62">
        <f t="shared" ref="W44:W50" si="50">Y8</f>
        <v>126448.595</v>
      </c>
      <c r="X44" s="62">
        <f t="shared" ref="X44:X50" si="51">Z8</f>
        <v>129277.13499999999</v>
      </c>
      <c r="Y44" s="62">
        <f t="shared" si="13"/>
        <v>131912.82</v>
      </c>
      <c r="Z44" s="62">
        <f t="shared" si="14"/>
        <v>134484.22</v>
      </c>
      <c r="AA44" s="62">
        <f t="shared" si="15"/>
        <v>136862.76500000001</v>
      </c>
      <c r="AB44" s="62">
        <f t="shared" si="16"/>
        <v>139112.74</v>
      </c>
      <c r="AC44" s="62">
        <f t="shared" si="17"/>
        <v>141298.43</v>
      </c>
      <c r="AD44" s="62">
        <f t="shared" si="18"/>
        <v>143355.54999999999</v>
      </c>
      <c r="AE44" s="62">
        <f t="shared" si="19"/>
        <v>145348.38500000001</v>
      </c>
      <c r="AF44" s="62">
        <f t="shared" si="20"/>
        <v>147212.65000000002</v>
      </c>
      <c r="AG44" s="62">
        <f t="shared" si="21"/>
        <v>148948.345</v>
      </c>
      <c r="AH44" s="62">
        <f t="shared" si="22"/>
        <v>150619.755</v>
      </c>
      <c r="AI44" s="62">
        <f t="shared" si="23"/>
        <v>152226.88</v>
      </c>
      <c r="AJ44" s="62">
        <f t="shared" si="24"/>
        <v>153705.435</v>
      </c>
      <c r="AK44" s="62">
        <f t="shared" si="25"/>
        <v>155055.41999999998</v>
      </c>
      <c r="AL44" s="62">
        <f t="shared" si="26"/>
        <v>156405.405</v>
      </c>
      <c r="AM44" s="62">
        <f t="shared" si="27"/>
        <v>157626.82</v>
      </c>
      <c r="AN44" s="62">
        <f t="shared" si="28"/>
        <v>158719.66500000001</v>
      </c>
      <c r="AO44" s="62">
        <f t="shared" si="29"/>
        <v>159876.79500000001</v>
      </c>
      <c r="AP44" s="62">
        <f t="shared" si="30"/>
        <v>160905.35499999998</v>
      </c>
    </row>
    <row r="45" spans="1:42" x14ac:dyDescent="0.25">
      <c r="A45" s="42" t="str">
        <f t="shared" si="11"/>
        <v>BE 08</v>
      </c>
      <c r="B45" s="62">
        <f t="shared" si="11"/>
        <v>180925</v>
      </c>
      <c r="C45" s="62">
        <f t="shared" si="12"/>
        <v>182372.4</v>
      </c>
      <c r="D45" s="62">
        <f t="shared" si="31"/>
        <v>183096.1</v>
      </c>
      <c r="E45" s="62">
        <f t="shared" si="32"/>
        <v>185086.27499999999</v>
      </c>
      <c r="F45" s="62">
        <f t="shared" si="33"/>
        <v>188885.7</v>
      </c>
      <c r="G45" s="62">
        <f t="shared" si="34"/>
        <v>193046.97500000001</v>
      </c>
      <c r="H45" s="62">
        <f t="shared" si="35"/>
        <v>196303.625</v>
      </c>
      <c r="I45" s="62">
        <f t="shared" si="36"/>
        <v>199198.42499999999</v>
      </c>
      <c r="J45" s="62">
        <f t="shared" si="37"/>
        <v>203359.7</v>
      </c>
      <c r="K45" s="62">
        <f t="shared" si="38"/>
        <v>207520.97500000001</v>
      </c>
      <c r="L45" s="62">
        <f t="shared" si="39"/>
        <v>210958.55</v>
      </c>
      <c r="M45" s="62">
        <f t="shared" si="40"/>
        <v>215119.82500000001</v>
      </c>
      <c r="N45" s="62">
        <f t="shared" si="41"/>
        <v>220004.8</v>
      </c>
      <c r="O45" s="62">
        <f t="shared" si="42"/>
        <v>224527.92499999999</v>
      </c>
      <c r="P45" s="62">
        <f t="shared" si="43"/>
        <v>229051.05</v>
      </c>
      <c r="Q45" s="62">
        <f t="shared" si="44"/>
        <v>234659.72500000001</v>
      </c>
      <c r="R45" s="62">
        <f t="shared" si="45"/>
        <v>239363.77499999999</v>
      </c>
      <c r="S45" s="62">
        <f t="shared" si="46"/>
        <v>243886.9</v>
      </c>
      <c r="T45" s="62">
        <f t="shared" si="47"/>
        <v>248952.8</v>
      </c>
      <c r="U45" s="62">
        <f t="shared" si="48"/>
        <v>254199.625</v>
      </c>
      <c r="V45" s="62">
        <f t="shared" si="49"/>
        <v>256732.57500000001</v>
      </c>
      <c r="W45" s="62">
        <f t="shared" si="50"/>
        <v>259808.3</v>
      </c>
      <c r="X45" s="62">
        <f t="shared" si="51"/>
        <v>263245.875</v>
      </c>
      <c r="Y45" s="62">
        <f t="shared" si="13"/>
        <v>266864.375</v>
      </c>
      <c r="Z45" s="62">
        <f t="shared" si="14"/>
        <v>270663.8</v>
      </c>
      <c r="AA45" s="62">
        <f t="shared" si="15"/>
        <v>274463.22499999998</v>
      </c>
      <c r="AB45" s="62">
        <f t="shared" si="16"/>
        <v>278805.42499999999</v>
      </c>
      <c r="AC45" s="62">
        <f t="shared" si="17"/>
        <v>283509.47499999998</v>
      </c>
      <c r="AD45" s="62">
        <f t="shared" si="18"/>
        <v>287851.67499999999</v>
      </c>
      <c r="AE45" s="62">
        <f t="shared" si="19"/>
        <v>291651.09999999998</v>
      </c>
      <c r="AF45" s="62">
        <f t="shared" si="20"/>
        <v>293822.2</v>
      </c>
      <c r="AG45" s="62">
        <f t="shared" si="21"/>
        <v>297078.84999999998</v>
      </c>
      <c r="AH45" s="62">
        <f t="shared" si="22"/>
        <v>300516.42499999999</v>
      </c>
      <c r="AI45" s="62">
        <f t="shared" si="23"/>
        <v>305039.55</v>
      </c>
      <c r="AJ45" s="62">
        <f t="shared" si="24"/>
        <v>309200.82500000001</v>
      </c>
      <c r="AK45" s="62">
        <f t="shared" si="25"/>
        <v>313543.02500000002</v>
      </c>
      <c r="AL45" s="62">
        <f t="shared" si="26"/>
        <v>317523.375</v>
      </c>
      <c r="AM45" s="62">
        <f t="shared" si="27"/>
        <v>318789.84999999998</v>
      </c>
      <c r="AN45" s="62">
        <f t="shared" si="28"/>
        <v>320237.25</v>
      </c>
      <c r="AO45" s="62">
        <f t="shared" si="29"/>
        <v>321322.80000000005</v>
      </c>
      <c r="AP45" s="62">
        <f t="shared" si="30"/>
        <v>322770.2</v>
      </c>
    </row>
    <row r="46" spans="1:42" x14ac:dyDescent="0.25">
      <c r="A46" s="42" t="str">
        <f t="shared" si="11"/>
        <v>BE 09</v>
      </c>
      <c r="B46" s="62">
        <f t="shared" si="11"/>
        <v>324058</v>
      </c>
      <c r="C46" s="62">
        <f t="shared" si="12"/>
        <v>326650.46399999998</v>
      </c>
      <c r="D46" s="62">
        <f t="shared" si="31"/>
        <v>327946.696</v>
      </c>
      <c r="E46" s="62">
        <f t="shared" si="32"/>
        <v>331511.33399999997</v>
      </c>
      <c r="F46" s="62">
        <f t="shared" si="33"/>
        <v>338316.55200000003</v>
      </c>
      <c r="G46" s="62">
        <f t="shared" si="34"/>
        <v>345769.886</v>
      </c>
      <c r="H46" s="62">
        <f t="shared" si="35"/>
        <v>351602.93</v>
      </c>
      <c r="I46" s="62">
        <f t="shared" si="36"/>
        <v>356787.85800000001</v>
      </c>
      <c r="J46" s="62">
        <f t="shared" si="37"/>
        <v>364241.19199999998</v>
      </c>
      <c r="K46" s="62">
        <f t="shared" si="38"/>
        <v>371694.52600000001</v>
      </c>
      <c r="L46" s="62">
        <f t="shared" si="39"/>
        <v>377851.62800000003</v>
      </c>
      <c r="M46" s="62">
        <f t="shared" si="40"/>
        <v>385304.962</v>
      </c>
      <c r="N46" s="62">
        <f t="shared" si="41"/>
        <v>394054.52799999999</v>
      </c>
      <c r="O46" s="62">
        <f t="shared" si="42"/>
        <v>402155.978</v>
      </c>
      <c r="P46" s="62">
        <f t="shared" si="43"/>
        <v>410257.42800000001</v>
      </c>
      <c r="Q46" s="62">
        <f t="shared" si="44"/>
        <v>420303.22600000002</v>
      </c>
      <c r="R46" s="62">
        <f t="shared" si="45"/>
        <v>428728.734</v>
      </c>
      <c r="S46" s="62">
        <f t="shared" si="46"/>
        <v>436830.18400000001</v>
      </c>
      <c r="T46" s="62">
        <f t="shared" si="47"/>
        <v>445903.80800000002</v>
      </c>
      <c r="U46" s="62">
        <f t="shared" si="48"/>
        <v>455301.49</v>
      </c>
      <c r="V46" s="62">
        <f t="shared" si="49"/>
        <v>459838.30200000003</v>
      </c>
      <c r="W46" s="62">
        <f t="shared" si="50"/>
        <v>465347.288</v>
      </c>
      <c r="X46" s="62">
        <f t="shared" si="51"/>
        <v>471504.39</v>
      </c>
      <c r="Y46" s="62">
        <f t="shared" si="13"/>
        <v>477985.55</v>
      </c>
      <c r="Z46" s="62">
        <f t="shared" si="14"/>
        <v>484790.76800000004</v>
      </c>
      <c r="AA46" s="62">
        <f t="shared" si="15"/>
        <v>491595.98600000003</v>
      </c>
      <c r="AB46" s="62">
        <f t="shared" si="16"/>
        <v>499373.37800000003</v>
      </c>
      <c r="AC46" s="62">
        <f t="shared" si="17"/>
        <v>507798.88599999994</v>
      </c>
      <c r="AD46" s="62">
        <f t="shared" si="18"/>
        <v>515576.27799999999</v>
      </c>
      <c r="AE46" s="62">
        <f t="shared" si="19"/>
        <v>522381.49599999998</v>
      </c>
      <c r="AF46" s="62">
        <f t="shared" si="20"/>
        <v>526270.19200000004</v>
      </c>
      <c r="AG46" s="62">
        <f t="shared" si="21"/>
        <v>532103.23600000003</v>
      </c>
      <c r="AH46" s="62">
        <f t="shared" si="22"/>
        <v>538260.33799999999</v>
      </c>
      <c r="AI46" s="62">
        <f t="shared" si="23"/>
        <v>546361.78800000006</v>
      </c>
      <c r="AJ46" s="62">
        <f t="shared" si="24"/>
        <v>553815.12199999997</v>
      </c>
      <c r="AK46" s="62">
        <f t="shared" si="25"/>
        <v>561592.51399999997</v>
      </c>
      <c r="AL46" s="62">
        <f t="shared" si="26"/>
        <v>568721.79</v>
      </c>
      <c r="AM46" s="62">
        <f t="shared" si="27"/>
        <v>570990.196</v>
      </c>
      <c r="AN46" s="62">
        <f t="shared" si="28"/>
        <v>573582.66</v>
      </c>
      <c r="AO46" s="62">
        <f t="shared" si="29"/>
        <v>575527.00800000003</v>
      </c>
      <c r="AP46" s="62">
        <f t="shared" si="30"/>
        <v>578119.47200000007</v>
      </c>
    </row>
    <row r="47" spans="1:42" x14ac:dyDescent="0.25">
      <c r="A47" s="42" t="str">
        <f>A11</f>
        <v>BE 10</v>
      </c>
      <c r="B47" s="62">
        <f t="shared" ref="B47:B50" si="52">B11</f>
        <v>32393</v>
      </c>
      <c r="C47" s="62">
        <f t="shared" si="12"/>
        <v>32671.235000000001</v>
      </c>
      <c r="D47" s="62">
        <f t="shared" si="31"/>
        <v>32809.790999999997</v>
      </c>
      <c r="E47" s="62">
        <f t="shared" si="32"/>
        <v>33190.82</v>
      </c>
      <c r="F47" s="62">
        <f t="shared" si="33"/>
        <v>33950.806000000004</v>
      </c>
      <c r="G47" s="62">
        <f t="shared" si="34"/>
        <v>34718.305</v>
      </c>
      <c r="H47" s="62">
        <f t="shared" si="35"/>
        <v>35339.561000000002</v>
      </c>
      <c r="I47" s="62">
        <f t="shared" si="36"/>
        <v>35878.063000000002</v>
      </c>
      <c r="J47" s="62">
        <f t="shared" si="37"/>
        <v>36651.177000000003</v>
      </c>
      <c r="K47" s="62">
        <f t="shared" si="38"/>
        <v>37419.798999999999</v>
      </c>
      <c r="L47" s="62">
        <f t="shared" si="39"/>
        <v>38074.570999999996</v>
      </c>
      <c r="M47" s="62">
        <f t="shared" si="40"/>
        <v>38846.562000000005</v>
      </c>
      <c r="N47" s="62">
        <f t="shared" si="41"/>
        <v>39761.601000000002</v>
      </c>
      <c r="O47" s="62">
        <f t="shared" si="42"/>
        <v>40593.886000000006</v>
      </c>
      <c r="P47" s="62">
        <f t="shared" si="43"/>
        <v>41441.893000000004</v>
      </c>
      <c r="Q47" s="62">
        <f t="shared" si="44"/>
        <v>42466.29</v>
      </c>
      <c r="R47" s="62">
        <f t="shared" si="45"/>
        <v>43337.705999999998</v>
      </c>
      <c r="S47" s="62">
        <f t="shared" si="46"/>
        <v>44169.990999999995</v>
      </c>
      <c r="T47" s="62">
        <f t="shared" si="47"/>
        <v>45117.422999999995</v>
      </c>
      <c r="U47" s="62">
        <f t="shared" si="48"/>
        <v>46083.771999999997</v>
      </c>
      <c r="V47" s="62">
        <f t="shared" si="49"/>
        <v>46577.702000000005</v>
      </c>
      <c r="W47" s="62">
        <f t="shared" si="50"/>
        <v>47150.843000000001</v>
      </c>
      <c r="X47" s="62">
        <f t="shared" si="51"/>
        <v>47804.492000000006</v>
      </c>
      <c r="Y47" s="62">
        <f t="shared" si="13"/>
        <v>48471.442999999999</v>
      </c>
      <c r="Z47" s="62">
        <f t="shared" si="14"/>
        <v>49180.894</v>
      </c>
      <c r="AA47" s="62">
        <f t="shared" si="15"/>
        <v>49883.606999999996</v>
      </c>
      <c r="AB47" s="62">
        <f t="shared" si="16"/>
        <v>50701.466999999997</v>
      </c>
      <c r="AC47" s="62">
        <f t="shared" si="17"/>
        <v>51570.636999999995</v>
      </c>
      <c r="AD47" s="62">
        <f t="shared" si="18"/>
        <v>52370.529000000002</v>
      </c>
      <c r="AE47" s="62">
        <f t="shared" si="19"/>
        <v>53074.365000000005</v>
      </c>
      <c r="AF47" s="62">
        <f t="shared" si="20"/>
        <v>53500.140000000007</v>
      </c>
      <c r="AG47" s="62">
        <f t="shared" si="21"/>
        <v>54103.428</v>
      </c>
      <c r="AH47" s="62">
        <f t="shared" si="22"/>
        <v>54748.093000000001</v>
      </c>
      <c r="AI47" s="62">
        <f t="shared" si="23"/>
        <v>55580.377999999997</v>
      </c>
      <c r="AJ47" s="62">
        <f t="shared" si="24"/>
        <v>56365.845000000001</v>
      </c>
      <c r="AK47" s="62">
        <f t="shared" si="25"/>
        <v>57167.983</v>
      </c>
      <c r="AL47" s="62">
        <f t="shared" si="26"/>
        <v>57899.719999999994</v>
      </c>
      <c r="AM47" s="62">
        <f t="shared" si="27"/>
        <v>58144.438999999998</v>
      </c>
      <c r="AN47" s="62">
        <f t="shared" si="28"/>
        <v>58430.535000000003</v>
      </c>
      <c r="AO47" s="62">
        <f t="shared" si="29"/>
        <v>58638.368999999999</v>
      </c>
      <c r="AP47" s="62">
        <f t="shared" si="30"/>
        <v>58915.481</v>
      </c>
    </row>
    <row r="48" spans="1:42" x14ac:dyDescent="0.25">
      <c r="A48" s="42" t="str">
        <f t="shared" si="11"/>
        <v>BE 11</v>
      </c>
      <c r="B48" s="62">
        <f t="shared" si="52"/>
        <v>386407</v>
      </c>
      <c r="C48" s="62">
        <f t="shared" si="12"/>
        <v>392975.91899999999</v>
      </c>
      <c r="D48" s="62">
        <f t="shared" si="31"/>
        <v>396067.17499999999</v>
      </c>
      <c r="E48" s="62">
        <f t="shared" si="32"/>
        <v>404568.12900000002</v>
      </c>
      <c r="F48" s="62">
        <f t="shared" si="33"/>
        <v>432003.02600000001</v>
      </c>
      <c r="G48" s="62">
        <f t="shared" si="34"/>
        <v>439731.16600000003</v>
      </c>
      <c r="H48" s="62">
        <f t="shared" si="35"/>
        <v>452869.00400000002</v>
      </c>
      <c r="I48" s="62">
        <f t="shared" si="36"/>
        <v>459824.33</v>
      </c>
      <c r="J48" s="62">
        <f t="shared" si="37"/>
        <v>469484.505</v>
      </c>
      <c r="K48" s="62">
        <f t="shared" si="38"/>
        <v>477599.05200000003</v>
      </c>
      <c r="L48" s="62">
        <f t="shared" si="39"/>
        <v>491123.29700000002</v>
      </c>
      <c r="M48" s="62">
        <f t="shared" si="40"/>
        <v>500397.065</v>
      </c>
      <c r="N48" s="62">
        <f t="shared" si="41"/>
        <v>514307.717</v>
      </c>
      <c r="O48" s="62">
        <f t="shared" si="42"/>
        <v>522035.85699999996</v>
      </c>
      <c r="P48" s="62">
        <f t="shared" si="43"/>
        <v>535173.69500000007</v>
      </c>
      <c r="Q48" s="62">
        <f t="shared" si="44"/>
        <v>542129.02099999995</v>
      </c>
      <c r="R48" s="62">
        <f t="shared" si="45"/>
        <v>552175.603</v>
      </c>
      <c r="S48" s="62">
        <f t="shared" si="46"/>
        <v>559903.74300000002</v>
      </c>
      <c r="T48" s="62">
        <f t="shared" si="47"/>
        <v>573814.39500000002</v>
      </c>
      <c r="U48" s="62">
        <f t="shared" si="48"/>
        <v>583088.16299999994</v>
      </c>
      <c r="V48" s="62">
        <f t="shared" si="49"/>
        <v>596998.81499999994</v>
      </c>
      <c r="W48" s="62">
        <f t="shared" si="50"/>
        <v>604726.95499999996</v>
      </c>
      <c r="X48" s="62">
        <f t="shared" si="51"/>
        <v>617864.79300000006</v>
      </c>
      <c r="Y48" s="62">
        <f t="shared" si="13"/>
        <v>624433.71200000006</v>
      </c>
      <c r="Z48" s="62">
        <f t="shared" si="14"/>
        <v>634480.29399999999</v>
      </c>
      <c r="AA48" s="62">
        <f t="shared" si="15"/>
        <v>642208.43400000001</v>
      </c>
      <c r="AB48" s="62">
        <f t="shared" si="16"/>
        <v>656119.08600000001</v>
      </c>
      <c r="AC48" s="62">
        <f t="shared" si="17"/>
        <v>665392.85400000005</v>
      </c>
      <c r="AD48" s="62">
        <f t="shared" si="18"/>
        <v>673120.99399999995</v>
      </c>
      <c r="AE48" s="62">
        <f t="shared" si="19"/>
        <v>681235.54099999997</v>
      </c>
      <c r="AF48" s="62">
        <f t="shared" si="20"/>
        <v>693986.97200000007</v>
      </c>
      <c r="AG48" s="62">
        <f t="shared" si="21"/>
        <v>700942.29799999995</v>
      </c>
      <c r="AH48" s="62">
        <f t="shared" si="22"/>
        <v>710988.88</v>
      </c>
      <c r="AI48" s="62">
        <f t="shared" si="23"/>
        <v>718717.02</v>
      </c>
      <c r="AJ48" s="62">
        <f t="shared" si="24"/>
        <v>732627.67200000002</v>
      </c>
      <c r="AK48" s="62">
        <f t="shared" si="25"/>
        <v>741128.62599999993</v>
      </c>
      <c r="AL48" s="62">
        <f t="shared" si="26"/>
        <v>747697.54500000004</v>
      </c>
      <c r="AM48" s="62">
        <f t="shared" si="27"/>
        <v>753880.05700000003</v>
      </c>
      <c r="AN48" s="62">
        <f t="shared" si="28"/>
        <v>763153.82499999995</v>
      </c>
      <c r="AO48" s="62">
        <f t="shared" si="29"/>
        <v>767790.70900000003</v>
      </c>
      <c r="AP48" s="62">
        <f t="shared" si="30"/>
        <v>773973.2209999999</v>
      </c>
    </row>
    <row r="49" spans="1:42" x14ac:dyDescent="0.25">
      <c r="A49" s="42" t="str">
        <f>A13</f>
        <v>BE 12</v>
      </c>
      <c r="B49" s="62">
        <f t="shared" si="52"/>
        <v>84919</v>
      </c>
      <c r="C49" s="62">
        <f t="shared" si="12"/>
        <v>86354.198999999993</v>
      </c>
      <c r="D49" s="62">
        <f t="shared" si="31"/>
        <v>87029.807000000001</v>
      </c>
      <c r="E49" s="62">
        <f t="shared" si="32"/>
        <v>88887.729000000007</v>
      </c>
      <c r="F49" s="62">
        <f t="shared" si="33"/>
        <v>94870.178</v>
      </c>
      <c r="G49" s="62">
        <f t="shared" si="34"/>
        <v>96571.365999999995</v>
      </c>
      <c r="H49" s="62">
        <f t="shared" si="35"/>
        <v>99443.635999999999</v>
      </c>
      <c r="I49" s="62">
        <f t="shared" si="36"/>
        <v>100970.30600000001</v>
      </c>
      <c r="J49" s="62">
        <f t="shared" si="37"/>
        <v>103091.409</v>
      </c>
      <c r="K49" s="62">
        <f t="shared" si="38"/>
        <v>104876.58</v>
      </c>
      <c r="L49" s="62">
        <f t="shared" si="39"/>
        <v>107833.769</v>
      </c>
      <c r="M49" s="62">
        <f t="shared" si="40"/>
        <v>109870.889</v>
      </c>
      <c r="N49" s="62">
        <f t="shared" si="41"/>
        <v>112919.549</v>
      </c>
      <c r="O49" s="62">
        <f t="shared" si="42"/>
        <v>114622.609</v>
      </c>
      <c r="P49" s="62">
        <f t="shared" si="43"/>
        <v>117501.431</v>
      </c>
      <c r="Q49" s="62">
        <f t="shared" si="44"/>
        <v>119042.141</v>
      </c>
      <c r="R49" s="62">
        <f t="shared" si="45"/>
        <v>121250.03499999999</v>
      </c>
      <c r="S49" s="62">
        <f t="shared" si="46"/>
        <v>122953.095</v>
      </c>
      <c r="T49" s="62">
        <f t="shared" si="47"/>
        <v>126002.69100000001</v>
      </c>
      <c r="U49" s="62">
        <f t="shared" si="48"/>
        <v>128045.42700000001</v>
      </c>
      <c r="V49" s="62">
        <f t="shared" si="49"/>
        <v>131081.91899999999</v>
      </c>
      <c r="W49" s="62">
        <f t="shared" si="50"/>
        <v>132777.49099999998</v>
      </c>
      <c r="X49" s="62">
        <f t="shared" si="51"/>
        <v>135650.69699999999</v>
      </c>
      <c r="Y49" s="62">
        <f t="shared" si="13"/>
        <v>137097.128</v>
      </c>
      <c r="Z49" s="62">
        <f t="shared" si="14"/>
        <v>139300.342</v>
      </c>
      <c r="AA49" s="62">
        <f t="shared" si="15"/>
        <v>140999.658</v>
      </c>
      <c r="AB49" s="62">
        <f t="shared" si="16"/>
        <v>144045.50999999998</v>
      </c>
      <c r="AC49" s="62">
        <f t="shared" si="17"/>
        <v>146085.43799999999</v>
      </c>
      <c r="AD49" s="62">
        <f t="shared" si="18"/>
        <v>147787.56200000001</v>
      </c>
      <c r="AE49" s="62">
        <f t="shared" si="19"/>
        <v>149570.861</v>
      </c>
      <c r="AF49" s="62">
        <f t="shared" si="20"/>
        <v>152353.53200000001</v>
      </c>
      <c r="AG49" s="62">
        <f t="shared" si="21"/>
        <v>153882.07400000002</v>
      </c>
      <c r="AH49" s="62">
        <f t="shared" si="22"/>
        <v>156083.416</v>
      </c>
      <c r="AI49" s="62">
        <f t="shared" si="23"/>
        <v>157786.476</v>
      </c>
      <c r="AJ49" s="62">
        <f t="shared" si="24"/>
        <v>160831.39199999999</v>
      </c>
      <c r="AK49" s="62">
        <f t="shared" si="25"/>
        <v>162701.48199999999</v>
      </c>
      <c r="AL49" s="62">
        <f t="shared" si="26"/>
        <v>164149.785</v>
      </c>
      <c r="AM49" s="62">
        <f t="shared" si="27"/>
        <v>165500.06499999997</v>
      </c>
      <c r="AN49" s="62">
        <f t="shared" si="28"/>
        <v>167523.14499999999</v>
      </c>
      <c r="AO49" s="62">
        <f t="shared" si="29"/>
        <v>168536.55700000003</v>
      </c>
      <c r="AP49" s="62">
        <f t="shared" si="30"/>
        <v>169887.77299999999</v>
      </c>
    </row>
    <row r="50" spans="1:42" x14ac:dyDescent="0.25">
      <c r="A50" s="42" t="str">
        <f t="shared" si="11"/>
        <v>BE 13</v>
      </c>
      <c r="B50" s="62">
        <f t="shared" si="52"/>
        <v>374748</v>
      </c>
      <c r="C50" s="62">
        <f t="shared" si="12"/>
        <v>377749.11600000004</v>
      </c>
      <c r="D50" s="62">
        <f t="shared" si="31"/>
        <v>379249.5</v>
      </c>
      <c r="E50" s="62">
        <f t="shared" si="32"/>
        <v>383375.55600000004</v>
      </c>
      <c r="F50" s="62">
        <f t="shared" si="33"/>
        <v>391262.66399999999</v>
      </c>
      <c r="G50" s="62">
        <f t="shared" si="34"/>
        <v>399880.82399999996</v>
      </c>
      <c r="H50" s="62">
        <f t="shared" si="35"/>
        <v>406631.85600000003</v>
      </c>
      <c r="I50" s="62">
        <f t="shared" si="36"/>
        <v>412628.52</v>
      </c>
      <c r="J50" s="62">
        <f t="shared" si="37"/>
        <v>421248.42</v>
      </c>
      <c r="K50" s="62">
        <f t="shared" si="38"/>
        <v>429866.92800000001</v>
      </c>
      <c r="L50" s="62">
        <f t="shared" si="39"/>
        <v>436992.70800000004</v>
      </c>
      <c r="M50" s="62">
        <f t="shared" si="40"/>
        <v>445612.25999999995</v>
      </c>
      <c r="N50" s="62">
        <f t="shared" si="41"/>
        <v>455733.58800000005</v>
      </c>
      <c r="O50" s="62">
        <f t="shared" si="42"/>
        <v>465100.54800000001</v>
      </c>
      <c r="P50" s="62">
        <f t="shared" si="43"/>
        <v>474472.38</v>
      </c>
      <c r="Q50" s="62">
        <f t="shared" si="44"/>
        <v>486085.04399999999</v>
      </c>
      <c r="R50" s="62">
        <f t="shared" si="45"/>
        <v>495828.49200000003</v>
      </c>
      <c r="S50" s="62">
        <f t="shared" si="46"/>
        <v>505195.45199999999</v>
      </c>
      <c r="T50" s="62">
        <f t="shared" si="47"/>
        <v>515691.18000000005</v>
      </c>
      <c r="U50" s="62">
        <f t="shared" si="48"/>
        <v>526557.13199999998</v>
      </c>
      <c r="V50" s="62">
        <f t="shared" si="49"/>
        <v>531811.26</v>
      </c>
      <c r="W50" s="62">
        <f t="shared" si="50"/>
        <v>538183.02</v>
      </c>
      <c r="X50" s="62">
        <f t="shared" si="51"/>
        <v>545308.45200000005</v>
      </c>
      <c r="Y50" s="62">
        <f t="shared" si="13"/>
        <v>552802.36800000002</v>
      </c>
      <c r="Z50" s="62">
        <f t="shared" si="14"/>
        <v>560673.81599999999</v>
      </c>
      <c r="AA50" s="62">
        <f t="shared" si="15"/>
        <v>568543.17600000009</v>
      </c>
      <c r="AB50" s="62">
        <f t="shared" si="16"/>
        <v>577541.304</v>
      </c>
      <c r="AC50" s="62">
        <f t="shared" si="17"/>
        <v>587284.0560000001</v>
      </c>
      <c r="AD50" s="62">
        <f t="shared" si="18"/>
        <v>596276.61600000004</v>
      </c>
      <c r="AE50" s="62">
        <f t="shared" si="19"/>
        <v>604146.32400000002</v>
      </c>
      <c r="AF50" s="62">
        <f t="shared" si="20"/>
        <v>608650.60800000001</v>
      </c>
      <c r="AG50" s="62">
        <f t="shared" si="21"/>
        <v>615396.07200000004</v>
      </c>
      <c r="AH50" s="62">
        <f t="shared" si="22"/>
        <v>622518.72</v>
      </c>
      <c r="AI50" s="62">
        <f t="shared" si="23"/>
        <v>631885.68000000005</v>
      </c>
      <c r="AJ50" s="62">
        <f t="shared" si="24"/>
        <v>640509.40799999994</v>
      </c>
      <c r="AK50" s="62">
        <f t="shared" si="25"/>
        <v>649502.66399999999</v>
      </c>
      <c r="AL50" s="62">
        <f t="shared" si="26"/>
        <v>657745.38</v>
      </c>
      <c r="AM50" s="62">
        <f t="shared" si="27"/>
        <v>660371.74800000002</v>
      </c>
      <c r="AN50" s="62">
        <f t="shared" si="28"/>
        <v>663375.30000000005</v>
      </c>
      <c r="AO50" s="62">
        <f t="shared" si="29"/>
        <v>665625.87600000005</v>
      </c>
      <c r="AP50" s="62">
        <f t="shared" si="30"/>
        <v>668626.64400000009</v>
      </c>
    </row>
    <row r="51" spans="1:42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</row>
    <row r="55" spans="1:42" x14ac:dyDescent="0.25"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</row>
    <row r="56" spans="1:42" x14ac:dyDescent="0.25"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rmb</vt:lpstr>
      <vt:lpstr>proj 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</dc:creator>
  <cp:lastModifiedBy>Juliano</cp:lastModifiedBy>
  <dcterms:created xsi:type="dcterms:W3CDTF">2014-11-28T16:08:58Z</dcterms:created>
  <dcterms:modified xsi:type="dcterms:W3CDTF">2014-12-03T21:33:31Z</dcterms:modified>
</cp:coreProperties>
</file>