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vanE\Downloads\Roeimachine dumps\"/>
    </mc:Choice>
  </mc:AlternateContent>
  <xr:revisionPtr revIDLastSave="0" documentId="13_ncr:1_{FB6A98FF-81F2-4071-BBC6-11C4C298E0D7}" xr6:coauthVersionLast="46" xr6:coauthVersionMax="46" xr10:uidLastSave="{00000000-0000-0000-0000-000000000000}"/>
  <bookViews>
    <workbookView xWindow="-120" yWindow="-120" windowWidth="29040" windowHeight="15840" xr2:uid="{10DAC515-8C0A-43A4-83D2-F41ED478EBBC}"/>
  </bookViews>
  <sheets>
    <sheet name="Settings" sheetId="1" r:id="rId1"/>
    <sheet name="RAW data" sheetId="2" r:id="rId2"/>
    <sheet name="Noise Filter" sheetId="3" r:id="rId3"/>
    <sheet name="Stroke detection" sheetId="4" r:id="rId4"/>
    <sheet name="Dynamic Visualisation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4" l="1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B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B77" i="4"/>
  <c r="A78" i="4"/>
  <c r="A79" i="4"/>
  <c r="A80" i="4"/>
  <c r="A81" i="4"/>
  <c r="A82" i="4"/>
  <c r="A83" i="4"/>
  <c r="A84" i="4"/>
  <c r="A85" i="4"/>
  <c r="A86" i="4"/>
  <c r="A87" i="4"/>
  <c r="B87" i="4"/>
  <c r="A88" i="4"/>
  <c r="A89" i="4"/>
  <c r="A90" i="4"/>
  <c r="A91" i="4"/>
  <c r="B91" i="4"/>
  <c r="A92" i="4"/>
  <c r="A93" i="4"/>
  <c r="A94" i="4"/>
  <c r="A95" i="4"/>
  <c r="A96" i="4"/>
  <c r="A97" i="4"/>
  <c r="A98" i="4"/>
  <c r="A99" i="4"/>
  <c r="A100" i="4"/>
  <c r="A101" i="4"/>
  <c r="B101" i="4"/>
  <c r="A102" i="4"/>
  <c r="A103" i="4"/>
  <c r="A104" i="4"/>
  <c r="B104" i="4"/>
  <c r="A105" i="4"/>
  <c r="A106" i="4"/>
  <c r="A107" i="4"/>
  <c r="A108" i="4"/>
  <c r="B108" i="4"/>
  <c r="A109" i="4"/>
  <c r="A110" i="4"/>
  <c r="A111" i="4"/>
  <c r="A112" i="4"/>
  <c r="A113" i="4"/>
  <c r="A114" i="4"/>
  <c r="B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B132" i="4"/>
  <c r="A133" i="4"/>
  <c r="A134" i="4"/>
  <c r="A135" i="4"/>
  <c r="A136" i="4"/>
  <c r="B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B148" i="4"/>
  <c r="A149" i="4"/>
  <c r="A150" i="4"/>
  <c r="A151" i="4"/>
  <c r="A152" i="4"/>
  <c r="B152" i="4"/>
  <c r="A153" i="4"/>
  <c r="A154" i="4"/>
  <c r="A155" i="4"/>
  <c r="B155" i="4"/>
  <c r="A156" i="4"/>
  <c r="A157" i="4"/>
  <c r="A158" i="4"/>
  <c r="A159" i="4"/>
  <c r="A160" i="4"/>
  <c r="A161" i="4"/>
  <c r="A162" i="4"/>
  <c r="B162" i="4"/>
  <c r="A163" i="4"/>
  <c r="A164" i="4"/>
  <c r="A165" i="4"/>
  <c r="A166" i="4"/>
  <c r="A167" i="4"/>
  <c r="A168" i="4"/>
  <c r="A169" i="4"/>
  <c r="A170" i="4"/>
  <c r="A171" i="4"/>
  <c r="A172" i="4"/>
  <c r="B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B195" i="4"/>
  <c r="A196" i="4"/>
  <c r="A197" i="4"/>
  <c r="A198" i="4"/>
  <c r="A199" i="4"/>
  <c r="A200" i="4"/>
  <c r="A201" i="4"/>
  <c r="A202" i="4"/>
  <c r="B202" i="4"/>
  <c r="A203" i="4"/>
  <c r="A204" i="4"/>
  <c r="A205" i="4"/>
  <c r="A206" i="4"/>
  <c r="A207" i="4"/>
  <c r="A208" i="4"/>
  <c r="A209" i="4"/>
  <c r="B209" i="4"/>
  <c r="A210" i="4"/>
  <c r="A211" i="4"/>
  <c r="A212" i="4"/>
  <c r="B212" i="4"/>
  <c r="A213" i="4"/>
  <c r="A214" i="4"/>
  <c r="A215" i="4"/>
  <c r="A216" i="4"/>
  <c r="A217" i="4"/>
  <c r="A218" i="4"/>
  <c r="B218" i="4"/>
  <c r="A219" i="4"/>
  <c r="A220" i="4"/>
  <c r="A221" i="4"/>
  <c r="A222" i="4"/>
  <c r="A223" i="4"/>
  <c r="A224" i="4"/>
  <c r="A225" i="4"/>
  <c r="A226" i="4"/>
  <c r="B226" i="4"/>
  <c r="A227" i="4"/>
  <c r="A228" i="4"/>
  <c r="A229" i="4"/>
  <c r="B229" i="4"/>
  <c r="A230" i="4"/>
  <c r="A231" i="4"/>
  <c r="A232" i="4"/>
  <c r="A233" i="4"/>
  <c r="B233" i="4"/>
  <c r="A234" i="4"/>
  <c r="A235" i="4"/>
  <c r="A236" i="4"/>
  <c r="A237" i="4"/>
  <c r="A238" i="4"/>
  <c r="B238" i="4"/>
  <c r="A239" i="4"/>
  <c r="A240" i="4"/>
  <c r="A241" i="4"/>
  <c r="A242" i="4"/>
  <c r="A243" i="4"/>
  <c r="B243" i="4"/>
  <c r="A244" i="4"/>
  <c r="A245" i="4"/>
  <c r="A246" i="4"/>
  <c r="B246" i="4"/>
  <c r="A247" i="4"/>
  <c r="A248" i="4"/>
  <c r="A249" i="4"/>
  <c r="A250" i="4"/>
  <c r="A251" i="4"/>
  <c r="A252" i="4"/>
  <c r="A253" i="4"/>
  <c r="B253" i="4"/>
  <c r="A254" i="4"/>
  <c r="A255" i="4"/>
  <c r="A256" i="4"/>
  <c r="A257" i="4"/>
  <c r="B257" i="4"/>
  <c r="A258" i="4"/>
  <c r="A259" i="4"/>
  <c r="A260" i="4"/>
  <c r="A261" i="4"/>
  <c r="A262" i="4"/>
  <c r="A263" i="4"/>
  <c r="A264" i="4"/>
  <c r="B264" i="4"/>
  <c r="A265" i="4"/>
  <c r="A266" i="4"/>
  <c r="A267" i="4"/>
  <c r="B267" i="4"/>
  <c r="A268" i="4"/>
  <c r="A269" i="4"/>
  <c r="A270" i="4"/>
  <c r="A271" i="4"/>
  <c r="B271" i="4"/>
  <c r="A272" i="4"/>
  <c r="A273" i="4"/>
  <c r="A274" i="4"/>
  <c r="B274" i="4"/>
  <c r="A275" i="4"/>
  <c r="A276" i="4"/>
  <c r="A277" i="4"/>
  <c r="A278" i="4"/>
  <c r="A279" i="4"/>
  <c r="A280" i="4"/>
  <c r="A281" i="4"/>
  <c r="B281" i="4"/>
  <c r="A282" i="4"/>
  <c r="A283" i="4"/>
  <c r="A284" i="4"/>
  <c r="A285" i="4"/>
  <c r="B285" i="4"/>
  <c r="A286" i="4"/>
  <c r="A287" i="4"/>
  <c r="A288" i="4"/>
  <c r="A289" i="4"/>
  <c r="A290" i="4"/>
  <c r="A291" i="4"/>
  <c r="A292" i="4"/>
  <c r="B292" i="4"/>
  <c r="A293" i="4"/>
  <c r="A294" i="4"/>
  <c r="A295" i="4"/>
  <c r="A296" i="4"/>
  <c r="A297" i="4"/>
  <c r="A298" i="4"/>
  <c r="A299" i="4"/>
  <c r="A300" i="4"/>
  <c r="A7" i="4"/>
  <c r="A8" i="4"/>
  <c r="B8" i="4"/>
  <c r="A9" i="4"/>
  <c r="A10" i="4"/>
  <c r="A11" i="4"/>
  <c r="A12" i="4"/>
  <c r="B12" i="4"/>
  <c r="A13" i="4"/>
  <c r="A14" i="4"/>
  <c r="A15" i="4"/>
  <c r="A16" i="4"/>
  <c r="B16" i="4"/>
  <c r="A17" i="4"/>
  <c r="A18" i="4"/>
  <c r="A19" i="4"/>
  <c r="A20" i="4"/>
  <c r="B20" i="4"/>
  <c r="A21" i="4"/>
  <c r="A22" i="4"/>
  <c r="A23" i="4"/>
  <c r="A24" i="4"/>
  <c r="B24" i="4"/>
  <c r="A25" i="4"/>
  <c r="A26" i="4"/>
  <c r="A27" i="4"/>
  <c r="A28" i="4"/>
  <c r="B28" i="4"/>
  <c r="A29" i="4"/>
  <c r="A30" i="4"/>
  <c r="A31" i="4"/>
  <c r="A3" i="4"/>
  <c r="B3" i="4"/>
  <c r="A4" i="4"/>
  <c r="A5" i="4"/>
  <c r="A6" i="4"/>
  <c r="B2" i="4"/>
  <c r="A2" i="4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3" i="3"/>
  <c r="B4" i="3"/>
  <c r="B2" i="3"/>
  <c r="D26" i="1"/>
  <c r="D300" i="5"/>
  <c r="B3" i="5"/>
  <c r="B7" i="5"/>
  <c r="B11" i="5"/>
  <c r="B15" i="5"/>
  <c r="B19" i="5"/>
  <c r="B23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143" i="5"/>
  <c r="B147" i="5"/>
  <c r="B151" i="5"/>
  <c r="B155" i="5"/>
  <c r="B159" i="5"/>
  <c r="B163" i="5"/>
  <c r="B167" i="5"/>
  <c r="B171" i="5"/>
  <c r="B175" i="5"/>
  <c r="B179" i="5"/>
  <c r="B183" i="5"/>
  <c r="B187" i="5"/>
  <c r="B191" i="5"/>
  <c r="B195" i="5"/>
  <c r="B199" i="5"/>
  <c r="B203" i="5"/>
  <c r="B207" i="5"/>
  <c r="B211" i="5"/>
  <c r="B215" i="5"/>
  <c r="B219" i="5"/>
  <c r="B223" i="5"/>
  <c r="B227" i="5"/>
  <c r="B231" i="5"/>
  <c r="B235" i="5"/>
  <c r="B239" i="5"/>
  <c r="B243" i="5"/>
  <c r="B247" i="5"/>
  <c r="B251" i="5"/>
  <c r="B255" i="5"/>
  <c r="B259" i="5"/>
  <c r="B263" i="5"/>
  <c r="B267" i="5"/>
  <c r="B271" i="5"/>
  <c r="B275" i="5"/>
  <c r="B279" i="5"/>
  <c r="B283" i="5"/>
  <c r="B287" i="5"/>
  <c r="B291" i="5"/>
  <c r="B295" i="5"/>
  <c r="B299" i="5"/>
  <c r="C3" i="5"/>
  <c r="C7" i="5"/>
  <c r="C11" i="5"/>
  <c r="C15" i="5"/>
  <c r="C19" i="5"/>
  <c r="C23" i="5"/>
  <c r="C27" i="5"/>
  <c r="C31" i="5"/>
  <c r="C35" i="5"/>
  <c r="C39" i="5"/>
  <c r="C43" i="5"/>
  <c r="C47" i="5"/>
  <c r="C51" i="5"/>
  <c r="C55" i="5"/>
  <c r="C59" i="5"/>
  <c r="C63" i="5"/>
  <c r="C67" i="5"/>
  <c r="C71" i="5"/>
  <c r="C75" i="5"/>
  <c r="C79" i="5"/>
  <c r="C83" i="5"/>
  <c r="C87" i="5"/>
  <c r="C91" i="5"/>
  <c r="C95" i="5"/>
  <c r="C99" i="5"/>
  <c r="C103" i="5"/>
  <c r="C107" i="5"/>
  <c r="C111" i="5"/>
  <c r="C115" i="5"/>
  <c r="C119" i="5"/>
  <c r="C123" i="5"/>
  <c r="C127" i="5"/>
  <c r="C131" i="5"/>
  <c r="C135" i="5"/>
  <c r="C139" i="5"/>
  <c r="C143" i="5"/>
  <c r="C147" i="5"/>
  <c r="C151" i="5"/>
  <c r="C155" i="5"/>
  <c r="C159" i="5"/>
  <c r="C163" i="5"/>
  <c r="C167" i="5"/>
  <c r="C171" i="5"/>
  <c r="C175" i="5"/>
  <c r="C179" i="5"/>
  <c r="C183" i="5"/>
  <c r="C187" i="5"/>
  <c r="C191" i="5"/>
  <c r="C195" i="5"/>
  <c r="C199" i="5"/>
  <c r="C203" i="5"/>
  <c r="C207" i="5"/>
  <c r="C211" i="5"/>
  <c r="C215" i="5"/>
  <c r="C219" i="5"/>
  <c r="C223" i="5"/>
  <c r="C227" i="5"/>
  <c r="C231" i="5"/>
  <c r="C235" i="5"/>
  <c r="C239" i="5"/>
  <c r="C243" i="5"/>
  <c r="C247" i="5"/>
  <c r="C251" i="5"/>
  <c r="C255" i="5"/>
  <c r="C259" i="5"/>
  <c r="C263" i="5"/>
  <c r="C267" i="5"/>
  <c r="C271" i="5"/>
  <c r="C275" i="5"/>
  <c r="C279" i="5"/>
  <c r="C283" i="5"/>
  <c r="C287" i="5"/>
  <c r="C291" i="5"/>
  <c r="C295" i="5"/>
  <c r="C299" i="5"/>
  <c r="B4" i="5"/>
  <c r="B8" i="5"/>
  <c r="B12" i="5"/>
  <c r="B16" i="5"/>
  <c r="B20" i="5"/>
  <c r="B24" i="5"/>
  <c r="B28" i="5"/>
  <c r="B32" i="5"/>
  <c r="B36" i="5"/>
  <c r="B40" i="5"/>
  <c r="B44" i="5"/>
  <c r="B48" i="5"/>
  <c r="B52" i="5"/>
  <c r="B56" i="5"/>
  <c r="B60" i="5"/>
  <c r="B64" i="5"/>
  <c r="B68" i="5"/>
  <c r="B72" i="5"/>
  <c r="B76" i="5"/>
  <c r="B80" i="5"/>
  <c r="B84" i="5"/>
  <c r="B88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184" i="5"/>
  <c r="B188" i="5"/>
  <c r="B192" i="5"/>
  <c r="B196" i="5"/>
  <c r="B200" i="5"/>
  <c r="B204" i="5"/>
  <c r="B208" i="5"/>
  <c r="B212" i="5"/>
  <c r="B216" i="5"/>
  <c r="B220" i="5"/>
  <c r="B224" i="5"/>
  <c r="B228" i="5"/>
  <c r="B232" i="5"/>
  <c r="B236" i="5"/>
  <c r="B240" i="5"/>
  <c r="B244" i="5"/>
  <c r="B248" i="5"/>
  <c r="B252" i="5"/>
  <c r="B256" i="5"/>
  <c r="B260" i="5"/>
  <c r="B264" i="5"/>
  <c r="B268" i="5"/>
  <c r="B272" i="5"/>
  <c r="B276" i="5"/>
  <c r="B280" i="5"/>
  <c r="B284" i="5"/>
  <c r="B288" i="5"/>
  <c r="B292" i="5"/>
  <c r="B296" i="5"/>
  <c r="B300" i="5"/>
  <c r="C4" i="5"/>
  <c r="C8" i="5"/>
  <c r="C12" i="5"/>
  <c r="C16" i="5"/>
  <c r="C20" i="5"/>
  <c r="C24" i="5"/>
  <c r="C28" i="5"/>
  <c r="C32" i="5"/>
  <c r="C36" i="5"/>
  <c r="C40" i="5"/>
  <c r="C44" i="5"/>
  <c r="C48" i="5"/>
  <c r="C52" i="5"/>
  <c r="C56" i="5"/>
  <c r="C60" i="5"/>
  <c r="C64" i="5"/>
  <c r="C68" i="5"/>
  <c r="C72" i="5"/>
  <c r="C76" i="5"/>
  <c r="C80" i="5"/>
  <c r="C84" i="5"/>
  <c r="C88" i="5"/>
  <c r="C92" i="5"/>
  <c r="C96" i="5"/>
  <c r="C100" i="5"/>
  <c r="C104" i="5"/>
  <c r="C108" i="5"/>
  <c r="C112" i="5"/>
  <c r="C116" i="5"/>
  <c r="C120" i="5"/>
  <c r="C124" i="5"/>
  <c r="C128" i="5"/>
  <c r="C132" i="5"/>
  <c r="C136" i="5"/>
  <c r="C140" i="5"/>
  <c r="C144" i="5"/>
  <c r="C148" i="5"/>
  <c r="C152" i="5"/>
  <c r="C156" i="5"/>
  <c r="C160" i="5"/>
  <c r="C164" i="5"/>
  <c r="C168" i="5"/>
  <c r="C172" i="5"/>
  <c r="C176" i="5"/>
  <c r="C180" i="5"/>
  <c r="C184" i="5"/>
  <c r="C188" i="5"/>
  <c r="C192" i="5"/>
  <c r="C196" i="5"/>
  <c r="C200" i="5"/>
  <c r="C204" i="5"/>
  <c r="C208" i="5"/>
  <c r="C212" i="5"/>
  <c r="C216" i="5"/>
  <c r="C220" i="5"/>
  <c r="C224" i="5"/>
  <c r="C228" i="5"/>
  <c r="C232" i="5"/>
  <c r="C236" i="5"/>
  <c r="C240" i="5"/>
  <c r="C244" i="5"/>
  <c r="C248" i="5"/>
  <c r="C252" i="5"/>
  <c r="C256" i="5"/>
  <c r="C260" i="5"/>
  <c r="C264" i="5"/>
  <c r="C268" i="5"/>
  <c r="C272" i="5"/>
  <c r="C276" i="5"/>
  <c r="C280" i="5"/>
  <c r="C284" i="5"/>
  <c r="C288" i="5"/>
  <c r="C292" i="5"/>
  <c r="C296" i="5"/>
  <c r="C300" i="5"/>
  <c r="E300" i="5" s="1"/>
  <c r="B5" i="5"/>
  <c r="B9" i="5"/>
  <c r="B13" i="5"/>
  <c r="B17" i="5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85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B141" i="5"/>
  <c r="B145" i="5"/>
  <c r="B149" i="5"/>
  <c r="B153" i="5"/>
  <c r="B157" i="5"/>
  <c r="B161" i="5"/>
  <c r="B165" i="5"/>
  <c r="B169" i="5"/>
  <c r="B173" i="5"/>
  <c r="B177" i="5"/>
  <c r="B181" i="5"/>
  <c r="B185" i="5"/>
  <c r="B189" i="5"/>
  <c r="B193" i="5"/>
  <c r="B197" i="5"/>
  <c r="B201" i="5"/>
  <c r="B205" i="5"/>
  <c r="B209" i="5"/>
  <c r="B213" i="5"/>
  <c r="B217" i="5"/>
  <c r="B221" i="5"/>
  <c r="B225" i="5"/>
  <c r="B229" i="5"/>
  <c r="B233" i="5"/>
  <c r="B237" i="5"/>
  <c r="B241" i="5"/>
  <c r="B245" i="5"/>
  <c r="B249" i="5"/>
  <c r="B253" i="5"/>
  <c r="B257" i="5"/>
  <c r="B261" i="5"/>
  <c r="B265" i="5"/>
  <c r="B269" i="5"/>
  <c r="B273" i="5"/>
  <c r="B277" i="5"/>
  <c r="B281" i="5"/>
  <c r="B285" i="5"/>
  <c r="B289" i="5"/>
  <c r="B293" i="5"/>
  <c r="B297" i="5"/>
  <c r="C5" i="5"/>
  <c r="C9" i="5"/>
  <c r="C13" i="5"/>
  <c r="C17" i="5"/>
  <c r="C21" i="5"/>
  <c r="C25" i="5"/>
  <c r="C29" i="5"/>
  <c r="C33" i="5"/>
  <c r="C37" i="5"/>
  <c r="C41" i="5"/>
  <c r="C45" i="5"/>
  <c r="C49" i="5"/>
  <c r="C53" i="5"/>
  <c r="C57" i="5"/>
  <c r="C61" i="5"/>
  <c r="C65" i="5"/>
  <c r="C69" i="5"/>
  <c r="C73" i="5"/>
  <c r="C77" i="5"/>
  <c r="C81" i="5"/>
  <c r="C85" i="5"/>
  <c r="C89" i="5"/>
  <c r="C93" i="5"/>
  <c r="C97" i="5"/>
  <c r="C101" i="5"/>
  <c r="C105" i="5"/>
  <c r="C109" i="5"/>
  <c r="C113" i="5"/>
  <c r="C117" i="5"/>
  <c r="C121" i="5"/>
  <c r="C125" i="5"/>
  <c r="C129" i="5"/>
  <c r="C133" i="5"/>
  <c r="C137" i="5"/>
  <c r="C141" i="5"/>
  <c r="C145" i="5"/>
  <c r="C149" i="5"/>
  <c r="C153" i="5"/>
  <c r="C157" i="5"/>
  <c r="C161" i="5"/>
  <c r="C165" i="5"/>
  <c r="C169" i="5"/>
  <c r="C173" i="5"/>
  <c r="C177" i="5"/>
  <c r="C181" i="5"/>
  <c r="C185" i="5"/>
  <c r="C189" i="5"/>
  <c r="C193" i="5"/>
  <c r="C197" i="5"/>
  <c r="C201" i="5"/>
  <c r="C205" i="5"/>
  <c r="C209" i="5"/>
  <c r="C213" i="5"/>
  <c r="C217" i="5"/>
  <c r="C221" i="5"/>
  <c r="C225" i="5"/>
  <c r="C229" i="5"/>
  <c r="C233" i="5"/>
  <c r="C237" i="5"/>
  <c r="C241" i="5"/>
  <c r="C245" i="5"/>
  <c r="C249" i="5"/>
  <c r="C253" i="5"/>
  <c r="C257" i="5"/>
  <c r="C261" i="5"/>
  <c r="C265" i="5"/>
  <c r="C269" i="5"/>
  <c r="C273" i="5"/>
  <c r="C277" i="5"/>
  <c r="C281" i="5"/>
  <c r="C285" i="5"/>
  <c r="C289" i="5"/>
  <c r="C293" i="5"/>
  <c r="C297" i="5"/>
  <c r="B6" i="5"/>
  <c r="B10" i="5"/>
  <c r="B14" i="5"/>
  <c r="B18" i="5"/>
  <c r="B22" i="5"/>
  <c r="B26" i="5"/>
  <c r="B30" i="5"/>
  <c r="B34" i="5"/>
  <c r="B38" i="5"/>
  <c r="B42" i="5"/>
  <c r="B46" i="5"/>
  <c r="B50" i="5"/>
  <c r="B54" i="5"/>
  <c r="B58" i="5"/>
  <c r="B62" i="5"/>
  <c r="B66" i="5"/>
  <c r="B70" i="5"/>
  <c r="B74" i="5"/>
  <c r="B78" i="5"/>
  <c r="B82" i="5"/>
  <c r="B86" i="5"/>
  <c r="B90" i="5"/>
  <c r="B94" i="5"/>
  <c r="B98" i="5"/>
  <c r="B102" i="5"/>
  <c r="B106" i="5"/>
  <c r="B110" i="5"/>
  <c r="B114" i="5"/>
  <c r="B118" i="5"/>
  <c r="B122" i="5"/>
  <c r="B126" i="5"/>
  <c r="B130" i="5"/>
  <c r="B134" i="5"/>
  <c r="B138" i="5"/>
  <c r="B142" i="5"/>
  <c r="B146" i="5"/>
  <c r="B150" i="5"/>
  <c r="B154" i="5"/>
  <c r="B158" i="5"/>
  <c r="B162" i="5"/>
  <c r="B166" i="5"/>
  <c r="B170" i="5"/>
  <c r="B174" i="5"/>
  <c r="B178" i="5"/>
  <c r="B182" i="5"/>
  <c r="B186" i="5"/>
  <c r="B190" i="5"/>
  <c r="B194" i="5"/>
  <c r="B198" i="5"/>
  <c r="B202" i="5"/>
  <c r="B206" i="5"/>
  <c r="B210" i="5"/>
  <c r="B214" i="5"/>
  <c r="B218" i="5"/>
  <c r="B222" i="5"/>
  <c r="B226" i="5"/>
  <c r="B230" i="5"/>
  <c r="B234" i="5"/>
  <c r="B238" i="5"/>
  <c r="B242" i="5"/>
  <c r="B246" i="5"/>
  <c r="B250" i="5"/>
  <c r="B254" i="5"/>
  <c r="B258" i="5"/>
  <c r="B262" i="5"/>
  <c r="B266" i="5"/>
  <c r="B270" i="5"/>
  <c r="B274" i="5"/>
  <c r="B278" i="5"/>
  <c r="B282" i="5"/>
  <c r="B286" i="5"/>
  <c r="B290" i="5"/>
  <c r="B294" i="5"/>
  <c r="B298" i="5"/>
  <c r="C6" i="5"/>
  <c r="C10" i="5"/>
  <c r="C14" i="5"/>
  <c r="C18" i="5"/>
  <c r="C22" i="5"/>
  <c r="C26" i="5"/>
  <c r="C30" i="5"/>
  <c r="C34" i="5"/>
  <c r="C38" i="5"/>
  <c r="C42" i="5"/>
  <c r="C46" i="5"/>
  <c r="C50" i="5"/>
  <c r="C54" i="5"/>
  <c r="C58" i="5"/>
  <c r="C62" i="5"/>
  <c r="C66" i="5"/>
  <c r="C70" i="5"/>
  <c r="C74" i="5"/>
  <c r="C78" i="5"/>
  <c r="C82" i="5"/>
  <c r="C86" i="5"/>
  <c r="C90" i="5"/>
  <c r="C94" i="5"/>
  <c r="C98" i="5"/>
  <c r="C102" i="5"/>
  <c r="C106" i="5"/>
  <c r="C110" i="5"/>
  <c r="C114" i="5"/>
  <c r="C118" i="5"/>
  <c r="C122" i="5"/>
  <c r="C126" i="5"/>
  <c r="C130" i="5"/>
  <c r="C134" i="5"/>
  <c r="C138" i="5"/>
  <c r="C142" i="5"/>
  <c r="C146" i="5"/>
  <c r="C150" i="5"/>
  <c r="C154" i="5"/>
  <c r="C158" i="5"/>
  <c r="C162" i="5"/>
  <c r="C166" i="5"/>
  <c r="C170" i="5"/>
  <c r="C174" i="5"/>
  <c r="C178" i="5"/>
  <c r="C182" i="5"/>
  <c r="C186" i="5"/>
  <c r="C190" i="5"/>
  <c r="C194" i="5"/>
  <c r="C198" i="5"/>
  <c r="C202" i="5"/>
  <c r="C206" i="5"/>
  <c r="C210" i="5"/>
  <c r="C214" i="5"/>
  <c r="C218" i="5"/>
  <c r="C222" i="5"/>
  <c r="C226" i="5"/>
  <c r="C230" i="5"/>
  <c r="C234" i="5"/>
  <c r="C238" i="5"/>
  <c r="C242" i="5"/>
  <c r="C246" i="5"/>
  <c r="C250" i="5"/>
  <c r="C254" i="5"/>
  <c r="C258" i="5"/>
  <c r="C262" i="5"/>
  <c r="C266" i="5"/>
  <c r="C270" i="5"/>
  <c r="C274" i="5"/>
  <c r="C278" i="5"/>
  <c r="C282" i="5"/>
  <c r="C286" i="5"/>
  <c r="C290" i="5"/>
  <c r="C294" i="5"/>
  <c r="C298" i="5"/>
  <c r="C2" i="5"/>
  <c r="B2" i="5"/>
  <c r="A31" i="5"/>
  <c r="A39" i="5"/>
  <c r="A47" i="5"/>
  <c r="A55" i="5"/>
  <c r="A63" i="5"/>
  <c r="A71" i="5"/>
  <c r="A79" i="5"/>
  <c r="A87" i="5"/>
  <c r="A95" i="5"/>
  <c r="A103" i="5"/>
  <c r="A111" i="5"/>
  <c r="A119" i="5"/>
  <c r="A127" i="5"/>
  <c r="A135" i="5"/>
  <c r="A143" i="5"/>
  <c r="A151" i="5"/>
  <c r="A159" i="5"/>
  <c r="A167" i="5"/>
  <c r="A175" i="5"/>
  <c r="A183" i="5"/>
  <c r="A191" i="5"/>
  <c r="A199" i="5"/>
  <c r="A207" i="5"/>
  <c r="A215" i="5"/>
  <c r="A223" i="5"/>
  <c r="A231" i="5"/>
  <c r="A239" i="5"/>
  <c r="A247" i="5"/>
  <c r="A255" i="5"/>
  <c r="A263" i="5"/>
  <c r="A271" i="5"/>
  <c r="A279" i="5"/>
  <c r="A287" i="5"/>
  <c r="A295" i="5"/>
  <c r="A32" i="5"/>
  <c r="A40" i="5"/>
  <c r="A48" i="5"/>
  <c r="A56" i="5"/>
  <c r="A64" i="5"/>
  <c r="A72" i="5"/>
  <c r="A80" i="5"/>
  <c r="A88" i="5"/>
  <c r="A96" i="5"/>
  <c r="A104" i="5"/>
  <c r="A112" i="5"/>
  <c r="A120" i="5"/>
  <c r="A128" i="5"/>
  <c r="A136" i="5"/>
  <c r="A144" i="5"/>
  <c r="A152" i="5"/>
  <c r="A160" i="5"/>
  <c r="A168" i="5"/>
  <c r="A176" i="5"/>
  <c r="A184" i="5"/>
  <c r="A192" i="5"/>
  <c r="A200" i="5"/>
  <c r="A208" i="5"/>
  <c r="A216" i="5"/>
  <c r="A224" i="5"/>
  <c r="A232" i="5"/>
  <c r="A240" i="5"/>
  <c r="A248" i="5"/>
  <c r="A256" i="5"/>
  <c r="A264" i="5"/>
  <c r="A272" i="5"/>
  <c r="A280" i="5"/>
  <c r="A288" i="5"/>
  <c r="A296" i="5"/>
  <c r="A33" i="5"/>
  <c r="A41" i="5"/>
  <c r="A49" i="5"/>
  <c r="A57" i="5"/>
  <c r="A65" i="5"/>
  <c r="A73" i="5"/>
  <c r="A81" i="5"/>
  <c r="A89" i="5"/>
  <c r="A97" i="5"/>
  <c r="A105" i="5"/>
  <c r="A113" i="5"/>
  <c r="A121" i="5"/>
  <c r="A129" i="5"/>
  <c r="A137" i="5"/>
  <c r="A145" i="5"/>
  <c r="A153" i="5"/>
  <c r="A161" i="5"/>
  <c r="A169" i="5"/>
  <c r="A177" i="5"/>
  <c r="A185" i="5"/>
  <c r="A193" i="5"/>
  <c r="A201" i="5"/>
  <c r="A209" i="5"/>
  <c r="A217" i="5"/>
  <c r="A225" i="5"/>
  <c r="A233" i="5"/>
  <c r="A241" i="5"/>
  <c r="A249" i="5"/>
  <c r="A257" i="5"/>
  <c r="A265" i="5"/>
  <c r="A273" i="5"/>
  <c r="A281" i="5"/>
  <c r="A289" i="5"/>
  <c r="A297" i="5"/>
  <c r="A34" i="5"/>
  <c r="A42" i="5"/>
  <c r="A50" i="5"/>
  <c r="A58" i="5"/>
  <c r="A66" i="5"/>
  <c r="A74" i="5"/>
  <c r="A82" i="5"/>
  <c r="A90" i="5"/>
  <c r="A98" i="5"/>
  <c r="A106" i="5"/>
  <c r="A114" i="5"/>
  <c r="A122" i="5"/>
  <c r="A130" i="5"/>
  <c r="A138" i="5"/>
  <c r="A146" i="5"/>
  <c r="A154" i="5"/>
  <c r="A162" i="5"/>
  <c r="A170" i="5"/>
  <c r="A178" i="5"/>
  <c r="A186" i="5"/>
  <c r="A194" i="5"/>
  <c r="A202" i="5"/>
  <c r="A210" i="5"/>
  <c r="A218" i="5"/>
  <c r="A226" i="5"/>
  <c r="A234" i="5"/>
  <c r="A242" i="5"/>
  <c r="A250" i="5"/>
  <c r="A258" i="5"/>
  <c r="A266" i="5"/>
  <c r="A274" i="5"/>
  <c r="A282" i="5"/>
  <c r="A290" i="5"/>
  <c r="A298" i="5"/>
  <c r="A35" i="5"/>
  <c r="A43" i="5"/>
  <c r="A51" i="5"/>
  <c r="A59" i="5"/>
  <c r="A67" i="5"/>
  <c r="A75" i="5"/>
  <c r="A83" i="5"/>
  <c r="A91" i="5"/>
  <c r="A99" i="5"/>
  <c r="A107" i="5"/>
  <c r="A115" i="5"/>
  <c r="A123" i="5"/>
  <c r="A131" i="5"/>
  <c r="A139" i="5"/>
  <c r="A147" i="5"/>
  <c r="A155" i="5"/>
  <c r="A163" i="5"/>
  <c r="A171" i="5"/>
  <c r="A179" i="5"/>
  <c r="A187" i="5"/>
  <c r="A195" i="5"/>
  <c r="A203" i="5"/>
  <c r="A211" i="5"/>
  <c r="A219" i="5"/>
  <c r="A227" i="5"/>
  <c r="A235" i="5"/>
  <c r="A243" i="5"/>
  <c r="A251" i="5"/>
  <c r="A259" i="5"/>
  <c r="A267" i="5"/>
  <c r="A275" i="5"/>
  <c r="A283" i="5"/>
  <c r="A291" i="5"/>
  <c r="A299" i="5"/>
  <c r="A36" i="5"/>
  <c r="A44" i="5"/>
  <c r="A52" i="5"/>
  <c r="A60" i="5"/>
  <c r="A68" i="5"/>
  <c r="A76" i="5"/>
  <c r="A84" i="5"/>
  <c r="A92" i="5"/>
  <c r="A100" i="5"/>
  <c r="A108" i="5"/>
  <c r="A116" i="5"/>
  <c r="A124" i="5"/>
  <c r="A132" i="5"/>
  <c r="A140" i="5"/>
  <c r="A148" i="5"/>
  <c r="A156" i="5"/>
  <c r="A164" i="5"/>
  <c r="A172" i="5"/>
  <c r="A180" i="5"/>
  <c r="A188" i="5"/>
  <c r="A196" i="5"/>
  <c r="A204" i="5"/>
  <c r="A212" i="5"/>
  <c r="A220" i="5"/>
  <c r="A228" i="5"/>
  <c r="A236" i="5"/>
  <c r="A244" i="5"/>
  <c r="A252" i="5"/>
  <c r="A260" i="5"/>
  <c r="A268" i="5"/>
  <c r="A276" i="5"/>
  <c r="A284" i="5"/>
  <c r="A292" i="5"/>
  <c r="A300" i="5"/>
  <c r="A37" i="5"/>
  <c r="A45" i="5"/>
  <c r="A53" i="5"/>
  <c r="A61" i="5"/>
  <c r="A69" i="5"/>
  <c r="A77" i="5"/>
  <c r="A85" i="5"/>
  <c r="A93" i="5"/>
  <c r="A101" i="5"/>
  <c r="A109" i="5"/>
  <c r="A117" i="5"/>
  <c r="A125" i="5"/>
  <c r="A133" i="5"/>
  <c r="A141" i="5"/>
  <c r="A149" i="5"/>
  <c r="A157" i="5"/>
  <c r="A165" i="5"/>
  <c r="A173" i="5"/>
  <c r="A181" i="5"/>
  <c r="A189" i="5"/>
  <c r="A197" i="5"/>
  <c r="A205" i="5"/>
  <c r="A213" i="5"/>
  <c r="A221" i="5"/>
  <c r="A229" i="5"/>
  <c r="A237" i="5"/>
  <c r="A245" i="5"/>
  <c r="A253" i="5"/>
  <c r="A261" i="5"/>
  <c r="A269" i="5"/>
  <c r="A277" i="5"/>
  <c r="A285" i="5"/>
  <c r="A293" i="5"/>
  <c r="A38" i="5"/>
  <c r="A46" i="5"/>
  <c r="A54" i="5"/>
  <c r="A62" i="5"/>
  <c r="A70" i="5"/>
  <c r="A78" i="5"/>
  <c r="A86" i="5"/>
  <c r="A94" i="5"/>
  <c r="A102" i="5"/>
  <c r="A110" i="5"/>
  <c r="A118" i="5"/>
  <c r="A126" i="5"/>
  <c r="A134" i="5"/>
  <c r="A142" i="5"/>
  <c r="A150" i="5"/>
  <c r="A158" i="5"/>
  <c r="A166" i="5"/>
  <c r="A174" i="5"/>
  <c r="A182" i="5"/>
  <c r="A190" i="5"/>
  <c r="A198" i="5"/>
  <c r="A206" i="5"/>
  <c r="A214" i="5"/>
  <c r="A222" i="5"/>
  <c r="A230" i="5"/>
  <c r="A238" i="5"/>
  <c r="A246" i="5"/>
  <c r="A254" i="5"/>
  <c r="A262" i="5"/>
  <c r="A270" i="5"/>
  <c r="A278" i="5"/>
  <c r="A286" i="5"/>
  <c r="A294" i="5"/>
  <c r="A3" i="5"/>
  <c r="A11" i="5"/>
  <c r="A19" i="5"/>
  <c r="A27" i="5"/>
  <c r="A4" i="5"/>
  <c r="A12" i="5"/>
  <c r="A20" i="5"/>
  <c r="A28" i="5"/>
  <c r="A5" i="5"/>
  <c r="A13" i="5"/>
  <c r="A21" i="5"/>
  <c r="A29" i="5"/>
  <c r="A6" i="5"/>
  <c r="A14" i="5"/>
  <c r="A22" i="5"/>
  <c r="A30" i="5"/>
  <c r="A7" i="5"/>
  <c r="A15" i="5"/>
  <c r="A23" i="5"/>
  <c r="A26" i="5"/>
  <c r="A8" i="5"/>
  <c r="A16" i="5"/>
  <c r="A24" i="5"/>
  <c r="A18" i="5"/>
  <c r="A9" i="5"/>
  <c r="A17" i="5"/>
  <c r="A25" i="5"/>
  <c r="A10" i="5"/>
  <c r="A2" i="5"/>
  <c r="E3" i="4" l="1"/>
  <c r="B288" i="4"/>
  <c r="B277" i="4"/>
  <c r="B260" i="4"/>
  <c r="C261" i="4" s="1"/>
  <c r="B240" i="4"/>
  <c r="B223" i="4"/>
  <c r="B205" i="4"/>
  <c r="B198" i="4"/>
  <c r="C199" i="4" s="1"/>
  <c r="B191" i="4"/>
  <c r="B187" i="4"/>
  <c r="B181" i="4"/>
  <c r="B175" i="4"/>
  <c r="D175" i="4" s="1"/>
  <c r="B169" i="4"/>
  <c r="C169" i="4" s="1"/>
  <c r="B165" i="4"/>
  <c r="C166" i="4" s="1"/>
  <c r="B158" i="4"/>
  <c r="B145" i="4"/>
  <c r="C145" i="4" s="1"/>
  <c r="B126" i="4"/>
  <c r="B123" i="4"/>
  <c r="B120" i="4"/>
  <c r="B117" i="4"/>
  <c r="B110" i="4"/>
  <c r="B97" i="4"/>
  <c r="D98" i="4" s="1"/>
  <c r="B84" i="4"/>
  <c r="B80" i="4"/>
  <c r="C80" i="4" s="1"/>
  <c r="B73" i="4"/>
  <c r="D73" i="4" s="1"/>
  <c r="B66" i="4"/>
  <c r="B62" i="4"/>
  <c r="B59" i="4"/>
  <c r="D59" i="4" s="1"/>
  <c r="B55" i="4"/>
  <c r="B52" i="4"/>
  <c r="B48" i="4"/>
  <c r="C48" i="4" s="1"/>
  <c r="B41" i="4"/>
  <c r="D41" i="4" s="1"/>
  <c r="B34" i="4"/>
  <c r="C34" i="4" s="1"/>
  <c r="B6" i="4"/>
  <c r="B31" i="4"/>
  <c r="B27" i="4"/>
  <c r="D28" i="4" s="1"/>
  <c r="B23" i="4"/>
  <c r="D24" i="4" s="1"/>
  <c r="B19" i="4"/>
  <c r="D20" i="4" s="1"/>
  <c r="B15" i="4"/>
  <c r="B11" i="4"/>
  <c r="B7" i="4"/>
  <c r="C3" i="4"/>
  <c r="B298" i="4"/>
  <c r="B295" i="4"/>
  <c r="B284" i="4"/>
  <c r="B273" i="4"/>
  <c r="D274" i="4" s="1"/>
  <c r="B270" i="4"/>
  <c r="D271" i="4" s="1"/>
  <c r="B266" i="4"/>
  <c r="C267" i="4" s="1"/>
  <c r="B263" i="4"/>
  <c r="C264" i="4" s="1"/>
  <c r="B256" i="4"/>
  <c r="C257" i="4" s="1"/>
  <c r="B249" i="4"/>
  <c r="B242" i="4"/>
  <c r="D243" i="4" s="1"/>
  <c r="B232" i="4"/>
  <c r="D233" i="4" s="1"/>
  <c r="B220" i="4"/>
  <c r="B214" i="4"/>
  <c r="B208" i="4"/>
  <c r="C209" i="4" s="1"/>
  <c r="B194" i="4"/>
  <c r="C194" i="4" s="1"/>
  <c r="B184" i="4"/>
  <c r="B178" i="4"/>
  <c r="B161" i="4"/>
  <c r="C162" i="4" s="1"/>
  <c r="B151" i="4"/>
  <c r="B147" i="4"/>
  <c r="B141" i="4"/>
  <c r="B135" i="4"/>
  <c r="C136" i="4" s="1"/>
  <c r="B129" i="4"/>
  <c r="B113" i="4"/>
  <c r="B107" i="4"/>
  <c r="B103" i="4"/>
  <c r="C103" i="4" s="1"/>
  <c r="B90" i="4"/>
  <c r="C91" i="4" s="1"/>
  <c r="B86" i="4"/>
  <c r="D88" i="4" s="1"/>
  <c r="B69" i="4"/>
  <c r="B37" i="4"/>
  <c r="B291" i="4"/>
  <c r="B280" i="4"/>
  <c r="B259" i="4"/>
  <c r="B252" i="4"/>
  <c r="C253" i="4" s="1"/>
  <c r="B245" i="4"/>
  <c r="B235" i="4"/>
  <c r="B228" i="4"/>
  <c r="D229" i="4" s="1"/>
  <c r="B225" i="4"/>
  <c r="D227" i="4" s="1"/>
  <c r="B217" i="4"/>
  <c r="C217" i="4" s="1"/>
  <c r="B211" i="4"/>
  <c r="B204" i="4"/>
  <c r="B201" i="4"/>
  <c r="B197" i="4"/>
  <c r="B190" i="4"/>
  <c r="B180" i="4"/>
  <c r="D181" i="4" s="1"/>
  <c r="B171" i="4"/>
  <c r="B168" i="4"/>
  <c r="D168" i="4" s="1"/>
  <c r="B164" i="4"/>
  <c r="B154" i="4"/>
  <c r="B144" i="4"/>
  <c r="D144" i="4" s="1"/>
  <c r="B138" i="4"/>
  <c r="B131" i="4"/>
  <c r="C132" i="4" s="1"/>
  <c r="B119" i="4"/>
  <c r="B100" i="4"/>
  <c r="B96" i="4"/>
  <c r="C96" i="4" s="1"/>
  <c r="B93" i="4"/>
  <c r="B83" i="4"/>
  <c r="B79" i="4"/>
  <c r="D79" i="4" s="1"/>
  <c r="B76" i="4"/>
  <c r="B72" i="4"/>
  <c r="B65" i="4"/>
  <c r="C66" i="4" s="1"/>
  <c r="B58" i="4"/>
  <c r="B54" i="4"/>
  <c r="B51" i="4"/>
  <c r="B47" i="4"/>
  <c r="B44" i="4"/>
  <c r="C45" i="4" s="1"/>
  <c r="B40" i="4"/>
  <c r="B33" i="4"/>
  <c r="C33" i="4" s="1"/>
  <c r="B5" i="4"/>
  <c r="B30" i="4"/>
  <c r="B26" i="4"/>
  <c r="B22" i="4"/>
  <c r="B18" i="4"/>
  <c r="B14" i="4"/>
  <c r="B10" i="4"/>
  <c r="C16" i="4"/>
  <c r="B297" i="4"/>
  <c r="C297" i="4" s="1"/>
  <c r="B294" i="4"/>
  <c r="B287" i="4"/>
  <c r="B283" i="4"/>
  <c r="B276" i="4"/>
  <c r="C277" i="4" s="1"/>
  <c r="B269" i="4"/>
  <c r="B255" i="4"/>
  <c r="D255" i="4" s="1"/>
  <c r="B248" i="4"/>
  <c r="B239" i="4"/>
  <c r="B237" i="4"/>
  <c r="B231" i="4"/>
  <c r="B222" i="4"/>
  <c r="B207" i="4"/>
  <c r="B186" i="4"/>
  <c r="B183" i="4"/>
  <c r="B174" i="4"/>
  <c r="B160" i="4"/>
  <c r="C160" i="4" s="1"/>
  <c r="B157" i="4"/>
  <c r="B150" i="4"/>
  <c r="B140" i="4"/>
  <c r="B134" i="4"/>
  <c r="B128" i="4"/>
  <c r="B125" i="4"/>
  <c r="C125" i="4" s="1"/>
  <c r="B122" i="4"/>
  <c r="D123" i="4" s="1"/>
  <c r="B116" i="4"/>
  <c r="B112" i="4"/>
  <c r="B106" i="4"/>
  <c r="B102" i="4"/>
  <c r="C102" i="4" s="1"/>
  <c r="B89" i="4"/>
  <c r="C89" i="4" s="1"/>
  <c r="B61" i="4"/>
  <c r="D62" i="4" s="1"/>
  <c r="D3" i="4"/>
  <c r="B300" i="4"/>
  <c r="B290" i="4"/>
  <c r="D290" i="4" s="1"/>
  <c r="B279" i="4"/>
  <c r="B272" i="4"/>
  <c r="B265" i="4"/>
  <c r="B262" i="4"/>
  <c r="D262" i="4" s="1"/>
  <c r="B258" i="4"/>
  <c r="C258" i="4" s="1"/>
  <c r="B251" i="4"/>
  <c r="C252" i="4" s="1"/>
  <c r="B244" i="4"/>
  <c r="C244" i="4" s="1"/>
  <c r="B234" i="4"/>
  <c r="B227" i="4"/>
  <c r="B219" i="4"/>
  <c r="B216" i="4"/>
  <c r="D216" i="4" s="1"/>
  <c r="B213" i="4"/>
  <c r="B200" i="4"/>
  <c r="B196" i="4"/>
  <c r="D196" i="4" s="1"/>
  <c r="B193" i="4"/>
  <c r="B189" i="4"/>
  <c r="B177" i="4"/>
  <c r="B167" i="4"/>
  <c r="B163" i="4"/>
  <c r="C164" i="4" s="1"/>
  <c r="B143" i="4"/>
  <c r="B118" i="4"/>
  <c r="B109" i="4"/>
  <c r="B99" i="4"/>
  <c r="C99" i="4" s="1"/>
  <c r="B95" i="4"/>
  <c r="B82" i="4"/>
  <c r="B78" i="4"/>
  <c r="B75" i="4"/>
  <c r="B71" i="4"/>
  <c r="D71" i="4" s="1"/>
  <c r="B68" i="4"/>
  <c r="B64" i="4"/>
  <c r="B57" i="4"/>
  <c r="B50" i="4"/>
  <c r="D50" i="4" s="1"/>
  <c r="B46" i="4"/>
  <c r="B43" i="4"/>
  <c r="B39" i="4"/>
  <c r="B36" i="4"/>
  <c r="B4" i="4"/>
  <c r="C8" i="4" s="1"/>
  <c r="B29" i="4"/>
  <c r="B25" i="4"/>
  <c r="B21" i="4"/>
  <c r="B17" i="4"/>
  <c r="B13" i="4"/>
  <c r="B9" i="4"/>
  <c r="B293" i="4"/>
  <c r="B286" i="4"/>
  <c r="D286" i="4" s="1"/>
  <c r="B282" i="4"/>
  <c r="B275" i="4"/>
  <c r="D279" i="4" s="1"/>
  <c r="B268" i="4"/>
  <c r="B254" i="4"/>
  <c r="B247" i="4"/>
  <c r="B241" i="4"/>
  <c r="B230" i="4"/>
  <c r="C230" i="4" s="1"/>
  <c r="B224" i="4"/>
  <c r="B210" i="4"/>
  <c r="D212" i="4" s="1"/>
  <c r="B206" i="4"/>
  <c r="C206" i="4" s="1"/>
  <c r="B203" i="4"/>
  <c r="B179" i="4"/>
  <c r="B173" i="4"/>
  <c r="D173" i="4" s="1"/>
  <c r="B159" i="4"/>
  <c r="C159" i="4" s="1"/>
  <c r="B156" i="4"/>
  <c r="B153" i="4"/>
  <c r="D153" i="4" s="1"/>
  <c r="B149" i="4"/>
  <c r="B146" i="4"/>
  <c r="B137" i="4"/>
  <c r="B133" i="4"/>
  <c r="B121" i="4"/>
  <c r="C121" i="4" s="1"/>
  <c r="B115" i="4"/>
  <c r="B111" i="4"/>
  <c r="D114" i="4" s="1"/>
  <c r="B105" i="4"/>
  <c r="C108" i="4" s="1"/>
  <c r="D101" i="4"/>
  <c r="B92" i="4"/>
  <c r="D92" i="4" s="1"/>
  <c r="B88" i="4"/>
  <c r="B85" i="4"/>
  <c r="B53" i="4"/>
  <c r="C53" i="4" s="1"/>
  <c r="B32" i="4"/>
  <c r="B299" i="4"/>
  <c r="B296" i="4"/>
  <c r="C296" i="4" s="1"/>
  <c r="B289" i="4"/>
  <c r="C290" i="4" s="1"/>
  <c r="B278" i="4"/>
  <c r="D281" i="4" s="1"/>
  <c r="B261" i="4"/>
  <c r="B250" i="4"/>
  <c r="C243" i="4"/>
  <c r="B236" i="4"/>
  <c r="D236" i="4" s="1"/>
  <c r="D226" i="4"/>
  <c r="B221" i="4"/>
  <c r="C218" i="4"/>
  <c r="B215" i="4"/>
  <c r="D215" i="4" s="1"/>
  <c r="B199" i="4"/>
  <c r="B192" i="4"/>
  <c r="C195" i="4" s="1"/>
  <c r="B188" i="4"/>
  <c r="B185" i="4"/>
  <c r="D185" i="4" s="1"/>
  <c r="B182" i="4"/>
  <c r="C182" i="4" s="1"/>
  <c r="B176" i="4"/>
  <c r="D176" i="4" s="1"/>
  <c r="B170" i="4"/>
  <c r="B166" i="4"/>
  <c r="B142" i="4"/>
  <c r="B139" i="4"/>
  <c r="B130" i="4"/>
  <c r="B127" i="4"/>
  <c r="B124" i="4"/>
  <c r="D124" i="4" s="1"/>
  <c r="B98" i="4"/>
  <c r="B94" i="4"/>
  <c r="B81" i="4"/>
  <c r="C81" i="4" s="1"/>
  <c r="B74" i="4"/>
  <c r="B70" i="4"/>
  <c r="D70" i="4" s="1"/>
  <c r="B67" i="4"/>
  <c r="B63" i="4"/>
  <c r="C63" i="4" s="1"/>
  <c r="B60" i="4"/>
  <c r="D60" i="4" s="1"/>
  <c r="B56" i="4"/>
  <c r="B49" i="4"/>
  <c r="B42" i="4"/>
  <c r="D42" i="4" s="1"/>
  <c r="B38" i="4"/>
  <c r="B35" i="4"/>
  <c r="C35" i="4" s="1"/>
  <c r="C188" i="4"/>
  <c r="D188" i="4"/>
  <c r="C165" i="4"/>
  <c r="D165" i="4"/>
  <c r="D291" i="4"/>
  <c r="D288" i="4"/>
  <c r="C287" i="4"/>
  <c r="C282" i="4"/>
  <c r="D273" i="4"/>
  <c r="C262" i="4"/>
  <c r="C249" i="4"/>
  <c r="C245" i="4"/>
  <c r="C236" i="4"/>
  <c r="C228" i="4"/>
  <c r="D174" i="4"/>
  <c r="D295" i="4"/>
  <c r="C293" i="4"/>
  <c r="C292" i="4"/>
  <c r="D282" i="4"/>
  <c r="D264" i="4"/>
  <c r="C263" i="4"/>
  <c r="D250" i="4"/>
  <c r="D246" i="4"/>
  <c r="C242" i="4"/>
  <c r="D234" i="4"/>
  <c r="D297" i="4"/>
  <c r="C294" i="4"/>
  <c r="D293" i="4"/>
  <c r="D289" i="4"/>
  <c r="C278" i="4"/>
  <c r="D268" i="4"/>
  <c r="D253" i="4"/>
  <c r="C250" i="4"/>
  <c r="C246" i="4"/>
  <c r="D231" i="4"/>
  <c r="C231" i="4"/>
  <c r="C176" i="4"/>
  <c r="C283" i="4"/>
  <c r="D283" i="4"/>
  <c r="C279" i="4"/>
  <c r="C274" i="4"/>
  <c r="C269" i="4"/>
  <c r="C268" i="4"/>
  <c r="C202" i="4"/>
  <c r="D202" i="4"/>
  <c r="C189" i="4"/>
  <c r="D284" i="4"/>
  <c r="D270" i="4"/>
  <c r="C259" i="4"/>
  <c r="D251" i="4"/>
  <c r="C247" i="4"/>
  <c r="C191" i="4"/>
  <c r="D191" i="4"/>
  <c r="C193" i="4"/>
  <c r="D192" i="4"/>
  <c r="D160" i="4"/>
  <c r="C161" i="4"/>
  <c r="D161" i="4"/>
  <c r="D162" i="4"/>
  <c r="C285" i="4"/>
  <c r="C284" i="4"/>
  <c r="D260" i="4"/>
  <c r="C256" i="4"/>
  <c r="D254" i="4"/>
  <c r="C251" i="4"/>
  <c r="D247" i="4"/>
  <c r="D244" i="4"/>
  <c r="C233" i="4"/>
  <c r="D195" i="4"/>
  <c r="C197" i="4"/>
  <c r="D197" i="4"/>
  <c r="D300" i="4"/>
  <c r="D299" i="4"/>
  <c r="D285" i="4"/>
  <c r="C275" i="4"/>
  <c r="D275" i="4"/>
  <c r="D272" i="4"/>
  <c r="C271" i="4"/>
  <c r="C266" i="4"/>
  <c r="D257" i="4"/>
  <c r="D248" i="4"/>
  <c r="D230" i="4"/>
  <c r="C172" i="4"/>
  <c r="D172" i="4"/>
  <c r="C173" i="4"/>
  <c r="D269" i="4"/>
  <c r="D261" i="4"/>
  <c r="D225" i="4"/>
  <c r="C204" i="4"/>
  <c r="D204" i="4"/>
  <c r="D205" i="4"/>
  <c r="C168" i="4"/>
  <c r="D166" i="4"/>
  <c r="C151" i="4"/>
  <c r="D151" i="4"/>
  <c r="C152" i="4"/>
  <c r="D152" i="4"/>
  <c r="C154" i="4"/>
  <c r="C148" i="4"/>
  <c r="D148" i="4"/>
  <c r="C149" i="4"/>
  <c r="C150" i="4"/>
  <c r="D149" i="4"/>
  <c r="C215" i="4"/>
  <c r="D209" i="4"/>
  <c r="D200" i="4"/>
  <c r="C196" i="4"/>
  <c r="D182" i="4"/>
  <c r="D171" i="4"/>
  <c r="C207" i="4"/>
  <c r="D206" i="4"/>
  <c r="C200" i="4"/>
  <c r="C180" i="4"/>
  <c r="D180" i="4"/>
  <c r="C181" i="4"/>
  <c r="D190" i="4"/>
  <c r="C187" i="4"/>
  <c r="C183" i="4"/>
  <c r="D183" i="4"/>
  <c r="C167" i="4"/>
  <c r="D167" i="4"/>
  <c r="C111" i="4"/>
  <c r="D111" i="4"/>
  <c r="C112" i="4"/>
  <c r="D198" i="4"/>
  <c r="C198" i="4"/>
  <c r="D163" i="4"/>
  <c r="C133" i="4"/>
  <c r="C134" i="4"/>
  <c r="D133" i="4"/>
  <c r="D203" i="4"/>
  <c r="C192" i="4"/>
  <c r="C175" i="4"/>
  <c r="C177" i="4"/>
  <c r="C156" i="4"/>
  <c r="D156" i="4"/>
  <c r="C157" i="4"/>
  <c r="C147" i="4"/>
  <c r="D128" i="4"/>
  <c r="D102" i="4"/>
  <c r="C86" i="4"/>
  <c r="D86" i="4"/>
  <c r="D142" i="4"/>
  <c r="C135" i="4"/>
  <c r="D135" i="4"/>
  <c r="C137" i="4"/>
  <c r="C126" i="4"/>
  <c r="D126" i="4"/>
  <c r="C140" i="4"/>
  <c r="D140" i="4"/>
  <c r="C141" i="4"/>
  <c r="C113" i="4"/>
  <c r="D155" i="4"/>
  <c r="D150" i="4"/>
  <c r="C143" i="4"/>
  <c r="D143" i="4"/>
  <c r="C144" i="4"/>
  <c r="D118" i="4"/>
  <c r="C118" i="4"/>
  <c r="C94" i="4"/>
  <c r="D94" i="4"/>
  <c r="C78" i="4"/>
  <c r="D78" i="4"/>
  <c r="D112" i="4"/>
  <c r="D134" i="4"/>
  <c r="D127" i="4"/>
  <c r="C129" i="4"/>
  <c r="C115" i="4"/>
  <c r="C97" i="4"/>
  <c r="C119" i="4"/>
  <c r="D119" i="4"/>
  <c r="D58" i="4"/>
  <c r="D106" i="4"/>
  <c r="D104" i="4"/>
  <c r="D96" i="4"/>
  <c r="C38" i="4"/>
  <c r="D38" i="4"/>
  <c r="C39" i="4"/>
  <c r="D39" i="4"/>
  <c r="C40" i="4"/>
  <c r="C123" i="4"/>
  <c r="D120" i="4"/>
  <c r="D74" i="4"/>
  <c r="C46" i="4"/>
  <c r="D46" i="4"/>
  <c r="C47" i="4"/>
  <c r="D47" i="4"/>
  <c r="D82" i="4"/>
  <c r="C54" i="4"/>
  <c r="D54" i="4"/>
  <c r="C55" i="4"/>
  <c r="D55" i="4"/>
  <c r="C56" i="4"/>
  <c r="D103" i="4"/>
  <c r="C104" i="4"/>
  <c r="C95" i="4"/>
  <c r="C87" i="4"/>
  <c r="C79" i="4"/>
  <c r="C62" i="4"/>
  <c r="D63" i="4"/>
  <c r="C64" i="4"/>
  <c r="D40" i="4"/>
  <c r="C107" i="4"/>
  <c r="C105" i="4"/>
  <c r="C70" i="4"/>
  <c r="C72" i="4"/>
  <c r="C116" i="4"/>
  <c r="D115" i="4"/>
  <c r="D107" i="4"/>
  <c r="C100" i="4"/>
  <c r="D99" i="4"/>
  <c r="D83" i="4"/>
  <c r="C76" i="4"/>
  <c r="D75" i="4"/>
  <c r="C68" i="4"/>
  <c r="D67" i="4"/>
  <c r="C60" i="4"/>
  <c r="D43" i="4"/>
  <c r="D35" i="4"/>
  <c r="D90" i="4"/>
  <c r="C114" i="4"/>
  <c r="D113" i="4"/>
  <c r="C106" i="4"/>
  <c r="D97" i="4"/>
  <c r="C90" i="4"/>
  <c r="D89" i="4"/>
  <c r="C82" i="4"/>
  <c r="D81" i="4"/>
  <c r="C74" i="4"/>
  <c r="D65" i="4"/>
  <c r="C58" i="4"/>
  <c r="D57" i="4"/>
  <c r="C50" i="4"/>
  <c r="D49" i="4"/>
  <c r="C42" i="4"/>
  <c r="D33" i="4"/>
  <c r="C73" i="4"/>
  <c r="C65" i="4"/>
  <c r="C57" i="4"/>
  <c r="C49" i="4"/>
  <c r="C41" i="4"/>
  <c r="D95" i="4"/>
  <c r="C88" i="4"/>
  <c r="D87" i="4"/>
  <c r="C98" i="4" l="1"/>
  <c r="D51" i="4"/>
  <c r="D91" i="4"/>
  <c r="C124" i="4"/>
  <c r="D80" i="4"/>
  <c r="D122" i="4"/>
  <c r="D121" i="4"/>
  <c r="D136" i="4"/>
  <c r="D132" i="4"/>
  <c r="D194" i="4"/>
  <c r="D208" i="4"/>
  <c r="C155" i="4"/>
  <c r="D199" i="4"/>
  <c r="D277" i="4"/>
  <c r="C260" i="4"/>
  <c r="D232" i="4"/>
  <c r="C270" i="4"/>
  <c r="D159" i="4"/>
  <c r="D256" i="4"/>
  <c r="C289" i="4"/>
  <c r="C163" i="4"/>
  <c r="D267" i="4"/>
  <c r="C276" i="4"/>
  <c r="D164" i="4"/>
  <c r="D53" i="4"/>
  <c r="C85" i="4"/>
  <c r="D85" i="4"/>
  <c r="D179" i="4"/>
  <c r="C179" i="4"/>
  <c r="C13" i="4"/>
  <c r="D13" i="4"/>
  <c r="C43" i="4"/>
  <c r="D169" i="4"/>
  <c r="D219" i="4"/>
  <c r="C219" i="4"/>
  <c r="C272" i="4"/>
  <c r="D287" i="4"/>
  <c r="D18" i="4"/>
  <c r="C18" i="4"/>
  <c r="C83" i="4"/>
  <c r="D154" i="4"/>
  <c r="D263" i="4"/>
  <c r="C178" i="4"/>
  <c r="D178" i="4"/>
  <c r="D249" i="4"/>
  <c r="D298" i="4"/>
  <c r="C298" i="4"/>
  <c r="D31" i="4"/>
  <c r="C31" i="4"/>
  <c r="C120" i="4"/>
  <c r="C229" i="4"/>
  <c r="D105" i="4"/>
  <c r="C92" i="4"/>
  <c r="C153" i="4"/>
  <c r="C232" i="4"/>
  <c r="D259" i="4"/>
  <c r="D258" i="4"/>
  <c r="D56" i="4"/>
  <c r="C170" i="4"/>
  <c r="D170" i="4"/>
  <c r="D137" i="4"/>
  <c r="C203" i="4"/>
  <c r="C254" i="4"/>
  <c r="D17" i="4"/>
  <c r="C17" i="4"/>
  <c r="D177" i="4"/>
  <c r="C227" i="4"/>
  <c r="D157" i="4"/>
  <c r="C237" i="4"/>
  <c r="D237" i="4"/>
  <c r="D294" i="4"/>
  <c r="C22" i="4"/>
  <c r="D22" i="4"/>
  <c r="C51" i="4"/>
  <c r="C93" i="4"/>
  <c r="D93" i="4"/>
  <c r="C211" i="4"/>
  <c r="D211" i="4"/>
  <c r="D280" i="4"/>
  <c r="C280" i="4"/>
  <c r="C184" i="4"/>
  <c r="D184" i="4"/>
  <c r="D6" i="4"/>
  <c r="C6" i="4"/>
  <c r="D66" i="4"/>
  <c r="D187" i="4"/>
  <c r="C288" i="4"/>
  <c r="D189" i="4"/>
  <c r="D108" i="4"/>
  <c r="D278" i="4"/>
  <c r="C146" i="4"/>
  <c r="D146" i="4"/>
  <c r="C21" i="4"/>
  <c r="D21" i="4"/>
  <c r="D292" i="4"/>
  <c r="D116" i="4"/>
  <c r="D239" i="4"/>
  <c r="C239" i="4"/>
  <c r="C299" i="4"/>
  <c r="D26" i="4"/>
  <c r="C26" i="4"/>
  <c r="D217" i="4"/>
  <c r="C291" i="4"/>
  <c r="D129" i="4"/>
  <c r="D7" i="4"/>
  <c r="C7" i="4"/>
  <c r="D34" i="4"/>
  <c r="D77" i="4"/>
  <c r="F3" i="4"/>
  <c r="G3" i="4"/>
  <c r="C210" i="4"/>
  <c r="D210" i="4"/>
  <c r="D25" i="4"/>
  <c r="C25" i="4"/>
  <c r="D61" i="4"/>
  <c r="D193" i="4"/>
  <c r="C300" i="4"/>
  <c r="C122" i="4"/>
  <c r="C174" i="4"/>
  <c r="C248" i="4"/>
  <c r="C30" i="4"/>
  <c r="D30" i="4"/>
  <c r="D100" i="4"/>
  <c r="C171" i="4"/>
  <c r="C225" i="4"/>
  <c r="C37" i="4"/>
  <c r="C208" i="4"/>
  <c r="D266" i="4"/>
  <c r="D11" i="4"/>
  <c r="C11" i="4"/>
  <c r="D45" i="4"/>
  <c r="D145" i="4"/>
  <c r="D201" i="4"/>
  <c r="C238" i="4"/>
  <c r="C67" i="4"/>
  <c r="C128" i="4"/>
  <c r="C127" i="4"/>
  <c r="D221" i="4"/>
  <c r="C221" i="4"/>
  <c r="C224" i="4"/>
  <c r="D224" i="4"/>
  <c r="C29" i="4"/>
  <c r="D29" i="4"/>
  <c r="D64" i="4"/>
  <c r="C109" i="4"/>
  <c r="D109" i="4"/>
  <c r="D125" i="4"/>
  <c r="C185" i="4"/>
  <c r="C255" i="4"/>
  <c r="D5" i="4"/>
  <c r="C5" i="4"/>
  <c r="D69" i="4"/>
  <c r="D228" i="4"/>
  <c r="C69" i="4"/>
  <c r="D141" i="4"/>
  <c r="C214" i="4"/>
  <c r="D214" i="4"/>
  <c r="D15" i="4"/>
  <c r="C15" i="4"/>
  <c r="D48" i="4"/>
  <c r="C84" i="4"/>
  <c r="D84" i="4"/>
  <c r="D158" i="4"/>
  <c r="C158" i="4"/>
  <c r="C205" i="4"/>
  <c r="C281" i="4"/>
  <c r="C101" i="4"/>
  <c r="C130" i="4"/>
  <c r="D130" i="4"/>
  <c r="C286" i="4"/>
  <c r="D4" i="4"/>
  <c r="C4" i="4"/>
  <c r="D68" i="4"/>
  <c r="C61" i="4"/>
  <c r="C186" i="4"/>
  <c r="D186" i="4"/>
  <c r="C24" i="4"/>
  <c r="D37" i="4"/>
  <c r="D72" i="4"/>
  <c r="D131" i="4"/>
  <c r="C131" i="4"/>
  <c r="C190" i="4"/>
  <c r="C235" i="4"/>
  <c r="D235" i="4"/>
  <c r="D147" i="4"/>
  <c r="D220" i="4"/>
  <c r="C220" i="4"/>
  <c r="C273" i="4"/>
  <c r="D19" i="4"/>
  <c r="C19" i="4"/>
  <c r="C52" i="4"/>
  <c r="D52" i="4"/>
  <c r="D223" i="4"/>
  <c r="C223" i="4"/>
  <c r="C212" i="4"/>
  <c r="C12" i="4"/>
  <c r="D8" i="4"/>
  <c r="D296" i="4"/>
  <c r="D139" i="4"/>
  <c r="C139" i="4"/>
  <c r="D32" i="4"/>
  <c r="C32" i="4"/>
  <c r="D238" i="4"/>
  <c r="C36" i="4"/>
  <c r="D36" i="4"/>
  <c r="C71" i="4"/>
  <c r="C213" i="4"/>
  <c r="D213" i="4"/>
  <c r="D207" i="4"/>
  <c r="D276" i="4"/>
  <c r="D10" i="4"/>
  <c r="C10" i="4"/>
  <c r="D76" i="4"/>
  <c r="C138" i="4"/>
  <c r="D138" i="4"/>
  <c r="D245" i="4"/>
  <c r="C234" i="4"/>
  <c r="D23" i="4"/>
  <c r="C23" i="4"/>
  <c r="D110" i="4"/>
  <c r="C110" i="4"/>
  <c r="C240" i="4"/>
  <c r="D240" i="4"/>
  <c r="D218" i="4"/>
  <c r="C20" i="4"/>
  <c r="C77" i="4"/>
  <c r="C241" i="4"/>
  <c r="D241" i="4"/>
  <c r="D9" i="4"/>
  <c r="C9" i="4"/>
  <c r="C75" i="4"/>
  <c r="C216" i="4"/>
  <c r="D265" i="4"/>
  <c r="C265" i="4"/>
  <c r="C142" i="4"/>
  <c r="D222" i="4"/>
  <c r="C222" i="4"/>
  <c r="C14" i="4"/>
  <c r="D14" i="4"/>
  <c r="C44" i="4"/>
  <c r="D44" i="4"/>
  <c r="C201" i="4"/>
  <c r="D252" i="4"/>
  <c r="D242" i="4"/>
  <c r="C295" i="4"/>
  <c r="D27" i="4"/>
  <c r="C27" i="4"/>
  <c r="C59" i="4"/>
  <c r="D117" i="4"/>
  <c r="C117" i="4"/>
  <c r="C226" i="4"/>
  <c r="C28" i="4"/>
  <c r="D16" i="4"/>
  <c r="D12" i="4"/>
  <c r="E4" i="4" l="1"/>
  <c r="G4" i="4" l="1"/>
  <c r="I3" i="4"/>
  <c r="F4" i="4"/>
  <c r="E5" i="4" s="1"/>
  <c r="H3" i="4"/>
  <c r="H4" i="4" l="1"/>
  <c r="G5" i="4"/>
  <c r="F5" i="4"/>
  <c r="I4" i="4"/>
  <c r="E6" i="4"/>
  <c r="G6" i="4" s="1"/>
  <c r="H5" i="4" l="1"/>
  <c r="I5" i="4"/>
  <c r="F6" i="4"/>
  <c r="E7" i="4" s="1"/>
  <c r="H6" i="4" l="1"/>
  <c r="I6" i="4"/>
  <c r="F7" i="4"/>
  <c r="E8" i="4" s="1"/>
  <c r="G7" i="4"/>
  <c r="F8" i="4" l="1"/>
  <c r="G8" i="4"/>
  <c r="E9" i="4"/>
  <c r="H7" i="4"/>
  <c r="I7" i="4"/>
  <c r="G9" i="4" l="1"/>
  <c r="H8" i="4"/>
  <c r="F9" i="4"/>
  <c r="E10" i="4" s="1"/>
  <c r="I8" i="4"/>
  <c r="I9" i="4" l="1"/>
  <c r="F10" i="4"/>
  <c r="G10" i="4"/>
  <c r="E11" i="4" s="1"/>
  <c r="I10" i="4" s="1"/>
  <c r="H9" i="4"/>
  <c r="F11" i="4" l="1"/>
  <c r="G11" i="4"/>
  <c r="E12" i="4" s="1"/>
  <c r="H10" i="4"/>
  <c r="F12" i="4" l="1"/>
  <c r="G12" i="4"/>
  <c r="E13" i="4" s="1"/>
  <c r="I12" i="4" s="1"/>
  <c r="H11" i="4"/>
  <c r="I11" i="4"/>
  <c r="H12" i="4" l="1"/>
  <c r="F13" i="4"/>
  <c r="G13" i="4"/>
  <c r="E14" i="4" s="1"/>
  <c r="H13" i="4" l="1"/>
  <c r="G14" i="4"/>
  <c r="E15" i="4" s="1"/>
  <c r="F14" i="4"/>
  <c r="I13" i="4"/>
  <c r="G15" i="4" l="1"/>
  <c r="E16" i="4" s="1"/>
  <c r="H14" i="4"/>
  <c r="F15" i="4"/>
  <c r="I14" i="4"/>
  <c r="H15" i="4" l="1"/>
  <c r="G16" i="4"/>
  <c r="E17" i="4" s="1"/>
  <c r="F16" i="4"/>
  <c r="I15" i="4"/>
  <c r="F17" i="4" l="1"/>
  <c r="E18" i="4" s="1"/>
  <c r="I17" i="4" s="1"/>
  <c r="G17" i="4"/>
  <c r="H16" i="4"/>
  <c r="I16" i="4"/>
  <c r="F18" i="4" l="1"/>
  <c r="E19" i="4" s="1"/>
  <c r="G18" i="4"/>
  <c r="H17" i="4"/>
  <c r="I18" i="4" l="1"/>
  <c r="G19" i="4"/>
  <c r="H18" i="4"/>
  <c r="F19" i="4"/>
  <c r="E20" i="4" s="1"/>
  <c r="F20" i="4" l="1"/>
  <c r="E21" i="4" s="1"/>
  <c r="I20" i="4" s="1"/>
  <c r="H19" i="4"/>
  <c r="G20" i="4"/>
  <c r="I19" i="4"/>
  <c r="G21" i="4" l="1"/>
  <c r="H20" i="4"/>
  <c r="F21" i="4"/>
  <c r="E22" i="4" s="1"/>
  <c r="I21" i="4" s="1"/>
  <c r="F22" i="4" l="1"/>
  <c r="H21" i="4"/>
  <c r="G22" i="4"/>
  <c r="E23" i="4" l="1"/>
  <c r="F23" i="4" l="1"/>
  <c r="G23" i="4"/>
  <c r="H22" i="4"/>
  <c r="I22" i="4"/>
  <c r="E24" i="4" l="1"/>
  <c r="F24" i="4" s="1"/>
  <c r="I23" i="4" l="1"/>
  <c r="G24" i="4"/>
  <c r="E25" i="4" s="1"/>
  <c r="F25" i="4" s="1"/>
  <c r="H23" i="4"/>
  <c r="H24" i="4" l="1"/>
  <c r="G25" i="4"/>
  <c r="E26" i="4" s="1"/>
  <c r="F26" i="4" s="1"/>
  <c r="I24" i="4"/>
  <c r="G26" i="4" l="1"/>
  <c r="E27" i="4" s="1"/>
  <c r="H26" i="4" s="1"/>
  <c r="I25" i="4"/>
  <c r="H25" i="4"/>
  <c r="I26" i="4"/>
  <c r="G27" i="4"/>
  <c r="E28" i="4" s="1"/>
  <c r="I27" i="4" s="1"/>
  <c r="F27" i="4"/>
  <c r="H27" i="4" l="1"/>
  <c r="F28" i="4"/>
  <c r="G28" i="4"/>
  <c r="E29" i="4" s="1"/>
  <c r="H28" i="4" l="1"/>
  <c r="F29" i="4"/>
  <c r="G29" i="4"/>
  <c r="E30" i="4" s="1"/>
  <c r="I29" i="4" s="1"/>
  <c r="I28" i="4"/>
  <c r="G30" i="4" l="1"/>
  <c r="E31" i="4" s="1"/>
  <c r="I30" i="4" s="1"/>
  <c r="H29" i="4"/>
  <c r="F30" i="4"/>
  <c r="F31" i="4" l="1"/>
  <c r="G31" i="4"/>
  <c r="E32" i="4" s="1"/>
  <c r="H30" i="4"/>
  <c r="H31" i="4" l="1"/>
  <c r="F32" i="4"/>
  <c r="G32" i="4"/>
  <c r="E33" i="4" s="1"/>
  <c r="I32" i="4" s="1"/>
  <c r="I31" i="4"/>
  <c r="F33" i="4" l="1"/>
  <c r="H32" i="4"/>
  <c r="G33" i="4"/>
  <c r="E34" i="4" s="1"/>
  <c r="I33" i="4" s="1"/>
  <c r="H33" i="4" l="1"/>
  <c r="G34" i="4"/>
  <c r="F34" i="4"/>
  <c r="E35" i="4" s="1"/>
  <c r="I34" i="4" l="1"/>
  <c r="H34" i="4"/>
  <c r="G35" i="4"/>
  <c r="F35" i="4"/>
  <c r="E36" i="4" s="1"/>
  <c r="H35" i="4" l="1"/>
  <c r="G36" i="4"/>
  <c r="F36" i="4"/>
  <c r="E37" i="4" s="1"/>
  <c r="I35" i="4"/>
  <c r="H36" i="4" l="1"/>
  <c r="G37" i="4"/>
  <c r="F37" i="4"/>
  <c r="E38" i="4" s="1"/>
  <c r="I37" i="4" s="1"/>
  <c r="I36" i="4"/>
  <c r="G38" i="4" l="1"/>
  <c r="E39" i="4" s="1"/>
  <c r="H37" i="4"/>
  <c r="F38" i="4"/>
  <c r="F39" i="4" l="1"/>
  <c r="G39" i="4"/>
  <c r="E40" i="4" s="1"/>
  <c r="H38" i="4"/>
  <c r="I38" i="4"/>
  <c r="H39" i="4" l="1"/>
  <c r="G40" i="4"/>
  <c r="F40" i="4"/>
  <c r="E41" i="4" s="1"/>
  <c r="I39" i="4"/>
  <c r="H40" i="4" l="1"/>
  <c r="F41" i="4"/>
  <c r="G41" i="4"/>
  <c r="E42" i="4" s="1"/>
  <c r="I40" i="4"/>
  <c r="G42" i="4" l="1"/>
  <c r="E43" i="4"/>
  <c r="F42" i="4"/>
  <c r="H41" i="4"/>
  <c r="I42" i="4"/>
  <c r="I41" i="4"/>
  <c r="H42" i="4" l="1"/>
  <c r="G43" i="4"/>
  <c r="E44" i="4" s="1"/>
  <c r="I43" i="4" s="1"/>
  <c r="F43" i="4"/>
  <c r="F44" i="4" l="1"/>
  <c r="H43" i="4"/>
  <c r="G44" i="4"/>
  <c r="E45" i="4" s="1"/>
  <c r="F45" i="4" l="1"/>
  <c r="G45" i="4"/>
  <c r="E46" i="4" s="1"/>
  <c r="H44" i="4"/>
  <c r="I44" i="4"/>
  <c r="F46" i="4" l="1"/>
  <c r="H45" i="4"/>
  <c r="G46" i="4"/>
  <c r="E47" i="4" s="1"/>
  <c r="I46" i="4" s="1"/>
  <c r="I45" i="4"/>
  <c r="F47" i="4" l="1"/>
  <c r="E48" i="4" s="1"/>
  <c r="H46" i="4"/>
  <c r="G47" i="4"/>
  <c r="F48" i="4" l="1"/>
  <c r="G48" i="4"/>
  <c r="E49" i="4" s="1"/>
  <c r="I48" i="4" s="1"/>
  <c r="H47" i="4"/>
  <c r="I47" i="4"/>
  <c r="F49" i="4" l="1"/>
  <c r="G49" i="4"/>
  <c r="E50" i="4" s="1"/>
  <c r="I49" i="4" s="1"/>
  <c r="H48" i="4"/>
  <c r="F50" i="4" l="1"/>
  <c r="E51" i="4" s="1"/>
  <c r="G50" i="4"/>
  <c r="H49" i="4"/>
  <c r="I50" i="4"/>
  <c r="G51" i="4" l="1"/>
  <c r="F51" i="4"/>
  <c r="E52" i="4" s="1"/>
  <c r="H50" i="4"/>
  <c r="E2" i="5"/>
  <c r="D2" i="5"/>
  <c r="I51" i="4" l="1"/>
  <c r="G52" i="4"/>
  <c r="F52" i="4"/>
  <c r="E53" i="4" s="1"/>
  <c r="H51" i="4"/>
  <c r="E3" i="5"/>
  <c r="D3" i="5"/>
  <c r="G53" i="4" l="1"/>
  <c r="H52" i="4"/>
  <c r="F53" i="4"/>
  <c r="E54" i="4" s="1"/>
  <c r="I52" i="4"/>
  <c r="E4" i="5"/>
  <c r="D4" i="5"/>
  <c r="G54" i="4" l="1"/>
  <c r="E55" i="4" s="1"/>
  <c r="F54" i="4"/>
  <c r="H53" i="4"/>
  <c r="I53" i="4"/>
  <c r="E5" i="5"/>
  <c r="D5" i="5"/>
  <c r="H54" i="4" l="1"/>
  <c r="G55" i="4"/>
  <c r="F55" i="4"/>
  <c r="E56" i="4"/>
  <c r="I54" i="4"/>
  <c r="E6" i="5"/>
  <c r="D6" i="5"/>
  <c r="I55" i="4" l="1"/>
  <c r="H55" i="4"/>
  <c r="G56" i="4"/>
  <c r="F56" i="4"/>
  <c r="E57" i="4" s="1"/>
  <c r="I56" i="4" s="1"/>
  <c r="E7" i="5"/>
  <c r="D7" i="5"/>
  <c r="H56" i="4" l="1"/>
  <c r="F57" i="4"/>
  <c r="G57" i="4"/>
  <c r="E58" i="4" s="1"/>
  <c r="E8" i="5"/>
  <c r="D8" i="5"/>
  <c r="H57" i="4" l="1"/>
  <c r="G58" i="4"/>
  <c r="E59" i="4" s="1"/>
  <c r="F58" i="4"/>
  <c r="I57" i="4"/>
  <c r="E9" i="5"/>
  <c r="D9" i="5"/>
  <c r="I58" i="4" l="1"/>
  <c r="F59" i="4"/>
  <c r="H58" i="4"/>
  <c r="G59" i="4"/>
  <c r="E60" i="4" s="1"/>
  <c r="D10" i="5"/>
  <c r="E10" i="5"/>
  <c r="I59" i="4" l="1"/>
  <c r="H59" i="4"/>
  <c r="F60" i="4"/>
  <c r="G60" i="4"/>
  <c r="E61" i="4" s="1"/>
  <c r="D11" i="5"/>
  <c r="E11" i="5"/>
  <c r="H60" i="4" l="1"/>
  <c r="G61" i="4"/>
  <c r="E62" i="4" s="1"/>
  <c r="I61" i="4" s="1"/>
  <c r="F61" i="4"/>
  <c r="I60" i="4"/>
  <c r="E12" i="5"/>
  <c r="D12" i="5"/>
  <c r="H61" i="4" l="1"/>
  <c r="F62" i="4"/>
  <c r="G62" i="4"/>
  <c r="E63" i="4" s="1"/>
  <c r="I62" i="4" s="1"/>
  <c r="D13" i="5"/>
  <c r="E13" i="5"/>
  <c r="G63" i="4" l="1"/>
  <c r="F63" i="4"/>
  <c r="E64" i="4" s="1"/>
  <c r="H62" i="4"/>
  <c r="E14" i="5"/>
  <c r="D14" i="5"/>
  <c r="H63" i="4" l="1"/>
  <c r="G64" i="4"/>
  <c r="F64" i="4"/>
  <c r="I63" i="4"/>
  <c r="E65" i="4" l="1"/>
  <c r="E15" i="5"/>
  <c r="D15" i="5"/>
  <c r="H64" i="4" l="1"/>
  <c r="G65" i="4"/>
  <c r="F65" i="4"/>
  <c r="E66" i="4" s="1"/>
  <c r="I64" i="4"/>
  <c r="E16" i="5"/>
  <c r="D16" i="5"/>
  <c r="H65" i="4" l="1"/>
  <c r="G66" i="4"/>
  <c r="F66" i="4"/>
  <c r="E67" i="4" s="1"/>
  <c r="I65" i="4"/>
  <c r="D17" i="5"/>
  <c r="E17" i="5"/>
  <c r="F67" i="4" l="1"/>
  <c r="E68" i="4" s="1"/>
  <c r="G67" i="4"/>
  <c r="H66" i="4"/>
  <c r="I67" i="4"/>
  <c r="I66" i="4"/>
  <c r="E18" i="5"/>
  <c r="D18" i="5"/>
  <c r="H67" i="4" l="1"/>
  <c r="F68" i="4"/>
  <c r="G68" i="4"/>
  <c r="E69" i="4" s="1"/>
  <c r="E19" i="5"/>
  <c r="D19" i="5"/>
  <c r="I68" i="4" l="1"/>
  <c r="H68" i="4"/>
  <c r="F69" i="4"/>
  <c r="G69" i="4"/>
  <c r="E70" i="4" l="1"/>
  <c r="E20" i="5"/>
  <c r="D20" i="5"/>
  <c r="G70" i="4" l="1"/>
  <c r="H69" i="4"/>
  <c r="F70" i="4"/>
  <c r="E71" i="4"/>
  <c r="I69" i="4"/>
  <c r="E21" i="5"/>
  <c r="D21" i="5"/>
  <c r="I70" i="4" l="1"/>
  <c r="G71" i="4"/>
  <c r="E72" i="4" s="1"/>
  <c r="H70" i="4"/>
  <c r="F71" i="4"/>
  <c r="E22" i="5"/>
  <c r="D22" i="5"/>
  <c r="G72" i="4" l="1"/>
  <c r="E73" i="4" s="1"/>
  <c r="H71" i="4"/>
  <c r="F72" i="4"/>
  <c r="I72" i="4"/>
  <c r="I71" i="4"/>
  <c r="E23" i="5"/>
  <c r="D23" i="5"/>
  <c r="H72" i="4" l="1"/>
  <c r="F73" i="4"/>
  <c r="G73" i="4"/>
  <c r="E74" i="4" s="1"/>
  <c r="E24" i="5"/>
  <c r="D24" i="5"/>
  <c r="G74" i="4" l="1"/>
  <c r="F74" i="4"/>
  <c r="H73" i="4"/>
  <c r="E75" i="4"/>
  <c r="I73" i="4"/>
  <c r="D25" i="5"/>
  <c r="E25" i="5"/>
  <c r="I74" i="4" l="1"/>
  <c r="G75" i="4"/>
  <c r="E76" i="4" s="1"/>
  <c r="I75" i="4" s="1"/>
  <c r="H74" i="4"/>
  <c r="F75" i="4"/>
  <c r="E26" i="5"/>
  <c r="D26" i="5"/>
  <c r="F76" i="4" l="1"/>
  <c r="H75" i="4"/>
  <c r="G76" i="4"/>
  <c r="E77" i="4" s="1"/>
  <c r="E27" i="5"/>
  <c r="D27" i="5"/>
  <c r="F77" i="4" l="1"/>
  <c r="H76" i="4"/>
  <c r="G77" i="4"/>
  <c r="E78" i="4" s="1"/>
  <c r="I76" i="4"/>
  <c r="E28" i="5"/>
  <c r="D28" i="5"/>
  <c r="I77" i="4" l="1"/>
  <c r="G78" i="4"/>
  <c r="F78" i="4"/>
  <c r="H77" i="4"/>
  <c r="E79" i="4" l="1"/>
  <c r="E29" i="5"/>
  <c r="D29" i="5"/>
  <c r="H78" i="4" l="1"/>
  <c r="G79" i="4"/>
  <c r="F79" i="4"/>
  <c r="E80" i="4" s="1"/>
  <c r="I78" i="4"/>
  <c r="E30" i="5"/>
  <c r="D30" i="5"/>
  <c r="H79" i="4" l="1"/>
  <c r="G80" i="4"/>
  <c r="F80" i="4"/>
  <c r="I79" i="4"/>
  <c r="E81" i="4" l="1"/>
  <c r="E31" i="5"/>
  <c r="D31" i="5"/>
  <c r="G81" i="4" l="1"/>
  <c r="F81" i="4"/>
  <c r="E82" i="4"/>
  <c r="H80" i="4"/>
  <c r="I80" i="4"/>
  <c r="E32" i="5"/>
  <c r="D32" i="5"/>
  <c r="H81" i="4" l="1"/>
  <c r="F82" i="4"/>
  <c r="E83" i="4" s="1"/>
  <c r="G82" i="4"/>
  <c r="I81" i="4"/>
  <c r="E33" i="5"/>
  <c r="D33" i="5"/>
  <c r="G83" i="4" l="1"/>
  <c r="H82" i="4"/>
  <c r="F83" i="4"/>
  <c r="E84" i="4" s="1"/>
  <c r="I82" i="4"/>
  <c r="E34" i="5"/>
  <c r="D34" i="5"/>
  <c r="I83" i="4" l="1"/>
  <c r="F84" i="4"/>
  <c r="H83" i="4"/>
  <c r="G84" i="4"/>
  <c r="E85" i="4" s="1"/>
  <c r="E35" i="5"/>
  <c r="D35" i="5"/>
  <c r="G85" i="4" l="1"/>
  <c r="H84" i="4"/>
  <c r="F85" i="4"/>
  <c r="E86" i="4" s="1"/>
  <c r="I84" i="4"/>
  <c r="E36" i="5"/>
  <c r="D36" i="5"/>
  <c r="I85" i="4" l="1"/>
  <c r="G86" i="4"/>
  <c r="H85" i="4"/>
  <c r="F86" i="4"/>
  <c r="E87" i="4"/>
  <c r="E37" i="5"/>
  <c r="D37" i="5"/>
  <c r="I86" i="4" l="1"/>
  <c r="F87" i="4"/>
  <c r="G87" i="4"/>
  <c r="E88" i="4" s="1"/>
  <c r="H86" i="4"/>
  <c r="E38" i="5"/>
  <c r="D38" i="5"/>
  <c r="H87" i="4" l="1"/>
  <c r="F88" i="4"/>
  <c r="G88" i="4"/>
  <c r="E89" i="4" s="1"/>
  <c r="I87" i="4"/>
  <c r="E39" i="5"/>
  <c r="D39" i="5"/>
  <c r="I88" i="4" l="1"/>
  <c r="H88" i="4"/>
  <c r="F89" i="4"/>
  <c r="G89" i="4"/>
  <c r="E90" i="4" s="1"/>
  <c r="E40" i="5"/>
  <c r="D40" i="5"/>
  <c r="H89" i="4" l="1"/>
  <c r="G90" i="4"/>
  <c r="E91" i="4"/>
  <c r="F90" i="4"/>
  <c r="I89" i="4"/>
  <c r="E41" i="5"/>
  <c r="D41" i="5"/>
  <c r="I90" i="4" l="1"/>
  <c r="F91" i="4"/>
  <c r="G91" i="4"/>
  <c r="E92" i="4" s="1"/>
  <c r="H90" i="4"/>
  <c r="E42" i="5"/>
  <c r="D42" i="5"/>
  <c r="I91" i="4" l="1"/>
  <c r="F92" i="4"/>
  <c r="E93" i="4"/>
  <c r="G92" i="4"/>
  <c r="H91" i="4"/>
  <c r="E43" i="5"/>
  <c r="D43" i="5"/>
  <c r="F93" i="4" l="1"/>
  <c r="G93" i="4"/>
  <c r="E94" i="4" s="1"/>
  <c r="H92" i="4"/>
  <c r="I92" i="4"/>
  <c r="E44" i="5"/>
  <c r="D44" i="5"/>
  <c r="I93" i="4" l="1"/>
  <c r="G94" i="4"/>
  <c r="F94" i="4"/>
  <c r="E95" i="4" s="1"/>
  <c r="H93" i="4"/>
  <c r="E45" i="5"/>
  <c r="D45" i="5"/>
  <c r="I94" i="4" l="1"/>
  <c r="F95" i="4"/>
  <c r="E96" i="4" s="1"/>
  <c r="G95" i="4"/>
  <c r="H94" i="4"/>
  <c r="E46" i="5"/>
  <c r="D46" i="5"/>
  <c r="G96" i="4" l="1"/>
  <c r="F96" i="4"/>
  <c r="E97" i="4" s="1"/>
  <c r="I96" i="4" s="1"/>
  <c r="H95" i="4"/>
  <c r="I95" i="4"/>
  <c r="E47" i="5"/>
  <c r="D47" i="5"/>
  <c r="H96" i="4" l="1"/>
  <c r="F97" i="4"/>
  <c r="E98" i="4" s="1"/>
  <c r="G97" i="4"/>
  <c r="E48" i="5"/>
  <c r="D48" i="5"/>
  <c r="I97" i="4" l="1"/>
  <c r="F98" i="4"/>
  <c r="H97" i="4"/>
  <c r="G98" i="4"/>
  <c r="E99" i="4" l="1"/>
  <c r="E49" i="5"/>
  <c r="D49" i="5"/>
  <c r="F99" i="4" l="1"/>
  <c r="H98" i="4"/>
  <c r="G99" i="4"/>
  <c r="I98" i="4"/>
  <c r="E100" i="4" l="1"/>
  <c r="E50" i="5"/>
  <c r="D50" i="5"/>
  <c r="F100" i="4" l="1"/>
  <c r="G100" i="4"/>
  <c r="E101" i="4" s="1"/>
  <c r="H99" i="4"/>
  <c r="I99" i="4"/>
  <c r="E51" i="5"/>
  <c r="D51" i="5"/>
  <c r="H100" i="4" l="1"/>
  <c r="G101" i="4"/>
  <c r="E102" i="4" s="1"/>
  <c r="F101" i="4"/>
  <c r="I101" i="4"/>
  <c r="I100" i="4"/>
  <c r="E52" i="5"/>
  <c r="D52" i="5"/>
  <c r="H101" i="4" l="1"/>
  <c r="F102" i="4"/>
  <c r="G102" i="4"/>
  <c r="E103" i="4" s="1"/>
  <c r="E53" i="5"/>
  <c r="D53" i="5"/>
  <c r="F103" i="4" l="1"/>
  <c r="H102" i="4"/>
  <c r="G103" i="4"/>
  <c r="E104" i="4" s="1"/>
  <c r="I102" i="4"/>
  <c r="E54" i="5"/>
  <c r="D54" i="5"/>
  <c r="H103" i="4" l="1"/>
  <c r="F104" i="4"/>
  <c r="G104" i="4"/>
  <c r="E105" i="4" s="1"/>
  <c r="I103" i="4"/>
  <c r="E55" i="5"/>
  <c r="D55" i="5"/>
  <c r="H104" i="4" l="1"/>
  <c r="G105" i="4"/>
  <c r="F105" i="4"/>
  <c r="E106" i="4" s="1"/>
  <c r="I104" i="4"/>
  <c r="E56" i="5"/>
  <c r="D56" i="5"/>
  <c r="I105" i="4" l="1"/>
  <c r="H105" i="4"/>
  <c r="G106" i="4"/>
  <c r="F106" i="4"/>
  <c r="E107" i="4" s="1"/>
  <c r="E57" i="5"/>
  <c r="D57" i="5"/>
  <c r="I106" i="4" l="1"/>
  <c r="F107" i="4"/>
  <c r="H106" i="4"/>
  <c r="G107" i="4"/>
  <c r="E108" i="4" s="1"/>
  <c r="I107" i="4" s="1"/>
  <c r="E58" i="5"/>
  <c r="D58" i="5"/>
  <c r="F108" i="4" l="1"/>
  <c r="E109" i="4" s="1"/>
  <c r="H107" i="4"/>
  <c r="G108" i="4"/>
  <c r="E59" i="5"/>
  <c r="D59" i="5"/>
  <c r="I108" i="4" l="1"/>
  <c r="H108" i="4"/>
  <c r="F109" i="4"/>
  <c r="E110" i="4" s="1"/>
  <c r="G109" i="4"/>
  <c r="E60" i="5"/>
  <c r="D60" i="5"/>
  <c r="H109" i="4" l="1"/>
  <c r="G110" i="4"/>
  <c r="F110" i="4"/>
  <c r="E111" i="4" s="1"/>
  <c r="I109" i="4"/>
  <c r="E61" i="5"/>
  <c r="D61" i="5"/>
  <c r="I110" i="4" l="1"/>
  <c r="H110" i="4"/>
  <c r="F111" i="4"/>
  <c r="G111" i="4"/>
  <c r="E112" i="4" s="1"/>
  <c r="E62" i="5"/>
  <c r="D62" i="5"/>
  <c r="I111" i="4" l="1"/>
  <c r="G112" i="4"/>
  <c r="H111" i="4"/>
  <c r="F112" i="4"/>
  <c r="E113" i="4" s="1"/>
  <c r="E63" i="5"/>
  <c r="D63" i="5"/>
  <c r="F113" i="4" l="1"/>
  <c r="H112" i="4"/>
  <c r="G113" i="4"/>
  <c r="E114" i="4" s="1"/>
  <c r="I112" i="4"/>
  <c r="E64" i="5"/>
  <c r="D64" i="5"/>
  <c r="I113" i="4" l="1"/>
  <c r="H113" i="4"/>
  <c r="F114" i="4"/>
  <c r="G114" i="4"/>
  <c r="E115" i="4" s="1"/>
  <c r="E65" i="5"/>
  <c r="D65" i="5"/>
  <c r="I114" i="4" l="1"/>
  <c r="G115" i="4"/>
  <c r="E116" i="4" s="1"/>
  <c r="I115" i="4" s="1"/>
  <c r="H114" i="4"/>
  <c r="F115" i="4"/>
  <c r="E66" i="5"/>
  <c r="D66" i="5"/>
  <c r="F116" i="4" l="1"/>
  <c r="G116" i="4"/>
  <c r="E117" i="4" s="1"/>
  <c r="H115" i="4"/>
  <c r="E67" i="5"/>
  <c r="D67" i="5"/>
  <c r="I116" i="4" l="1"/>
  <c r="F117" i="4"/>
  <c r="H116" i="4"/>
  <c r="G117" i="4"/>
  <c r="E118" i="4" s="1"/>
  <c r="E68" i="5"/>
  <c r="D68" i="5"/>
  <c r="I117" i="4" l="1"/>
  <c r="G118" i="4"/>
  <c r="H117" i="4"/>
  <c r="F118" i="4"/>
  <c r="E119" i="4" l="1"/>
  <c r="E69" i="5"/>
  <c r="D69" i="5"/>
  <c r="F119" i="4" l="1"/>
  <c r="E120" i="4" s="1"/>
  <c r="G119" i="4"/>
  <c r="H118" i="4"/>
  <c r="I118" i="4"/>
  <c r="E70" i="5"/>
  <c r="D70" i="5"/>
  <c r="H119" i="4" l="1"/>
  <c r="G120" i="4"/>
  <c r="F120" i="4"/>
  <c r="I119" i="4"/>
  <c r="E121" i="4" l="1"/>
  <c r="E71" i="5"/>
  <c r="D71" i="5"/>
  <c r="H120" i="4" l="1"/>
  <c r="F121" i="4"/>
  <c r="E122" i="4" s="1"/>
  <c r="G121" i="4"/>
  <c r="I120" i="4"/>
  <c r="E72" i="5"/>
  <c r="D72" i="5"/>
  <c r="I121" i="4" l="1"/>
  <c r="G122" i="4"/>
  <c r="F122" i="4"/>
  <c r="E123" i="4" s="1"/>
  <c r="I122" i="4" s="1"/>
  <c r="H121" i="4"/>
  <c r="E73" i="5"/>
  <c r="D73" i="5"/>
  <c r="H122" i="4" l="1"/>
  <c r="G123" i="4"/>
  <c r="F123" i="4"/>
  <c r="E124" i="4" s="1"/>
  <c r="E74" i="5"/>
  <c r="D74" i="5"/>
  <c r="G124" i="4" l="1"/>
  <c r="E125" i="4" s="1"/>
  <c r="H123" i="4"/>
  <c r="F124" i="4"/>
  <c r="I123" i="4"/>
  <c r="E75" i="5"/>
  <c r="D75" i="5"/>
  <c r="I124" i="4" l="1"/>
  <c r="F125" i="4"/>
  <c r="H124" i="4"/>
  <c r="G125" i="4"/>
  <c r="E126" i="4" l="1"/>
  <c r="E76" i="5"/>
  <c r="D76" i="5"/>
  <c r="G126" i="4" l="1"/>
  <c r="H125" i="4"/>
  <c r="F126" i="4"/>
  <c r="E127" i="4"/>
  <c r="I125" i="4"/>
  <c r="E77" i="5"/>
  <c r="D77" i="5"/>
  <c r="I126" i="4" l="1"/>
  <c r="F127" i="4"/>
  <c r="G127" i="4"/>
  <c r="E128" i="4" s="1"/>
  <c r="H126" i="4"/>
  <c r="E78" i="5"/>
  <c r="D78" i="5"/>
  <c r="H127" i="4" l="1"/>
  <c r="G128" i="4"/>
  <c r="E129" i="4" s="1"/>
  <c r="F128" i="4"/>
  <c r="I127" i="4"/>
  <c r="E79" i="5"/>
  <c r="D79" i="5"/>
  <c r="I128" i="4" l="1"/>
  <c r="F129" i="4"/>
  <c r="G129" i="4"/>
  <c r="E130" i="4" s="1"/>
  <c r="H128" i="4"/>
  <c r="E80" i="5"/>
  <c r="D80" i="5"/>
  <c r="I129" i="4" l="1"/>
  <c r="H129" i="4"/>
  <c r="G130" i="4"/>
  <c r="E131" i="4" s="1"/>
  <c r="F130" i="4"/>
  <c r="E81" i="5"/>
  <c r="D81" i="5"/>
  <c r="I130" i="4" l="1"/>
  <c r="H130" i="4"/>
  <c r="G131" i="4"/>
  <c r="F131" i="4"/>
  <c r="E132" i="4" l="1"/>
  <c r="E82" i="5"/>
  <c r="D82" i="5"/>
  <c r="F132" i="4" l="1"/>
  <c r="E133" i="4" s="1"/>
  <c r="G132" i="4"/>
  <c r="H131" i="4"/>
  <c r="I131" i="4"/>
  <c r="E83" i="5"/>
  <c r="D83" i="5"/>
  <c r="F133" i="4" l="1"/>
  <c r="H132" i="4"/>
  <c r="G133" i="4"/>
  <c r="E134" i="4" s="1"/>
  <c r="I133" i="4" s="1"/>
  <c r="I132" i="4"/>
  <c r="E84" i="5"/>
  <c r="D84" i="5"/>
  <c r="H133" i="4" l="1"/>
  <c r="F134" i="4"/>
  <c r="E135" i="4"/>
  <c r="G134" i="4"/>
  <c r="E85" i="5"/>
  <c r="D85" i="5"/>
  <c r="G135" i="4" l="1"/>
  <c r="F135" i="4"/>
  <c r="E136" i="4" s="1"/>
  <c r="H134" i="4"/>
  <c r="I134" i="4"/>
  <c r="E86" i="5"/>
  <c r="D86" i="5"/>
  <c r="G136" i="4" l="1"/>
  <c r="F136" i="4"/>
  <c r="E137" i="4" s="1"/>
  <c r="I136" i="4" s="1"/>
  <c r="H135" i="4"/>
  <c r="I135" i="4"/>
  <c r="E87" i="5"/>
  <c r="D87" i="5"/>
  <c r="F137" i="4" l="1"/>
  <c r="G137" i="4"/>
  <c r="E138" i="4"/>
  <c r="H136" i="4"/>
  <c r="E88" i="5"/>
  <c r="D88" i="5"/>
  <c r="H137" i="4" l="1"/>
  <c r="G138" i="4"/>
  <c r="F138" i="4"/>
  <c r="E139" i="4" s="1"/>
  <c r="I137" i="4"/>
  <c r="E89" i="5"/>
  <c r="D89" i="5"/>
  <c r="I138" i="4" l="1"/>
  <c r="H138" i="4"/>
  <c r="G139" i="4"/>
  <c r="F139" i="4"/>
  <c r="E140" i="4" s="1"/>
  <c r="E90" i="5"/>
  <c r="D90" i="5"/>
  <c r="F140" i="4" l="1"/>
  <c r="H139" i="4"/>
  <c r="G140" i="4"/>
  <c r="E141" i="4" s="1"/>
  <c r="I139" i="4"/>
  <c r="E91" i="5"/>
  <c r="D91" i="5"/>
  <c r="F141" i="4" l="1"/>
  <c r="G141" i="4"/>
  <c r="E142" i="4" s="1"/>
  <c r="I141" i="4" s="1"/>
  <c r="H140" i="4"/>
  <c r="I140" i="4"/>
  <c r="E92" i="5"/>
  <c r="D92" i="5"/>
  <c r="F142" i="4" l="1"/>
  <c r="H141" i="4"/>
  <c r="G142" i="4"/>
  <c r="E143" i="4" s="1"/>
  <c r="E93" i="5"/>
  <c r="D93" i="5"/>
  <c r="I142" i="4" l="1"/>
  <c r="G143" i="4"/>
  <c r="F143" i="4"/>
  <c r="H142" i="4"/>
  <c r="E144" i="4"/>
  <c r="I143" i="4" s="1"/>
  <c r="E94" i="5"/>
  <c r="D94" i="5"/>
  <c r="H143" i="4" l="1"/>
  <c r="G144" i="4"/>
  <c r="E145" i="4" s="1"/>
  <c r="F144" i="4"/>
  <c r="E95" i="5"/>
  <c r="D95" i="5"/>
  <c r="I144" i="4" l="1"/>
  <c r="G145" i="4"/>
  <c r="E146" i="4" s="1"/>
  <c r="I145" i="4" s="1"/>
  <c r="F145" i="4"/>
  <c r="H144" i="4"/>
  <c r="E96" i="5"/>
  <c r="D96" i="5"/>
  <c r="H145" i="4" l="1"/>
  <c r="F146" i="4"/>
  <c r="G146" i="4"/>
  <c r="E147" i="4" s="1"/>
  <c r="E97" i="5"/>
  <c r="D97" i="5"/>
  <c r="H146" i="4" l="1"/>
  <c r="G147" i="4"/>
  <c r="F147" i="4"/>
  <c r="I146" i="4"/>
  <c r="E148" i="4" l="1"/>
  <c r="E98" i="5"/>
  <c r="D98" i="5"/>
  <c r="G148" i="4" l="1"/>
  <c r="H147" i="4"/>
  <c r="F148" i="4"/>
  <c r="E149" i="4" s="1"/>
  <c r="I147" i="4"/>
  <c r="E99" i="5"/>
  <c r="D99" i="5"/>
  <c r="H148" i="4" l="1"/>
  <c r="F149" i="4"/>
  <c r="E150" i="4" s="1"/>
  <c r="I149" i="4" s="1"/>
  <c r="G149" i="4"/>
  <c r="I148" i="4"/>
  <c r="E100" i="5"/>
  <c r="D100" i="5"/>
  <c r="F150" i="4" l="1"/>
  <c r="H149" i="4"/>
  <c r="E151" i="4"/>
  <c r="I150" i="4" s="1"/>
  <c r="G150" i="4"/>
  <c r="E101" i="5"/>
  <c r="D101" i="5"/>
  <c r="H150" i="4" l="1"/>
  <c r="F151" i="4"/>
  <c r="G151" i="4"/>
  <c r="E152" i="4"/>
  <c r="E102" i="5"/>
  <c r="D102" i="5"/>
  <c r="G152" i="4" l="1"/>
  <c r="H151" i="4"/>
  <c r="F152" i="4"/>
  <c r="E153" i="4" s="1"/>
  <c r="I152" i="4" s="1"/>
  <c r="I151" i="4"/>
  <c r="E103" i="5"/>
  <c r="D103" i="5"/>
  <c r="F153" i="4" l="1"/>
  <c r="H152" i="4"/>
  <c r="G153" i="4"/>
  <c r="E154" i="4" s="1"/>
  <c r="E104" i="5"/>
  <c r="D104" i="5"/>
  <c r="F154" i="4" l="1"/>
  <c r="G154" i="4"/>
  <c r="H153" i="4"/>
  <c r="I153" i="4"/>
  <c r="E155" i="4" l="1"/>
  <c r="E105" i="5"/>
  <c r="D105" i="5"/>
  <c r="H154" i="4" l="1"/>
  <c r="G155" i="4"/>
  <c r="E156" i="4" s="1"/>
  <c r="F155" i="4"/>
  <c r="I154" i="4"/>
  <c r="E106" i="5"/>
  <c r="D106" i="5"/>
  <c r="I155" i="4" l="1"/>
  <c r="F156" i="4"/>
  <c r="G156" i="4"/>
  <c r="E157" i="4" s="1"/>
  <c r="H155" i="4"/>
  <c r="E107" i="5"/>
  <c r="D107" i="5"/>
  <c r="G157" i="4" l="1"/>
  <c r="E158" i="4" s="1"/>
  <c r="F157" i="4"/>
  <c r="H156" i="4"/>
  <c r="I157" i="4"/>
  <c r="I156" i="4"/>
  <c r="E108" i="5"/>
  <c r="D108" i="5"/>
  <c r="G158" i="4" l="1"/>
  <c r="E159" i="4" s="1"/>
  <c r="H157" i="4"/>
  <c r="F158" i="4"/>
  <c r="E109" i="5"/>
  <c r="D109" i="5"/>
  <c r="I158" i="4" l="1"/>
  <c r="H158" i="4"/>
  <c r="G159" i="4"/>
  <c r="E160" i="4" s="1"/>
  <c r="F159" i="4"/>
  <c r="E110" i="5"/>
  <c r="D110" i="5"/>
  <c r="I159" i="4" l="1"/>
  <c r="H159" i="4"/>
  <c r="G160" i="4"/>
  <c r="E161" i="4" s="1"/>
  <c r="F160" i="4"/>
  <c r="E111" i="5"/>
  <c r="D111" i="5"/>
  <c r="F161" i="4" l="1"/>
  <c r="G161" i="4"/>
  <c r="E162" i="4" s="1"/>
  <c r="I161" i="4" s="1"/>
  <c r="H160" i="4"/>
  <c r="I160" i="4"/>
  <c r="E112" i="5"/>
  <c r="D112" i="5"/>
  <c r="H161" i="4" l="1"/>
  <c r="F162" i="4"/>
  <c r="G162" i="4"/>
  <c r="E163" i="4"/>
  <c r="E113" i="5"/>
  <c r="D113" i="5"/>
  <c r="I162" i="4" l="1"/>
  <c r="H162" i="4"/>
  <c r="F163" i="4"/>
  <c r="G163" i="4"/>
  <c r="E164" i="4" s="1"/>
  <c r="E114" i="5"/>
  <c r="D114" i="5"/>
  <c r="F164" i="4" l="1"/>
  <c r="H163" i="4"/>
  <c r="G164" i="4"/>
  <c r="E165" i="4"/>
  <c r="I163" i="4"/>
  <c r="E115" i="5"/>
  <c r="D115" i="5"/>
  <c r="I164" i="4" l="1"/>
  <c r="H164" i="4"/>
  <c r="F165" i="4"/>
  <c r="E166" i="4" s="1"/>
  <c r="G165" i="4"/>
  <c r="E116" i="5"/>
  <c r="D116" i="5"/>
  <c r="I165" i="4" l="1"/>
  <c r="H165" i="4"/>
  <c r="G166" i="4"/>
  <c r="E167" i="4" s="1"/>
  <c r="F166" i="4"/>
  <c r="E117" i="5"/>
  <c r="D117" i="5"/>
  <c r="I166" i="4" l="1"/>
  <c r="G167" i="4"/>
  <c r="F167" i="4"/>
  <c r="H166" i="4"/>
  <c r="E168" i="4"/>
  <c r="E118" i="5"/>
  <c r="D118" i="5"/>
  <c r="I167" i="4" l="1"/>
  <c r="H167" i="4"/>
  <c r="G168" i="4"/>
  <c r="F168" i="4"/>
  <c r="E169" i="4" s="1"/>
  <c r="E119" i="5"/>
  <c r="D119" i="5"/>
  <c r="I168" i="4" l="1"/>
  <c r="H168" i="4"/>
  <c r="F169" i="4"/>
  <c r="G169" i="4"/>
  <c r="E170" i="4" s="1"/>
  <c r="E120" i="5"/>
  <c r="D120" i="5"/>
  <c r="I169" i="4" l="1"/>
  <c r="H169" i="4"/>
  <c r="G170" i="4"/>
  <c r="E171" i="4"/>
  <c r="F170" i="4"/>
  <c r="E121" i="5"/>
  <c r="D121" i="5"/>
  <c r="I170" i="4" l="1"/>
  <c r="G171" i="4"/>
  <c r="E172" i="4" s="1"/>
  <c r="H170" i="4"/>
  <c r="F171" i="4"/>
  <c r="I171" i="4"/>
  <c r="E122" i="5"/>
  <c r="D122" i="5"/>
  <c r="G172" i="4" l="1"/>
  <c r="E173" i="4" s="1"/>
  <c r="F172" i="4"/>
  <c r="H171" i="4"/>
  <c r="E123" i="5"/>
  <c r="D123" i="5"/>
  <c r="I172" i="4" l="1"/>
  <c r="F173" i="4"/>
  <c r="H172" i="4"/>
  <c r="G173" i="4"/>
  <c r="E174" i="4" s="1"/>
  <c r="E124" i="5"/>
  <c r="D124" i="5"/>
  <c r="I173" i="4" l="1"/>
  <c r="H173" i="4"/>
  <c r="F174" i="4"/>
  <c r="G174" i="4"/>
  <c r="E175" i="4" s="1"/>
  <c r="E125" i="5"/>
  <c r="D125" i="5"/>
  <c r="I174" i="4" l="1"/>
  <c r="G175" i="4"/>
  <c r="E176" i="4" s="1"/>
  <c r="F175" i="4"/>
  <c r="H174" i="4"/>
  <c r="E126" i="5"/>
  <c r="D126" i="5"/>
  <c r="H175" i="4" l="1"/>
  <c r="G176" i="4"/>
  <c r="F176" i="4"/>
  <c r="I175" i="4"/>
  <c r="E177" i="4" l="1"/>
  <c r="E127" i="5"/>
  <c r="D127" i="5"/>
  <c r="H176" i="4" l="1"/>
  <c r="G177" i="4"/>
  <c r="F177" i="4"/>
  <c r="E178" i="4" s="1"/>
  <c r="I176" i="4"/>
  <c r="E128" i="5"/>
  <c r="D128" i="5"/>
  <c r="I177" i="4" l="1"/>
  <c r="G178" i="4"/>
  <c r="H177" i="4"/>
  <c r="F178" i="4"/>
  <c r="E179" i="4" s="1"/>
  <c r="E129" i="5"/>
  <c r="D129" i="5"/>
  <c r="F179" i="4" l="1"/>
  <c r="E180" i="4" s="1"/>
  <c r="H178" i="4"/>
  <c r="G179" i="4"/>
  <c r="I179" i="4"/>
  <c r="I178" i="4"/>
  <c r="E130" i="5"/>
  <c r="D130" i="5"/>
  <c r="G180" i="4" l="1"/>
  <c r="H179" i="4"/>
  <c r="F180" i="4"/>
  <c r="E181" i="4" s="1"/>
  <c r="E131" i="5"/>
  <c r="D131" i="5"/>
  <c r="H180" i="4" l="1"/>
  <c r="G181" i="4"/>
  <c r="F181" i="4"/>
  <c r="E182" i="4" s="1"/>
  <c r="I180" i="4"/>
  <c r="E132" i="5"/>
  <c r="D132" i="5"/>
  <c r="H181" i="4" l="1"/>
  <c r="F182" i="4"/>
  <c r="G182" i="4"/>
  <c r="E183" i="4" s="1"/>
  <c r="I181" i="4"/>
  <c r="E133" i="5"/>
  <c r="D133" i="5"/>
  <c r="I182" i="4" l="1"/>
  <c r="G183" i="4"/>
  <c r="E184" i="4" s="1"/>
  <c r="H182" i="4"/>
  <c r="F183" i="4"/>
  <c r="E134" i="5"/>
  <c r="D134" i="5"/>
  <c r="H183" i="4" l="1"/>
  <c r="F184" i="4"/>
  <c r="G184" i="4"/>
  <c r="I183" i="4"/>
  <c r="E185" i="4" l="1"/>
  <c r="E135" i="5"/>
  <c r="D135" i="5"/>
  <c r="H184" i="4" l="1"/>
  <c r="F185" i="4"/>
  <c r="G185" i="4"/>
  <c r="E186" i="4" s="1"/>
  <c r="I184" i="4"/>
  <c r="E136" i="5"/>
  <c r="D136" i="5"/>
  <c r="F186" i="4" l="1"/>
  <c r="G186" i="4"/>
  <c r="E187" i="4" s="1"/>
  <c r="H185" i="4"/>
  <c r="I185" i="4"/>
  <c r="E137" i="5"/>
  <c r="D137" i="5"/>
  <c r="I186" i="4" l="1"/>
  <c r="H186" i="4"/>
  <c r="F187" i="4"/>
  <c r="G187" i="4"/>
  <c r="E188" i="4" s="1"/>
  <c r="E138" i="5"/>
  <c r="D138" i="5"/>
  <c r="I187" i="4" l="1"/>
  <c r="H187" i="4"/>
  <c r="F188" i="4"/>
  <c r="G188" i="4"/>
  <c r="E189" i="4" s="1"/>
  <c r="E139" i="5"/>
  <c r="D139" i="5"/>
  <c r="I188" i="4" l="1"/>
  <c r="F189" i="4"/>
  <c r="G189" i="4"/>
  <c r="E190" i="4" s="1"/>
  <c r="I189" i="4" s="1"/>
  <c r="H188" i="4"/>
  <c r="E140" i="5"/>
  <c r="D140" i="5"/>
  <c r="H189" i="4" l="1"/>
  <c r="G190" i="4"/>
  <c r="E191" i="4" s="1"/>
  <c r="F190" i="4"/>
  <c r="E141" i="5"/>
  <c r="D141" i="5"/>
  <c r="I190" i="4" l="1"/>
  <c r="H190" i="4"/>
  <c r="F191" i="4"/>
  <c r="E192" i="4" s="1"/>
  <c r="G191" i="4"/>
  <c r="E142" i="5"/>
  <c r="D142" i="5"/>
  <c r="H191" i="4" l="1"/>
  <c r="F192" i="4"/>
  <c r="G192" i="4"/>
  <c r="E193" i="4" s="1"/>
  <c r="I191" i="4"/>
  <c r="E143" i="5"/>
  <c r="D143" i="5"/>
  <c r="H192" i="4" l="1"/>
  <c r="F193" i="4"/>
  <c r="G193" i="4"/>
  <c r="E194" i="4"/>
  <c r="I192" i="4"/>
  <c r="E144" i="5"/>
  <c r="D144" i="5"/>
  <c r="F194" i="4" l="1"/>
  <c r="E195" i="4" s="1"/>
  <c r="G194" i="4"/>
  <c r="H193" i="4"/>
  <c r="I194" i="4"/>
  <c r="I193" i="4"/>
  <c r="E145" i="5"/>
  <c r="D145" i="5"/>
  <c r="H194" i="4" l="1"/>
  <c r="F195" i="4"/>
  <c r="E196" i="4" s="1"/>
  <c r="G195" i="4"/>
  <c r="E146" i="5"/>
  <c r="D146" i="5"/>
  <c r="I195" i="4" l="1"/>
  <c r="F196" i="4"/>
  <c r="G196" i="4"/>
  <c r="E197" i="4" s="1"/>
  <c r="H195" i="4"/>
  <c r="E147" i="5"/>
  <c r="D147" i="5"/>
  <c r="I196" i="4" l="1"/>
  <c r="H196" i="4"/>
  <c r="F197" i="4"/>
  <c r="G197" i="4"/>
  <c r="E198" i="4" l="1"/>
  <c r="E148" i="5"/>
  <c r="D148" i="5"/>
  <c r="H197" i="4" l="1"/>
  <c r="F198" i="4"/>
  <c r="G198" i="4"/>
  <c r="E199" i="4" s="1"/>
  <c r="I197" i="4"/>
  <c r="E149" i="5"/>
  <c r="D149" i="5"/>
  <c r="I198" i="4" l="1"/>
  <c r="H198" i="4"/>
  <c r="F199" i="4"/>
  <c r="G199" i="4"/>
  <c r="E200" i="4" s="1"/>
  <c r="E150" i="5"/>
  <c r="D150" i="5"/>
  <c r="H199" i="4" l="1"/>
  <c r="G200" i="4"/>
  <c r="E201" i="4" s="1"/>
  <c r="I200" i="4" s="1"/>
  <c r="F200" i="4"/>
  <c r="I199" i="4"/>
  <c r="E151" i="5"/>
  <c r="D151" i="5"/>
  <c r="F201" i="4" l="1"/>
  <c r="G201" i="4"/>
  <c r="E202" i="4" s="1"/>
  <c r="H200" i="4"/>
  <c r="E152" i="5"/>
  <c r="D152" i="5"/>
  <c r="I201" i="4" l="1"/>
  <c r="F202" i="4"/>
  <c r="G202" i="4"/>
  <c r="E203" i="4" s="1"/>
  <c r="H201" i="4"/>
  <c r="E153" i="5"/>
  <c r="D153" i="5"/>
  <c r="I202" i="4" l="1"/>
  <c r="H202" i="4"/>
  <c r="F203" i="4"/>
  <c r="G203" i="4"/>
  <c r="E204" i="4" s="1"/>
  <c r="E154" i="5"/>
  <c r="D154" i="5"/>
  <c r="I203" i="4" l="1"/>
  <c r="F204" i="4"/>
  <c r="H203" i="4"/>
  <c r="G204" i="4"/>
  <c r="E205" i="4" s="1"/>
  <c r="E155" i="5"/>
  <c r="D155" i="5"/>
  <c r="I204" i="4" l="1"/>
  <c r="F205" i="4"/>
  <c r="G205" i="4"/>
  <c r="E206" i="4" s="1"/>
  <c r="H204" i="4"/>
  <c r="E156" i="5"/>
  <c r="D156" i="5"/>
  <c r="I205" i="4" l="1"/>
  <c r="F206" i="4"/>
  <c r="H205" i="4"/>
  <c r="G206" i="4"/>
  <c r="E207" i="4" s="1"/>
  <c r="I206" i="4" s="1"/>
  <c r="E157" i="5"/>
  <c r="D157" i="5"/>
  <c r="F207" i="4" l="1"/>
  <c r="E208" i="4" s="1"/>
  <c r="H206" i="4"/>
  <c r="G207" i="4"/>
  <c r="E158" i="5"/>
  <c r="D158" i="5"/>
  <c r="F208" i="4" l="1"/>
  <c r="H207" i="4"/>
  <c r="G208" i="4"/>
  <c r="E209" i="4" s="1"/>
  <c r="I207" i="4"/>
  <c r="E159" i="5"/>
  <c r="D159" i="5"/>
  <c r="H208" i="4" l="1"/>
  <c r="G209" i="4"/>
  <c r="F209" i="4"/>
  <c r="E210" i="4" s="1"/>
  <c r="I208" i="4"/>
  <c r="E160" i="5"/>
  <c r="D160" i="5"/>
  <c r="I209" i="4" l="1"/>
  <c r="G210" i="4"/>
  <c r="F210" i="4"/>
  <c r="E211" i="4" s="1"/>
  <c r="H209" i="4"/>
  <c r="E161" i="5"/>
  <c r="D161" i="5"/>
  <c r="I210" i="4" l="1"/>
  <c r="H210" i="4"/>
  <c r="F211" i="4"/>
  <c r="E212" i="4" s="1"/>
  <c r="I211" i="4" s="1"/>
  <c r="G211" i="4"/>
  <c r="E162" i="5"/>
  <c r="D162" i="5"/>
  <c r="F212" i="4" l="1"/>
  <c r="G212" i="4"/>
  <c r="E213" i="4" s="1"/>
  <c r="H211" i="4"/>
  <c r="E163" i="5"/>
  <c r="D163" i="5"/>
  <c r="H212" i="4" l="1"/>
  <c r="F213" i="4"/>
  <c r="G213" i="4"/>
  <c r="I212" i="4"/>
  <c r="E214" i="4" l="1"/>
  <c r="E164" i="5"/>
  <c r="D164" i="5"/>
  <c r="G214" i="4" l="1"/>
  <c r="H213" i="4"/>
  <c r="E215" i="4"/>
  <c r="F214" i="4"/>
  <c r="I214" i="4"/>
  <c r="I213" i="4"/>
  <c r="E165" i="5"/>
  <c r="D165" i="5"/>
  <c r="H214" i="4" l="1"/>
  <c r="F215" i="4"/>
  <c r="G215" i="4"/>
  <c r="E216" i="4" s="1"/>
  <c r="E166" i="5"/>
  <c r="D166" i="5"/>
  <c r="F216" i="4" l="1"/>
  <c r="H215" i="4"/>
  <c r="G216" i="4"/>
  <c r="E217" i="4" s="1"/>
  <c r="I215" i="4"/>
  <c r="E167" i="5"/>
  <c r="D167" i="5"/>
  <c r="I216" i="4" l="1"/>
  <c r="H216" i="4"/>
  <c r="F217" i="4"/>
  <c r="G217" i="4"/>
  <c r="E218" i="4" s="1"/>
  <c r="E168" i="5"/>
  <c r="D168" i="5"/>
  <c r="F218" i="4" l="1"/>
  <c r="H217" i="4"/>
  <c r="G218" i="4"/>
  <c r="E219" i="4" s="1"/>
  <c r="I217" i="4"/>
  <c r="E169" i="5"/>
  <c r="D169" i="5"/>
  <c r="F219" i="4" l="1"/>
  <c r="H218" i="4"/>
  <c r="G219" i="4"/>
  <c r="E220" i="4" s="1"/>
  <c r="I219" i="4" s="1"/>
  <c r="I218" i="4"/>
  <c r="E170" i="5"/>
  <c r="D170" i="5"/>
  <c r="F220" i="4" l="1"/>
  <c r="G220" i="4"/>
  <c r="E221" i="4" s="1"/>
  <c r="H219" i="4"/>
  <c r="E171" i="5"/>
  <c r="D171" i="5"/>
  <c r="G221" i="4" l="1"/>
  <c r="H220" i="4"/>
  <c r="F221" i="4"/>
  <c r="I220" i="4"/>
  <c r="E222" i="4" l="1"/>
  <c r="E172" i="5"/>
  <c r="D172" i="5"/>
  <c r="H221" i="4" l="1"/>
  <c r="G222" i="4"/>
  <c r="F222" i="4"/>
  <c r="E223" i="4" s="1"/>
  <c r="I221" i="4"/>
  <c r="E173" i="5"/>
  <c r="D173" i="5"/>
  <c r="I222" i="4" l="1"/>
  <c r="F223" i="4"/>
  <c r="G223" i="4"/>
  <c r="H222" i="4"/>
  <c r="E224" i="4"/>
  <c r="E174" i="5"/>
  <c r="D174" i="5"/>
  <c r="I223" i="4" l="1"/>
  <c r="G224" i="4"/>
  <c r="H223" i="4"/>
  <c r="F224" i="4"/>
  <c r="E225" i="4" s="1"/>
  <c r="E175" i="5"/>
  <c r="D175" i="5"/>
  <c r="I224" i="4" l="1"/>
  <c r="H224" i="4"/>
  <c r="F225" i="4"/>
  <c r="G225" i="4"/>
  <c r="E226" i="4"/>
  <c r="E176" i="5"/>
  <c r="D176" i="5"/>
  <c r="F226" i="4" l="1"/>
  <c r="E227" i="4" s="1"/>
  <c r="G226" i="4"/>
  <c r="H225" i="4"/>
  <c r="I226" i="4"/>
  <c r="I225" i="4"/>
  <c r="E177" i="5"/>
  <c r="D177" i="5"/>
  <c r="G227" i="4" l="1"/>
  <c r="F227" i="4"/>
  <c r="E228" i="4" s="1"/>
  <c r="I227" i="4" s="1"/>
  <c r="H226" i="4"/>
  <c r="E178" i="5"/>
  <c r="D178" i="5"/>
  <c r="F228" i="4" l="1"/>
  <c r="G228" i="4"/>
  <c r="H227" i="4"/>
  <c r="E229" i="4"/>
  <c r="E179" i="5"/>
  <c r="D179" i="5"/>
  <c r="I228" i="4" l="1"/>
  <c r="G229" i="4"/>
  <c r="H228" i="4"/>
  <c r="F229" i="4"/>
  <c r="E230" i="4" s="1"/>
  <c r="E180" i="5"/>
  <c r="D180" i="5"/>
  <c r="I229" i="4" l="1"/>
  <c r="H229" i="4"/>
  <c r="F230" i="4"/>
  <c r="G230" i="4"/>
  <c r="E231" i="4" s="1"/>
  <c r="E181" i="5"/>
  <c r="D181" i="5"/>
  <c r="G231" i="4" l="1"/>
  <c r="F231" i="4"/>
  <c r="H230" i="4"/>
  <c r="E232" i="4"/>
  <c r="I231" i="4" s="1"/>
  <c r="I230" i="4"/>
  <c r="E182" i="5"/>
  <c r="D182" i="5"/>
  <c r="H231" i="4" l="1"/>
  <c r="F232" i="4"/>
  <c r="G232" i="4"/>
  <c r="E233" i="4" s="1"/>
  <c r="E183" i="5"/>
  <c r="D183" i="5"/>
  <c r="I232" i="4" l="1"/>
  <c r="F233" i="4"/>
  <c r="G233" i="4"/>
  <c r="E234" i="4" s="1"/>
  <c r="H232" i="4"/>
  <c r="E184" i="5"/>
  <c r="D184" i="5"/>
  <c r="F234" i="4" l="1"/>
  <c r="G234" i="4"/>
  <c r="E235" i="4"/>
  <c r="H233" i="4"/>
  <c r="I233" i="4"/>
  <c r="E185" i="5"/>
  <c r="D185" i="5"/>
  <c r="I234" i="4" l="1"/>
  <c r="H234" i="4"/>
  <c r="G235" i="4"/>
  <c r="E236" i="4" s="1"/>
  <c r="I235" i="4" s="1"/>
  <c r="F235" i="4"/>
  <c r="E186" i="5"/>
  <c r="D186" i="5"/>
  <c r="H235" i="4" l="1"/>
  <c r="F236" i="4"/>
  <c r="G236" i="4"/>
  <c r="E237" i="4" s="1"/>
  <c r="E187" i="5"/>
  <c r="D187" i="5"/>
  <c r="F237" i="4" l="1"/>
  <c r="H236" i="4"/>
  <c r="G237" i="4"/>
  <c r="E238" i="4" s="1"/>
  <c r="I237" i="4" s="1"/>
  <c r="I236" i="4"/>
  <c r="E188" i="5"/>
  <c r="D188" i="5"/>
  <c r="F238" i="4" l="1"/>
  <c r="H237" i="4"/>
  <c r="G238" i="4"/>
  <c r="E239" i="4"/>
  <c r="E189" i="5"/>
  <c r="D189" i="5"/>
  <c r="I238" i="4" l="1"/>
  <c r="H238" i="4"/>
  <c r="F239" i="4"/>
  <c r="G239" i="4"/>
  <c r="E240" i="4" s="1"/>
  <c r="E190" i="5"/>
  <c r="D190" i="5"/>
  <c r="G240" i="4" l="1"/>
  <c r="E241" i="4" s="1"/>
  <c r="H239" i="4"/>
  <c r="F240" i="4"/>
  <c r="I240" i="4"/>
  <c r="I239" i="4"/>
  <c r="E191" i="5"/>
  <c r="D191" i="5"/>
  <c r="G241" i="4" l="1"/>
  <c r="F241" i="4"/>
  <c r="E242" i="4"/>
  <c r="H240" i="4"/>
  <c r="E192" i="5"/>
  <c r="D192" i="5"/>
  <c r="H241" i="4" l="1"/>
  <c r="F242" i="4"/>
  <c r="G242" i="4"/>
  <c r="E243" i="4"/>
  <c r="I241" i="4"/>
  <c r="E193" i="5"/>
  <c r="D193" i="5"/>
  <c r="I242" i="4" l="1"/>
  <c r="H242" i="4"/>
  <c r="F243" i="4"/>
  <c r="G243" i="4"/>
  <c r="E244" i="4" s="1"/>
  <c r="I243" i="4" s="1"/>
  <c r="E194" i="5"/>
  <c r="D194" i="5"/>
  <c r="G244" i="4" l="1"/>
  <c r="E245" i="4" s="1"/>
  <c r="F244" i="4"/>
  <c r="H243" i="4"/>
  <c r="E195" i="5"/>
  <c r="D195" i="5"/>
  <c r="H244" i="4" l="1"/>
  <c r="F245" i="4"/>
  <c r="G245" i="4"/>
  <c r="E246" i="4" s="1"/>
  <c r="I244" i="4"/>
  <c r="E196" i="5"/>
  <c r="D196" i="5"/>
  <c r="G246" i="4" l="1"/>
  <c r="E247" i="4"/>
  <c r="H245" i="4"/>
  <c r="F246" i="4"/>
  <c r="I245" i="4"/>
  <c r="E197" i="5"/>
  <c r="D197" i="5"/>
  <c r="I246" i="4" l="1"/>
  <c r="H246" i="4"/>
  <c r="F247" i="4"/>
  <c r="G247" i="4"/>
  <c r="E248" i="4" s="1"/>
  <c r="E198" i="5"/>
  <c r="D198" i="5"/>
  <c r="F248" i="4" l="1"/>
  <c r="H247" i="4"/>
  <c r="G248" i="4"/>
  <c r="E249" i="4" s="1"/>
  <c r="I247" i="4"/>
  <c r="E199" i="5"/>
  <c r="D199" i="5"/>
  <c r="I248" i="4" l="1"/>
  <c r="F249" i="4"/>
  <c r="H248" i="4"/>
  <c r="G249" i="4"/>
  <c r="E250" i="4" s="1"/>
  <c r="E200" i="5"/>
  <c r="D200" i="5"/>
  <c r="I249" i="4" l="1"/>
  <c r="F250" i="4"/>
  <c r="G250" i="4"/>
  <c r="E251" i="4" s="1"/>
  <c r="H249" i="4"/>
  <c r="E201" i="5"/>
  <c r="D201" i="5"/>
  <c r="I250" i="4" l="1"/>
  <c r="H250" i="4"/>
  <c r="F251" i="4"/>
  <c r="G251" i="4"/>
  <c r="E252" i="4" s="1"/>
  <c r="E202" i="5"/>
  <c r="D202" i="5"/>
  <c r="D251" i="5"/>
  <c r="E251" i="5"/>
  <c r="I251" i="4" l="1"/>
  <c r="H251" i="4"/>
  <c r="F252" i="4"/>
  <c r="G252" i="4"/>
  <c r="E253" i="4" s="1"/>
  <c r="E203" i="5"/>
  <c r="D203" i="5"/>
  <c r="D252" i="5"/>
  <c r="E252" i="5"/>
  <c r="I252" i="4" l="1"/>
  <c r="F253" i="4"/>
  <c r="G253" i="4"/>
  <c r="E254" i="4" s="1"/>
  <c r="H252" i="4"/>
  <c r="E204" i="5"/>
  <c r="D204" i="5"/>
  <c r="D253" i="5"/>
  <c r="E253" i="5"/>
  <c r="I253" i="4" l="1"/>
  <c r="H253" i="4"/>
  <c r="F254" i="4"/>
  <c r="G254" i="4"/>
  <c r="E255" i="4" s="1"/>
  <c r="E205" i="5"/>
  <c r="D205" i="5"/>
  <c r="D254" i="5"/>
  <c r="E254" i="5"/>
  <c r="I254" i="4" l="1"/>
  <c r="H254" i="4"/>
  <c r="F255" i="4"/>
  <c r="G255" i="4"/>
  <c r="E256" i="4" s="1"/>
  <c r="E206" i="5"/>
  <c r="D206" i="5"/>
  <c r="D255" i="5"/>
  <c r="E255" i="5"/>
  <c r="I255" i="4" l="1"/>
  <c r="H255" i="4"/>
  <c r="F256" i="4"/>
  <c r="G256" i="4"/>
  <c r="E257" i="4" s="1"/>
  <c r="E207" i="5"/>
  <c r="D207" i="5"/>
  <c r="D256" i="5"/>
  <c r="E256" i="5"/>
  <c r="I256" i="4" l="1"/>
  <c r="H256" i="4"/>
  <c r="F257" i="4"/>
  <c r="G257" i="4"/>
  <c r="E258" i="4" s="1"/>
  <c r="E208" i="5"/>
  <c r="D208" i="5"/>
  <c r="D257" i="5"/>
  <c r="E257" i="5"/>
  <c r="G258" i="4" l="1"/>
  <c r="F258" i="4"/>
  <c r="E259" i="4"/>
  <c r="H257" i="4"/>
  <c r="I257" i="4"/>
  <c r="E209" i="5"/>
  <c r="D209" i="5"/>
  <c r="D258" i="5"/>
  <c r="E258" i="5"/>
  <c r="I258" i="4" l="1"/>
  <c r="F259" i="4"/>
  <c r="G259" i="4"/>
  <c r="E260" i="4" s="1"/>
  <c r="I259" i="4" s="1"/>
  <c r="H258" i="4"/>
  <c r="E210" i="5"/>
  <c r="D210" i="5"/>
  <c r="D259" i="5"/>
  <c r="E259" i="5"/>
  <c r="H259" i="4" l="1"/>
  <c r="F260" i="4"/>
  <c r="G260" i="4"/>
  <c r="E261" i="4" s="1"/>
  <c r="E211" i="5"/>
  <c r="D211" i="5"/>
  <c r="D260" i="5"/>
  <c r="E260" i="5"/>
  <c r="G261" i="4" l="1"/>
  <c r="E262" i="4"/>
  <c r="F261" i="4"/>
  <c r="H260" i="4"/>
  <c r="I260" i="4"/>
  <c r="E212" i="5"/>
  <c r="D212" i="5"/>
  <c r="D261" i="5"/>
  <c r="E261" i="5"/>
  <c r="I261" i="4" l="1"/>
  <c r="H261" i="4"/>
  <c r="G262" i="4"/>
  <c r="E263" i="4" s="1"/>
  <c r="F262" i="4"/>
  <c r="E213" i="5"/>
  <c r="D213" i="5"/>
  <c r="D262" i="5"/>
  <c r="E262" i="5"/>
  <c r="H262" i="4" l="1"/>
  <c r="F263" i="4"/>
  <c r="G263" i="4"/>
  <c r="E264" i="4" s="1"/>
  <c r="I262" i="4"/>
  <c r="E214" i="5"/>
  <c r="D214" i="5"/>
  <c r="D263" i="5"/>
  <c r="E263" i="5"/>
  <c r="I263" i="4" l="1"/>
  <c r="H263" i="4"/>
  <c r="G264" i="4"/>
  <c r="E265" i="4" s="1"/>
  <c r="I264" i="4" s="1"/>
  <c r="F264" i="4"/>
  <c r="E215" i="5"/>
  <c r="D215" i="5"/>
  <c r="D264" i="5"/>
  <c r="E264" i="5"/>
  <c r="F265" i="4" l="1"/>
  <c r="H264" i="4"/>
  <c r="G265" i="4"/>
  <c r="E266" i="4" s="1"/>
  <c r="E216" i="5"/>
  <c r="D216" i="5"/>
  <c r="D265" i="5"/>
  <c r="E265" i="5"/>
  <c r="H265" i="4" l="1"/>
  <c r="F266" i="4"/>
  <c r="G266" i="4"/>
  <c r="E267" i="4" s="1"/>
  <c r="I265" i="4"/>
  <c r="E217" i="5"/>
  <c r="D217" i="5"/>
  <c r="D266" i="5"/>
  <c r="E266" i="5"/>
  <c r="I266" i="4" l="1"/>
  <c r="H266" i="4"/>
  <c r="F267" i="4"/>
  <c r="G267" i="4"/>
  <c r="E268" i="4" s="1"/>
  <c r="E218" i="5"/>
  <c r="D218" i="5"/>
  <c r="D267" i="5"/>
  <c r="E267" i="5"/>
  <c r="I267" i="4" l="1"/>
  <c r="H267" i="4"/>
  <c r="F268" i="4"/>
  <c r="G268" i="4"/>
  <c r="E269" i="4" s="1"/>
  <c r="E219" i="5"/>
  <c r="D219" i="5"/>
  <c r="D268" i="5"/>
  <c r="E268" i="5"/>
  <c r="I268" i="4" l="1"/>
  <c r="F269" i="4"/>
  <c r="G269" i="4"/>
  <c r="E270" i="4" s="1"/>
  <c r="H268" i="4"/>
  <c r="E220" i="5"/>
  <c r="D220" i="5"/>
  <c r="D269" i="5"/>
  <c r="E269" i="5"/>
  <c r="H269" i="4" l="1"/>
  <c r="G270" i="4"/>
  <c r="E271" i="4" s="1"/>
  <c r="F270" i="4"/>
  <c r="I269" i="4"/>
  <c r="E221" i="5"/>
  <c r="D221" i="5"/>
  <c r="D270" i="5"/>
  <c r="E270" i="5"/>
  <c r="I270" i="4" l="1"/>
  <c r="H270" i="4"/>
  <c r="F271" i="4"/>
  <c r="G271" i="4"/>
  <c r="E272" i="4" s="1"/>
  <c r="E222" i="5"/>
  <c r="D222" i="5"/>
  <c r="D271" i="5"/>
  <c r="E271" i="5"/>
  <c r="H271" i="4" l="1"/>
  <c r="G272" i="4"/>
  <c r="E273" i="4" s="1"/>
  <c r="F272" i="4"/>
  <c r="I271" i="4"/>
  <c r="E223" i="5"/>
  <c r="D223" i="5"/>
  <c r="D272" i="5"/>
  <c r="E272" i="5"/>
  <c r="H272" i="4" l="1"/>
  <c r="G273" i="4"/>
  <c r="E274" i="4" s="1"/>
  <c r="F273" i="4"/>
  <c r="I272" i="4"/>
  <c r="E224" i="5"/>
  <c r="D224" i="5"/>
  <c r="D273" i="5"/>
  <c r="E273" i="5"/>
  <c r="H273" i="4" l="1"/>
  <c r="F274" i="4"/>
  <c r="G274" i="4"/>
  <c r="E275" i="4" s="1"/>
  <c r="I273" i="4"/>
  <c r="E225" i="5"/>
  <c r="D225" i="5"/>
  <c r="D274" i="5"/>
  <c r="E274" i="5"/>
  <c r="F275" i="4" l="1"/>
  <c r="G275" i="4"/>
  <c r="E276" i="4" s="1"/>
  <c r="I275" i="4" s="1"/>
  <c r="H274" i="4"/>
  <c r="I274" i="4"/>
  <c r="E226" i="5"/>
  <c r="D226" i="5"/>
  <c r="D275" i="5"/>
  <c r="E275" i="5"/>
  <c r="F276" i="4" l="1"/>
  <c r="G276" i="4"/>
  <c r="E277" i="4" s="1"/>
  <c r="H275" i="4"/>
  <c r="E227" i="5"/>
  <c r="D227" i="5"/>
  <c r="D276" i="5"/>
  <c r="E276" i="5"/>
  <c r="F277" i="4" l="1"/>
  <c r="G277" i="4"/>
  <c r="E278" i="4" s="1"/>
  <c r="H276" i="4"/>
  <c r="I276" i="4"/>
  <c r="E228" i="5"/>
  <c r="D228" i="5"/>
  <c r="D277" i="5"/>
  <c r="E277" i="5"/>
  <c r="I277" i="4" l="1"/>
  <c r="H277" i="4"/>
  <c r="F278" i="4"/>
  <c r="G278" i="4"/>
  <c r="E279" i="4" s="1"/>
  <c r="I278" i="4" s="1"/>
  <c r="E229" i="5"/>
  <c r="D229" i="5"/>
  <c r="D278" i="5"/>
  <c r="E278" i="5"/>
  <c r="F279" i="4" l="1"/>
  <c r="H278" i="4"/>
  <c r="G279" i="4"/>
  <c r="E280" i="4" s="1"/>
  <c r="E230" i="5"/>
  <c r="D230" i="5"/>
  <c r="D279" i="5"/>
  <c r="E279" i="5"/>
  <c r="H279" i="4" l="1"/>
  <c r="G280" i="4"/>
  <c r="E281" i="4" s="1"/>
  <c r="I280" i="4" s="1"/>
  <c r="F280" i="4"/>
  <c r="I279" i="4"/>
  <c r="E231" i="5"/>
  <c r="D231" i="5"/>
  <c r="D280" i="5"/>
  <c r="E280" i="5"/>
  <c r="H280" i="4" l="1"/>
  <c r="G281" i="4"/>
  <c r="F281" i="4"/>
  <c r="E282" i="4"/>
  <c r="I281" i="4" s="1"/>
  <c r="E232" i="5"/>
  <c r="D232" i="5"/>
  <c r="D281" i="5"/>
  <c r="E281" i="5"/>
  <c r="H281" i="4" l="1"/>
  <c r="F282" i="4"/>
  <c r="G282" i="4"/>
  <c r="E283" i="4" s="1"/>
  <c r="E233" i="5"/>
  <c r="D233" i="5"/>
  <c r="D282" i="5"/>
  <c r="E282" i="5"/>
  <c r="H282" i="4" l="1"/>
  <c r="G283" i="4"/>
  <c r="E284" i="4" s="1"/>
  <c r="F283" i="4"/>
  <c r="I282" i="4"/>
  <c r="E234" i="5"/>
  <c r="D234" i="5"/>
  <c r="D283" i="5"/>
  <c r="E283" i="5"/>
  <c r="F284" i="4" l="1"/>
  <c r="G284" i="4"/>
  <c r="E285" i="4" s="1"/>
  <c r="I284" i="4" s="1"/>
  <c r="H283" i="4"/>
  <c r="I283" i="4"/>
  <c r="E235" i="5"/>
  <c r="D235" i="5"/>
  <c r="D284" i="5"/>
  <c r="E284" i="5"/>
  <c r="F285" i="4" l="1"/>
  <c r="G285" i="4"/>
  <c r="E286" i="4" s="1"/>
  <c r="H284" i="4"/>
  <c r="E236" i="5"/>
  <c r="D236" i="5"/>
  <c r="D285" i="5"/>
  <c r="E285" i="5"/>
  <c r="I285" i="4" l="1"/>
  <c r="F286" i="4"/>
  <c r="G286" i="4"/>
  <c r="E287" i="4" s="1"/>
  <c r="H285" i="4"/>
  <c r="E237" i="5"/>
  <c r="D237" i="5"/>
  <c r="D286" i="5"/>
  <c r="E286" i="5"/>
  <c r="F287" i="4" l="1"/>
  <c r="H286" i="4"/>
  <c r="G287" i="4"/>
  <c r="E288" i="4" s="1"/>
  <c r="I286" i="4"/>
  <c r="E238" i="5"/>
  <c r="D238" i="5"/>
  <c r="D287" i="5"/>
  <c r="E287" i="5"/>
  <c r="F288" i="4" l="1"/>
  <c r="H287" i="4"/>
  <c r="G288" i="4"/>
  <c r="E289" i="4" s="1"/>
  <c r="I287" i="4"/>
  <c r="E239" i="5"/>
  <c r="D239" i="5"/>
  <c r="D288" i="5"/>
  <c r="E288" i="5"/>
  <c r="H288" i="4" l="1"/>
  <c r="F289" i="4"/>
  <c r="G289" i="4"/>
  <c r="E290" i="4" s="1"/>
  <c r="I288" i="4"/>
  <c r="E240" i="5"/>
  <c r="D240" i="5"/>
  <c r="D289" i="5"/>
  <c r="E289" i="5"/>
  <c r="H289" i="4" l="1"/>
  <c r="F290" i="4"/>
  <c r="G290" i="4"/>
  <c r="E291" i="4" s="1"/>
  <c r="I289" i="4"/>
  <c r="E241" i="5"/>
  <c r="D241" i="5"/>
  <c r="D290" i="5"/>
  <c r="E290" i="5"/>
  <c r="I290" i="4" l="1"/>
  <c r="F291" i="4"/>
  <c r="G291" i="4"/>
  <c r="E292" i="4" s="1"/>
  <c r="I291" i="4" s="1"/>
  <c r="H290" i="4"/>
  <c r="E242" i="5"/>
  <c r="D242" i="5"/>
  <c r="D291" i="5"/>
  <c r="E291" i="5"/>
  <c r="H291" i="4" l="1"/>
  <c r="F292" i="4"/>
  <c r="G292" i="4"/>
  <c r="E293" i="4" s="1"/>
  <c r="E243" i="5"/>
  <c r="D243" i="5"/>
  <c r="D292" i="5"/>
  <c r="E292" i="5"/>
  <c r="I292" i="4" l="1"/>
  <c r="F293" i="4"/>
  <c r="G293" i="4"/>
  <c r="E294" i="4" s="1"/>
  <c r="I293" i="4" s="1"/>
  <c r="H292" i="4"/>
  <c r="E244" i="5"/>
  <c r="D244" i="5"/>
  <c r="D293" i="5"/>
  <c r="E293" i="5"/>
  <c r="F294" i="4" l="1"/>
  <c r="G294" i="4"/>
  <c r="E295" i="4" s="1"/>
  <c r="H293" i="4"/>
  <c r="E245" i="5"/>
  <c r="D245" i="5"/>
  <c r="D294" i="5"/>
  <c r="E294" i="5"/>
  <c r="I294" i="4" l="1"/>
  <c r="F295" i="4"/>
  <c r="H294" i="4"/>
  <c r="G295" i="4"/>
  <c r="E296" i="4" s="1"/>
  <c r="E246" i="5"/>
  <c r="D246" i="5"/>
  <c r="D295" i="5"/>
  <c r="E295" i="5"/>
  <c r="I295" i="4" l="1"/>
  <c r="H295" i="4"/>
  <c r="G296" i="4"/>
  <c r="E297" i="4" s="1"/>
  <c r="I296" i="4" s="1"/>
  <c r="F296" i="4"/>
  <c r="E247" i="5"/>
  <c r="D247" i="5"/>
  <c r="D296" i="5"/>
  <c r="E296" i="5"/>
  <c r="H296" i="4" l="1"/>
  <c r="F297" i="4"/>
  <c r="G297" i="4"/>
  <c r="E298" i="4" s="1"/>
  <c r="E248" i="5"/>
  <c r="D248" i="5"/>
  <c r="D297" i="5"/>
  <c r="E297" i="5"/>
  <c r="F298" i="4" l="1"/>
  <c r="G298" i="4"/>
  <c r="E299" i="4" s="1"/>
  <c r="H297" i="4"/>
  <c r="I297" i="4"/>
  <c r="E249" i="5"/>
  <c r="D249" i="5"/>
  <c r="D298" i="5"/>
  <c r="E298" i="5"/>
  <c r="H298" i="4" l="1"/>
  <c r="F299" i="4"/>
  <c r="G299" i="4"/>
  <c r="E300" i="4" s="1"/>
  <c r="I298" i="4"/>
  <c r="E250" i="5"/>
  <c r="D250" i="5"/>
  <c r="D299" i="5"/>
  <c r="E299" i="5"/>
  <c r="F300" i="4" l="1"/>
  <c r="H299" i="4"/>
  <c r="G300" i="4"/>
  <c r="I300" i="4" s="1"/>
  <c r="H300" i="4"/>
  <c r="I299" i="4"/>
</calcChain>
</file>

<file path=xl/sharedStrings.xml><?xml version="1.0" encoding="utf-8"?>
<sst xmlns="http://schemas.openxmlformats.org/spreadsheetml/2006/main" count="38" uniqueCount="33">
  <si>
    <t>Base data</t>
  </si>
  <si>
    <t>Noise Filter settings</t>
  </si>
  <si>
    <t>minimumTimeBetweenImpulses</t>
  </si>
  <si>
    <t>seconds</t>
  </si>
  <si>
    <t>maximumTimeBetweenImpulses</t>
  </si>
  <si>
    <t>maximumDownwardChange</t>
  </si>
  <si>
    <t>x 100%</t>
  </si>
  <si>
    <t>maximumUpwardChange</t>
  </si>
  <si>
    <t>Stroke Detection Settings</t>
  </si>
  <si>
    <t>minimumDriveTime</t>
  </si>
  <si>
    <t>minimumRecoveryTime</t>
  </si>
  <si>
    <t>Current analysis</t>
  </si>
  <si>
    <t>First datapoint shown</t>
  </si>
  <si>
    <t>Total number of raw datapoints</t>
  </si>
  <si>
    <t>Number of impulses per rotation</t>
  </si>
  <si>
    <t>Flank Length</t>
  </si>
  <si>
    <t>Raw Impuls</t>
  </si>
  <si>
    <t>With Noise Filter</t>
  </si>
  <si>
    <t>datapoints</t>
  </si>
  <si>
    <t>Filtered Datapoint</t>
  </si>
  <si>
    <t>Datapoint No.</t>
  </si>
  <si>
    <t>Datapoint No</t>
  </si>
  <si>
    <t>Datapont No</t>
  </si>
  <si>
    <t>Raw Datapoint</t>
  </si>
  <si>
    <t>IsAccelerating</t>
  </si>
  <si>
    <t>IsDecelerating</t>
  </si>
  <si>
    <t>InDrivePhase</t>
  </si>
  <si>
    <t>Time In Drive Phase</t>
  </si>
  <si>
    <t>Time in Recovery Phase</t>
  </si>
  <si>
    <t>Stroke time</t>
  </si>
  <si>
    <t>Recovery time</t>
  </si>
  <si>
    <t>Recovery</t>
  </si>
  <si>
    <t>Stroke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</si>
</sst>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Noise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'Dynamic Visualisation'!$B$1</c:f>
              <c:strCache>
                <c:ptCount val="1"/>
                <c:pt idx="0">
                  <c:v>Raw Datapoint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'Dynamic Visualisation'!$A$2:$A$300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</c:numCache>
            </c:numRef>
          </c:cat>
          <c:val>
            <c:numRef>
              <c:f>'Dynamic Visualisation'!$B$2:$B$300</c:f>
              <c:numCache>
                <c:formatCode>General</c:formatCode>
                <c:ptCount val="299"/>
                <c:pt idx="0">
                  <c:v>0.21191784599999999</c:v>
                </c:pt>
                <c:pt idx="1">
                  <c:v>0.16933272299999999</c:v>
                </c:pt>
                <c:pt idx="2">
                  <c:v>0.13425711700000001</c:v>
                </c:pt>
                <c:pt idx="3">
                  <c:v>0.119784433</c:v>
                </c:pt>
                <c:pt idx="4">
                  <c:v>0.114578416</c:v>
                </c:pt>
                <c:pt idx="5">
                  <c:v>0.12121095</c:v>
                </c:pt>
                <c:pt idx="6">
                  <c:v>0.15357216200000001</c:v>
                </c:pt>
                <c:pt idx="7">
                  <c:v>0.18443393899999999</c:v>
                </c:pt>
                <c:pt idx="8">
                  <c:v>0.20285455699999999</c:v>
                </c:pt>
                <c:pt idx="9">
                  <c:v>0.23219564000000001</c:v>
                </c:pt>
                <c:pt idx="10">
                  <c:v>0.26057406500000002</c:v>
                </c:pt>
                <c:pt idx="11">
                  <c:v>0.30098989999999998</c:v>
                </c:pt>
                <c:pt idx="12">
                  <c:v>0.33339501399999999</c:v>
                </c:pt>
                <c:pt idx="13">
                  <c:v>0.37743684199999999</c:v>
                </c:pt>
                <c:pt idx="14">
                  <c:v>0.198644722</c:v>
                </c:pt>
                <c:pt idx="15">
                  <c:v>0.15379579299999999</c:v>
                </c:pt>
                <c:pt idx="16">
                  <c:v>0.13046228800000001</c:v>
                </c:pt>
                <c:pt idx="17">
                  <c:v>0.11504397700000001</c:v>
                </c:pt>
                <c:pt idx="18">
                  <c:v>0.107439246</c:v>
                </c:pt>
                <c:pt idx="19">
                  <c:v>0.108239303</c:v>
                </c:pt>
                <c:pt idx="20">
                  <c:v>0.113454798</c:v>
                </c:pt>
                <c:pt idx="21">
                  <c:v>0.145922619</c:v>
                </c:pt>
                <c:pt idx="22">
                  <c:v>0.16736642800000001</c:v>
                </c:pt>
                <c:pt idx="23">
                  <c:v>0.18724840300000001</c:v>
                </c:pt>
                <c:pt idx="24">
                  <c:v>0.21014195399999999</c:v>
                </c:pt>
                <c:pt idx="25">
                  <c:v>0.24247492400000001</c:v>
                </c:pt>
                <c:pt idx="26">
                  <c:v>0.26805812600000001</c:v>
                </c:pt>
                <c:pt idx="27">
                  <c:v>0.307969942</c:v>
                </c:pt>
                <c:pt idx="28">
                  <c:v>0.34332443200000001</c:v>
                </c:pt>
                <c:pt idx="29">
                  <c:v>0.228630208</c:v>
                </c:pt>
                <c:pt idx="30">
                  <c:v>0.156398127</c:v>
                </c:pt>
                <c:pt idx="31">
                  <c:v>0.13341426200000001</c:v>
                </c:pt>
                <c:pt idx="32">
                  <c:v>0.112986556</c:v>
                </c:pt>
                <c:pt idx="33">
                  <c:v>0.105764331</c:v>
                </c:pt>
                <c:pt idx="34">
                  <c:v>0.102080664</c:v>
                </c:pt>
                <c:pt idx="35">
                  <c:v>0.106950791</c:v>
                </c:pt>
                <c:pt idx="36">
                  <c:v>0.13034132400000001</c:v>
                </c:pt>
                <c:pt idx="37">
                  <c:v>0.15728192599999999</c:v>
                </c:pt>
                <c:pt idx="38">
                  <c:v>0.17193012399999999</c:v>
                </c:pt>
                <c:pt idx="39">
                  <c:v>0.198041087</c:v>
                </c:pt>
                <c:pt idx="40">
                  <c:v>0.224491475</c:v>
                </c:pt>
                <c:pt idx="41">
                  <c:v>0.25817152900000001</c:v>
                </c:pt>
                <c:pt idx="42">
                  <c:v>0.28777547799999997</c:v>
                </c:pt>
                <c:pt idx="43">
                  <c:v>0.32911484699999999</c:v>
                </c:pt>
                <c:pt idx="44">
                  <c:v>0.27490634200000003</c:v>
                </c:pt>
                <c:pt idx="45">
                  <c:v>0.15939249599999999</c:v>
                </c:pt>
                <c:pt idx="46">
                  <c:v>0.13756837799999999</c:v>
                </c:pt>
                <c:pt idx="47">
                  <c:v>0.125176652</c:v>
                </c:pt>
                <c:pt idx="48">
                  <c:v>0.109015167</c:v>
                </c:pt>
                <c:pt idx="49">
                  <c:v>0.10628280900000001</c:v>
                </c:pt>
                <c:pt idx="50">
                  <c:v>0.103924986</c:v>
                </c:pt>
                <c:pt idx="51">
                  <c:v>0.127300408</c:v>
                </c:pt>
                <c:pt idx="52">
                  <c:v>0.151420367</c:v>
                </c:pt>
                <c:pt idx="53">
                  <c:v>0.175726943</c:v>
                </c:pt>
                <c:pt idx="54">
                  <c:v>0.19666798099999999</c:v>
                </c:pt>
                <c:pt idx="55">
                  <c:v>0.229334285</c:v>
                </c:pt>
                <c:pt idx="56">
                  <c:v>0.25596638900000002</c:v>
                </c:pt>
                <c:pt idx="57">
                  <c:v>0.295231519</c:v>
                </c:pt>
                <c:pt idx="58">
                  <c:v>0.33004871600000002</c:v>
                </c:pt>
                <c:pt idx="59">
                  <c:v>0.35207298599999998</c:v>
                </c:pt>
                <c:pt idx="60">
                  <c:v>0.17939449900000001</c:v>
                </c:pt>
                <c:pt idx="61">
                  <c:v>0.142523281</c:v>
                </c:pt>
                <c:pt idx="62">
                  <c:v>0.12222844500000001</c:v>
                </c:pt>
                <c:pt idx="63">
                  <c:v>0.11057938</c:v>
                </c:pt>
                <c:pt idx="64">
                  <c:v>0.101011209</c:v>
                </c:pt>
                <c:pt idx="65">
                  <c:v>0.103973254</c:v>
                </c:pt>
                <c:pt idx="66">
                  <c:v>0.109900158</c:v>
                </c:pt>
                <c:pt idx="67">
                  <c:v>0.14347854299999999</c:v>
                </c:pt>
                <c:pt idx="68">
                  <c:v>0.165265675</c:v>
                </c:pt>
                <c:pt idx="69">
                  <c:v>0.186986298</c:v>
                </c:pt>
                <c:pt idx="70">
                  <c:v>0.210726254</c:v>
                </c:pt>
                <c:pt idx="71">
                  <c:v>0.24445235000000001</c:v>
                </c:pt>
                <c:pt idx="72">
                  <c:v>0.27526275</c:v>
                </c:pt>
                <c:pt idx="73">
                  <c:v>0.31807409199999997</c:v>
                </c:pt>
                <c:pt idx="74">
                  <c:v>0.356828231</c:v>
                </c:pt>
                <c:pt idx="75">
                  <c:v>0.32626610299999997</c:v>
                </c:pt>
                <c:pt idx="76">
                  <c:v>0.19693950800000001</c:v>
                </c:pt>
                <c:pt idx="77">
                  <c:v>0.182751056</c:v>
                </c:pt>
                <c:pt idx="78">
                  <c:v>0.17378585899999999</c:v>
                </c:pt>
                <c:pt idx="79">
                  <c:v>0.16169923999999999</c:v>
                </c:pt>
                <c:pt idx="80">
                  <c:v>0.15994334499999999</c:v>
                </c:pt>
                <c:pt idx="81">
                  <c:v>0.16595248300000001</c:v>
                </c:pt>
                <c:pt idx="82">
                  <c:v>0.19066113900000001</c:v>
                </c:pt>
                <c:pt idx="83">
                  <c:v>0.246381083</c:v>
                </c:pt>
                <c:pt idx="84">
                  <c:v>0.27937435999999999</c:v>
                </c:pt>
                <c:pt idx="85">
                  <c:v>0.32273309300000003</c:v>
                </c:pt>
                <c:pt idx="86">
                  <c:v>0.370087057</c:v>
                </c:pt>
                <c:pt idx="87">
                  <c:v>0.43889200499999997</c:v>
                </c:pt>
                <c:pt idx="88">
                  <c:v>0.43294186099999998</c:v>
                </c:pt>
                <c:pt idx="89">
                  <c:v>0.228312443</c:v>
                </c:pt>
                <c:pt idx="90">
                  <c:v>0.19824813999999999</c:v>
                </c:pt>
                <c:pt idx="91">
                  <c:v>0.183513591</c:v>
                </c:pt>
                <c:pt idx="92">
                  <c:v>0.162409638</c:v>
                </c:pt>
                <c:pt idx="93">
                  <c:v>0.150200208</c:v>
                </c:pt>
                <c:pt idx="94">
                  <c:v>0.14785431299999999</c:v>
                </c:pt>
                <c:pt idx="95">
                  <c:v>0.16384105099999999</c:v>
                </c:pt>
                <c:pt idx="96">
                  <c:v>0.21088600299999999</c:v>
                </c:pt>
                <c:pt idx="97">
                  <c:v>0.25135310700000002</c:v>
                </c:pt>
                <c:pt idx="98">
                  <c:v>0.27733358499999999</c:v>
                </c:pt>
                <c:pt idx="99">
                  <c:v>0.32199956699999999</c:v>
                </c:pt>
                <c:pt idx="100">
                  <c:v>0.366235333</c:v>
                </c:pt>
                <c:pt idx="101">
                  <c:v>0.43027628899999998</c:v>
                </c:pt>
                <c:pt idx="102">
                  <c:v>0.33257559399999997</c:v>
                </c:pt>
                <c:pt idx="103">
                  <c:v>0.22634865900000001</c:v>
                </c:pt>
                <c:pt idx="104">
                  <c:v>0.20505585400000001</c:v>
                </c:pt>
                <c:pt idx="105">
                  <c:v>0.18903469000000001</c:v>
                </c:pt>
                <c:pt idx="106">
                  <c:v>0.168473766</c:v>
                </c:pt>
                <c:pt idx="107">
                  <c:v>0.16685271700000001</c:v>
                </c:pt>
                <c:pt idx="108">
                  <c:v>0.169080173</c:v>
                </c:pt>
                <c:pt idx="109">
                  <c:v>0.198056912</c:v>
                </c:pt>
                <c:pt idx="110">
                  <c:v>0.25112136299999999</c:v>
                </c:pt>
                <c:pt idx="111">
                  <c:v>0.28775772199999999</c:v>
                </c:pt>
                <c:pt idx="112">
                  <c:v>0.32265360100000001</c:v>
                </c:pt>
                <c:pt idx="113">
                  <c:v>0.37326527500000001</c:v>
                </c:pt>
                <c:pt idx="114">
                  <c:v>0.43515794099999999</c:v>
                </c:pt>
                <c:pt idx="115">
                  <c:v>0.27488734100000001</c:v>
                </c:pt>
                <c:pt idx="116">
                  <c:v>0.19042405600000001</c:v>
                </c:pt>
                <c:pt idx="117">
                  <c:v>0.16678114099999999</c:v>
                </c:pt>
                <c:pt idx="118">
                  <c:v>0.144048803</c:v>
                </c:pt>
                <c:pt idx="119">
                  <c:v>0.132469168</c:v>
                </c:pt>
                <c:pt idx="120">
                  <c:v>0.12836581699999999</c:v>
                </c:pt>
                <c:pt idx="121">
                  <c:v>0.137191166</c:v>
                </c:pt>
                <c:pt idx="122">
                  <c:v>0.167299107</c:v>
                </c:pt>
                <c:pt idx="123">
                  <c:v>0.20471166499999999</c:v>
                </c:pt>
                <c:pt idx="124">
                  <c:v>0.22443232199999999</c:v>
                </c:pt>
                <c:pt idx="125">
                  <c:v>0.259924663</c:v>
                </c:pt>
                <c:pt idx="126">
                  <c:v>0.294096419</c:v>
                </c:pt>
                <c:pt idx="127">
                  <c:v>0.33162694300000001</c:v>
                </c:pt>
                <c:pt idx="128">
                  <c:v>0.33030709400000002</c:v>
                </c:pt>
                <c:pt idx="129">
                  <c:v>0.191689205</c:v>
                </c:pt>
                <c:pt idx="130">
                  <c:v>0.16287861100000001</c:v>
                </c:pt>
                <c:pt idx="131">
                  <c:v>0.14763844200000001</c:v>
                </c:pt>
                <c:pt idx="132">
                  <c:v>0.13150832100000001</c:v>
                </c:pt>
                <c:pt idx="133">
                  <c:v>0.125551629</c:v>
                </c:pt>
                <c:pt idx="134">
                  <c:v>0.12290864899999999</c:v>
                </c:pt>
                <c:pt idx="135">
                  <c:v>0.13502573300000001</c:v>
                </c:pt>
                <c:pt idx="136">
                  <c:v>0.169379263</c:v>
                </c:pt>
                <c:pt idx="137">
                  <c:v>0.20068376800000001</c:v>
                </c:pt>
                <c:pt idx="138">
                  <c:v>0.220686041</c:v>
                </c:pt>
                <c:pt idx="139">
                  <c:v>0.255075196</c:v>
                </c:pt>
                <c:pt idx="140">
                  <c:v>0.28687668500000002</c:v>
                </c:pt>
                <c:pt idx="141">
                  <c:v>0.327382059</c:v>
                </c:pt>
                <c:pt idx="142">
                  <c:v>0.32975727700000002</c:v>
                </c:pt>
                <c:pt idx="143">
                  <c:v>0.17114905599999999</c:v>
                </c:pt>
                <c:pt idx="144">
                  <c:v>0.13317577</c:v>
                </c:pt>
                <c:pt idx="145">
                  <c:v>0.122633276</c:v>
                </c:pt>
                <c:pt idx="146">
                  <c:v>0.112728911</c:v>
                </c:pt>
                <c:pt idx="147">
                  <c:v>0.107626493</c:v>
                </c:pt>
                <c:pt idx="148">
                  <c:v>0.10468971000000001</c:v>
                </c:pt>
                <c:pt idx="149">
                  <c:v>0.111408072</c:v>
                </c:pt>
                <c:pt idx="150">
                  <c:v>0.138235841</c:v>
                </c:pt>
                <c:pt idx="151">
                  <c:v>0.16515058899999999</c:v>
                </c:pt>
                <c:pt idx="152">
                  <c:v>0.18092409200000001</c:v>
                </c:pt>
                <c:pt idx="153">
                  <c:v>0.20920243699999999</c:v>
                </c:pt>
                <c:pt idx="154">
                  <c:v>0.23669828000000001</c:v>
                </c:pt>
                <c:pt idx="155">
                  <c:v>0.27257504500000002</c:v>
                </c:pt>
                <c:pt idx="156">
                  <c:v>0.30352079799999998</c:v>
                </c:pt>
                <c:pt idx="157">
                  <c:v>0.31106296</c:v>
                </c:pt>
                <c:pt idx="158">
                  <c:v>0.14927473599999999</c:v>
                </c:pt>
                <c:pt idx="159">
                  <c:v>0.121203265</c:v>
                </c:pt>
                <c:pt idx="160">
                  <c:v>0.108150814</c:v>
                </c:pt>
                <c:pt idx="161">
                  <c:v>0.103703973</c:v>
                </c:pt>
                <c:pt idx="162">
                  <c:v>0.10064656399999999</c:v>
                </c:pt>
                <c:pt idx="163">
                  <c:v>0.101327139</c:v>
                </c:pt>
                <c:pt idx="164">
                  <c:v>0.105165487</c:v>
                </c:pt>
                <c:pt idx="165">
                  <c:v>0.13092658300000001</c:v>
                </c:pt>
                <c:pt idx="166">
                  <c:v>0.15346584299999999</c:v>
                </c:pt>
                <c:pt idx="167">
                  <c:v>0.173666083</c:v>
                </c:pt>
                <c:pt idx="168">
                  <c:v>0.19456778399999999</c:v>
                </c:pt>
                <c:pt idx="169">
                  <c:v>0.22653833300000001</c:v>
                </c:pt>
                <c:pt idx="170">
                  <c:v>0.25381229599999999</c:v>
                </c:pt>
                <c:pt idx="171">
                  <c:v>0.29122484599999998</c:v>
                </c:pt>
                <c:pt idx="172">
                  <c:v>0.320466164</c:v>
                </c:pt>
                <c:pt idx="173">
                  <c:v>0.166850894</c:v>
                </c:pt>
                <c:pt idx="174">
                  <c:v>0.12111221599999999</c:v>
                </c:pt>
                <c:pt idx="175">
                  <c:v>0.10822815299999999</c:v>
                </c:pt>
                <c:pt idx="176">
                  <c:v>9.8632331000000004E-2</c:v>
                </c:pt>
                <c:pt idx="177">
                  <c:v>9.6638989999999994E-2</c:v>
                </c:pt>
                <c:pt idx="178">
                  <c:v>9.5213880000000001E-2</c:v>
                </c:pt>
                <c:pt idx="179">
                  <c:v>0.101624167</c:v>
                </c:pt>
                <c:pt idx="180">
                  <c:v>0.122042948</c:v>
                </c:pt>
                <c:pt idx="181">
                  <c:v>0.146274819</c:v>
                </c:pt>
                <c:pt idx="182">
                  <c:v>0.16194337</c:v>
                </c:pt>
                <c:pt idx="183">
                  <c:v>0.18641456300000001</c:v>
                </c:pt>
                <c:pt idx="184">
                  <c:v>0.21227305499999999</c:v>
                </c:pt>
                <c:pt idx="185">
                  <c:v>0.24552918000000001</c:v>
                </c:pt>
                <c:pt idx="186">
                  <c:v>0.27442440000000001</c:v>
                </c:pt>
                <c:pt idx="187">
                  <c:v>0.31651498500000003</c:v>
                </c:pt>
                <c:pt idx="188">
                  <c:v>0.211906227</c:v>
                </c:pt>
                <c:pt idx="189">
                  <c:v>0.12957005799999999</c:v>
                </c:pt>
                <c:pt idx="190">
                  <c:v>0.108033721</c:v>
                </c:pt>
                <c:pt idx="191">
                  <c:v>9.9488581000000006E-2</c:v>
                </c:pt>
                <c:pt idx="192">
                  <c:v>9.4474655000000005E-2</c:v>
                </c:pt>
                <c:pt idx="193">
                  <c:v>9.6371327000000007E-2</c:v>
                </c:pt>
                <c:pt idx="194">
                  <c:v>9.8704565999999994E-2</c:v>
                </c:pt>
                <c:pt idx="195">
                  <c:v>0.121572263</c:v>
                </c:pt>
                <c:pt idx="196">
                  <c:v>0.14321125700000001</c:v>
                </c:pt>
                <c:pt idx="197">
                  <c:v>0.16334357799999999</c:v>
                </c:pt>
                <c:pt idx="198">
                  <c:v>0.18286704300000001</c:v>
                </c:pt>
                <c:pt idx="199">
                  <c:v>0.21189163899999999</c:v>
                </c:pt>
                <c:pt idx="200">
                  <c:v>0.23874273300000001</c:v>
                </c:pt>
                <c:pt idx="201">
                  <c:v>0.27616352900000002</c:v>
                </c:pt>
                <c:pt idx="202">
                  <c:v>0.30914299299999998</c:v>
                </c:pt>
                <c:pt idx="203">
                  <c:v>0.25884555199999998</c:v>
                </c:pt>
                <c:pt idx="204">
                  <c:v>0.13941420700000001</c:v>
                </c:pt>
                <c:pt idx="205">
                  <c:v>0.116519872</c:v>
                </c:pt>
                <c:pt idx="206">
                  <c:v>0.102988522</c:v>
                </c:pt>
                <c:pt idx="207">
                  <c:v>9.9505702000000001E-2</c:v>
                </c:pt>
                <c:pt idx="208">
                  <c:v>9.8249662000000001E-2</c:v>
                </c:pt>
                <c:pt idx="209">
                  <c:v>0.101207296</c:v>
                </c:pt>
                <c:pt idx="210">
                  <c:v>0.113535624</c:v>
                </c:pt>
                <c:pt idx="211">
                  <c:v>0.14197917299999999</c:v>
                </c:pt>
                <c:pt idx="212">
                  <c:v>0.16256847999999999</c:v>
                </c:pt>
                <c:pt idx="213">
                  <c:v>0.18515799999999999</c:v>
                </c:pt>
                <c:pt idx="214">
                  <c:v>0.21110018999999999</c:v>
                </c:pt>
                <c:pt idx="215">
                  <c:v>0.243448154</c:v>
                </c:pt>
                <c:pt idx="216">
                  <c:v>0.274251307</c:v>
                </c:pt>
                <c:pt idx="217">
                  <c:v>0.31642945300000003</c:v>
                </c:pt>
                <c:pt idx="218">
                  <c:v>0.29776501700000002</c:v>
                </c:pt>
                <c:pt idx="219">
                  <c:v>0.15229390400000001</c:v>
                </c:pt>
                <c:pt idx="220">
                  <c:v>0.120672298</c:v>
                </c:pt>
                <c:pt idx="221">
                  <c:v>0.11039539399999999</c:v>
                </c:pt>
                <c:pt idx="222">
                  <c:v>0.10074438099999999</c:v>
                </c:pt>
                <c:pt idx="223">
                  <c:v>9.9642498999999995E-2</c:v>
                </c:pt>
                <c:pt idx="224">
                  <c:v>9.9879834000000001E-2</c:v>
                </c:pt>
                <c:pt idx="225">
                  <c:v>0.116499573</c:v>
                </c:pt>
                <c:pt idx="226">
                  <c:v>0.140307196</c:v>
                </c:pt>
                <c:pt idx="227">
                  <c:v>0.166551802</c:v>
                </c:pt>
                <c:pt idx="228">
                  <c:v>0.186758231</c:v>
                </c:pt>
                <c:pt idx="229">
                  <c:v>0.21623168000000001</c:v>
                </c:pt>
                <c:pt idx="230">
                  <c:v>0.24429482299999999</c:v>
                </c:pt>
                <c:pt idx="231">
                  <c:v>0.28563253900000002</c:v>
                </c:pt>
                <c:pt idx="232">
                  <c:v>0.320079958</c:v>
                </c:pt>
                <c:pt idx="233">
                  <c:v>0.37494214599999998</c:v>
                </c:pt>
                <c:pt idx="234">
                  <c:v>0.44447293700000001</c:v>
                </c:pt>
                <c:pt idx="235">
                  <c:v>0.58512813399999997</c:v>
                </c:pt>
                <c:pt idx="236">
                  <c:v>0.79207362400000003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7-4E79-8743-E0BBAB994307}"/>
            </c:ext>
          </c:extLst>
        </c:ser>
        <c:ser>
          <c:idx val="2"/>
          <c:order val="1"/>
          <c:tx>
            <c:strRef>
              <c:f>'Dynamic Visualisation'!$C$1</c:f>
              <c:strCache>
                <c:ptCount val="1"/>
                <c:pt idx="0">
                  <c:v>Filtered Datapoint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'Dynamic Visualisation'!$A$2:$A$300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</c:numCache>
            </c:numRef>
          </c:cat>
          <c:val>
            <c:numRef>
              <c:f>'Dynamic Visualisation'!$C$2:$C$300</c:f>
              <c:numCache>
                <c:formatCode>General</c:formatCode>
                <c:ptCount val="299"/>
                <c:pt idx="0">
                  <c:v>0.21191784599999999</c:v>
                </c:pt>
                <c:pt idx="1">
                  <c:v>0.16933272299999999</c:v>
                </c:pt>
                <c:pt idx="2">
                  <c:v>0.13425711700000001</c:v>
                </c:pt>
                <c:pt idx="3">
                  <c:v>0.119784433</c:v>
                </c:pt>
                <c:pt idx="4">
                  <c:v>0.114578416</c:v>
                </c:pt>
                <c:pt idx="5">
                  <c:v>0.12121095</c:v>
                </c:pt>
                <c:pt idx="6">
                  <c:v>0.15357216200000001</c:v>
                </c:pt>
                <c:pt idx="7">
                  <c:v>0.18443393899999999</c:v>
                </c:pt>
                <c:pt idx="8">
                  <c:v>0.20285455699999999</c:v>
                </c:pt>
                <c:pt idx="9">
                  <c:v>0.23219564000000001</c:v>
                </c:pt>
                <c:pt idx="10">
                  <c:v>0.26057406500000002</c:v>
                </c:pt>
                <c:pt idx="11">
                  <c:v>0.30098989999999998</c:v>
                </c:pt>
                <c:pt idx="12">
                  <c:v>0.33339501399999999</c:v>
                </c:pt>
                <c:pt idx="13">
                  <c:v>0.37743684199999999</c:v>
                </c:pt>
                <c:pt idx="14">
                  <c:v>0.198644722</c:v>
                </c:pt>
                <c:pt idx="15">
                  <c:v>0.15379579299999999</c:v>
                </c:pt>
                <c:pt idx="16">
                  <c:v>0.13046228800000001</c:v>
                </c:pt>
                <c:pt idx="17">
                  <c:v>0.11504397700000001</c:v>
                </c:pt>
                <c:pt idx="18">
                  <c:v>0.107439246</c:v>
                </c:pt>
                <c:pt idx="19">
                  <c:v>0.108239303</c:v>
                </c:pt>
                <c:pt idx="20">
                  <c:v>0.113454798</c:v>
                </c:pt>
                <c:pt idx="21">
                  <c:v>0.145922619</c:v>
                </c:pt>
                <c:pt idx="22">
                  <c:v>0.16736642800000001</c:v>
                </c:pt>
                <c:pt idx="23">
                  <c:v>0.18724840300000001</c:v>
                </c:pt>
                <c:pt idx="24">
                  <c:v>0.21014195399999999</c:v>
                </c:pt>
                <c:pt idx="25">
                  <c:v>0.24247492400000001</c:v>
                </c:pt>
                <c:pt idx="26">
                  <c:v>0.26805812600000001</c:v>
                </c:pt>
                <c:pt idx="27">
                  <c:v>0.307969942</c:v>
                </c:pt>
                <c:pt idx="28">
                  <c:v>0.34332443200000001</c:v>
                </c:pt>
                <c:pt idx="29">
                  <c:v>0.228630208</c:v>
                </c:pt>
                <c:pt idx="30">
                  <c:v>0.156398127</c:v>
                </c:pt>
                <c:pt idx="31">
                  <c:v>0.13341426200000001</c:v>
                </c:pt>
                <c:pt idx="32">
                  <c:v>0.112986556</c:v>
                </c:pt>
                <c:pt idx="33">
                  <c:v>0.105764331</c:v>
                </c:pt>
                <c:pt idx="34">
                  <c:v>0.102080664</c:v>
                </c:pt>
                <c:pt idx="35">
                  <c:v>0.106950791</c:v>
                </c:pt>
                <c:pt idx="36">
                  <c:v>0.13034132400000001</c:v>
                </c:pt>
                <c:pt idx="37">
                  <c:v>0.15728192599999999</c:v>
                </c:pt>
                <c:pt idx="38">
                  <c:v>0.17193012399999999</c:v>
                </c:pt>
                <c:pt idx="39">
                  <c:v>0.198041087</c:v>
                </c:pt>
                <c:pt idx="40">
                  <c:v>0.224491475</c:v>
                </c:pt>
                <c:pt idx="41">
                  <c:v>0.25817152900000001</c:v>
                </c:pt>
                <c:pt idx="42">
                  <c:v>0.28777547799999997</c:v>
                </c:pt>
                <c:pt idx="43">
                  <c:v>0.32911484699999999</c:v>
                </c:pt>
                <c:pt idx="44">
                  <c:v>0.27490634200000003</c:v>
                </c:pt>
                <c:pt idx="45">
                  <c:v>0.15939249599999999</c:v>
                </c:pt>
                <c:pt idx="46">
                  <c:v>0.13756837799999999</c:v>
                </c:pt>
                <c:pt idx="47">
                  <c:v>0.125176652</c:v>
                </c:pt>
                <c:pt idx="48">
                  <c:v>0.109015167</c:v>
                </c:pt>
                <c:pt idx="49">
                  <c:v>0.10628280900000001</c:v>
                </c:pt>
                <c:pt idx="50">
                  <c:v>0.103924986</c:v>
                </c:pt>
                <c:pt idx="51">
                  <c:v>0.127300408</c:v>
                </c:pt>
                <c:pt idx="52">
                  <c:v>0.151420367</c:v>
                </c:pt>
                <c:pt idx="53">
                  <c:v>0.175726943</c:v>
                </c:pt>
                <c:pt idx="54">
                  <c:v>0.19666798099999999</c:v>
                </c:pt>
                <c:pt idx="55">
                  <c:v>0.229334285</c:v>
                </c:pt>
                <c:pt idx="56">
                  <c:v>0.25596638900000002</c:v>
                </c:pt>
                <c:pt idx="57">
                  <c:v>0.295231519</c:v>
                </c:pt>
                <c:pt idx="58">
                  <c:v>0.33004871600000002</c:v>
                </c:pt>
                <c:pt idx="59">
                  <c:v>0.35207298599999998</c:v>
                </c:pt>
                <c:pt idx="60">
                  <c:v>0.17939449900000001</c:v>
                </c:pt>
                <c:pt idx="61">
                  <c:v>0.142523281</c:v>
                </c:pt>
                <c:pt idx="62">
                  <c:v>0.12222844500000001</c:v>
                </c:pt>
                <c:pt idx="63">
                  <c:v>0.11057938</c:v>
                </c:pt>
                <c:pt idx="64">
                  <c:v>0.101011209</c:v>
                </c:pt>
                <c:pt idx="65">
                  <c:v>0.103973254</c:v>
                </c:pt>
                <c:pt idx="66">
                  <c:v>0.109900158</c:v>
                </c:pt>
                <c:pt idx="67">
                  <c:v>0.14347854299999999</c:v>
                </c:pt>
                <c:pt idx="68">
                  <c:v>0.165265675</c:v>
                </c:pt>
                <c:pt idx="69">
                  <c:v>0.186986298</c:v>
                </c:pt>
                <c:pt idx="70">
                  <c:v>0.210726254</c:v>
                </c:pt>
                <c:pt idx="71">
                  <c:v>0.24445235000000001</c:v>
                </c:pt>
                <c:pt idx="72">
                  <c:v>0.27526275</c:v>
                </c:pt>
                <c:pt idx="73">
                  <c:v>0.31807409199999997</c:v>
                </c:pt>
                <c:pt idx="74">
                  <c:v>0.356828231</c:v>
                </c:pt>
                <c:pt idx="75">
                  <c:v>0.32626610299999997</c:v>
                </c:pt>
                <c:pt idx="76">
                  <c:v>0.19693950800000001</c:v>
                </c:pt>
                <c:pt idx="77">
                  <c:v>0.182751056</c:v>
                </c:pt>
                <c:pt idx="78">
                  <c:v>0.17378585899999999</c:v>
                </c:pt>
                <c:pt idx="79">
                  <c:v>0.16169923999999999</c:v>
                </c:pt>
                <c:pt idx="80">
                  <c:v>0.15994334499999999</c:v>
                </c:pt>
                <c:pt idx="81">
                  <c:v>0.16595248300000001</c:v>
                </c:pt>
                <c:pt idx="82">
                  <c:v>0.19066113900000001</c:v>
                </c:pt>
                <c:pt idx="83">
                  <c:v>0.246381083</c:v>
                </c:pt>
                <c:pt idx="84">
                  <c:v>0.27937435999999999</c:v>
                </c:pt>
                <c:pt idx="85">
                  <c:v>0.32273309300000003</c:v>
                </c:pt>
                <c:pt idx="86">
                  <c:v>0.370087057</c:v>
                </c:pt>
                <c:pt idx="87">
                  <c:v>0.43889200499999997</c:v>
                </c:pt>
                <c:pt idx="88">
                  <c:v>0.43294186099999998</c:v>
                </c:pt>
                <c:pt idx="89">
                  <c:v>0.228312443</c:v>
                </c:pt>
                <c:pt idx="90">
                  <c:v>0.19824813999999999</c:v>
                </c:pt>
                <c:pt idx="91">
                  <c:v>0.183513591</c:v>
                </c:pt>
                <c:pt idx="92">
                  <c:v>0.162409638</c:v>
                </c:pt>
                <c:pt idx="93">
                  <c:v>0.150200208</c:v>
                </c:pt>
                <c:pt idx="94">
                  <c:v>0.14785431299999999</c:v>
                </c:pt>
                <c:pt idx="95">
                  <c:v>0.16384105099999999</c:v>
                </c:pt>
                <c:pt idx="96">
                  <c:v>0.21088600299999999</c:v>
                </c:pt>
                <c:pt idx="97">
                  <c:v>0.25135310700000002</c:v>
                </c:pt>
                <c:pt idx="98">
                  <c:v>0.27733358499999999</c:v>
                </c:pt>
                <c:pt idx="99">
                  <c:v>0.32199956699999999</c:v>
                </c:pt>
                <c:pt idx="100">
                  <c:v>0.366235333</c:v>
                </c:pt>
                <c:pt idx="101">
                  <c:v>0.43027628899999998</c:v>
                </c:pt>
                <c:pt idx="102">
                  <c:v>0.33257559399999997</c:v>
                </c:pt>
                <c:pt idx="103">
                  <c:v>0.22634865900000001</c:v>
                </c:pt>
                <c:pt idx="104">
                  <c:v>0.20505585400000001</c:v>
                </c:pt>
                <c:pt idx="105">
                  <c:v>0.18903469000000001</c:v>
                </c:pt>
                <c:pt idx="106">
                  <c:v>0.168473766</c:v>
                </c:pt>
                <c:pt idx="107">
                  <c:v>0.16685271700000001</c:v>
                </c:pt>
                <c:pt idx="108">
                  <c:v>0.169080173</c:v>
                </c:pt>
                <c:pt idx="109">
                  <c:v>0.198056912</c:v>
                </c:pt>
                <c:pt idx="110">
                  <c:v>0.25112136299999999</c:v>
                </c:pt>
                <c:pt idx="111">
                  <c:v>0.28775772199999999</c:v>
                </c:pt>
                <c:pt idx="112">
                  <c:v>0.32265360100000001</c:v>
                </c:pt>
                <c:pt idx="113">
                  <c:v>0.37326527500000001</c:v>
                </c:pt>
                <c:pt idx="114">
                  <c:v>0.43515794099999999</c:v>
                </c:pt>
                <c:pt idx="115">
                  <c:v>0.27488734100000001</c:v>
                </c:pt>
                <c:pt idx="116">
                  <c:v>0.19042405600000001</c:v>
                </c:pt>
                <c:pt idx="117">
                  <c:v>0.16678114099999999</c:v>
                </c:pt>
                <c:pt idx="118">
                  <c:v>0.144048803</c:v>
                </c:pt>
                <c:pt idx="119">
                  <c:v>0.132469168</c:v>
                </c:pt>
                <c:pt idx="120">
                  <c:v>0.12836581699999999</c:v>
                </c:pt>
                <c:pt idx="121">
                  <c:v>0.137191166</c:v>
                </c:pt>
                <c:pt idx="122">
                  <c:v>0.167299107</c:v>
                </c:pt>
                <c:pt idx="123">
                  <c:v>0.20471166499999999</c:v>
                </c:pt>
                <c:pt idx="124">
                  <c:v>0.22443232199999999</c:v>
                </c:pt>
                <c:pt idx="125">
                  <c:v>0.259924663</c:v>
                </c:pt>
                <c:pt idx="126">
                  <c:v>0.294096419</c:v>
                </c:pt>
                <c:pt idx="127">
                  <c:v>0.33162694300000001</c:v>
                </c:pt>
                <c:pt idx="128">
                  <c:v>0.33030709400000002</c:v>
                </c:pt>
                <c:pt idx="129">
                  <c:v>0.191689205</c:v>
                </c:pt>
                <c:pt idx="130">
                  <c:v>0.16287861100000001</c:v>
                </c:pt>
                <c:pt idx="131">
                  <c:v>0.14763844200000001</c:v>
                </c:pt>
                <c:pt idx="132">
                  <c:v>0.13150832100000001</c:v>
                </c:pt>
                <c:pt idx="133">
                  <c:v>0.125551629</c:v>
                </c:pt>
                <c:pt idx="134">
                  <c:v>0.12290864899999999</c:v>
                </c:pt>
                <c:pt idx="135">
                  <c:v>0.13502573300000001</c:v>
                </c:pt>
                <c:pt idx="136">
                  <c:v>0.169379263</c:v>
                </c:pt>
                <c:pt idx="137">
                  <c:v>0.20068376800000001</c:v>
                </c:pt>
                <c:pt idx="138">
                  <c:v>0.220686041</c:v>
                </c:pt>
                <c:pt idx="139">
                  <c:v>0.255075196</c:v>
                </c:pt>
                <c:pt idx="140">
                  <c:v>0.28687668500000002</c:v>
                </c:pt>
                <c:pt idx="141">
                  <c:v>0.327382059</c:v>
                </c:pt>
                <c:pt idx="142">
                  <c:v>0.32975727700000002</c:v>
                </c:pt>
                <c:pt idx="143">
                  <c:v>0.17114905599999999</c:v>
                </c:pt>
                <c:pt idx="144">
                  <c:v>0.13317577</c:v>
                </c:pt>
                <c:pt idx="145">
                  <c:v>0.122633276</c:v>
                </c:pt>
                <c:pt idx="146">
                  <c:v>0.112728911</c:v>
                </c:pt>
                <c:pt idx="147">
                  <c:v>0.107626493</c:v>
                </c:pt>
                <c:pt idx="148">
                  <c:v>0.10468971000000001</c:v>
                </c:pt>
                <c:pt idx="149">
                  <c:v>0.111408072</c:v>
                </c:pt>
                <c:pt idx="150">
                  <c:v>0.138235841</c:v>
                </c:pt>
                <c:pt idx="151">
                  <c:v>0.16515058899999999</c:v>
                </c:pt>
                <c:pt idx="152">
                  <c:v>0.18092409200000001</c:v>
                </c:pt>
                <c:pt idx="153">
                  <c:v>0.20920243699999999</c:v>
                </c:pt>
                <c:pt idx="154">
                  <c:v>0.23669828000000001</c:v>
                </c:pt>
                <c:pt idx="155">
                  <c:v>0.27257504500000002</c:v>
                </c:pt>
                <c:pt idx="156">
                  <c:v>0.30352079799999998</c:v>
                </c:pt>
                <c:pt idx="157">
                  <c:v>0.31106296</c:v>
                </c:pt>
                <c:pt idx="158">
                  <c:v>0.14927473599999999</c:v>
                </c:pt>
                <c:pt idx="159">
                  <c:v>0.121203265</c:v>
                </c:pt>
                <c:pt idx="160">
                  <c:v>0.108150814</c:v>
                </c:pt>
                <c:pt idx="161">
                  <c:v>0.103703973</c:v>
                </c:pt>
                <c:pt idx="162">
                  <c:v>0.10064656399999999</c:v>
                </c:pt>
                <c:pt idx="163">
                  <c:v>0.101327139</c:v>
                </c:pt>
                <c:pt idx="164">
                  <c:v>0.105165487</c:v>
                </c:pt>
                <c:pt idx="165">
                  <c:v>0.13092658300000001</c:v>
                </c:pt>
                <c:pt idx="166">
                  <c:v>0.15346584299999999</c:v>
                </c:pt>
                <c:pt idx="167">
                  <c:v>0.173666083</c:v>
                </c:pt>
                <c:pt idx="168">
                  <c:v>0.19456778399999999</c:v>
                </c:pt>
                <c:pt idx="169">
                  <c:v>0.22653833300000001</c:v>
                </c:pt>
                <c:pt idx="170">
                  <c:v>0.25381229599999999</c:v>
                </c:pt>
                <c:pt idx="171">
                  <c:v>0.29122484599999998</c:v>
                </c:pt>
                <c:pt idx="172">
                  <c:v>0.320466164</c:v>
                </c:pt>
                <c:pt idx="173">
                  <c:v>0.166850894</c:v>
                </c:pt>
                <c:pt idx="174">
                  <c:v>0.12111221599999999</c:v>
                </c:pt>
                <c:pt idx="175">
                  <c:v>0.10822815299999999</c:v>
                </c:pt>
                <c:pt idx="176">
                  <c:v>9.8632331000000004E-2</c:v>
                </c:pt>
                <c:pt idx="177">
                  <c:v>9.6638989999999994E-2</c:v>
                </c:pt>
                <c:pt idx="178">
                  <c:v>9.5213880000000001E-2</c:v>
                </c:pt>
                <c:pt idx="179">
                  <c:v>0.101624167</c:v>
                </c:pt>
                <c:pt idx="180">
                  <c:v>0.122042948</c:v>
                </c:pt>
                <c:pt idx="181">
                  <c:v>0.146274819</c:v>
                </c:pt>
                <c:pt idx="182">
                  <c:v>0.16194337</c:v>
                </c:pt>
                <c:pt idx="183">
                  <c:v>0.18641456300000001</c:v>
                </c:pt>
                <c:pt idx="184">
                  <c:v>0.21227305499999999</c:v>
                </c:pt>
                <c:pt idx="185">
                  <c:v>0.24552918000000001</c:v>
                </c:pt>
                <c:pt idx="186">
                  <c:v>0.27442440000000001</c:v>
                </c:pt>
                <c:pt idx="187">
                  <c:v>0.31651498500000003</c:v>
                </c:pt>
                <c:pt idx="188">
                  <c:v>0.211906227</c:v>
                </c:pt>
                <c:pt idx="189">
                  <c:v>0.12957005799999999</c:v>
                </c:pt>
                <c:pt idx="190">
                  <c:v>0.108033721</c:v>
                </c:pt>
                <c:pt idx="191">
                  <c:v>9.9488581000000006E-2</c:v>
                </c:pt>
                <c:pt idx="192">
                  <c:v>9.4474655000000005E-2</c:v>
                </c:pt>
                <c:pt idx="193">
                  <c:v>9.6371327000000007E-2</c:v>
                </c:pt>
                <c:pt idx="194">
                  <c:v>9.8704565999999994E-2</c:v>
                </c:pt>
                <c:pt idx="195">
                  <c:v>0.121572263</c:v>
                </c:pt>
                <c:pt idx="196">
                  <c:v>0.14321125700000001</c:v>
                </c:pt>
                <c:pt idx="197">
                  <c:v>0.16334357799999999</c:v>
                </c:pt>
                <c:pt idx="198">
                  <c:v>0.18286704300000001</c:v>
                </c:pt>
                <c:pt idx="199">
                  <c:v>0.21189163899999999</c:v>
                </c:pt>
                <c:pt idx="200">
                  <c:v>0.23874273300000001</c:v>
                </c:pt>
                <c:pt idx="201">
                  <c:v>0.27616352900000002</c:v>
                </c:pt>
                <c:pt idx="202">
                  <c:v>0.30914299299999998</c:v>
                </c:pt>
                <c:pt idx="203">
                  <c:v>0.25884555199999998</c:v>
                </c:pt>
                <c:pt idx="204">
                  <c:v>0.13941420700000001</c:v>
                </c:pt>
                <c:pt idx="205">
                  <c:v>0.116519872</c:v>
                </c:pt>
                <c:pt idx="206">
                  <c:v>0.102988522</c:v>
                </c:pt>
                <c:pt idx="207">
                  <c:v>9.9505702000000001E-2</c:v>
                </c:pt>
                <c:pt idx="208">
                  <c:v>9.8249662000000001E-2</c:v>
                </c:pt>
                <c:pt idx="209">
                  <c:v>0.101207296</c:v>
                </c:pt>
                <c:pt idx="210">
                  <c:v>0.113535624</c:v>
                </c:pt>
                <c:pt idx="211">
                  <c:v>0.14197917299999999</c:v>
                </c:pt>
                <c:pt idx="212">
                  <c:v>0.16256847999999999</c:v>
                </c:pt>
                <c:pt idx="213">
                  <c:v>0.18515799999999999</c:v>
                </c:pt>
                <c:pt idx="214">
                  <c:v>0.21110018999999999</c:v>
                </c:pt>
                <c:pt idx="215">
                  <c:v>0.243448154</c:v>
                </c:pt>
                <c:pt idx="216">
                  <c:v>0.274251307</c:v>
                </c:pt>
                <c:pt idx="217">
                  <c:v>0.31642945300000003</c:v>
                </c:pt>
                <c:pt idx="218">
                  <c:v>0.29776501700000002</c:v>
                </c:pt>
                <c:pt idx="219">
                  <c:v>0.15229390400000001</c:v>
                </c:pt>
                <c:pt idx="220">
                  <c:v>0.120672298</c:v>
                </c:pt>
                <c:pt idx="221">
                  <c:v>0.11039539399999999</c:v>
                </c:pt>
                <c:pt idx="222">
                  <c:v>0.10074438099999999</c:v>
                </c:pt>
                <c:pt idx="223">
                  <c:v>9.9642498999999995E-2</c:v>
                </c:pt>
                <c:pt idx="224">
                  <c:v>9.9879834000000001E-2</c:v>
                </c:pt>
                <c:pt idx="225">
                  <c:v>0.116499573</c:v>
                </c:pt>
                <c:pt idx="226">
                  <c:v>0.140307196</c:v>
                </c:pt>
                <c:pt idx="227">
                  <c:v>0.166551802</c:v>
                </c:pt>
                <c:pt idx="228">
                  <c:v>0.186758231</c:v>
                </c:pt>
                <c:pt idx="229">
                  <c:v>0.21623168000000001</c:v>
                </c:pt>
                <c:pt idx="230">
                  <c:v>0.24429482299999999</c:v>
                </c:pt>
                <c:pt idx="231">
                  <c:v>0.28563253900000002</c:v>
                </c:pt>
                <c:pt idx="232">
                  <c:v>0.320079958</c:v>
                </c:pt>
                <c:pt idx="233">
                  <c:v>0.37494214599999998</c:v>
                </c:pt>
                <c:pt idx="234">
                  <c:v>0.44447293700000001</c:v>
                </c:pt>
                <c:pt idx="235">
                  <c:v>0.44447293700000001</c:v>
                </c:pt>
                <c:pt idx="236">
                  <c:v>0.44447293700000001</c:v>
                </c:pt>
                <c:pt idx="237">
                  <c:v>0.44447293700000001</c:v>
                </c:pt>
                <c:pt idx="238">
                  <c:v>0.44447293700000001</c:v>
                </c:pt>
                <c:pt idx="239">
                  <c:v>0.44447293700000001</c:v>
                </c:pt>
                <c:pt idx="240">
                  <c:v>0.44447293700000001</c:v>
                </c:pt>
                <c:pt idx="241">
                  <c:v>0.44447293700000001</c:v>
                </c:pt>
                <c:pt idx="242">
                  <c:v>0.44447293700000001</c:v>
                </c:pt>
                <c:pt idx="243">
                  <c:v>0.44447293700000001</c:v>
                </c:pt>
                <c:pt idx="244">
                  <c:v>0.44447293700000001</c:v>
                </c:pt>
                <c:pt idx="245">
                  <c:v>0.44447293700000001</c:v>
                </c:pt>
                <c:pt idx="246">
                  <c:v>0.44447293700000001</c:v>
                </c:pt>
                <c:pt idx="247">
                  <c:v>0.44447293700000001</c:v>
                </c:pt>
                <c:pt idx="248">
                  <c:v>0.44447293700000001</c:v>
                </c:pt>
                <c:pt idx="249">
                  <c:v>0.44447293700000001</c:v>
                </c:pt>
                <c:pt idx="250">
                  <c:v>0.44447293700000001</c:v>
                </c:pt>
                <c:pt idx="251">
                  <c:v>0.44447293700000001</c:v>
                </c:pt>
                <c:pt idx="252">
                  <c:v>0.44447293700000001</c:v>
                </c:pt>
                <c:pt idx="253">
                  <c:v>0.44447293700000001</c:v>
                </c:pt>
                <c:pt idx="254">
                  <c:v>0.44447293700000001</c:v>
                </c:pt>
                <c:pt idx="255">
                  <c:v>0.44447293700000001</c:v>
                </c:pt>
                <c:pt idx="256">
                  <c:v>0.44447293700000001</c:v>
                </c:pt>
                <c:pt idx="257">
                  <c:v>0.44447293700000001</c:v>
                </c:pt>
                <c:pt idx="258">
                  <c:v>0.44447293700000001</c:v>
                </c:pt>
                <c:pt idx="259">
                  <c:v>0.44447293700000001</c:v>
                </c:pt>
                <c:pt idx="260">
                  <c:v>0.44447293700000001</c:v>
                </c:pt>
                <c:pt idx="261">
                  <c:v>0.44447293700000001</c:v>
                </c:pt>
                <c:pt idx="262">
                  <c:v>0.44447293700000001</c:v>
                </c:pt>
                <c:pt idx="263">
                  <c:v>0.44447293700000001</c:v>
                </c:pt>
                <c:pt idx="264">
                  <c:v>0.44447293700000001</c:v>
                </c:pt>
                <c:pt idx="265">
                  <c:v>0.44447293700000001</c:v>
                </c:pt>
                <c:pt idx="266">
                  <c:v>0.44447293700000001</c:v>
                </c:pt>
                <c:pt idx="267">
                  <c:v>0.44447293700000001</c:v>
                </c:pt>
                <c:pt idx="268">
                  <c:v>0.44447293700000001</c:v>
                </c:pt>
                <c:pt idx="269">
                  <c:v>0.44447293700000001</c:v>
                </c:pt>
                <c:pt idx="270">
                  <c:v>0.44447293700000001</c:v>
                </c:pt>
                <c:pt idx="271">
                  <c:v>0.44447293700000001</c:v>
                </c:pt>
                <c:pt idx="272">
                  <c:v>0.44447293700000001</c:v>
                </c:pt>
                <c:pt idx="273">
                  <c:v>0.44447293700000001</c:v>
                </c:pt>
                <c:pt idx="274">
                  <c:v>0.44447293700000001</c:v>
                </c:pt>
                <c:pt idx="275">
                  <c:v>0.44447293700000001</c:v>
                </c:pt>
                <c:pt idx="276">
                  <c:v>0.44447293700000001</c:v>
                </c:pt>
                <c:pt idx="277">
                  <c:v>0.44447293700000001</c:v>
                </c:pt>
                <c:pt idx="278">
                  <c:v>0.44447293700000001</c:v>
                </c:pt>
                <c:pt idx="279">
                  <c:v>0.44447293700000001</c:v>
                </c:pt>
                <c:pt idx="280">
                  <c:v>0.44447293700000001</c:v>
                </c:pt>
                <c:pt idx="281">
                  <c:v>0.44447293700000001</c:v>
                </c:pt>
                <c:pt idx="282">
                  <c:v>0.44447293700000001</c:v>
                </c:pt>
                <c:pt idx="283">
                  <c:v>0.44447293700000001</c:v>
                </c:pt>
                <c:pt idx="284">
                  <c:v>0.44447293700000001</c:v>
                </c:pt>
                <c:pt idx="285">
                  <c:v>0.44447293700000001</c:v>
                </c:pt>
                <c:pt idx="286">
                  <c:v>0.44447293700000001</c:v>
                </c:pt>
                <c:pt idx="287">
                  <c:v>0.44447293700000001</c:v>
                </c:pt>
                <c:pt idx="288">
                  <c:v>0.44447293700000001</c:v>
                </c:pt>
                <c:pt idx="289">
                  <c:v>0.44447293700000001</c:v>
                </c:pt>
                <c:pt idx="290">
                  <c:v>0.44447293700000001</c:v>
                </c:pt>
                <c:pt idx="291">
                  <c:v>0.44447293700000001</c:v>
                </c:pt>
                <c:pt idx="292">
                  <c:v>0.44447293700000001</c:v>
                </c:pt>
                <c:pt idx="293">
                  <c:v>0.44447293700000001</c:v>
                </c:pt>
                <c:pt idx="294">
                  <c:v>0.44447293700000001</c:v>
                </c:pt>
                <c:pt idx="295">
                  <c:v>0.44447293700000001</c:v>
                </c:pt>
                <c:pt idx="296">
                  <c:v>0.44447293700000001</c:v>
                </c:pt>
                <c:pt idx="297">
                  <c:v>0.44447293700000001</c:v>
                </c:pt>
                <c:pt idx="298">
                  <c:v>0.44447293700000001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7-4E79-8743-E0BBAB994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493856"/>
        <c:axId val="1548493440"/>
      </c:lineChart>
      <c:catAx>
        <c:axId val="154849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48493440"/>
        <c:crosses val="autoZero"/>
        <c:auto val="1"/>
        <c:lblAlgn val="ctr"/>
        <c:lblOffset val="100"/>
        <c:noMultiLvlLbl val="0"/>
      </c:catAx>
      <c:valAx>
        <c:axId val="15484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4849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Stroke</a:t>
            </a:r>
            <a:r>
              <a:rPr lang="en-GB" baseline="0"/>
              <a:t> and Recovery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v>Stroke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'Dynamic Visualisation'!$A$2:$A$300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</c:numCache>
            </c:numRef>
          </c:cat>
          <c:val>
            <c:numRef>
              <c:f>'Dynamic Visualisation'!$D$2:$D$300</c:f>
              <c:numCache>
                <c:formatCode>General</c:formatCode>
                <c:ptCount val="299"/>
                <c:pt idx="0">
                  <c:v>0.21191784599999999</c:v>
                </c:pt>
                <c:pt idx="1">
                  <c:v>0.16933272299999999</c:v>
                </c:pt>
                <c:pt idx="2">
                  <c:v>0.13425711700000001</c:v>
                </c:pt>
                <c:pt idx="3">
                  <c:v>0.119784433</c:v>
                </c:pt>
                <c:pt idx="4">
                  <c:v>0.114578416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0.198644722</c:v>
                </c:pt>
                <c:pt idx="15">
                  <c:v>0.15379579299999999</c:v>
                </c:pt>
                <c:pt idx="16">
                  <c:v>0.13046228800000001</c:v>
                </c:pt>
                <c:pt idx="17">
                  <c:v>0.11504397700000001</c:v>
                </c:pt>
                <c:pt idx="18">
                  <c:v>0.107439246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0.228630208</c:v>
                </c:pt>
                <c:pt idx="30">
                  <c:v>0.156398127</c:v>
                </c:pt>
                <c:pt idx="31">
                  <c:v>0.13341426200000001</c:v>
                </c:pt>
                <c:pt idx="32">
                  <c:v>0.112986556</c:v>
                </c:pt>
                <c:pt idx="33">
                  <c:v>0.105764331</c:v>
                </c:pt>
                <c:pt idx="34">
                  <c:v>0.102080664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0.27490634200000003</c:v>
                </c:pt>
                <c:pt idx="45">
                  <c:v>0.15939249599999999</c:v>
                </c:pt>
                <c:pt idx="46">
                  <c:v>0.13756837799999999</c:v>
                </c:pt>
                <c:pt idx="47">
                  <c:v>0.125176652</c:v>
                </c:pt>
                <c:pt idx="48">
                  <c:v>0.109015167</c:v>
                </c:pt>
                <c:pt idx="49">
                  <c:v>0.10628280900000001</c:v>
                </c:pt>
                <c:pt idx="50">
                  <c:v>0.103924986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0.17939449900000001</c:v>
                </c:pt>
                <c:pt idx="61">
                  <c:v>0.142523281</c:v>
                </c:pt>
                <c:pt idx="62">
                  <c:v>0.12222844500000001</c:v>
                </c:pt>
                <c:pt idx="63">
                  <c:v>0.11057938</c:v>
                </c:pt>
                <c:pt idx="64">
                  <c:v>0.101011209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0.32626610299999997</c:v>
                </c:pt>
                <c:pt idx="76">
                  <c:v>0.19693950800000001</c:v>
                </c:pt>
                <c:pt idx="77">
                  <c:v>0.182751056</c:v>
                </c:pt>
                <c:pt idx="78">
                  <c:v>0.17378585899999999</c:v>
                </c:pt>
                <c:pt idx="79">
                  <c:v>0.16169923999999999</c:v>
                </c:pt>
                <c:pt idx="80">
                  <c:v>0.15994334499999999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0.43294186099999998</c:v>
                </c:pt>
                <c:pt idx="89">
                  <c:v>0.228312443</c:v>
                </c:pt>
                <c:pt idx="90">
                  <c:v>0.19824813999999999</c:v>
                </c:pt>
                <c:pt idx="91">
                  <c:v>0.183513591</c:v>
                </c:pt>
                <c:pt idx="92">
                  <c:v>0.162409638</c:v>
                </c:pt>
                <c:pt idx="93">
                  <c:v>0.150200208</c:v>
                </c:pt>
                <c:pt idx="94">
                  <c:v>0.14785431299999999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0.33257559399999997</c:v>
                </c:pt>
                <c:pt idx="103">
                  <c:v>0.22634865900000001</c:v>
                </c:pt>
                <c:pt idx="104">
                  <c:v>0.20505585400000001</c:v>
                </c:pt>
                <c:pt idx="105">
                  <c:v>0.18903469000000001</c:v>
                </c:pt>
                <c:pt idx="106">
                  <c:v>0.168473766</c:v>
                </c:pt>
                <c:pt idx="107">
                  <c:v>0.16685271700000001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0.27488734100000001</c:v>
                </c:pt>
                <c:pt idx="116">
                  <c:v>0.19042405600000001</c:v>
                </c:pt>
                <c:pt idx="117">
                  <c:v>0.16678114099999999</c:v>
                </c:pt>
                <c:pt idx="118">
                  <c:v>0.144048803</c:v>
                </c:pt>
                <c:pt idx="119">
                  <c:v>0.132469168</c:v>
                </c:pt>
                <c:pt idx="120">
                  <c:v>0.12836581699999999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0.33030709400000002</c:v>
                </c:pt>
                <c:pt idx="129">
                  <c:v>0.191689205</c:v>
                </c:pt>
                <c:pt idx="130">
                  <c:v>0.16287861100000001</c:v>
                </c:pt>
                <c:pt idx="131">
                  <c:v>0.14763844200000001</c:v>
                </c:pt>
                <c:pt idx="132">
                  <c:v>0.13150832100000001</c:v>
                </c:pt>
                <c:pt idx="133">
                  <c:v>0.125551629</c:v>
                </c:pt>
                <c:pt idx="134">
                  <c:v>0.12290864899999999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0.17114905599999999</c:v>
                </c:pt>
                <c:pt idx="144">
                  <c:v>0.13317577</c:v>
                </c:pt>
                <c:pt idx="145">
                  <c:v>0.122633276</c:v>
                </c:pt>
                <c:pt idx="146">
                  <c:v>0.112728911</c:v>
                </c:pt>
                <c:pt idx="147">
                  <c:v>0.107626493</c:v>
                </c:pt>
                <c:pt idx="148">
                  <c:v>0.10468971000000001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0.14927473599999999</c:v>
                </c:pt>
                <c:pt idx="159">
                  <c:v>0.121203265</c:v>
                </c:pt>
                <c:pt idx="160">
                  <c:v>0.108150814</c:v>
                </c:pt>
                <c:pt idx="161">
                  <c:v>0.103703973</c:v>
                </c:pt>
                <c:pt idx="162">
                  <c:v>0.10064656399999999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0.166850894</c:v>
                </c:pt>
                <c:pt idx="174">
                  <c:v>0.12111221599999999</c:v>
                </c:pt>
                <c:pt idx="175">
                  <c:v>0.10822815299999999</c:v>
                </c:pt>
                <c:pt idx="176">
                  <c:v>9.8632331000000004E-2</c:v>
                </c:pt>
                <c:pt idx="177">
                  <c:v>9.6638989999999994E-2</c:v>
                </c:pt>
                <c:pt idx="178">
                  <c:v>9.5213880000000001E-2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0.211906227</c:v>
                </c:pt>
                <c:pt idx="189">
                  <c:v>0.12957005799999999</c:v>
                </c:pt>
                <c:pt idx="190">
                  <c:v>0.108033721</c:v>
                </c:pt>
                <c:pt idx="191">
                  <c:v>9.9488581000000006E-2</c:v>
                </c:pt>
                <c:pt idx="192">
                  <c:v>9.4474655000000005E-2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0.25884555199999998</c:v>
                </c:pt>
                <c:pt idx="204">
                  <c:v>0.13941420700000001</c:v>
                </c:pt>
                <c:pt idx="205">
                  <c:v>0.116519872</c:v>
                </c:pt>
                <c:pt idx="206">
                  <c:v>0.102988522</c:v>
                </c:pt>
                <c:pt idx="207">
                  <c:v>9.9505702000000001E-2</c:v>
                </c:pt>
                <c:pt idx="208">
                  <c:v>9.8249662000000001E-2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0.29776501700000002</c:v>
                </c:pt>
                <c:pt idx="219">
                  <c:v>0.15229390400000001</c:v>
                </c:pt>
                <c:pt idx="220">
                  <c:v>0.120672298</c:v>
                </c:pt>
                <c:pt idx="221">
                  <c:v>0.11039539399999999</c:v>
                </c:pt>
                <c:pt idx="222">
                  <c:v>0.10074438099999999</c:v>
                </c:pt>
                <c:pt idx="223">
                  <c:v>9.9642498999999995E-2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D-492C-A82D-6BA3877C5FCA}"/>
            </c:ext>
          </c:extLst>
        </c:ser>
        <c:ser>
          <c:idx val="2"/>
          <c:order val="1"/>
          <c:tx>
            <c:v>Recovery</c:v>
          </c:tx>
          <c:spPr>
            <a:solidFill>
              <a:srgbClr val="92D050">
                <a:alpha val="72000"/>
              </a:srgbClr>
            </a:solidFill>
            <a:ln>
              <a:solidFill>
                <a:srgbClr val="92D050">
                  <a:alpha val="17000"/>
                </a:srgbClr>
              </a:solidFill>
            </a:ln>
            <a:effectLst/>
          </c:spPr>
          <c:cat>
            <c:numRef>
              <c:f>'Dynamic Visualisation'!$A$2:$A$300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</c:numCache>
            </c:numRef>
          </c:cat>
          <c:val>
            <c:numRef>
              <c:f>'Dynamic Visualisation'!$E$2:$E$300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0.12121095</c:v>
                </c:pt>
                <c:pt idx="6">
                  <c:v>0.15357216200000001</c:v>
                </c:pt>
                <c:pt idx="7">
                  <c:v>0.18443393899999999</c:v>
                </c:pt>
                <c:pt idx="8">
                  <c:v>0.20285455699999999</c:v>
                </c:pt>
                <c:pt idx="9">
                  <c:v>0.23219564000000001</c:v>
                </c:pt>
                <c:pt idx="10">
                  <c:v>0.26057406500000002</c:v>
                </c:pt>
                <c:pt idx="11">
                  <c:v>0.30098989999999998</c:v>
                </c:pt>
                <c:pt idx="12">
                  <c:v>0.33339501399999999</c:v>
                </c:pt>
                <c:pt idx="13">
                  <c:v>0.37743684199999999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0.108239303</c:v>
                </c:pt>
                <c:pt idx="20">
                  <c:v>0.113454798</c:v>
                </c:pt>
                <c:pt idx="21">
                  <c:v>0.145922619</c:v>
                </c:pt>
                <c:pt idx="22">
                  <c:v>0.16736642800000001</c:v>
                </c:pt>
                <c:pt idx="23">
                  <c:v>0.18724840300000001</c:v>
                </c:pt>
                <c:pt idx="24">
                  <c:v>0.21014195399999999</c:v>
                </c:pt>
                <c:pt idx="25">
                  <c:v>0.24247492400000001</c:v>
                </c:pt>
                <c:pt idx="26">
                  <c:v>0.26805812600000001</c:v>
                </c:pt>
                <c:pt idx="27">
                  <c:v>0.307969942</c:v>
                </c:pt>
                <c:pt idx="28">
                  <c:v>0.34332443200000001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0.106950791</c:v>
                </c:pt>
                <c:pt idx="36">
                  <c:v>0.13034132400000001</c:v>
                </c:pt>
                <c:pt idx="37">
                  <c:v>0.15728192599999999</c:v>
                </c:pt>
                <c:pt idx="38">
                  <c:v>0.17193012399999999</c:v>
                </c:pt>
                <c:pt idx="39">
                  <c:v>0.198041087</c:v>
                </c:pt>
                <c:pt idx="40">
                  <c:v>0.224491475</c:v>
                </c:pt>
                <c:pt idx="41">
                  <c:v>0.25817152900000001</c:v>
                </c:pt>
                <c:pt idx="42">
                  <c:v>0.28777547799999997</c:v>
                </c:pt>
                <c:pt idx="43">
                  <c:v>0.32911484699999999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0.127300408</c:v>
                </c:pt>
                <c:pt idx="52">
                  <c:v>0.151420367</c:v>
                </c:pt>
                <c:pt idx="53">
                  <c:v>0.175726943</c:v>
                </c:pt>
                <c:pt idx="54">
                  <c:v>0.19666798099999999</c:v>
                </c:pt>
                <c:pt idx="55">
                  <c:v>0.229334285</c:v>
                </c:pt>
                <c:pt idx="56">
                  <c:v>0.25596638900000002</c:v>
                </c:pt>
                <c:pt idx="57">
                  <c:v>0.295231519</c:v>
                </c:pt>
                <c:pt idx="58">
                  <c:v>0.33004871600000002</c:v>
                </c:pt>
                <c:pt idx="59">
                  <c:v>0.35207298599999998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0.103973254</c:v>
                </c:pt>
                <c:pt idx="66">
                  <c:v>0.109900158</c:v>
                </c:pt>
                <c:pt idx="67">
                  <c:v>0.14347854299999999</c:v>
                </c:pt>
                <c:pt idx="68">
                  <c:v>0.165265675</c:v>
                </c:pt>
                <c:pt idx="69">
                  <c:v>0.186986298</c:v>
                </c:pt>
                <c:pt idx="70">
                  <c:v>0.210726254</c:v>
                </c:pt>
                <c:pt idx="71">
                  <c:v>0.24445235000000001</c:v>
                </c:pt>
                <c:pt idx="72">
                  <c:v>0.27526275</c:v>
                </c:pt>
                <c:pt idx="73">
                  <c:v>0.31807409199999997</c:v>
                </c:pt>
                <c:pt idx="74">
                  <c:v>0.356828231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0.16595248300000001</c:v>
                </c:pt>
                <c:pt idx="82">
                  <c:v>0.19066113900000001</c:v>
                </c:pt>
                <c:pt idx="83">
                  <c:v>0.246381083</c:v>
                </c:pt>
                <c:pt idx="84">
                  <c:v>0.27937435999999999</c:v>
                </c:pt>
                <c:pt idx="85">
                  <c:v>0.32273309300000003</c:v>
                </c:pt>
                <c:pt idx="86">
                  <c:v>0.370087057</c:v>
                </c:pt>
                <c:pt idx="87">
                  <c:v>0.43889200499999997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0.16384105099999999</c:v>
                </c:pt>
                <c:pt idx="96">
                  <c:v>0.21088600299999999</c:v>
                </c:pt>
                <c:pt idx="97">
                  <c:v>0.25135310700000002</c:v>
                </c:pt>
                <c:pt idx="98">
                  <c:v>0.27733358499999999</c:v>
                </c:pt>
                <c:pt idx="99">
                  <c:v>0.32199956699999999</c:v>
                </c:pt>
                <c:pt idx="100">
                  <c:v>0.366235333</c:v>
                </c:pt>
                <c:pt idx="101">
                  <c:v>0.43027628899999998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0.169080173</c:v>
                </c:pt>
                <c:pt idx="109">
                  <c:v>0.198056912</c:v>
                </c:pt>
                <c:pt idx="110">
                  <c:v>0.25112136299999999</c:v>
                </c:pt>
                <c:pt idx="111">
                  <c:v>0.28775772199999999</c:v>
                </c:pt>
                <c:pt idx="112">
                  <c:v>0.32265360100000001</c:v>
                </c:pt>
                <c:pt idx="113">
                  <c:v>0.37326527500000001</c:v>
                </c:pt>
                <c:pt idx="114">
                  <c:v>0.43515794099999999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0.137191166</c:v>
                </c:pt>
                <c:pt idx="122">
                  <c:v>0.167299107</c:v>
                </c:pt>
                <c:pt idx="123">
                  <c:v>0.20471166499999999</c:v>
                </c:pt>
                <c:pt idx="124">
                  <c:v>0.22443232199999999</c:v>
                </c:pt>
                <c:pt idx="125">
                  <c:v>0.259924663</c:v>
                </c:pt>
                <c:pt idx="126">
                  <c:v>0.294096419</c:v>
                </c:pt>
                <c:pt idx="127">
                  <c:v>0.33162694300000001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0.13502573300000001</c:v>
                </c:pt>
                <c:pt idx="136">
                  <c:v>0.169379263</c:v>
                </c:pt>
                <c:pt idx="137">
                  <c:v>0.20068376800000001</c:v>
                </c:pt>
                <c:pt idx="138">
                  <c:v>0.220686041</c:v>
                </c:pt>
                <c:pt idx="139">
                  <c:v>0.255075196</c:v>
                </c:pt>
                <c:pt idx="140">
                  <c:v>0.28687668500000002</c:v>
                </c:pt>
                <c:pt idx="141">
                  <c:v>0.327382059</c:v>
                </c:pt>
                <c:pt idx="142">
                  <c:v>0.32975727700000002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0.111408072</c:v>
                </c:pt>
                <c:pt idx="150">
                  <c:v>0.138235841</c:v>
                </c:pt>
                <c:pt idx="151">
                  <c:v>0.16515058899999999</c:v>
                </c:pt>
                <c:pt idx="152">
                  <c:v>0.18092409200000001</c:v>
                </c:pt>
                <c:pt idx="153">
                  <c:v>0.20920243699999999</c:v>
                </c:pt>
                <c:pt idx="154">
                  <c:v>0.23669828000000001</c:v>
                </c:pt>
                <c:pt idx="155">
                  <c:v>0.27257504500000002</c:v>
                </c:pt>
                <c:pt idx="156">
                  <c:v>0.30352079799999998</c:v>
                </c:pt>
                <c:pt idx="157">
                  <c:v>0.31106296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0.101327139</c:v>
                </c:pt>
                <c:pt idx="164">
                  <c:v>0.105165487</c:v>
                </c:pt>
                <c:pt idx="165">
                  <c:v>0.13092658300000001</c:v>
                </c:pt>
                <c:pt idx="166">
                  <c:v>0.15346584299999999</c:v>
                </c:pt>
                <c:pt idx="167">
                  <c:v>0.173666083</c:v>
                </c:pt>
                <c:pt idx="168">
                  <c:v>0.19456778399999999</c:v>
                </c:pt>
                <c:pt idx="169">
                  <c:v>0.22653833300000001</c:v>
                </c:pt>
                <c:pt idx="170">
                  <c:v>0.25381229599999999</c:v>
                </c:pt>
                <c:pt idx="171">
                  <c:v>0.29122484599999998</c:v>
                </c:pt>
                <c:pt idx="172">
                  <c:v>0.320466164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0.101624167</c:v>
                </c:pt>
                <c:pt idx="180">
                  <c:v>0.122042948</c:v>
                </c:pt>
                <c:pt idx="181">
                  <c:v>0.146274819</c:v>
                </c:pt>
                <c:pt idx="182">
                  <c:v>0.16194337</c:v>
                </c:pt>
                <c:pt idx="183">
                  <c:v>0.18641456300000001</c:v>
                </c:pt>
                <c:pt idx="184">
                  <c:v>0.21227305499999999</c:v>
                </c:pt>
                <c:pt idx="185">
                  <c:v>0.24552918000000001</c:v>
                </c:pt>
                <c:pt idx="186">
                  <c:v>0.27442440000000001</c:v>
                </c:pt>
                <c:pt idx="187">
                  <c:v>0.31651498500000003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9.6371327000000007E-2</c:v>
                </c:pt>
                <c:pt idx="194">
                  <c:v>9.8704565999999994E-2</c:v>
                </c:pt>
                <c:pt idx="195">
                  <c:v>0.121572263</c:v>
                </c:pt>
                <c:pt idx="196">
                  <c:v>0.14321125700000001</c:v>
                </c:pt>
                <c:pt idx="197">
                  <c:v>0.16334357799999999</c:v>
                </c:pt>
                <c:pt idx="198">
                  <c:v>0.18286704300000001</c:v>
                </c:pt>
                <c:pt idx="199">
                  <c:v>0.21189163899999999</c:v>
                </c:pt>
                <c:pt idx="200">
                  <c:v>0.23874273300000001</c:v>
                </c:pt>
                <c:pt idx="201">
                  <c:v>0.27616352900000002</c:v>
                </c:pt>
                <c:pt idx="202">
                  <c:v>0.30914299299999998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0.101207296</c:v>
                </c:pt>
                <c:pt idx="210">
                  <c:v>0.113535624</c:v>
                </c:pt>
                <c:pt idx="211">
                  <c:v>0.14197917299999999</c:v>
                </c:pt>
                <c:pt idx="212">
                  <c:v>0.16256847999999999</c:v>
                </c:pt>
                <c:pt idx="213">
                  <c:v>0.18515799999999999</c:v>
                </c:pt>
                <c:pt idx="214">
                  <c:v>0.21110018999999999</c:v>
                </c:pt>
                <c:pt idx="215">
                  <c:v>0.243448154</c:v>
                </c:pt>
                <c:pt idx="216">
                  <c:v>0.274251307</c:v>
                </c:pt>
                <c:pt idx="217">
                  <c:v>0.31642945300000003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9.9879834000000001E-2</c:v>
                </c:pt>
                <c:pt idx="225">
                  <c:v>0.116499573</c:v>
                </c:pt>
                <c:pt idx="226">
                  <c:v>0.140307196</c:v>
                </c:pt>
                <c:pt idx="227">
                  <c:v>0.166551802</c:v>
                </c:pt>
                <c:pt idx="228">
                  <c:v>0.186758231</c:v>
                </c:pt>
                <c:pt idx="229">
                  <c:v>0.21623168000000001</c:v>
                </c:pt>
                <c:pt idx="230">
                  <c:v>0.24429482299999999</c:v>
                </c:pt>
                <c:pt idx="231">
                  <c:v>0.28563253900000002</c:v>
                </c:pt>
                <c:pt idx="232">
                  <c:v>0.320079958</c:v>
                </c:pt>
                <c:pt idx="233">
                  <c:v>0.37494214599999998</c:v>
                </c:pt>
                <c:pt idx="234">
                  <c:v>0.44447293700000001</c:v>
                </c:pt>
                <c:pt idx="235">
                  <c:v>0.44447293700000001</c:v>
                </c:pt>
                <c:pt idx="236">
                  <c:v>0.44447293700000001</c:v>
                </c:pt>
                <c:pt idx="237">
                  <c:v>0.44447293700000001</c:v>
                </c:pt>
                <c:pt idx="238">
                  <c:v>0.44447293700000001</c:v>
                </c:pt>
                <c:pt idx="239">
                  <c:v>0.44447293700000001</c:v>
                </c:pt>
                <c:pt idx="240">
                  <c:v>0.44447293700000001</c:v>
                </c:pt>
                <c:pt idx="241">
                  <c:v>0.44447293700000001</c:v>
                </c:pt>
                <c:pt idx="242">
                  <c:v>0.44447293700000001</c:v>
                </c:pt>
                <c:pt idx="243">
                  <c:v>0.44447293700000001</c:v>
                </c:pt>
                <c:pt idx="244">
                  <c:v>0.44447293700000001</c:v>
                </c:pt>
                <c:pt idx="245">
                  <c:v>0.44447293700000001</c:v>
                </c:pt>
                <c:pt idx="246">
                  <c:v>0.44447293700000001</c:v>
                </c:pt>
                <c:pt idx="247">
                  <c:v>0.44447293700000001</c:v>
                </c:pt>
                <c:pt idx="248">
                  <c:v>0.44447293700000001</c:v>
                </c:pt>
                <c:pt idx="249">
                  <c:v>0.44447293700000001</c:v>
                </c:pt>
                <c:pt idx="250">
                  <c:v>0.44447293700000001</c:v>
                </c:pt>
                <c:pt idx="251">
                  <c:v>0.44447293700000001</c:v>
                </c:pt>
                <c:pt idx="252">
                  <c:v>0.44447293700000001</c:v>
                </c:pt>
                <c:pt idx="253">
                  <c:v>0.44447293700000001</c:v>
                </c:pt>
                <c:pt idx="254">
                  <c:v>0.44447293700000001</c:v>
                </c:pt>
                <c:pt idx="255">
                  <c:v>0.44447293700000001</c:v>
                </c:pt>
                <c:pt idx="256">
                  <c:v>0.44447293700000001</c:v>
                </c:pt>
                <c:pt idx="257">
                  <c:v>0.44447293700000001</c:v>
                </c:pt>
                <c:pt idx="258">
                  <c:v>0.44447293700000001</c:v>
                </c:pt>
                <c:pt idx="259">
                  <c:v>0.44447293700000001</c:v>
                </c:pt>
                <c:pt idx="260">
                  <c:v>0.44447293700000001</c:v>
                </c:pt>
                <c:pt idx="261">
                  <c:v>0.44447293700000001</c:v>
                </c:pt>
                <c:pt idx="262">
                  <c:v>0.44447293700000001</c:v>
                </c:pt>
                <c:pt idx="263">
                  <c:v>0.44447293700000001</c:v>
                </c:pt>
                <c:pt idx="264">
                  <c:v>0.44447293700000001</c:v>
                </c:pt>
                <c:pt idx="265">
                  <c:v>0.44447293700000001</c:v>
                </c:pt>
                <c:pt idx="266">
                  <c:v>0.44447293700000001</c:v>
                </c:pt>
                <c:pt idx="267">
                  <c:v>0.44447293700000001</c:v>
                </c:pt>
                <c:pt idx="268">
                  <c:v>0.44447293700000001</c:v>
                </c:pt>
                <c:pt idx="269">
                  <c:v>0.44447293700000001</c:v>
                </c:pt>
                <c:pt idx="270">
                  <c:v>0.44447293700000001</c:v>
                </c:pt>
                <c:pt idx="271">
                  <c:v>0.44447293700000001</c:v>
                </c:pt>
                <c:pt idx="272">
                  <c:v>0.44447293700000001</c:v>
                </c:pt>
                <c:pt idx="273">
                  <c:v>0.44447293700000001</c:v>
                </c:pt>
                <c:pt idx="274">
                  <c:v>0.44447293700000001</c:v>
                </c:pt>
                <c:pt idx="275">
                  <c:v>0.44447293700000001</c:v>
                </c:pt>
                <c:pt idx="276">
                  <c:v>0.44447293700000001</c:v>
                </c:pt>
                <c:pt idx="277">
                  <c:v>0.44447293700000001</c:v>
                </c:pt>
                <c:pt idx="278">
                  <c:v>0.44447293700000001</c:v>
                </c:pt>
                <c:pt idx="279">
                  <c:v>0.44447293700000001</c:v>
                </c:pt>
                <c:pt idx="280">
                  <c:v>0.44447293700000001</c:v>
                </c:pt>
                <c:pt idx="281">
                  <c:v>0.44447293700000001</c:v>
                </c:pt>
                <c:pt idx="282">
                  <c:v>0.44447293700000001</c:v>
                </c:pt>
                <c:pt idx="283">
                  <c:v>0.44447293700000001</c:v>
                </c:pt>
                <c:pt idx="284">
                  <c:v>0.44447293700000001</c:v>
                </c:pt>
                <c:pt idx="285">
                  <c:v>0.44447293700000001</c:v>
                </c:pt>
                <c:pt idx="286">
                  <c:v>0.44447293700000001</c:v>
                </c:pt>
                <c:pt idx="287">
                  <c:v>0.44447293700000001</c:v>
                </c:pt>
                <c:pt idx="288">
                  <c:v>0.44447293700000001</c:v>
                </c:pt>
                <c:pt idx="289">
                  <c:v>0.44447293700000001</c:v>
                </c:pt>
                <c:pt idx="290">
                  <c:v>0.44447293700000001</c:v>
                </c:pt>
                <c:pt idx="291">
                  <c:v>0.44447293700000001</c:v>
                </c:pt>
                <c:pt idx="292">
                  <c:v>0.44447293700000001</c:v>
                </c:pt>
                <c:pt idx="293">
                  <c:v>0.44447293700000001</c:v>
                </c:pt>
                <c:pt idx="294">
                  <c:v>0.44447293700000001</c:v>
                </c:pt>
                <c:pt idx="295">
                  <c:v>0.44447293700000001</c:v>
                </c:pt>
                <c:pt idx="296">
                  <c:v>0.44447293700000001</c:v>
                </c:pt>
                <c:pt idx="297">
                  <c:v>0.44447293700000001</c:v>
                </c:pt>
                <c:pt idx="298">
                  <c:v>0.44447293700000001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D-492C-A82D-6BA3877C5FCA}"/>
            </c:ext>
          </c:extLst>
        </c:ser>
        <c:ser>
          <c:idx val="0"/>
          <c:order val="2"/>
          <c:tx>
            <c:v>Filtered Datapoint</c:v>
          </c:tx>
          <c:spPr>
            <a:noFill/>
            <a:ln w="28575">
              <a:solidFill>
                <a:srgbClr val="0070C0"/>
              </a:solidFill>
            </a:ln>
            <a:effectLst/>
          </c:spPr>
          <c:cat>
            <c:numRef>
              <c:f>'Dynamic Visualisation'!$A$2:$A$300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</c:numCache>
            </c:numRef>
          </c:cat>
          <c:val>
            <c:numRef>
              <c:f>'Dynamic Visualisation'!$C$2:$C$300</c:f>
              <c:numCache>
                <c:formatCode>General</c:formatCode>
                <c:ptCount val="299"/>
                <c:pt idx="0">
                  <c:v>0.21191784599999999</c:v>
                </c:pt>
                <c:pt idx="1">
                  <c:v>0.16933272299999999</c:v>
                </c:pt>
                <c:pt idx="2">
                  <c:v>0.13425711700000001</c:v>
                </c:pt>
                <c:pt idx="3">
                  <c:v>0.119784433</c:v>
                </c:pt>
                <c:pt idx="4">
                  <c:v>0.114578416</c:v>
                </c:pt>
                <c:pt idx="5">
                  <c:v>0.12121095</c:v>
                </c:pt>
                <c:pt idx="6">
                  <c:v>0.15357216200000001</c:v>
                </c:pt>
                <c:pt idx="7">
                  <c:v>0.18443393899999999</c:v>
                </c:pt>
                <c:pt idx="8">
                  <c:v>0.20285455699999999</c:v>
                </c:pt>
                <c:pt idx="9">
                  <c:v>0.23219564000000001</c:v>
                </c:pt>
                <c:pt idx="10">
                  <c:v>0.26057406500000002</c:v>
                </c:pt>
                <c:pt idx="11">
                  <c:v>0.30098989999999998</c:v>
                </c:pt>
                <c:pt idx="12">
                  <c:v>0.33339501399999999</c:v>
                </c:pt>
                <c:pt idx="13">
                  <c:v>0.37743684199999999</c:v>
                </c:pt>
                <c:pt idx="14">
                  <c:v>0.198644722</c:v>
                </c:pt>
                <c:pt idx="15">
                  <c:v>0.15379579299999999</c:v>
                </c:pt>
                <c:pt idx="16">
                  <c:v>0.13046228800000001</c:v>
                </c:pt>
                <c:pt idx="17">
                  <c:v>0.11504397700000001</c:v>
                </c:pt>
                <c:pt idx="18">
                  <c:v>0.107439246</c:v>
                </c:pt>
                <c:pt idx="19">
                  <c:v>0.108239303</c:v>
                </c:pt>
                <c:pt idx="20">
                  <c:v>0.113454798</c:v>
                </c:pt>
                <c:pt idx="21">
                  <c:v>0.145922619</c:v>
                </c:pt>
                <c:pt idx="22">
                  <c:v>0.16736642800000001</c:v>
                </c:pt>
                <c:pt idx="23">
                  <c:v>0.18724840300000001</c:v>
                </c:pt>
                <c:pt idx="24">
                  <c:v>0.21014195399999999</c:v>
                </c:pt>
                <c:pt idx="25">
                  <c:v>0.24247492400000001</c:v>
                </c:pt>
                <c:pt idx="26">
                  <c:v>0.26805812600000001</c:v>
                </c:pt>
                <c:pt idx="27">
                  <c:v>0.307969942</c:v>
                </c:pt>
                <c:pt idx="28">
                  <c:v>0.34332443200000001</c:v>
                </c:pt>
                <c:pt idx="29">
                  <c:v>0.228630208</c:v>
                </c:pt>
                <c:pt idx="30">
                  <c:v>0.156398127</c:v>
                </c:pt>
                <c:pt idx="31">
                  <c:v>0.13341426200000001</c:v>
                </c:pt>
                <c:pt idx="32">
                  <c:v>0.112986556</c:v>
                </c:pt>
                <c:pt idx="33">
                  <c:v>0.105764331</c:v>
                </c:pt>
                <c:pt idx="34">
                  <c:v>0.102080664</c:v>
                </c:pt>
                <c:pt idx="35">
                  <c:v>0.106950791</c:v>
                </c:pt>
                <c:pt idx="36">
                  <c:v>0.13034132400000001</c:v>
                </c:pt>
                <c:pt idx="37">
                  <c:v>0.15728192599999999</c:v>
                </c:pt>
                <c:pt idx="38">
                  <c:v>0.17193012399999999</c:v>
                </c:pt>
                <c:pt idx="39">
                  <c:v>0.198041087</c:v>
                </c:pt>
                <c:pt idx="40">
                  <c:v>0.224491475</c:v>
                </c:pt>
                <c:pt idx="41">
                  <c:v>0.25817152900000001</c:v>
                </c:pt>
                <c:pt idx="42">
                  <c:v>0.28777547799999997</c:v>
                </c:pt>
                <c:pt idx="43">
                  <c:v>0.32911484699999999</c:v>
                </c:pt>
                <c:pt idx="44">
                  <c:v>0.27490634200000003</c:v>
                </c:pt>
                <c:pt idx="45">
                  <c:v>0.15939249599999999</c:v>
                </c:pt>
                <c:pt idx="46">
                  <c:v>0.13756837799999999</c:v>
                </c:pt>
                <c:pt idx="47">
                  <c:v>0.125176652</c:v>
                </c:pt>
                <c:pt idx="48">
                  <c:v>0.109015167</c:v>
                </c:pt>
                <c:pt idx="49">
                  <c:v>0.10628280900000001</c:v>
                </c:pt>
                <c:pt idx="50">
                  <c:v>0.103924986</c:v>
                </c:pt>
                <c:pt idx="51">
                  <c:v>0.127300408</c:v>
                </c:pt>
                <c:pt idx="52">
                  <c:v>0.151420367</c:v>
                </c:pt>
                <c:pt idx="53">
                  <c:v>0.175726943</c:v>
                </c:pt>
                <c:pt idx="54">
                  <c:v>0.19666798099999999</c:v>
                </c:pt>
                <c:pt idx="55">
                  <c:v>0.229334285</c:v>
                </c:pt>
                <c:pt idx="56">
                  <c:v>0.25596638900000002</c:v>
                </c:pt>
                <c:pt idx="57">
                  <c:v>0.295231519</c:v>
                </c:pt>
                <c:pt idx="58">
                  <c:v>0.33004871600000002</c:v>
                </c:pt>
                <c:pt idx="59">
                  <c:v>0.35207298599999998</c:v>
                </c:pt>
                <c:pt idx="60">
                  <c:v>0.17939449900000001</c:v>
                </c:pt>
                <c:pt idx="61">
                  <c:v>0.142523281</c:v>
                </c:pt>
                <c:pt idx="62">
                  <c:v>0.12222844500000001</c:v>
                </c:pt>
                <c:pt idx="63">
                  <c:v>0.11057938</c:v>
                </c:pt>
                <c:pt idx="64">
                  <c:v>0.101011209</c:v>
                </c:pt>
                <c:pt idx="65">
                  <c:v>0.103973254</c:v>
                </c:pt>
                <c:pt idx="66">
                  <c:v>0.109900158</c:v>
                </c:pt>
                <c:pt idx="67">
                  <c:v>0.14347854299999999</c:v>
                </c:pt>
                <c:pt idx="68">
                  <c:v>0.165265675</c:v>
                </c:pt>
                <c:pt idx="69">
                  <c:v>0.186986298</c:v>
                </c:pt>
                <c:pt idx="70">
                  <c:v>0.210726254</c:v>
                </c:pt>
                <c:pt idx="71">
                  <c:v>0.24445235000000001</c:v>
                </c:pt>
                <c:pt idx="72">
                  <c:v>0.27526275</c:v>
                </c:pt>
                <c:pt idx="73">
                  <c:v>0.31807409199999997</c:v>
                </c:pt>
                <c:pt idx="74">
                  <c:v>0.356828231</c:v>
                </c:pt>
                <c:pt idx="75">
                  <c:v>0.32626610299999997</c:v>
                </c:pt>
                <c:pt idx="76">
                  <c:v>0.19693950800000001</c:v>
                </c:pt>
                <c:pt idx="77">
                  <c:v>0.182751056</c:v>
                </c:pt>
                <c:pt idx="78">
                  <c:v>0.17378585899999999</c:v>
                </c:pt>
                <c:pt idx="79">
                  <c:v>0.16169923999999999</c:v>
                </c:pt>
                <c:pt idx="80">
                  <c:v>0.15994334499999999</c:v>
                </c:pt>
                <c:pt idx="81">
                  <c:v>0.16595248300000001</c:v>
                </c:pt>
                <c:pt idx="82">
                  <c:v>0.19066113900000001</c:v>
                </c:pt>
                <c:pt idx="83">
                  <c:v>0.246381083</c:v>
                </c:pt>
                <c:pt idx="84">
                  <c:v>0.27937435999999999</c:v>
                </c:pt>
                <c:pt idx="85">
                  <c:v>0.32273309300000003</c:v>
                </c:pt>
                <c:pt idx="86">
                  <c:v>0.370087057</c:v>
                </c:pt>
                <c:pt idx="87">
                  <c:v>0.43889200499999997</c:v>
                </c:pt>
                <c:pt idx="88">
                  <c:v>0.43294186099999998</c:v>
                </c:pt>
                <c:pt idx="89">
                  <c:v>0.228312443</c:v>
                </c:pt>
                <c:pt idx="90">
                  <c:v>0.19824813999999999</c:v>
                </c:pt>
                <c:pt idx="91">
                  <c:v>0.183513591</c:v>
                </c:pt>
                <c:pt idx="92">
                  <c:v>0.162409638</c:v>
                </c:pt>
                <c:pt idx="93">
                  <c:v>0.150200208</c:v>
                </c:pt>
                <c:pt idx="94">
                  <c:v>0.14785431299999999</c:v>
                </c:pt>
                <c:pt idx="95">
                  <c:v>0.16384105099999999</c:v>
                </c:pt>
                <c:pt idx="96">
                  <c:v>0.21088600299999999</c:v>
                </c:pt>
                <c:pt idx="97">
                  <c:v>0.25135310700000002</c:v>
                </c:pt>
                <c:pt idx="98">
                  <c:v>0.27733358499999999</c:v>
                </c:pt>
                <c:pt idx="99">
                  <c:v>0.32199956699999999</c:v>
                </c:pt>
                <c:pt idx="100">
                  <c:v>0.366235333</c:v>
                </c:pt>
                <c:pt idx="101">
                  <c:v>0.43027628899999998</c:v>
                </c:pt>
                <c:pt idx="102">
                  <c:v>0.33257559399999997</c:v>
                </c:pt>
                <c:pt idx="103">
                  <c:v>0.22634865900000001</c:v>
                </c:pt>
                <c:pt idx="104">
                  <c:v>0.20505585400000001</c:v>
                </c:pt>
                <c:pt idx="105">
                  <c:v>0.18903469000000001</c:v>
                </c:pt>
                <c:pt idx="106">
                  <c:v>0.168473766</c:v>
                </c:pt>
                <c:pt idx="107">
                  <c:v>0.16685271700000001</c:v>
                </c:pt>
                <c:pt idx="108">
                  <c:v>0.169080173</c:v>
                </c:pt>
                <c:pt idx="109">
                  <c:v>0.198056912</c:v>
                </c:pt>
                <c:pt idx="110">
                  <c:v>0.25112136299999999</c:v>
                </c:pt>
                <c:pt idx="111">
                  <c:v>0.28775772199999999</c:v>
                </c:pt>
                <c:pt idx="112">
                  <c:v>0.32265360100000001</c:v>
                </c:pt>
                <c:pt idx="113">
                  <c:v>0.37326527500000001</c:v>
                </c:pt>
                <c:pt idx="114">
                  <c:v>0.43515794099999999</c:v>
                </c:pt>
                <c:pt idx="115">
                  <c:v>0.27488734100000001</c:v>
                </c:pt>
                <c:pt idx="116">
                  <c:v>0.19042405600000001</c:v>
                </c:pt>
                <c:pt idx="117">
                  <c:v>0.16678114099999999</c:v>
                </c:pt>
                <c:pt idx="118">
                  <c:v>0.144048803</c:v>
                </c:pt>
                <c:pt idx="119">
                  <c:v>0.132469168</c:v>
                </c:pt>
                <c:pt idx="120">
                  <c:v>0.12836581699999999</c:v>
                </c:pt>
                <c:pt idx="121">
                  <c:v>0.137191166</c:v>
                </c:pt>
                <c:pt idx="122">
                  <c:v>0.167299107</c:v>
                </c:pt>
                <c:pt idx="123">
                  <c:v>0.20471166499999999</c:v>
                </c:pt>
                <c:pt idx="124">
                  <c:v>0.22443232199999999</c:v>
                </c:pt>
                <c:pt idx="125">
                  <c:v>0.259924663</c:v>
                </c:pt>
                <c:pt idx="126">
                  <c:v>0.294096419</c:v>
                </c:pt>
                <c:pt idx="127">
                  <c:v>0.33162694300000001</c:v>
                </c:pt>
                <c:pt idx="128">
                  <c:v>0.33030709400000002</c:v>
                </c:pt>
                <c:pt idx="129">
                  <c:v>0.191689205</c:v>
                </c:pt>
                <c:pt idx="130">
                  <c:v>0.16287861100000001</c:v>
                </c:pt>
                <c:pt idx="131">
                  <c:v>0.14763844200000001</c:v>
                </c:pt>
                <c:pt idx="132">
                  <c:v>0.13150832100000001</c:v>
                </c:pt>
                <c:pt idx="133">
                  <c:v>0.125551629</c:v>
                </c:pt>
                <c:pt idx="134">
                  <c:v>0.12290864899999999</c:v>
                </c:pt>
                <c:pt idx="135">
                  <c:v>0.13502573300000001</c:v>
                </c:pt>
                <c:pt idx="136">
                  <c:v>0.169379263</c:v>
                </c:pt>
                <c:pt idx="137">
                  <c:v>0.20068376800000001</c:v>
                </c:pt>
                <c:pt idx="138">
                  <c:v>0.220686041</c:v>
                </c:pt>
                <c:pt idx="139">
                  <c:v>0.255075196</c:v>
                </c:pt>
                <c:pt idx="140">
                  <c:v>0.28687668500000002</c:v>
                </c:pt>
                <c:pt idx="141">
                  <c:v>0.327382059</c:v>
                </c:pt>
                <c:pt idx="142">
                  <c:v>0.32975727700000002</c:v>
                </c:pt>
                <c:pt idx="143">
                  <c:v>0.17114905599999999</c:v>
                </c:pt>
                <c:pt idx="144">
                  <c:v>0.13317577</c:v>
                </c:pt>
                <c:pt idx="145">
                  <c:v>0.122633276</c:v>
                </c:pt>
                <c:pt idx="146">
                  <c:v>0.112728911</c:v>
                </c:pt>
                <c:pt idx="147">
                  <c:v>0.107626493</c:v>
                </c:pt>
                <c:pt idx="148">
                  <c:v>0.10468971000000001</c:v>
                </c:pt>
                <c:pt idx="149">
                  <c:v>0.111408072</c:v>
                </c:pt>
                <c:pt idx="150">
                  <c:v>0.138235841</c:v>
                </c:pt>
                <c:pt idx="151">
                  <c:v>0.16515058899999999</c:v>
                </c:pt>
                <c:pt idx="152">
                  <c:v>0.18092409200000001</c:v>
                </c:pt>
                <c:pt idx="153">
                  <c:v>0.20920243699999999</c:v>
                </c:pt>
                <c:pt idx="154">
                  <c:v>0.23669828000000001</c:v>
                </c:pt>
                <c:pt idx="155">
                  <c:v>0.27257504500000002</c:v>
                </c:pt>
                <c:pt idx="156">
                  <c:v>0.30352079799999998</c:v>
                </c:pt>
                <c:pt idx="157">
                  <c:v>0.31106296</c:v>
                </c:pt>
                <c:pt idx="158">
                  <c:v>0.14927473599999999</c:v>
                </c:pt>
                <c:pt idx="159">
                  <c:v>0.121203265</c:v>
                </c:pt>
                <c:pt idx="160">
                  <c:v>0.108150814</c:v>
                </c:pt>
                <c:pt idx="161">
                  <c:v>0.103703973</c:v>
                </c:pt>
                <c:pt idx="162">
                  <c:v>0.10064656399999999</c:v>
                </c:pt>
                <c:pt idx="163">
                  <c:v>0.101327139</c:v>
                </c:pt>
                <c:pt idx="164">
                  <c:v>0.105165487</c:v>
                </c:pt>
                <c:pt idx="165">
                  <c:v>0.13092658300000001</c:v>
                </c:pt>
                <c:pt idx="166">
                  <c:v>0.15346584299999999</c:v>
                </c:pt>
                <c:pt idx="167">
                  <c:v>0.173666083</c:v>
                </c:pt>
                <c:pt idx="168">
                  <c:v>0.19456778399999999</c:v>
                </c:pt>
                <c:pt idx="169">
                  <c:v>0.22653833300000001</c:v>
                </c:pt>
                <c:pt idx="170">
                  <c:v>0.25381229599999999</c:v>
                </c:pt>
                <c:pt idx="171">
                  <c:v>0.29122484599999998</c:v>
                </c:pt>
                <c:pt idx="172">
                  <c:v>0.320466164</c:v>
                </c:pt>
                <c:pt idx="173">
                  <c:v>0.166850894</c:v>
                </c:pt>
                <c:pt idx="174">
                  <c:v>0.12111221599999999</c:v>
                </c:pt>
                <c:pt idx="175">
                  <c:v>0.10822815299999999</c:v>
                </c:pt>
                <c:pt idx="176">
                  <c:v>9.8632331000000004E-2</c:v>
                </c:pt>
                <c:pt idx="177">
                  <c:v>9.6638989999999994E-2</c:v>
                </c:pt>
                <c:pt idx="178">
                  <c:v>9.5213880000000001E-2</c:v>
                </c:pt>
                <c:pt idx="179">
                  <c:v>0.101624167</c:v>
                </c:pt>
                <c:pt idx="180">
                  <c:v>0.122042948</c:v>
                </c:pt>
                <c:pt idx="181">
                  <c:v>0.146274819</c:v>
                </c:pt>
                <c:pt idx="182">
                  <c:v>0.16194337</c:v>
                </c:pt>
                <c:pt idx="183">
                  <c:v>0.18641456300000001</c:v>
                </c:pt>
                <c:pt idx="184">
                  <c:v>0.21227305499999999</c:v>
                </c:pt>
                <c:pt idx="185">
                  <c:v>0.24552918000000001</c:v>
                </c:pt>
                <c:pt idx="186">
                  <c:v>0.27442440000000001</c:v>
                </c:pt>
                <c:pt idx="187">
                  <c:v>0.31651498500000003</c:v>
                </c:pt>
                <c:pt idx="188">
                  <c:v>0.211906227</c:v>
                </c:pt>
                <c:pt idx="189">
                  <c:v>0.12957005799999999</c:v>
                </c:pt>
                <c:pt idx="190">
                  <c:v>0.108033721</c:v>
                </c:pt>
                <c:pt idx="191">
                  <c:v>9.9488581000000006E-2</c:v>
                </c:pt>
                <c:pt idx="192">
                  <c:v>9.4474655000000005E-2</c:v>
                </c:pt>
                <c:pt idx="193">
                  <c:v>9.6371327000000007E-2</c:v>
                </c:pt>
                <c:pt idx="194">
                  <c:v>9.8704565999999994E-2</c:v>
                </c:pt>
                <c:pt idx="195">
                  <c:v>0.121572263</c:v>
                </c:pt>
                <c:pt idx="196">
                  <c:v>0.14321125700000001</c:v>
                </c:pt>
                <c:pt idx="197">
                  <c:v>0.16334357799999999</c:v>
                </c:pt>
                <c:pt idx="198">
                  <c:v>0.18286704300000001</c:v>
                </c:pt>
                <c:pt idx="199">
                  <c:v>0.21189163899999999</c:v>
                </c:pt>
                <c:pt idx="200">
                  <c:v>0.23874273300000001</c:v>
                </c:pt>
                <c:pt idx="201">
                  <c:v>0.27616352900000002</c:v>
                </c:pt>
                <c:pt idx="202">
                  <c:v>0.30914299299999998</c:v>
                </c:pt>
                <c:pt idx="203">
                  <c:v>0.25884555199999998</c:v>
                </c:pt>
                <c:pt idx="204">
                  <c:v>0.13941420700000001</c:v>
                </c:pt>
                <c:pt idx="205">
                  <c:v>0.116519872</c:v>
                </c:pt>
                <c:pt idx="206">
                  <c:v>0.102988522</c:v>
                </c:pt>
                <c:pt idx="207">
                  <c:v>9.9505702000000001E-2</c:v>
                </c:pt>
                <c:pt idx="208">
                  <c:v>9.8249662000000001E-2</c:v>
                </c:pt>
                <c:pt idx="209">
                  <c:v>0.101207296</c:v>
                </c:pt>
                <c:pt idx="210">
                  <c:v>0.113535624</c:v>
                </c:pt>
                <c:pt idx="211">
                  <c:v>0.14197917299999999</c:v>
                </c:pt>
                <c:pt idx="212">
                  <c:v>0.16256847999999999</c:v>
                </c:pt>
                <c:pt idx="213">
                  <c:v>0.18515799999999999</c:v>
                </c:pt>
                <c:pt idx="214">
                  <c:v>0.21110018999999999</c:v>
                </c:pt>
                <c:pt idx="215">
                  <c:v>0.243448154</c:v>
                </c:pt>
                <c:pt idx="216">
                  <c:v>0.274251307</c:v>
                </c:pt>
                <c:pt idx="217">
                  <c:v>0.31642945300000003</c:v>
                </c:pt>
                <c:pt idx="218">
                  <c:v>0.29776501700000002</c:v>
                </c:pt>
                <c:pt idx="219">
                  <c:v>0.15229390400000001</c:v>
                </c:pt>
                <c:pt idx="220">
                  <c:v>0.120672298</c:v>
                </c:pt>
                <c:pt idx="221">
                  <c:v>0.11039539399999999</c:v>
                </c:pt>
                <c:pt idx="222">
                  <c:v>0.10074438099999999</c:v>
                </c:pt>
                <c:pt idx="223">
                  <c:v>9.9642498999999995E-2</c:v>
                </c:pt>
                <c:pt idx="224">
                  <c:v>9.9879834000000001E-2</c:v>
                </c:pt>
                <c:pt idx="225">
                  <c:v>0.116499573</c:v>
                </c:pt>
                <c:pt idx="226">
                  <c:v>0.140307196</c:v>
                </c:pt>
                <c:pt idx="227">
                  <c:v>0.166551802</c:v>
                </c:pt>
                <c:pt idx="228">
                  <c:v>0.186758231</c:v>
                </c:pt>
                <c:pt idx="229">
                  <c:v>0.21623168000000001</c:v>
                </c:pt>
                <c:pt idx="230">
                  <c:v>0.24429482299999999</c:v>
                </c:pt>
                <c:pt idx="231">
                  <c:v>0.28563253900000002</c:v>
                </c:pt>
                <c:pt idx="232">
                  <c:v>0.320079958</c:v>
                </c:pt>
                <c:pt idx="233">
                  <c:v>0.37494214599999998</c:v>
                </c:pt>
                <c:pt idx="234">
                  <c:v>0.44447293700000001</c:v>
                </c:pt>
                <c:pt idx="235">
                  <c:v>0.44447293700000001</c:v>
                </c:pt>
                <c:pt idx="236">
                  <c:v>0.44447293700000001</c:v>
                </c:pt>
                <c:pt idx="237">
                  <c:v>0.44447293700000001</c:v>
                </c:pt>
                <c:pt idx="238">
                  <c:v>0.44447293700000001</c:v>
                </c:pt>
                <c:pt idx="239">
                  <c:v>0.44447293700000001</c:v>
                </c:pt>
                <c:pt idx="240">
                  <c:v>0.44447293700000001</c:v>
                </c:pt>
                <c:pt idx="241">
                  <c:v>0.44447293700000001</c:v>
                </c:pt>
                <c:pt idx="242">
                  <c:v>0.44447293700000001</c:v>
                </c:pt>
                <c:pt idx="243">
                  <c:v>0.44447293700000001</c:v>
                </c:pt>
                <c:pt idx="244">
                  <c:v>0.44447293700000001</c:v>
                </c:pt>
                <c:pt idx="245">
                  <c:v>0.44447293700000001</c:v>
                </c:pt>
                <c:pt idx="246">
                  <c:v>0.44447293700000001</c:v>
                </c:pt>
                <c:pt idx="247">
                  <c:v>0.44447293700000001</c:v>
                </c:pt>
                <c:pt idx="248">
                  <c:v>0.44447293700000001</c:v>
                </c:pt>
                <c:pt idx="249">
                  <c:v>0.44447293700000001</c:v>
                </c:pt>
                <c:pt idx="250">
                  <c:v>0.44447293700000001</c:v>
                </c:pt>
                <c:pt idx="251">
                  <c:v>0.44447293700000001</c:v>
                </c:pt>
                <c:pt idx="252">
                  <c:v>0.44447293700000001</c:v>
                </c:pt>
                <c:pt idx="253">
                  <c:v>0.44447293700000001</c:v>
                </c:pt>
                <c:pt idx="254">
                  <c:v>0.44447293700000001</c:v>
                </c:pt>
                <c:pt idx="255">
                  <c:v>0.44447293700000001</c:v>
                </c:pt>
                <c:pt idx="256">
                  <c:v>0.44447293700000001</c:v>
                </c:pt>
                <c:pt idx="257">
                  <c:v>0.44447293700000001</c:v>
                </c:pt>
                <c:pt idx="258">
                  <c:v>0.44447293700000001</c:v>
                </c:pt>
                <c:pt idx="259">
                  <c:v>0.44447293700000001</c:v>
                </c:pt>
                <c:pt idx="260">
                  <c:v>0.44447293700000001</c:v>
                </c:pt>
                <c:pt idx="261">
                  <c:v>0.44447293700000001</c:v>
                </c:pt>
                <c:pt idx="262">
                  <c:v>0.44447293700000001</c:v>
                </c:pt>
                <c:pt idx="263">
                  <c:v>0.44447293700000001</c:v>
                </c:pt>
                <c:pt idx="264">
                  <c:v>0.44447293700000001</c:v>
                </c:pt>
                <c:pt idx="265">
                  <c:v>0.44447293700000001</c:v>
                </c:pt>
                <c:pt idx="266">
                  <c:v>0.44447293700000001</c:v>
                </c:pt>
                <c:pt idx="267">
                  <c:v>0.44447293700000001</c:v>
                </c:pt>
                <c:pt idx="268">
                  <c:v>0.44447293700000001</c:v>
                </c:pt>
                <c:pt idx="269">
                  <c:v>0.44447293700000001</c:v>
                </c:pt>
                <c:pt idx="270">
                  <c:v>0.44447293700000001</c:v>
                </c:pt>
                <c:pt idx="271">
                  <c:v>0.44447293700000001</c:v>
                </c:pt>
                <c:pt idx="272">
                  <c:v>0.44447293700000001</c:v>
                </c:pt>
                <c:pt idx="273">
                  <c:v>0.44447293700000001</c:v>
                </c:pt>
                <c:pt idx="274">
                  <c:v>0.44447293700000001</c:v>
                </c:pt>
                <c:pt idx="275">
                  <c:v>0.44447293700000001</c:v>
                </c:pt>
                <c:pt idx="276">
                  <c:v>0.44447293700000001</c:v>
                </c:pt>
                <c:pt idx="277">
                  <c:v>0.44447293700000001</c:v>
                </c:pt>
                <c:pt idx="278">
                  <c:v>0.44447293700000001</c:v>
                </c:pt>
                <c:pt idx="279">
                  <c:v>0.44447293700000001</c:v>
                </c:pt>
                <c:pt idx="280">
                  <c:v>0.44447293700000001</c:v>
                </c:pt>
                <c:pt idx="281">
                  <c:v>0.44447293700000001</c:v>
                </c:pt>
                <c:pt idx="282">
                  <c:v>0.44447293700000001</c:v>
                </c:pt>
                <c:pt idx="283">
                  <c:v>0.44447293700000001</c:v>
                </c:pt>
                <c:pt idx="284">
                  <c:v>0.44447293700000001</c:v>
                </c:pt>
                <c:pt idx="285">
                  <c:v>0.44447293700000001</c:v>
                </c:pt>
                <c:pt idx="286">
                  <c:v>0.44447293700000001</c:v>
                </c:pt>
                <c:pt idx="287">
                  <c:v>0.44447293700000001</c:v>
                </c:pt>
                <c:pt idx="288">
                  <c:v>0.44447293700000001</c:v>
                </c:pt>
                <c:pt idx="289">
                  <c:v>0.44447293700000001</c:v>
                </c:pt>
                <c:pt idx="290">
                  <c:v>0.44447293700000001</c:v>
                </c:pt>
                <c:pt idx="291">
                  <c:v>0.44447293700000001</c:v>
                </c:pt>
                <c:pt idx="292">
                  <c:v>0.44447293700000001</c:v>
                </c:pt>
                <c:pt idx="293">
                  <c:v>0.44447293700000001</c:v>
                </c:pt>
                <c:pt idx="294">
                  <c:v>0.44447293700000001</c:v>
                </c:pt>
                <c:pt idx="295">
                  <c:v>0.44447293700000001</c:v>
                </c:pt>
                <c:pt idx="296">
                  <c:v>0.44447293700000001</c:v>
                </c:pt>
                <c:pt idx="297">
                  <c:v>0.44447293700000001</c:v>
                </c:pt>
                <c:pt idx="298">
                  <c:v>0.44447293700000001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D-492C-A82D-6BA3877C5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609040"/>
        <c:axId val="870610288"/>
      </c:areaChart>
      <c:catAx>
        <c:axId val="87060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70610288"/>
        <c:crosses val="autoZero"/>
        <c:auto val="1"/>
        <c:lblAlgn val="ctr"/>
        <c:lblOffset val="100"/>
        <c:noMultiLvlLbl val="0"/>
      </c:catAx>
      <c:valAx>
        <c:axId val="8706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7060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9525</xdr:rowOff>
    </xdr:from>
    <xdr:to>
      <xdr:col>28</xdr:col>
      <xdr:colOff>600075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14C94A-3909-406B-A0DE-2A1FA0FCC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28574</xdr:colOff>
      <xdr:row>15</xdr:row>
      <xdr:rowOff>57150</xdr:rowOff>
    </xdr:from>
    <xdr:to>
      <xdr:col>28</xdr:col>
      <xdr:colOff>609599</xdr:colOff>
      <xdr:row>29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841FB8-BBF1-4EBB-B30D-4E171B329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BC3D-1C92-4F63-A18B-45C340DABD03}">
  <dimension ref="A1:E26"/>
  <sheetViews>
    <sheetView tabSelected="1" topLeftCell="A2" workbookViewId="0">
      <selection activeCell="D21" sqref="D21"/>
    </sheetView>
  </sheetViews>
  <sheetFormatPr defaultRowHeight="15" x14ac:dyDescent="0.25"/>
  <cols>
    <col min="3" max="3" width="11.5703125" customWidth="1"/>
    <col min="4" max="4" width="6.85546875" customWidth="1"/>
    <col min="5" max="5" width="10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t="s">
        <v>14</v>
      </c>
      <c r="D2">
        <v>2</v>
      </c>
    </row>
    <row r="4" spans="1:5" x14ac:dyDescent="0.25">
      <c r="A4" s="1" t="s">
        <v>1</v>
      </c>
      <c r="B4" s="1"/>
      <c r="C4" s="1"/>
      <c r="D4" s="1"/>
      <c r="E4" s="1"/>
    </row>
    <row r="5" spans="1:5" x14ac:dyDescent="0.25">
      <c r="A5" t="s">
        <v>2</v>
      </c>
      <c r="D5">
        <v>0.09</v>
      </c>
      <c r="E5" t="s">
        <v>3</v>
      </c>
    </row>
    <row r="6" spans="1:5" x14ac:dyDescent="0.25">
      <c r="A6" t="s">
        <v>4</v>
      </c>
      <c r="D6">
        <v>0.45</v>
      </c>
      <c r="E6" t="s">
        <v>3</v>
      </c>
    </row>
    <row r="8" spans="1:5" x14ac:dyDescent="0.25">
      <c r="A8" t="s">
        <v>5</v>
      </c>
      <c r="D8">
        <v>0.45</v>
      </c>
      <c r="E8" t="s">
        <v>6</v>
      </c>
    </row>
    <row r="9" spans="1:5" x14ac:dyDescent="0.25">
      <c r="A9" t="s">
        <v>7</v>
      </c>
      <c r="D9">
        <v>1.35</v>
      </c>
      <c r="E9" t="s">
        <v>6</v>
      </c>
    </row>
    <row r="17" spans="1:5" x14ac:dyDescent="0.25">
      <c r="A17" s="1" t="s">
        <v>8</v>
      </c>
      <c r="B17" s="1"/>
      <c r="C17" s="1"/>
      <c r="D17" s="1"/>
      <c r="E17" s="1"/>
    </row>
    <row r="18" spans="1:5" x14ac:dyDescent="0.25">
      <c r="A18" t="s">
        <v>15</v>
      </c>
      <c r="D18">
        <v>1</v>
      </c>
    </row>
    <row r="19" spans="1:5" x14ac:dyDescent="0.25">
      <c r="A19" t="s">
        <v>9</v>
      </c>
      <c r="D19">
        <v>0.35</v>
      </c>
      <c r="E19" t="s">
        <v>3</v>
      </c>
    </row>
    <row r="20" spans="1:5" x14ac:dyDescent="0.25">
      <c r="A20" t="s">
        <v>10</v>
      </c>
      <c r="D20">
        <v>0.7</v>
      </c>
      <c r="E20" t="s">
        <v>3</v>
      </c>
    </row>
    <row r="24" spans="1:5" x14ac:dyDescent="0.25">
      <c r="A24" s="1" t="s">
        <v>11</v>
      </c>
      <c r="B24" s="1"/>
      <c r="C24" s="1"/>
      <c r="D24" s="1"/>
      <c r="E24" s="1"/>
    </row>
    <row r="25" spans="1:5" x14ac:dyDescent="0.25">
      <c r="A25" t="s">
        <v>12</v>
      </c>
      <c r="D25">
        <v>1</v>
      </c>
      <c r="E25" t="s">
        <v>18</v>
      </c>
    </row>
    <row r="26" spans="1:5" x14ac:dyDescent="0.25">
      <c r="A26" t="s">
        <v>13</v>
      </c>
      <c r="D26">
        <f>COUNTIF('RAW data'!A1:A999999,"&gt;0")</f>
        <v>238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D41E-6581-4511-988B-CA44A12D21D2}">
  <dimension ref="A1:A238"/>
  <sheetViews>
    <sheetView workbookViewId="0">
      <selection activeCell="D37" sqref="D37"/>
    </sheetView>
  </sheetViews>
  <sheetFormatPr defaultRowHeight="15" x14ac:dyDescent="0.25"/>
  <cols>
    <col min="1" max="1" width="14.140625" customWidth="1"/>
  </cols>
  <sheetData>
    <row r="1" spans="1:1" x14ac:dyDescent="0.25">
      <c r="A1">
        <v>0.37038035499999999</v>
      </c>
    </row>
    <row r="2" spans="1:1" x14ac:dyDescent="0.25">
      <c r="A2">
        <v>0.21191784599999999</v>
      </c>
    </row>
    <row r="3" spans="1:1" x14ac:dyDescent="0.25">
      <c r="A3">
        <v>0.16933272299999999</v>
      </c>
    </row>
    <row r="4" spans="1:1" x14ac:dyDescent="0.25">
      <c r="A4">
        <v>0.13425711700000001</v>
      </c>
    </row>
    <row r="5" spans="1:1" x14ac:dyDescent="0.25">
      <c r="A5">
        <v>0.119784433</v>
      </c>
    </row>
    <row r="6" spans="1:1" x14ac:dyDescent="0.25">
      <c r="A6">
        <v>0.114578416</v>
      </c>
    </row>
    <row r="7" spans="1:1" x14ac:dyDescent="0.25">
      <c r="A7">
        <v>0.12121095</v>
      </c>
    </row>
    <row r="8" spans="1:1" x14ac:dyDescent="0.25">
      <c r="A8">
        <v>0.15357216200000001</v>
      </c>
    </row>
    <row r="9" spans="1:1" x14ac:dyDescent="0.25">
      <c r="A9">
        <v>0.18443393899999999</v>
      </c>
    </row>
    <row r="10" spans="1:1" x14ac:dyDescent="0.25">
      <c r="A10">
        <v>0.20285455699999999</v>
      </c>
    </row>
    <row r="11" spans="1:1" x14ac:dyDescent="0.25">
      <c r="A11">
        <v>0.23219564000000001</v>
      </c>
    </row>
    <row r="12" spans="1:1" x14ac:dyDescent="0.25">
      <c r="A12">
        <v>0.26057406500000002</v>
      </c>
    </row>
    <row r="13" spans="1:1" x14ac:dyDescent="0.25">
      <c r="A13">
        <v>0.30098989999999998</v>
      </c>
    </row>
    <row r="14" spans="1:1" x14ac:dyDescent="0.25">
      <c r="A14">
        <v>0.33339501399999999</v>
      </c>
    </row>
    <row r="15" spans="1:1" x14ac:dyDescent="0.25">
      <c r="A15">
        <v>0.37743684199999999</v>
      </c>
    </row>
    <row r="16" spans="1:1" x14ac:dyDescent="0.25">
      <c r="A16">
        <v>0.198644722</v>
      </c>
    </row>
    <row r="17" spans="1:1" x14ac:dyDescent="0.25">
      <c r="A17">
        <v>0.15379579299999999</v>
      </c>
    </row>
    <row r="18" spans="1:1" x14ac:dyDescent="0.25">
      <c r="A18">
        <v>0.13046228800000001</v>
      </c>
    </row>
    <row r="19" spans="1:1" x14ac:dyDescent="0.25">
      <c r="A19">
        <v>0.11504397700000001</v>
      </c>
    </row>
    <row r="20" spans="1:1" x14ac:dyDescent="0.25">
      <c r="A20">
        <v>0.107439246</v>
      </c>
    </row>
    <row r="21" spans="1:1" x14ac:dyDescent="0.25">
      <c r="A21">
        <v>0.108239303</v>
      </c>
    </row>
    <row r="22" spans="1:1" x14ac:dyDescent="0.25">
      <c r="A22">
        <v>0.113454798</v>
      </c>
    </row>
    <row r="23" spans="1:1" x14ac:dyDescent="0.25">
      <c r="A23">
        <v>0.145922619</v>
      </c>
    </row>
    <row r="24" spans="1:1" x14ac:dyDescent="0.25">
      <c r="A24">
        <v>0.16736642800000001</v>
      </c>
    </row>
    <row r="25" spans="1:1" x14ac:dyDescent="0.25">
      <c r="A25">
        <v>0.18724840300000001</v>
      </c>
    </row>
    <row r="26" spans="1:1" x14ac:dyDescent="0.25">
      <c r="A26">
        <v>0.21014195399999999</v>
      </c>
    </row>
    <row r="27" spans="1:1" x14ac:dyDescent="0.25">
      <c r="A27">
        <v>0.24247492400000001</v>
      </c>
    </row>
    <row r="28" spans="1:1" x14ac:dyDescent="0.25">
      <c r="A28">
        <v>0.26805812600000001</v>
      </c>
    </row>
    <row r="29" spans="1:1" x14ac:dyDescent="0.25">
      <c r="A29">
        <v>0.307969942</v>
      </c>
    </row>
    <row r="30" spans="1:1" x14ac:dyDescent="0.25">
      <c r="A30">
        <v>0.34332443200000001</v>
      </c>
    </row>
    <row r="31" spans="1:1" x14ac:dyDescent="0.25">
      <c r="A31">
        <v>0.228630208</v>
      </c>
    </row>
    <row r="32" spans="1:1" x14ac:dyDescent="0.25">
      <c r="A32">
        <v>0.156398127</v>
      </c>
    </row>
    <row r="33" spans="1:1" x14ac:dyDescent="0.25">
      <c r="A33">
        <v>0.13341426200000001</v>
      </c>
    </row>
    <row r="34" spans="1:1" x14ac:dyDescent="0.25">
      <c r="A34">
        <v>0.112986556</v>
      </c>
    </row>
    <row r="35" spans="1:1" x14ac:dyDescent="0.25">
      <c r="A35">
        <v>0.105764331</v>
      </c>
    </row>
    <row r="36" spans="1:1" x14ac:dyDescent="0.25">
      <c r="A36">
        <v>0.102080664</v>
      </c>
    </row>
    <row r="37" spans="1:1" x14ac:dyDescent="0.25">
      <c r="A37">
        <v>0.106950791</v>
      </c>
    </row>
    <row r="38" spans="1:1" x14ac:dyDescent="0.25">
      <c r="A38">
        <v>0.13034132400000001</v>
      </c>
    </row>
    <row r="39" spans="1:1" x14ac:dyDescent="0.25">
      <c r="A39">
        <v>0.15728192599999999</v>
      </c>
    </row>
    <row r="40" spans="1:1" x14ac:dyDescent="0.25">
      <c r="A40">
        <v>0.17193012399999999</v>
      </c>
    </row>
    <row r="41" spans="1:1" x14ac:dyDescent="0.25">
      <c r="A41">
        <v>0.198041087</v>
      </c>
    </row>
    <row r="42" spans="1:1" x14ac:dyDescent="0.25">
      <c r="A42">
        <v>0.224491475</v>
      </c>
    </row>
    <row r="43" spans="1:1" x14ac:dyDescent="0.25">
      <c r="A43">
        <v>0.25817152900000001</v>
      </c>
    </row>
    <row r="44" spans="1:1" x14ac:dyDescent="0.25">
      <c r="A44">
        <v>0.28777547799999997</v>
      </c>
    </row>
    <row r="45" spans="1:1" x14ac:dyDescent="0.25">
      <c r="A45">
        <v>0.32911484699999999</v>
      </c>
    </row>
    <row r="46" spans="1:1" x14ac:dyDescent="0.25">
      <c r="A46">
        <v>0.27490634200000003</v>
      </c>
    </row>
    <row r="47" spans="1:1" x14ac:dyDescent="0.25">
      <c r="A47">
        <v>0.15939249599999999</v>
      </c>
    </row>
    <row r="48" spans="1:1" x14ac:dyDescent="0.25">
      <c r="A48">
        <v>0.13756837799999999</v>
      </c>
    </row>
    <row r="49" spans="1:1" x14ac:dyDescent="0.25">
      <c r="A49">
        <v>0.125176652</v>
      </c>
    </row>
    <row r="50" spans="1:1" x14ac:dyDescent="0.25">
      <c r="A50">
        <v>0.109015167</v>
      </c>
    </row>
    <row r="51" spans="1:1" x14ac:dyDescent="0.25">
      <c r="A51">
        <v>0.10628280900000001</v>
      </c>
    </row>
    <row r="52" spans="1:1" x14ac:dyDescent="0.25">
      <c r="A52">
        <v>0.103924986</v>
      </c>
    </row>
    <row r="53" spans="1:1" x14ac:dyDescent="0.25">
      <c r="A53">
        <v>0.127300408</v>
      </c>
    </row>
    <row r="54" spans="1:1" x14ac:dyDescent="0.25">
      <c r="A54">
        <v>0.151420367</v>
      </c>
    </row>
    <row r="55" spans="1:1" x14ac:dyDescent="0.25">
      <c r="A55">
        <v>0.175726943</v>
      </c>
    </row>
    <row r="56" spans="1:1" x14ac:dyDescent="0.25">
      <c r="A56">
        <v>0.19666798099999999</v>
      </c>
    </row>
    <row r="57" spans="1:1" x14ac:dyDescent="0.25">
      <c r="A57">
        <v>0.229334285</v>
      </c>
    </row>
    <row r="58" spans="1:1" x14ac:dyDescent="0.25">
      <c r="A58">
        <v>0.25596638900000002</v>
      </c>
    </row>
    <row r="59" spans="1:1" x14ac:dyDescent="0.25">
      <c r="A59">
        <v>0.295231519</v>
      </c>
    </row>
    <row r="60" spans="1:1" x14ac:dyDescent="0.25">
      <c r="A60">
        <v>0.33004871600000002</v>
      </c>
    </row>
    <row r="61" spans="1:1" x14ac:dyDescent="0.25">
      <c r="A61">
        <v>0.35207298599999998</v>
      </c>
    </row>
    <row r="62" spans="1:1" x14ac:dyDescent="0.25">
      <c r="A62">
        <v>0.17939449900000001</v>
      </c>
    </row>
    <row r="63" spans="1:1" x14ac:dyDescent="0.25">
      <c r="A63">
        <v>0.142523281</v>
      </c>
    </row>
    <row r="64" spans="1:1" x14ac:dyDescent="0.25">
      <c r="A64">
        <v>0.12222844500000001</v>
      </c>
    </row>
    <row r="65" spans="1:1" x14ac:dyDescent="0.25">
      <c r="A65">
        <v>0.11057938</v>
      </c>
    </row>
    <row r="66" spans="1:1" x14ac:dyDescent="0.25">
      <c r="A66">
        <v>0.101011209</v>
      </c>
    </row>
    <row r="67" spans="1:1" x14ac:dyDescent="0.25">
      <c r="A67">
        <v>0.103973254</v>
      </c>
    </row>
    <row r="68" spans="1:1" x14ac:dyDescent="0.25">
      <c r="A68">
        <v>0.109900158</v>
      </c>
    </row>
    <row r="69" spans="1:1" x14ac:dyDescent="0.25">
      <c r="A69">
        <v>0.14347854299999999</v>
      </c>
    </row>
    <row r="70" spans="1:1" x14ac:dyDescent="0.25">
      <c r="A70">
        <v>0.165265675</v>
      </c>
    </row>
    <row r="71" spans="1:1" x14ac:dyDescent="0.25">
      <c r="A71">
        <v>0.186986298</v>
      </c>
    </row>
    <row r="72" spans="1:1" x14ac:dyDescent="0.25">
      <c r="A72">
        <v>0.210726254</v>
      </c>
    </row>
    <row r="73" spans="1:1" x14ac:dyDescent="0.25">
      <c r="A73">
        <v>0.24445235000000001</v>
      </c>
    </row>
    <row r="74" spans="1:1" x14ac:dyDescent="0.25">
      <c r="A74">
        <v>0.27526275</v>
      </c>
    </row>
    <row r="75" spans="1:1" x14ac:dyDescent="0.25">
      <c r="A75">
        <v>0.31807409199999997</v>
      </c>
    </row>
    <row r="76" spans="1:1" x14ac:dyDescent="0.25">
      <c r="A76">
        <v>0.356828231</v>
      </c>
    </row>
    <row r="77" spans="1:1" x14ac:dyDescent="0.25">
      <c r="A77">
        <v>0.32626610299999997</v>
      </c>
    </row>
    <row r="78" spans="1:1" x14ac:dyDescent="0.25">
      <c r="A78">
        <v>0.19693950800000001</v>
      </c>
    </row>
    <row r="79" spans="1:1" x14ac:dyDescent="0.25">
      <c r="A79">
        <v>0.182751056</v>
      </c>
    </row>
    <row r="80" spans="1:1" x14ac:dyDescent="0.25">
      <c r="A80">
        <v>0.17378585899999999</v>
      </c>
    </row>
    <row r="81" spans="1:1" x14ac:dyDescent="0.25">
      <c r="A81">
        <v>0.16169923999999999</v>
      </c>
    </row>
    <row r="82" spans="1:1" x14ac:dyDescent="0.25">
      <c r="A82">
        <v>0.15994334499999999</v>
      </c>
    </row>
    <row r="83" spans="1:1" x14ac:dyDescent="0.25">
      <c r="A83">
        <v>0.16595248300000001</v>
      </c>
    </row>
    <row r="84" spans="1:1" x14ac:dyDescent="0.25">
      <c r="A84">
        <v>0.19066113900000001</v>
      </c>
    </row>
    <row r="85" spans="1:1" x14ac:dyDescent="0.25">
      <c r="A85">
        <v>0.246381083</v>
      </c>
    </row>
    <row r="86" spans="1:1" x14ac:dyDescent="0.25">
      <c r="A86">
        <v>0.27937435999999999</v>
      </c>
    </row>
    <row r="87" spans="1:1" x14ac:dyDescent="0.25">
      <c r="A87">
        <v>0.32273309300000003</v>
      </c>
    </row>
    <row r="88" spans="1:1" x14ac:dyDescent="0.25">
      <c r="A88">
        <v>0.370087057</v>
      </c>
    </row>
    <row r="89" spans="1:1" x14ac:dyDescent="0.25">
      <c r="A89">
        <v>0.43889200499999997</v>
      </c>
    </row>
    <row r="90" spans="1:1" x14ac:dyDescent="0.25">
      <c r="A90">
        <v>0.43294186099999998</v>
      </c>
    </row>
    <row r="91" spans="1:1" x14ac:dyDescent="0.25">
      <c r="A91">
        <v>0.228312443</v>
      </c>
    </row>
    <row r="92" spans="1:1" x14ac:dyDescent="0.25">
      <c r="A92">
        <v>0.19824813999999999</v>
      </c>
    </row>
    <row r="93" spans="1:1" x14ac:dyDescent="0.25">
      <c r="A93">
        <v>0.183513591</v>
      </c>
    </row>
    <row r="94" spans="1:1" x14ac:dyDescent="0.25">
      <c r="A94">
        <v>0.162409638</v>
      </c>
    </row>
    <row r="95" spans="1:1" x14ac:dyDescent="0.25">
      <c r="A95">
        <v>0.150200208</v>
      </c>
    </row>
    <row r="96" spans="1:1" x14ac:dyDescent="0.25">
      <c r="A96">
        <v>0.14785431299999999</v>
      </c>
    </row>
    <row r="97" spans="1:1" x14ac:dyDescent="0.25">
      <c r="A97">
        <v>0.16384105099999999</v>
      </c>
    </row>
    <row r="98" spans="1:1" x14ac:dyDescent="0.25">
      <c r="A98">
        <v>0.21088600299999999</v>
      </c>
    </row>
    <row r="99" spans="1:1" x14ac:dyDescent="0.25">
      <c r="A99">
        <v>0.25135310700000002</v>
      </c>
    </row>
    <row r="100" spans="1:1" x14ac:dyDescent="0.25">
      <c r="A100">
        <v>0.27733358499999999</v>
      </c>
    </row>
    <row r="101" spans="1:1" x14ac:dyDescent="0.25">
      <c r="A101">
        <v>0.32199956699999999</v>
      </c>
    </row>
    <row r="102" spans="1:1" x14ac:dyDescent="0.25">
      <c r="A102">
        <v>0.366235333</v>
      </c>
    </row>
    <row r="103" spans="1:1" x14ac:dyDescent="0.25">
      <c r="A103">
        <v>0.43027628899999998</v>
      </c>
    </row>
    <row r="104" spans="1:1" x14ac:dyDescent="0.25">
      <c r="A104">
        <v>0.33257559399999997</v>
      </c>
    </row>
    <row r="105" spans="1:1" x14ac:dyDescent="0.25">
      <c r="A105">
        <v>0.22634865900000001</v>
      </c>
    </row>
    <row r="106" spans="1:1" x14ac:dyDescent="0.25">
      <c r="A106">
        <v>0.20505585400000001</v>
      </c>
    </row>
    <row r="107" spans="1:1" x14ac:dyDescent="0.25">
      <c r="A107">
        <v>0.18903469000000001</v>
      </c>
    </row>
    <row r="108" spans="1:1" x14ac:dyDescent="0.25">
      <c r="A108">
        <v>0.168473766</v>
      </c>
    </row>
    <row r="109" spans="1:1" x14ac:dyDescent="0.25">
      <c r="A109">
        <v>0.16685271700000001</v>
      </c>
    </row>
    <row r="110" spans="1:1" x14ac:dyDescent="0.25">
      <c r="A110">
        <v>0.169080173</v>
      </c>
    </row>
    <row r="111" spans="1:1" x14ac:dyDescent="0.25">
      <c r="A111">
        <v>0.198056912</v>
      </c>
    </row>
    <row r="112" spans="1:1" x14ac:dyDescent="0.25">
      <c r="A112">
        <v>0.25112136299999999</v>
      </c>
    </row>
    <row r="113" spans="1:1" x14ac:dyDescent="0.25">
      <c r="A113">
        <v>0.28775772199999999</v>
      </c>
    </row>
    <row r="114" spans="1:1" x14ac:dyDescent="0.25">
      <c r="A114">
        <v>0.32265360100000001</v>
      </c>
    </row>
    <row r="115" spans="1:1" x14ac:dyDescent="0.25">
      <c r="A115">
        <v>0.37326527500000001</v>
      </c>
    </row>
    <row r="116" spans="1:1" x14ac:dyDescent="0.25">
      <c r="A116">
        <v>0.43515794099999999</v>
      </c>
    </row>
    <row r="117" spans="1:1" x14ac:dyDescent="0.25">
      <c r="A117">
        <v>0.27488734100000001</v>
      </c>
    </row>
    <row r="118" spans="1:1" x14ac:dyDescent="0.25">
      <c r="A118">
        <v>0.19042405600000001</v>
      </c>
    </row>
    <row r="119" spans="1:1" x14ac:dyDescent="0.25">
      <c r="A119">
        <v>0.16678114099999999</v>
      </c>
    </row>
    <row r="120" spans="1:1" x14ac:dyDescent="0.25">
      <c r="A120">
        <v>0.144048803</v>
      </c>
    </row>
    <row r="121" spans="1:1" x14ac:dyDescent="0.25">
      <c r="A121">
        <v>0.132469168</v>
      </c>
    </row>
    <row r="122" spans="1:1" x14ac:dyDescent="0.25">
      <c r="A122">
        <v>0.12836581699999999</v>
      </c>
    </row>
    <row r="123" spans="1:1" x14ac:dyDescent="0.25">
      <c r="A123">
        <v>0.137191166</v>
      </c>
    </row>
    <row r="124" spans="1:1" x14ac:dyDescent="0.25">
      <c r="A124">
        <v>0.167299107</v>
      </c>
    </row>
    <row r="125" spans="1:1" x14ac:dyDescent="0.25">
      <c r="A125">
        <v>0.20471166499999999</v>
      </c>
    </row>
    <row r="126" spans="1:1" x14ac:dyDescent="0.25">
      <c r="A126">
        <v>0.22443232199999999</v>
      </c>
    </row>
    <row r="127" spans="1:1" x14ac:dyDescent="0.25">
      <c r="A127">
        <v>0.259924663</v>
      </c>
    </row>
    <row r="128" spans="1:1" x14ac:dyDescent="0.25">
      <c r="A128">
        <v>0.294096419</v>
      </c>
    </row>
    <row r="129" spans="1:1" x14ac:dyDescent="0.25">
      <c r="A129">
        <v>0.33162694300000001</v>
      </c>
    </row>
    <row r="130" spans="1:1" x14ac:dyDescent="0.25">
      <c r="A130">
        <v>0.33030709400000002</v>
      </c>
    </row>
    <row r="131" spans="1:1" x14ac:dyDescent="0.25">
      <c r="A131">
        <v>0.191689205</v>
      </c>
    </row>
    <row r="132" spans="1:1" x14ac:dyDescent="0.25">
      <c r="A132">
        <v>0.16287861100000001</v>
      </c>
    </row>
    <row r="133" spans="1:1" x14ac:dyDescent="0.25">
      <c r="A133">
        <v>0.14763844200000001</v>
      </c>
    </row>
    <row r="134" spans="1:1" x14ac:dyDescent="0.25">
      <c r="A134">
        <v>0.13150832100000001</v>
      </c>
    </row>
    <row r="135" spans="1:1" x14ac:dyDescent="0.25">
      <c r="A135">
        <v>0.125551629</v>
      </c>
    </row>
    <row r="136" spans="1:1" x14ac:dyDescent="0.25">
      <c r="A136">
        <v>0.12290864899999999</v>
      </c>
    </row>
    <row r="137" spans="1:1" x14ac:dyDescent="0.25">
      <c r="A137">
        <v>0.13502573300000001</v>
      </c>
    </row>
    <row r="138" spans="1:1" x14ac:dyDescent="0.25">
      <c r="A138">
        <v>0.169379263</v>
      </c>
    </row>
    <row r="139" spans="1:1" x14ac:dyDescent="0.25">
      <c r="A139">
        <v>0.20068376800000001</v>
      </c>
    </row>
    <row r="140" spans="1:1" x14ac:dyDescent="0.25">
      <c r="A140">
        <v>0.220686041</v>
      </c>
    </row>
    <row r="141" spans="1:1" x14ac:dyDescent="0.25">
      <c r="A141">
        <v>0.255075196</v>
      </c>
    </row>
    <row r="142" spans="1:1" x14ac:dyDescent="0.25">
      <c r="A142">
        <v>0.28687668500000002</v>
      </c>
    </row>
    <row r="143" spans="1:1" x14ac:dyDescent="0.25">
      <c r="A143">
        <v>0.327382059</v>
      </c>
    </row>
    <row r="144" spans="1:1" x14ac:dyDescent="0.25">
      <c r="A144">
        <v>0.32975727700000002</v>
      </c>
    </row>
    <row r="145" spans="1:1" x14ac:dyDescent="0.25">
      <c r="A145">
        <v>0.17114905599999999</v>
      </c>
    </row>
    <row r="146" spans="1:1" x14ac:dyDescent="0.25">
      <c r="A146">
        <v>0.13317577</v>
      </c>
    </row>
    <row r="147" spans="1:1" x14ac:dyDescent="0.25">
      <c r="A147">
        <v>0.122633276</v>
      </c>
    </row>
    <row r="148" spans="1:1" x14ac:dyDescent="0.25">
      <c r="A148">
        <v>0.112728911</v>
      </c>
    </row>
    <row r="149" spans="1:1" x14ac:dyDescent="0.25">
      <c r="A149">
        <v>0.107626493</v>
      </c>
    </row>
    <row r="150" spans="1:1" x14ac:dyDescent="0.25">
      <c r="A150">
        <v>0.10468971000000001</v>
      </c>
    </row>
    <row r="151" spans="1:1" x14ac:dyDescent="0.25">
      <c r="A151">
        <v>0.111408072</v>
      </c>
    </row>
    <row r="152" spans="1:1" x14ac:dyDescent="0.25">
      <c r="A152">
        <v>0.138235841</v>
      </c>
    </row>
    <row r="153" spans="1:1" x14ac:dyDescent="0.25">
      <c r="A153">
        <v>0.16515058899999999</v>
      </c>
    </row>
    <row r="154" spans="1:1" x14ac:dyDescent="0.25">
      <c r="A154">
        <v>0.18092409200000001</v>
      </c>
    </row>
    <row r="155" spans="1:1" x14ac:dyDescent="0.25">
      <c r="A155">
        <v>0.20920243699999999</v>
      </c>
    </row>
    <row r="156" spans="1:1" x14ac:dyDescent="0.25">
      <c r="A156">
        <v>0.23669828000000001</v>
      </c>
    </row>
    <row r="157" spans="1:1" x14ac:dyDescent="0.25">
      <c r="A157">
        <v>0.27257504500000002</v>
      </c>
    </row>
    <row r="158" spans="1:1" x14ac:dyDescent="0.25">
      <c r="A158">
        <v>0.30352079799999998</v>
      </c>
    </row>
    <row r="159" spans="1:1" x14ac:dyDescent="0.25">
      <c r="A159">
        <v>0.31106296</v>
      </c>
    </row>
    <row r="160" spans="1:1" x14ac:dyDescent="0.25">
      <c r="A160">
        <v>0.14927473599999999</v>
      </c>
    </row>
    <row r="161" spans="1:1" x14ac:dyDescent="0.25">
      <c r="A161">
        <v>0.121203265</v>
      </c>
    </row>
    <row r="162" spans="1:1" x14ac:dyDescent="0.25">
      <c r="A162">
        <v>0.108150814</v>
      </c>
    </row>
    <row r="163" spans="1:1" x14ac:dyDescent="0.25">
      <c r="A163">
        <v>0.103703973</v>
      </c>
    </row>
    <row r="164" spans="1:1" x14ac:dyDescent="0.25">
      <c r="A164">
        <v>0.10064656399999999</v>
      </c>
    </row>
    <row r="165" spans="1:1" x14ac:dyDescent="0.25">
      <c r="A165">
        <v>0.101327139</v>
      </c>
    </row>
    <row r="166" spans="1:1" x14ac:dyDescent="0.25">
      <c r="A166">
        <v>0.105165487</v>
      </c>
    </row>
    <row r="167" spans="1:1" x14ac:dyDescent="0.25">
      <c r="A167">
        <v>0.13092658300000001</v>
      </c>
    </row>
    <row r="168" spans="1:1" x14ac:dyDescent="0.25">
      <c r="A168">
        <v>0.15346584299999999</v>
      </c>
    </row>
    <row r="169" spans="1:1" x14ac:dyDescent="0.25">
      <c r="A169">
        <v>0.173666083</v>
      </c>
    </row>
    <row r="170" spans="1:1" x14ac:dyDescent="0.25">
      <c r="A170">
        <v>0.19456778399999999</v>
      </c>
    </row>
    <row r="171" spans="1:1" x14ac:dyDescent="0.25">
      <c r="A171">
        <v>0.22653833300000001</v>
      </c>
    </row>
    <row r="172" spans="1:1" x14ac:dyDescent="0.25">
      <c r="A172">
        <v>0.25381229599999999</v>
      </c>
    </row>
    <row r="173" spans="1:1" x14ac:dyDescent="0.25">
      <c r="A173">
        <v>0.29122484599999998</v>
      </c>
    </row>
    <row r="174" spans="1:1" x14ac:dyDescent="0.25">
      <c r="A174">
        <v>0.320466164</v>
      </c>
    </row>
    <row r="175" spans="1:1" x14ac:dyDescent="0.25">
      <c r="A175">
        <v>0.166850894</v>
      </c>
    </row>
    <row r="176" spans="1:1" x14ac:dyDescent="0.25">
      <c r="A176">
        <v>0.12111221599999999</v>
      </c>
    </row>
    <row r="177" spans="1:1" x14ac:dyDescent="0.25">
      <c r="A177">
        <v>0.10822815299999999</v>
      </c>
    </row>
    <row r="178" spans="1:1" x14ac:dyDescent="0.25">
      <c r="A178">
        <v>9.8632331000000004E-2</v>
      </c>
    </row>
    <row r="179" spans="1:1" x14ac:dyDescent="0.25">
      <c r="A179">
        <v>9.6638989999999994E-2</v>
      </c>
    </row>
    <row r="180" spans="1:1" x14ac:dyDescent="0.25">
      <c r="A180">
        <v>9.5213880000000001E-2</v>
      </c>
    </row>
    <row r="181" spans="1:1" x14ac:dyDescent="0.25">
      <c r="A181">
        <v>0.101624167</v>
      </c>
    </row>
    <row r="182" spans="1:1" x14ac:dyDescent="0.25">
      <c r="A182">
        <v>0.122042948</v>
      </c>
    </row>
    <row r="183" spans="1:1" x14ac:dyDescent="0.25">
      <c r="A183">
        <v>0.146274819</v>
      </c>
    </row>
    <row r="184" spans="1:1" x14ac:dyDescent="0.25">
      <c r="A184">
        <v>0.16194337</v>
      </c>
    </row>
    <row r="185" spans="1:1" x14ac:dyDescent="0.25">
      <c r="A185">
        <v>0.18641456300000001</v>
      </c>
    </row>
    <row r="186" spans="1:1" x14ac:dyDescent="0.25">
      <c r="A186">
        <v>0.21227305499999999</v>
      </c>
    </row>
    <row r="187" spans="1:1" x14ac:dyDescent="0.25">
      <c r="A187">
        <v>0.24552918000000001</v>
      </c>
    </row>
    <row r="188" spans="1:1" x14ac:dyDescent="0.25">
      <c r="A188">
        <v>0.27442440000000001</v>
      </c>
    </row>
    <row r="189" spans="1:1" x14ac:dyDescent="0.25">
      <c r="A189">
        <v>0.31651498500000003</v>
      </c>
    </row>
    <row r="190" spans="1:1" x14ac:dyDescent="0.25">
      <c r="A190">
        <v>0.211906227</v>
      </c>
    </row>
    <row r="191" spans="1:1" x14ac:dyDescent="0.25">
      <c r="A191">
        <v>0.12957005799999999</v>
      </c>
    </row>
    <row r="192" spans="1:1" x14ac:dyDescent="0.25">
      <c r="A192">
        <v>0.108033721</v>
      </c>
    </row>
    <row r="193" spans="1:1" x14ac:dyDescent="0.25">
      <c r="A193">
        <v>9.9488581000000006E-2</v>
      </c>
    </row>
    <row r="194" spans="1:1" x14ac:dyDescent="0.25">
      <c r="A194">
        <v>9.4474655000000005E-2</v>
      </c>
    </row>
    <row r="195" spans="1:1" x14ac:dyDescent="0.25">
      <c r="A195">
        <v>9.6371327000000007E-2</v>
      </c>
    </row>
    <row r="196" spans="1:1" x14ac:dyDescent="0.25">
      <c r="A196">
        <v>9.8704565999999994E-2</v>
      </c>
    </row>
    <row r="197" spans="1:1" x14ac:dyDescent="0.25">
      <c r="A197">
        <v>0.121572263</v>
      </c>
    </row>
    <row r="198" spans="1:1" x14ac:dyDescent="0.25">
      <c r="A198">
        <v>0.14321125700000001</v>
      </c>
    </row>
    <row r="199" spans="1:1" x14ac:dyDescent="0.25">
      <c r="A199">
        <v>0.16334357799999999</v>
      </c>
    </row>
    <row r="200" spans="1:1" x14ac:dyDescent="0.25">
      <c r="A200">
        <v>0.18286704300000001</v>
      </c>
    </row>
    <row r="201" spans="1:1" x14ac:dyDescent="0.25">
      <c r="A201">
        <v>0.21189163899999999</v>
      </c>
    </row>
    <row r="202" spans="1:1" x14ac:dyDescent="0.25">
      <c r="A202">
        <v>0.23874273300000001</v>
      </c>
    </row>
    <row r="203" spans="1:1" x14ac:dyDescent="0.25">
      <c r="A203">
        <v>0.27616352900000002</v>
      </c>
    </row>
    <row r="204" spans="1:1" x14ac:dyDescent="0.25">
      <c r="A204">
        <v>0.30914299299999998</v>
      </c>
    </row>
    <row r="205" spans="1:1" x14ac:dyDescent="0.25">
      <c r="A205">
        <v>0.25884555199999998</v>
      </c>
    </row>
    <row r="206" spans="1:1" x14ac:dyDescent="0.25">
      <c r="A206">
        <v>0.13941420700000001</v>
      </c>
    </row>
    <row r="207" spans="1:1" x14ac:dyDescent="0.25">
      <c r="A207">
        <v>0.116519872</v>
      </c>
    </row>
    <row r="208" spans="1:1" x14ac:dyDescent="0.25">
      <c r="A208">
        <v>0.102988522</v>
      </c>
    </row>
    <row r="209" spans="1:1" x14ac:dyDescent="0.25">
      <c r="A209">
        <v>9.9505702000000001E-2</v>
      </c>
    </row>
    <row r="210" spans="1:1" x14ac:dyDescent="0.25">
      <c r="A210">
        <v>9.8249662000000001E-2</v>
      </c>
    </row>
    <row r="211" spans="1:1" x14ac:dyDescent="0.25">
      <c r="A211">
        <v>0.101207296</v>
      </c>
    </row>
    <row r="212" spans="1:1" x14ac:dyDescent="0.25">
      <c r="A212">
        <v>0.113535624</v>
      </c>
    </row>
    <row r="213" spans="1:1" x14ac:dyDescent="0.25">
      <c r="A213">
        <v>0.14197917299999999</v>
      </c>
    </row>
    <row r="214" spans="1:1" x14ac:dyDescent="0.25">
      <c r="A214">
        <v>0.16256847999999999</v>
      </c>
    </row>
    <row r="215" spans="1:1" x14ac:dyDescent="0.25">
      <c r="A215">
        <v>0.18515799999999999</v>
      </c>
    </row>
    <row r="216" spans="1:1" x14ac:dyDescent="0.25">
      <c r="A216">
        <v>0.21110018999999999</v>
      </c>
    </row>
    <row r="217" spans="1:1" x14ac:dyDescent="0.25">
      <c r="A217">
        <v>0.243448154</v>
      </c>
    </row>
    <row r="218" spans="1:1" x14ac:dyDescent="0.25">
      <c r="A218">
        <v>0.274251307</v>
      </c>
    </row>
    <row r="219" spans="1:1" x14ac:dyDescent="0.25">
      <c r="A219">
        <v>0.31642945300000003</v>
      </c>
    </row>
    <row r="220" spans="1:1" x14ac:dyDescent="0.25">
      <c r="A220">
        <v>0.29776501700000002</v>
      </c>
    </row>
    <row r="221" spans="1:1" x14ac:dyDescent="0.25">
      <c r="A221">
        <v>0.15229390400000001</v>
      </c>
    </row>
    <row r="222" spans="1:1" x14ac:dyDescent="0.25">
      <c r="A222">
        <v>0.120672298</v>
      </c>
    </row>
    <row r="223" spans="1:1" x14ac:dyDescent="0.25">
      <c r="A223">
        <v>0.11039539399999999</v>
      </c>
    </row>
    <row r="224" spans="1:1" x14ac:dyDescent="0.25">
      <c r="A224">
        <v>0.10074438099999999</v>
      </c>
    </row>
    <row r="225" spans="1:1" x14ac:dyDescent="0.25">
      <c r="A225">
        <v>9.9642498999999995E-2</v>
      </c>
    </row>
    <row r="226" spans="1:1" x14ac:dyDescent="0.25">
      <c r="A226">
        <v>9.9879834000000001E-2</v>
      </c>
    </row>
    <row r="227" spans="1:1" x14ac:dyDescent="0.25">
      <c r="A227">
        <v>0.116499573</v>
      </c>
    </row>
    <row r="228" spans="1:1" x14ac:dyDescent="0.25">
      <c r="A228">
        <v>0.140307196</v>
      </c>
    </row>
    <row r="229" spans="1:1" x14ac:dyDescent="0.25">
      <c r="A229">
        <v>0.166551802</v>
      </c>
    </row>
    <row r="230" spans="1:1" x14ac:dyDescent="0.25">
      <c r="A230">
        <v>0.186758231</v>
      </c>
    </row>
    <row r="231" spans="1:1" x14ac:dyDescent="0.25">
      <c r="A231">
        <v>0.21623168000000001</v>
      </c>
    </row>
    <row r="232" spans="1:1" x14ac:dyDescent="0.25">
      <c r="A232">
        <v>0.24429482299999999</v>
      </c>
    </row>
    <row r="233" spans="1:1" x14ac:dyDescent="0.25">
      <c r="A233">
        <v>0.28563253900000002</v>
      </c>
    </row>
    <row r="234" spans="1:1" x14ac:dyDescent="0.25">
      <c r="A234">
        <v>0.320079958</v>
      </c>
    </row>
    <row r="235" spans="1:1" x14ac:dyDescent="0.25">
      <c r="A235">
        <v>0.37494214599999998</v>
      </c>
    </row>
    <row r="236" spans="1:1" x14ac:dyDescent="0.25">
      <c r="A236">
        <v>0.44447293700000001</v>
      </c>
    </row>
    <row r="237" spans="1:1" x14ac:dyDescent="0.25">
      <c r="A237">
        <v>0.58512813399999997</v>
      </c>
    </row>
    <row r="238" spans="1:1" x14ac:dyDescent="0.25">
      <c r="A238">
        <v>0.79207362400000003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36DC-2565-47B0-8720-008219C83BF0}">
  <dimension ref="A1:C3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2.5703125" customWidth="1"/>
    <col min="2" max="2" width="14.85546875" customWidth="1"/>
    <col min="3" max="3" width="16.85546875" customWidth="1"/>
  </cols>
  <sheetData>
    <row r="1" spans="1:3" x14ac:dyDescent="0.25">
      <c r="A1" s="1" t="s">
        <v>20</v>
      </c>
      <c r="B1" s="1" t="s">
        <v>16</v>
      </c>
      <c r="C1" s="1" t="s">
        <v>17</v>
      </c>
    </row>
    <row r="2" spans="1:3" x14ac:dyDescent="0.25">
      <c r="A2">
        <v>1</v>
      </c>
      <c r="B2">
        <f>'RAW data'!A1</f>
        <v>0.37038035499999999</v>
      </c>
      <c r="C2">
        <f>IF(AND(B2&gt;Settings!$D$5,B2&lt;Settings!$D$6),B2,Settings!D6)</f>
        <v>0.37038035499999999</v>
      </c>
    </row>
    <row r="3" spans="1:3" x14ac:dyDescent="0.25">
      <c r="A3">
        <v>2</v>
      </c>
      <c r="B3">
        <f>'RAW data'!A2</f>
        <v>0.21191784599999999</v>
      </c>
      <c r="C3">
        <f>IF(AND(B3&gt;Settings!$D$5,B3&lt;Settings!$D$6,B3&gt;(Settings!$D$8*C2),B3&lt;(Settings!$D$9*C2)),B3,C2)</f>
        <v>0.21191784599999999</v>
      </c>
    </row>
    <row r="4" spans="1:3" x14ac:dyDescent="0.25">
      <c r="A4">
        <v>3</v>
      </c>
      <c r="B4">
        <f>'RAW data'!A3</f>
        <v>0.16933272299999999</v>
      </c>
      <c r="C4">
        <f>IF(AND(B4&gt;Settings!$D$5,B4&lt;Settings!$D$6,B4&gt;(Settings!$D$8*C3),B4&lt;(Settings!$D$9*C3)),B4,C3)</f>
        <v>0.16933272299999999</v>
      </c>
    </row>
    <row r="5" spans="1:3" x14ac:dyDescent="0.25">
      <c r="A5">
        <v>4</v>
      </c>
      <c r="B5">
        <f>'RAW data'!A4</f>
        <v>0.13425711700000001</v>
      </c>
      <c r="C5">
        <f>IF(AND(B5&gt;Settings!$D$5,B5&lt;Settings!$D$6,B5&gt;(Settings!$D$8*C4),B5&lt;(Settings!$D$9*C4)),B5,C4)</f>
        <v>0.13425711700000001</v>
      </c>
    </row>
    <row r="6" spans="1:3" x14ac:dyDescent="0.25">
      <c r="A6">
        <v>5</v>
      </c>
      <c r="B6">
        <f>'RAW data'!A5</f>
        <v>0.119784433</v>
      </c>
      <c r="C6">
        <f>IF(AND(B6&gt;Settings!$D$5,B6&lt;Settings!$D$6,B6&gt;(Settings!$D$8*C5),B6&lt;(Settings!$D$9*C5)),B6,C5)</f>
        <v>0.119784433</v>
      </c>
    </row>
    <row r="7" spans="1:3" x14ac:dyDescent="0.25">
      <c r="A7">
        <v>6</v>
      </c>
      <c r="B7">
        <f>'RAW data'!A6</f>
        <v>0.114578416</v>
      </c>
      <c r="C7">
        <f>IF(AND(B7&gt;Settings!$D$5,B7&lt;Settings!$D$6,B7&gt;(Settings!$D$8*C6),B7&lt;(Settings!$D$9*C6)),B7,C6)</f>
        <v>0.114578416</v>
      </c>
    </row>
    <row r="8" spans="1:3" x14ac:dyDescent="0.25">
      <c r="A8">
        <v>7</v>
      </c>
      <c r="B8">
        <f>'RAW data'!A7</f>
        <v>0.12121095</v>
      </c>
      <c r="C8">
        <f>IF(AND(B8&gt;Settings!$D$5,B8&lt;Settings!$D$6,B8&gt;(Settings!$D$8*C7),B8&lt;(Settings!$D$9*C7)),B8,C7)</f>
        <v>0.12121095</v>
      </c>
    </row>
    <row r="9" spans="1:3" x14ac:dyDescent="0.25">
      <c r="A9">
        <v>8</v>
      </c>
      <c r="B9">
        <f>'RAW data'!A8</f>
        <v>0.15357216200000001</v>
      </c>
      <c r="C9">
        <f>IF(AND(B9&gt;Settings!$D$5,B9&lt;Settings!$D$6,B9&gt;(Settings!$D$8*C8),B9&lt;(Settings!$D$9*C8)),B9,C8)</f>
        <v>0.15357216200000001</v>
      </c>
    </row>
    <row r="10" spans="1:3" x14ac:dyDescent="0.25">
      <c r="A10">
        <v>9</v>
      </c>
      <c r="B10">
        <f>'RAW data'!A9</f>
        <v>0.18443393899999999</v>
      </c>
      <c r="C10">
        <f>IF(AND(B10&gt;Settings!$D$5,B10&lt;Settings!$D$6,B10&gt;(Settings!$D$8*C9),B10&lt;(Settings!$D$9*C9)),B10,C9)</f>
        <v>0.18443393899999999</v>
      </c>
    </row>
    <row r="11" spans="1:3" x14ac:dyDescent="0.25">
      <c r="A11">
        <v>10</v>
      </c>
      <c r="B11">
        <f>'RAW data'!A10</f>
        <v>0.20285455699999999</v>
      </c>
      <c r="C11">
        <f>IF(AND(B11&gt;Settings!$D$5,B11&lt;Settings!$D$6,B11&gt;(Settings!$D$8*C10),B11&lt;(Settings!$D$9*C10)),B11,C10)</f>
        <v>0.20285455699999999</v>
      </c>
    </row>
    <row r="12" spans="1:3" x14ac:dyDescent="0.25">
      <c r="A12">
        <v>11</v>
      </c>
      <c r="B12">
        <f>'RAW data'!A11</f>
        <v>0.23219564000000001</v>
      </c>
      <c r="C12">
        <f>IF(AND(B12&gt;Settings!$D$5,B12&lt;Settings!$D$6,B12&gt;(Settings!$D$8*C11),B12&lt;(Settings!$D$9*C11)),B12,C11)</f>
        <v>0.23219564000000001</v>
      </c>
    </row>
    <row r="13" spans="1:3" x14ac:dyDescent="0.25">
      <c r="A13">
        <v>12</v>
      </c>
      <c r="B13">
        <f>'RAW data'!A12</f>
        <v>0.26057406500000002</v>
      </c>
      <c r="C13">
        <f>IF(AND(B13&gt;Settings!$D$5,B13&lt;Settings!$D$6,B13&gt;(Settings!$D$8*C12),B13&lt;(Settings!$D$9*C12)),B13,C12)</f>
        <v>0.26057406500000002</v>
      </c>
    </row>
    <row r="14" spans="1:3" x14ac:dyDescent="0.25">
      <c r="A14">
        <v>13</v>
      </c>
      <c r="B14">
        <f>'RAW data'!A13</f>
        <v>0.30098989999999998</v>
      </c>
      <c r="C14">
        <f>IF(AND(B14&gt;Settings!$D$5,B14&lt;Settings!$D$6,B14&gt;(Settings!$D$8*C13),B14&lt;(Settings!$D$9*C13)),B14,C13)</f>
        <v>0.30098989999999998</v>
      </c>
    </row>
    <row r="15" spans="1:3" x14ac:dyDescent="0.25">
      <c r="A15">
        <v>14</v>
      </c>
      <c r="B15">
        <f>'RAW data'!A14</f>
        <v>0.33339501399999999</v>
      </c>
      <c r="C15">
        <f>IF(AND(B15&gt;Settings!$D$5,B15&lt;Settings!$D$6,B15&gt;(Settings!$D$8*C14),B15&lt;(Settings!$D$9*C14)),B15,C14)</f>
        <v>0.33339501399999999</v>
      </c>
    </row>
    <row r="16" spans="1:3" x14ac:dyDescent="0.25">
      <c r="A16">
        <v>15</v>
      </c>
      <c r="B16">
        <f>'RAW data'!A15</f>
        <v>0.37743684199999999</v>
      </c>
      <c r="C16">
        <f>IF(AND(B16&gt;Settings!$D$5,B16&lt;Settings!$D$6,B16&gt;(Settings!$D$8*C15),B16&lt;(Settings!$D$9*C15)),B16,C15)</f>
        <v>0.37743684199999999</v>
      </c>
    </row>
    <row r="17" spans="1:3" x14ac:dyDescent="0.25">
      <c r="A17">
        <v>16</v>
      </c>
      <c r="B17">
        <f>'RAW data'!A16</f>
        <v>0.198644722</v>
      </c>
      <c r="C17">
        <f>IF(AND(B17&gt;Settings!$D$5,B17&lt;Settings!$D$6,B17&gt;(Settings!$D$8*C16),B17&lt;(Settings!$D$9*C16)),B17,C16)</f>
        <v>0.198644722</v>
      </c>
    </row>
    <row r="18" spans="1:3" x14ac:dyDescent="0.25">
      <c r="A18">
        <v>17</v>
      </c>
      <c r="B18">
        <f>'RAW data'!A17</f>
        <v>0.15379579299999999</v>
      </c>
      <c r="C18">
        <f>IF(AND(B18&gt;Settings!$D$5,B18&lt;Settings!$D$6,B18&gt;(Settings!$D$8*C17),B18&lt;(Settings!$D$9*C17)),B18,C17)</f>
        <v>0.15379579299999999</v>
      </c>
    </row>
    <row r="19" spans="1:3" x14ac:dyDescent="0.25">
      <c r="A19">
        <v>18</v>
      </c>
      <c r="B19">
        <f>'RAW data'!A18</f>
        <v>0.13046228800000001</v>
      </c>
      <c r="C19">
        <f>IF(AND(B19&gt;Settings!$D$5,B19&lt;Settings!$D$6,B19&gt;(Settings!$D$8*C18),B19&lt;(Settings!$D$9*C18)),B19,C18)</f>
        <v>0.13046228800000001</v>
      </c>
    </row>
    <row r="20" spans="1:3" x14ac:dyDescent="0.25">
      <c r="A20">
        <v>19</v>
      </c>
      <c r="B20">
        <f>'RAW data'!A19</f>
        <v>0.11504397700000001</v>
      </c>
      <c r="C20">
        <f>IF(AND(B20&gt;Settings!$D$5,B20&lt;Settings!$D$6,B20&gt;(Settings!$D$8*C19),B20&lt;(Settings!$D$9*C19)),B20,C19)</f>
        <v>0.11504397700000001</v>
      </c>
    </row>
    <row r="21" spans="1:3" x14ac:dyDescent="0.25">
      <c r="A21">
        <v>20</v>
      </c>
      <c r="B21">
        <f>'RAW data'!A20</f>
        <v>0.107439246</v>
      </c>
      <c r="C21">
        <f>IF(AND(B21&gt;Settings!$D$5,B21&lt;Settings!$D$6,B21&gt;(Settings!$D$8*C20),B21&lt;(Settings!$D$9*C20)),B21,C20)</f>
        <v>0.107439246</v>
      </c>
    </row>
    <row r="22" spans="1:3" x14ac:dyDescent="0.25">
      <c r="A22">
        <v>21</v>
      </c>
      <c r="B22">
        <f>'RAW data'!A21</f>
        <v>0.108239303</v>
      </c>
      <c r="C22">
        <f>IF(AND(B22&gt;Settings!$D$5,B22&lt;Settings!$D$6,B22&gt;(Settings!$D$8*C21),B22&lt;(Settings!$D$9*C21)),B22,C21)</f>
        <v>0.108239303</v>
      </c>
    </row>
    <row r="23" spans="1:3" x14ac:dyDescent="0.25">
      <c r="A23">
        <v>22</v>
      </c>
      <c r="B23">
        <f>'RAW data'!A22</f>
        <v>0.113454798</v>
      </c>
      <c r="C23">
        <f>IF(AND(B23&gt;Settings!$D$5,B23&lt;Settings!$D$6,B23&gt;(Settings!$D$8*C22),B23&lt;(Settings!$D$9*C22)),B23,C22)</f>
        <v>0.113454798</v>
      </c>
    </row>
    <row r="24" spans="1:3" x14ac:dyDescent="0.25">
      <c r="A24">
        <v>23</v>
      </c>
      <c r="B24">
        <f>'RAW data'!A23</f>
        <v>0.145922619</v>
      </c>
      <c r="C24">
        <f>IF(AND(B24&gt;Settings!$D$5,B24&lt;Settings!$D$6,B24&gt;(Settings!$D$8*C23),B24&lt;(Settings!$D$9*C23)),B24,C23)</f>
        <v>0.145922619</v>
      </c>
    </row>
    <row r="25" spans="1:3" x14ac:dyDescent="0.25">
      <c r="A25">
        <v>24</v>
      </c>
      <c r="B25">
        <f>'RAW data'!A24</f>
        <v>0.16736642800000001</v>
      </c>
      <c r="C25">
        <f>IF(AND(B25&gt;Settings!$D$5,B25&lt;Settings!$D$6,B25&gt;(Settings!$D$8*C24),B25&lt;(Settings!$D$9*C24)),B25,C24)</f>
        <v>0.16736642800000001</v>
      </c>
    </row>
    <row r="26" spans="1:3" x14ac:dyDescent="0.25">
      <c r="A26">
        <v>25</v>
      </c>
      <c r="B26">
        <f>'RAW data'!A25</f>
        <v>0.18724840300000001</v>
      </c>
      <c r="C26">
        <f>IF(AND(B26&gt;Settings!$D$5,B26&lt;Settings!$D$6,B26&gt;(Settings!$D$8*C25),B26&lt;(Settings!$D$9*C25)),B26,C25)</f>
        <v>0.18724840300000001</v>
      </c>
    </row>
    <row r="27" spans="1:3" x14ac:dyDescent="0.25">
      <c r="A27">
        <v>26</v>
      </c>
      <c r="B27">
        <f>'RAW data'!A26</f>
        <v>0.21014195399999999</v>
      </c>
      <c r="C27">
        <f>IF(AND(B27&gt;Settings!$D$5,B27&lt;Settings!$D$6,B27&gt;(Settings!$D$8*C26),B27&lt;(Settings!$D$9*C26)),B27,C26)</f>
        <v>0.21014195399999999</v>
      </c>
    </row>
    <row r="28" spans="1:3" x14ac:dyDescent="0.25">
      <c r="A28">
        <v>27</v>
      </c>
      <c r="B28">
        <f>'RAW data'!A27</f>
        <v>0.24247492400000001</v>
      </c>
      <c r="C28">
        <f>IF(AND(B28&gt;Settings!$D$5,B28&lt;Settings!$D$6,B28&gt;(Settings!$D$8*C27),B28&lt;(Settings!$D$9*C27)),B28,C27)</f>
        <v>0.24247492400000001</v>
      </c>
    </row>
    <row r="29" spans="1:3" x14ac:dyDescent="0.25">
      <c r="A29">
        <v>28</v>
      </c>
      <c r="B29">
        <f>'RAW data'!A28</f>
        <v>0.26805812600000001</v>
      </c>
      <c r="C29">
        <f>IF(AND(B29&gt;Settings!$D$5,B29&lt;Settings!$D$6,B29&gt;(Settings!$D$8*C28),B29&lt;(Settings!$D$9*C28)),B29,C28)</f>
        <v>0.26805812600000001</v>
      </c>
    </row>
    <row r="30" spans="1:3" x14ac:dyDescent="0.25">
      <c r="A30">
        <v>29</v>
      </c>
      <c r="B30">
        <f>'RAW data'!A29</f>
        <v>0.307969942</v>
      </c>
      <c r="C30">
        <f>IF(AND(B30&gt;Settings!$D$5,B30&lt;Settings!$D$6,B30&gt;(Settings!$D$8*C29),B30&lt;(Settings!$D$9*C29)),B30,C29)</f>
        <v>0.307969942</v>
      </c>
    </row>
    <row r="31" spans="1:3" x14ac:dyDescent="0.25">
      <c r="A31">
        <v>30</v>
      </c>
      <c r="B31">
        <f>'RAW data'!A30</f>
        <v>0.34332443200000001</v>
      </c>
      <c r="C31">
        <f>IF(AND(B31&gt;Settings!$D$5,B31&lt;Settings!$D$6,B31&gt;(Settings!$D$8*C30),B31&lt;(Settings!$D$9*C30)),B31,C30)</f>
        <v>0.34332443200000001</v>
      </c>
    </row>
    <row r="32" spans="1:3" x14ac:dyDescent="0.25">
      <c r="A32">
        <v>31</v>
      </c>
      <c r="B32">
        <f>'RAW data'!A31</f>
        <v>0.228630208</v>
      </c>
      <c r="C32">
        <f>IF(AND(B32&gt;Settings!$D$5,B32&lt;Settings!$D$6,B32&gt;(Settings!$D$8*C31),B32&lt;(Settings!$D$9*C31)),B32,C31)</f>
        <v>0.228630208</v>
      </c>
    </row>
    <row r="33" spans="1:3" x14ac:dyDescent="0.25">
      <c r="A33">
        <v>32</v>
      </c>
      <c r="B33">
        <f>'RAW data'!A32</f>
        <v>0.156398127</v>
      </c>
      <c r="C33">
        <f>IF(AND(B33&gt;Settings!$D$5,B33&lt;Settings!$D$6,B33&gt;(Settings!$D$8*C32),B33&lt;(Settings!$D$9*C32)),B33,C32)</f>
        <v>0.156398127</v>
      </c>
    </row>
    <row r="34" spans="1:3" x14ac:dyDescent="0.25">
      <c r="A34">
        <v>33</v>
      </c>
      <c r="B34">
        <f>'RAW data'!A33</f>
        <v>0.13341426200000001</v>
      </c>
      <c r="C34">
        <f>IF(AND(B34&gt;Settings!$D$5,B34&lt;Settings!$D$6,B34&gt;(Settings!$D$8*C33),B34&lt;(Settings!$D$9*C33)),B34,C33)</f>
        <v>0.13341426200000001</v>
      </c>
    </row>
    <row r="35" spans="1:3" x14ac:dyDescent="0.25">
      <c r="A35">
        <v>34</v>
      </c>
      <c r="B35">
        <f>'RAW data'!A34</f>
        <v>0.112986556</v>
      </c>
      <c r="C35">
        <f>IF(AND(B35&gt;Settings!$D$5,B35&lt;Settings!$D$6,B35&gt;(Settings!$D$8*C34),B35&lt;(Settings!$D$9*C34)),B35,C34)</f>
        <v>0.112986556</v>
      </c>
    </row>
    <row r="36" spans="1:3" x14ac:dyDescent="0.25">
      <c r="A36">
        <v>35</v>
      </c>
      <c r="B36">
        <f>'RAW data'!A35</f>
        <v>0.105764331</v>
      </c>
      <c r="C36">
        <f>IF(AND(B36&gt;Settings!$D$5,B36&lt;Settings!$D$6,B36&gt;(Settings!$D$8*C35),B36&lt;(Settings!$D$9*C35)),B36,C35)</f>
        <v>0.105764331</v>
      </c>
    </row>
    <row r="37" spans="1:3" x14ac:dyDescent="0.25">
      <c r="A37">
        <v>36</v>
      </c>
      <c r="B37">
        <f>'RAW data'!A36</f>
        <v>0.102080664</v>
      </c>
      <c r="C37">
        <f>IF(AND(B37&gt;Settings!$D$5,B37&lt;Settings!$D$6,B37&gt;(Settings!$D$8*C36),B37&lt;(Settings!$D$9*C36)),B37,C36)</f>
        <v>0.102080664</v>
      </c>
    </row>
    <row r="38" spans="1:3" x14ac:dyDescent="0.25">
      <c r="A38">
        <v>37</v>
      </c>
      <c r="B38">
        <f>'RAW data'!A37</f>
        <v>0.106950791</v>
      </c>
      <c r="C38">
        <f>IF(AND(B38&gt;Settings!$D$5,B38&lt;Settings!$D$6,B38&gt;(Settings!$D$8*C37),B38&lt;(Settings!$D$9*C37)),B38,C37)</f>
        <v>0.106950791</v>
      </c>
    </row>
    <row r="39" spans="1:3" x14ac:dyDescent="0.25">
      <c r="A39">
        <v>38</v>
      </c>
      <c r="B39">
        <f>'RAW data'!A38</f>
        <v>0.13034132400000001</v>
      </c>
      <c r="C39">
        <f>IF(AND(B39&gt;Settings!$D$5,B39&lt;Settings!$D$6,B39&gt;(Settings!$D$8*C38),B39&lt;(Settings!$D$9*C38)),B39,C38)</f>
        <v>0.13034132400000001</v>
      </c>
    </row>
    <row r="40" spans="1:3" x14ac:dyDescent="0.25">
      <c r="A40">
        <v>39</v>
      </c>
      <c r="B40">
        <f>'RAW data'!A39</f>
        <v>0.15728192599999999</v>
      </c>
      <c r="C40">
        <f>IF(AND(B40&gt;Settings!$D$5,B40&lt;Settings!$D$6,B40&gt;(Settings!$D$8*C39),B40&lt;(Settings!$D$9*C39)),B40,C39)</f>
        <v>0.15728192599999999</v>
      </c>
    </row>
    <row r="41" spans="1:3" x14ac:dyDescent="0.25">
      <c r="A41">
        <v>40</v>
      </c>
      <c r="B41">
        <f>'RAW data'!A40</f>
        <v>0.17193012399999999</v>
      </c>
      <c r="C41">
        <f>IF(AND(B41&gt;Settings!$D$5,B41&lt;Settings!$D$6,B41&gt;(Settings!$D$8*C40),B41&lt;(Settings!$D$9*C40)),B41,C40)</f>
        <v>0.17193012399999999</v>
      </c>
    </row>
    <row r="42" spans="1:3" x14ac:dyDescent="0.25">
      <c r="A42">
        <v>41</v>
      </c>
      <c r="B42">
        <f>'RAW data'!A41</f>
        <v>0.198041087</v>
      </c>
      <c r="C42">
        <f>IF(AND(B42&gt;Settings!$D$5,B42&lt;Settings!$D$6,B42&gt;(Settings!$D$8*C41),B42&lt;(Settings!$D$9*C41)),B42,C41)</f>
        <v>0.198041087</v>
      </c>
    </row>
    <row r="43" spans="1:3" x14ac:dyDescent="0.25">
      <c r="A43">
        <v>42</v>
      </c>
      <c r="B43">
        <f>'RAW data'!A42</f>
        <v>0.224491475</v>
      </c>
      <c r="C43">
        <f>IF(AND(B43&gt;Settings!$D$5,B43&lt;Settings!$D$6,B43&gt;(Settings!$D$8*C42),B43&lt;(Settings!$D$9*C42)),B43,C42)</f>
        <v>0.224491475</v>
      </c>
    </row>
    <row r="44" spans="1:3" x14ac:dyDescent="0.25">
      <c r="A44">
        <v>43</v>
      </c>
      <c r="B44">
        <f>'RAW data'!A43</f>
        <v>0.25817152900000001</v>
      </c>
      <c r="C44">
        <f>IF(AND(B44&gt;Settings!$D$5,B44&lt;Settings!$D$6,B44&gt;(Settings!$D$8*C43),B44&lt;(Settings!$D$9*C43)),B44,C43)</f>
        <v>0.25817152900000001</v>
      </c>
    </row>
    <row r="45" spans="1:3" x14ac:dyDescent="0.25">
      <c r="A45">
        <v>44</v>
      </c>
      <c r="B45">
        <f>'RAW data'!A44</f>
        <v>0.28777547799999997</v>
      </c>
      <c r="C45">
        <f>IF(AND(B45&gt;Settings!$D$5,B45&lt;Settings!$D$6,B45&gt;(Settings!$D$8*C44),B45&lt;(Settings!$D$9*C44)),B45,C44)</f>
        <v>0.28777547799999997</v>
      </c>
    </row>
    <row r="46" spans="1:3" x14ac:dyDescent="0.25">
      <c r="A46">
        <v>45</v>
      </c>
      <c r="B46">
        <f>'RAW data'!A45</f>
        <v>0.32911484699999999</v>
      </c>
      <c r="C46">
        <f>IF(AND(B46&gt;Settings!$D$5,B46&lt;Settings!$D$6,B46&gt;(Settings!$D$8*C45),B46&lt;(Settings!$D$9*C45)),B46,C45)</f>
        <v>0.32911484699999999</v>
      </c>
    </row>
    <row r="47" spans="1:3" x14ac:dyDescent="0.25">
      <c r="A47">
        <v>46</v>
      </c>
      <c r="B47">
        <f>'RAW data'!A46</f>
        <v>0.27490634200000003</v>
      </c>
      <c r="C47">
        <f>IF(AND(B47&gt;Settings!$D$5,B47&lt;Settings!$D$6,B47&gt;(Settings!$D$8*C46),B47&lt;(Settings!$D$9*C46)),B47,C46)</f>
        <v>0.27490634200000003</v>
      </c>
    </row>
    <row r="48" spans="1:3" x14ac:dyDescent="0.25">
      <c r="A48">
        <v>47</v>
      </c>
      <c r="B48">
        <f>'RAW data'!A47</f>
        <v>0.15939249599999999</v>
      </c>
      <c r="C48">
        <f>IF(AND(B48&gt;Settings!$D$5,B48&lt;Settings!$D$6,B48&gt;(Settings!$D$8*C47),B48&lt;(Settings!$D$9*C47)),B48,C47)</f>
        <v>0.15939249599999999</v>
      </c>
    </row>
    <row r="49" spans="1:3" x14ac:dyDescent="0.25">
      <c r="A49">
        <v>48</v>
      </c>
      <c r="B49">
        <f>'RAW data'!A48</f>
        <v>0.13756837799999999</v>
      </c>
      <c r="C49">
        <f>IF(AND(B49&gt;Settings!$D$5,B49&lt;Settings!$D$6,B49&gt;(Settings!$D$8*C48),B49&lt;(Settings!$D$9*C48)),B49,C48)</f>
        <v>0.13756837799999999</v>
      </c>
    </row>
    <row r="50" spans="1:3" x14ac:dyDescent="0.25">
      <c r="A50">
        <v>49</v>
      </c>
      <c r="B50">
        <f>'RAW data'!A49</f>
        <v>0.125176652</v>
      </c>
      <c r="C50">
        <f>IF(AND(B50&gt;Settings!$D$5,B50&lt;Settings!$D$6,B50&gt;(Settings!$D$8*C49),B50&lt;(Settings!$D$9*C49)),B50,C49)</f>
        <v>0.125176652</v>
      </c>
    </row>
    <row r="51" spans="1:3" x14ac:dyDescent="0.25">
      <c r="A51">
        <v>50</v>
      </c>
      <c r="B51">
        <f>'RAW data'!A50</f>
        <v>0.109015167</v>
      </c>
      <c r="C51">
        <f>IF(AND(B51&gt;Settings!$D$5,B51&lt;Settings!$D$6,B51&gt;(Settings!$D$8*C50),B51&lt;(Settings!$D$9*C50)),B51,C50)</f>
        <v>0.109015167</v>
      </c>
    </row>
    <row r="52" spans="1:3" x14ac:dyDescent="0.25">
      <c r="A52">
        <v>51</v>
      </c>
      <c r="B52">
        <f>'RAW data'!A51</f>
        <v>0.10628280900000001</v>
      </c>
      <c r="C52">
        <f>IF(AND(B52&gt;Settings!$D$5,B52&lt;Settings!$D$6,B52&gt;(Settings!$D$8*C51),B52&lt;(Settings!$D$9*C51)),B52,C51)</f>
        <v>0.10628280900000001</v>
      </c>
    </row>
    <row r="53" spans="1:3" x14ac:dyDescent="0.25">
      <c r="A53">
        <v>52</v>
      </c>
      <c r="B53">
        <f>'RAW data'!A52</f>
        <v>0.103924986</v>
      </c>
      <c r="C53">
        <f>IF(AND(B53&gt;Settings!$D$5,B53&lt;Settings!$D$6,B53&gt;(Settings!$D$8*C52),B53&lt;(Settings!$D$9*C52)),B53,C52)</f>
        <v>0.103924986</v>
      </c>
    </row>
    <row r="54" spans="1:3" x14ac:dyDescent="0.25">
      <c r="A54">
        <v>53</v>
      </c>
      <c r="B54">
        <f>'RAW data'!A53</f>
        <v>0.127300408</v>
      </c>
      <c r="C54">
        <f>IF(AND(B54&gt;Settings!$D$5,B54&lt;Settings!$D$6,B54&gt;(Settings!$D$8*C53),B54&lt;(Settings!$D$9*C53)),B54,C53)</f>
        <v>0.127300408</v>
      </c>
    </row>
    <row r="55" spans="1:3" x14ac:dyDescent="0.25">
      <c r="A55">
        <v>54</v>
      </c>
      <c r="B55">
        <f>'RAW data'!A54</f>
        <v>0.151420367</v>
      </c>
      <c r="C55">
        <f>IF(AND(B55&gt;Settings!$D$5,B55&lt;Settings!$D$6,B55&gt;(Settings!$D$8*C54),B55&lt;(Settings!$D$9*C54)),B55,C54)</f>
        <v>0.151420367</v>
      </c>
    </row>
    <row r="56" spans="1:3" x14ac:dyDescent="0.25">
      <c r="A56">
        <v>55</v>
      </c>
      <c r="B56">
        <f>'RAW data'!A55</f>
        <v>0.175726943</v>
      </c>
      <c r="C56">
        <f>IF(AND(B56&gt;Settings!$D$5,B56&lt;Settings!$D$6,B56&gt;(Settings!$D$8*C55),B56&lt;(Settings!$D$9*C55)),B56,C55)</f>
        <v>0.175726943</v>
      </c>
    </row>
    <row r="57" spans="1:3" x14ac:dyDescent="0.25">
      <c r="A57">
        <v>56</v>
      </c>
      <c r="B57">
        <f>'RAW data'!A56</f>
        <v>0.19666798099999999</v>
      </c>
      <c r="C57">
        <f>IF(AND(B57&gt;Settings!$D$5,B57&lt;Settings!$D$6,B57&gt;(Settings!$D$8*C56),B57&lt;(Settings!$D$9*C56)),B57,C56)</f>
        <v>0.19666798099999999</v>
      </c>
    </row>
    <row r="58" spans="1:3" x14ac:dyDescent="0.25">
      <c r="A58">
        <v>57</v>
      </c>
      <c r="B58">
        <f>'RAW data'!A57</f>
        <v>0.229334285</v>
      </c>
      <c r="C58">
        <f>IF(AND(B58&gt;Settings!$D$5,B58&lt;Settings!$D$6,B58&gt;(Settings!$D$8*C57),B58&lt;(Settings!$D$9*C57)),B58,C57)</f>
        <v>0.229334285</v>
      </c>
    </row>
    <row r="59" spans="1:3" x14ac:dyDescent="0.25">
      <c r="A59">
        <v>58</v>
      </c>
      <c r="B59">
        <f>'RAW data'!A58</f>
        <v>0.25596638900000002</v>
      </c>
      <c r="C59">
        <f>IF(AND(B59&gt;Settings!$D$5,B59&lt;Settings!$D$6,B59&gt;(Settings!$D$8*C58),B59&lt;(Settings!$D$9*C58)),B59,C58)</f>
        <v>0.25596638900000002</v>
      </c>
    </row>
    <row r="60" spans="1:3" x14ac:dyDescent="0.25">
      <c r="A60">
        <v>59</v>
      </c>
      <c r="B60">
        <f>'RAW data'!A59</f>
        <v>0.295231519</v>
      </c>
      <c r="C60">
        <f>IF(AND(B60&gt;Settings!$D$5,B60&lt;Settings!$D$6,B60&gt;(Settings!$D$8*C59),B60&lt;(Settings!$D$9*C59)),B60,C59)</f>
        <v>0.295231519</v>
      </c>
    </row>
    <row r="61" spans="1:3" x14ac:dyDescent="0.25">
      <c r="A61">
        <v>60</v>
      </c>
      <c r="B61">
        <f>'RAW data'!A60</f>
        <v>0.33004871600000002</v>
      </c>
      <c r="C61">
        <f>IF(AND(B61&gt;Settings!$D$5,B61&lt;Settings!$D$6,B61&gt;(Settings!$D$8*C60),B61&lt;(Settings!$D$9*C60)),B61,C60)</f>
        <v>0.33004871600000002</v>
      </c>
    </row>
    <row r="62" spans="1:3" x14ac:dyDescent="0.25">
      <c r="A62">
        <v>61</v>
      </c>
      <c r="B62">
        <f>'RAW data'!A61</f>
        <v>0.35207298599999998</v>
      </c>
      <c r="C62">
        <f>IF(AND(B62&gt;Settings!$D$5,B62&lt;Settings!$D$6,B62&gt;(Settings!$D$8*C61),B62&lt;(Settings!$D$9*C61)),B62,C61)</f>
        <v>0.35207298599999998</v>
      </c>
    </row>
    <row r="63" spans="1:3" x14ac:dyDescent="0.25">
      <c r="A63">
        <v>62</v>
      </c>
      <c r="B63">
        <f>'RAW data'!A62</f>
        <v>0.17939449900000001</v>
      </c>
      <c r="C63">
        <f>IF(AND(B63&gt;Settings!$D$5,B63&lt;Settings!$D$6,B63&gt;(Settings!$D$8*C62),B63&lt;(Settings!$D$9*C62)),B63,C62)</f>
        <v>0.17939449900000001</v>
      </c>
    </row>
    <row r="64" spans="1:3" x14ac:dyDescent="0.25">
      <c r="A64">
        <v>63</v>
      </c>
      <c r="B64">
        <f>'RAW data'!A63</f>
        <v>0.142523281</v>
      </c>
      <c r="C64">
        <f>IF(AND(B64&gt;Settings!$D$5,B64&lt;Settings!$D$6,B64&gt;(Settings!$D$8*C63),B64&lt;(Settings!$D$9*C63)),B64,C63)</f>
        <v>0.142523281</v>
      </c>
    </row>
    <row r="65" spans="1:3" x14ac:dyDescent="0.25">
      <c r="A65">
        <v>64</v>
      </c>
      <c r="B65">
        <f>'RAW data'!A64</f>
        <v>0.12222844500000001</v>
      </c>
      <c r="C65">
        <f>IF(AND(B65&gt;Settings!$D$5,B65&lt;Settings!$D$6,B65&gt;(Settings!$D$8*C64),B65&lt;(Settings!$D$9*C64)),B65,C64)</f>
        <v>0.12222844500000001</v>
      </c>
    </row>
    <row r="66" spans="1:3" x14ac:dyDescent="0.25">
      <c r="A66">
        <v>65</v>
      </c>
      <c r="B66">
        <f>'RAW data'!A65</f>
        <v>0.11057938</v>
      </c>
      <c r="C66">
        <f>IF(AND(B66&gt;Settings!$D$5,B66&lt;Settings!$D$6,B66&gt;(Settings!$D$8*C65),B66&lt;(Settings!$D$9*C65)),B66,C65)</f>
        <v>0.11057938</v>
      </c>
    </row>
    <row r="67" spans="1:3" x14ac:dyDescent="0.25">
      <c r="A67">
        <v>66</v>
      </c>
      <c r="B67">
        <f>'RAW data'!A66</f>
        <v>0.101011209</v>
      </c>
      <c r="C67">
        <f>IF(AND(B67&gt;Settings!$D$5,B67&lt;Settings!$D$6,B67&gt;(Settings!$D$8*C66),B67&lt;(Settings!$D$9*C66)),B67,C66)</f>
        <v>0.101011209</v>
      </c>
    </row>
    <row r="68" spans="1:3" x14ac:dyDescent="0.25">
      <c r="A68">
        <v>67</v>
      </c>
      <c r="B68">
        <f>'RAW data'!A67</f>
        <v>0.103973254</v>
      </c>
      <c r="C68">
        <f>IF(AND(B68&gt;Settings!$D$5,B68&lt;Settings!$D$6,B68&gt;(Settings!$D$8*C67),B68&lt;(Settings!$D$9*C67)),B68,C67)</f>
        <v>0.103973254</v>
      </c>
    </row>
    <row r="69" spans="1:3" x14ac:dyDescent="0.25">
      <c r="A69">
        <v>68</v>
      </c>
      <c r="B69">
        <f>'RAW data'!A68</f>
        <v>0.109900158</v>
      </c>
      <c r="C69">
        <f>IF(AND(B69&gt;Settings!$D$5,B69&lt;Settings!$D$6,B69&gt;(Settings!$D$8*C68),B69&lt;(Settings!$D$9*C68)),B69,C68)</f>
        <v>0.109900158</v>
      </c>
    </row>
    <row r="70" spans="1:3" x14ac:dyDescent="0.25">
      <c r="A70">
        <v>69</v>
      </c>
      <c r="B70">
        <f>'RAW data'!A69</f>
        <v>0.14347854299999999</v>
      </c>
      <c r="C70">
        <f>IF(AND(B70&gt;Settings!$D$5,B70&lt;Settings!$D$6,B70&gt;(Settings!$D$8*C69),B70&lt;(Settings!$D$9*C69)),B70,C69)</f>
        <v>0.14347854299999999</v>
      </c>
    </row>
    <row r="71" spans="1:3" x14ac:dyDescent="0.25">
      <c r="A71">
        <v>70</v>
      </c>
      <c r="B71">
        <f>'RAW data'!A70</f>
        <v>0.165265675</v>
      </c>
      <c r="C71">
        <f>IF(AND(B71&gt;Settings!$D$5,B71&lt;Settings!$D$6,B71&gt;(Settings!$D$8*C70),B71&lt;(Settings!$D$9*C70)),B71,C70)</f>
        <v>0.165265675</v>
      </c>
    </row>
    <row r="72" spans="1:3" x14ac:dyDescent="0.25">
      <c r="A72">
        <v>71</v>
      </c>
      <c r="B72">
        <f>'RAW data'!A71</f>
        <v>0.186986298</v>
      </c>
      <c r="C72">
        <f>IF(AND(B72&gt;Settings!$D$5,B72&lt;Settings!$D$6,B72&gt;(Settings!$D$8*C71),B72&lt;(Settings!$D$9*C71)),B72,C71)</f>
        <v>0.186986298</v>
      </c>
    </row>
    <row r="73" spans="1:3" x14ac:dyDescent="0.25">
      <c r="A73">
        <v>72</v>
      </c>
      <c r="B73">
        <f>'RAW data'!A72</f>
        <v>0.210726254</v>
      </c>
      <c r="C73">
        <f>IF(AND(B73&gt;Settings!$D$5,B73&lt;Settings!$D$6,B73&gt;(Settings!$D$8*C72),B73&lt;(Settings!$D$9*C72)),B73,C72)</f>
        <v>0.210726254</v>
      </c>
    </row>
    <row r="74" spans="1:3" x14ac:dyDescent="0.25">
      <c r="A74">
        <v>73</v>
      </c>
      <c r="B74">
        <f>'RAW data'!A73</f>
        <v>0.24445235000000001</v>
      </c>
      <c r="C74">
        <f>IF(AND(B74&gt;Settings!$D$5,B74&lt;Settings!$D$6,B74&gt;(Settings!$D$8*C73),B74&lt;(Settings!$D$9*C73)),B74,C73)</f>
        <v>0.24445235000000001</v>
      </c>
    </row>
    <row r="75" spans="1:3" x14ac:dyDescent="0.25">
      <c r="A75">
        <v>74</v>
      </c>
      <c r="B75">
        <f>'RAW data'!A74</f>
        <v>0.27526275</v>
      </c>
      <c r="C75">
        <f>IF(AND(B75&gt;Settings!$D$5,B75&lt;Settings!$D$6,B75&gt;(Settings!$D$8*C74),B75&lt;(Settings!$D$9*C74)),B75,C74)</f>
        <v>0.27526275</v>
      </c>
    </row>
    <row r="76" spans="1:3" x14ac:dyDescent="0.25">
      <c r="A76">
        <v>75</v>
      </c>
      <c r="B76">
        <f>'RAW data'!A75</f>
        <v>0.31807409199999997</v>
      </c>
      <c r="C76">
        <f>IF(AND(B76&gt;Settings!$D$5,B76&lt;Settings!$D$6,B76&gt;(Settings!$D$8*C75),B76&lt;(Settings!$D$9*C75)),B76,C75)</f>
        <v>0.31807409199999997</v>
      </c>
    </row>
    <row r="77" spans="1:3" x14ac:dyDescent="0.25">
      <c r="A77">
        <v>76</v>
      </c>
      <c r="B77">
        <f>'RAW data'!A76</f>
        <v>0.356828231</v>
      </c>
      <c r="C77">
        <f>IF(AND(B77&gt;Settings!$D$5,B77&lt;Settings!$D$6,B77&gt;(Settings!$D$8*C76),B77&lt;(Settings!$D$9*C76)),B77,C76)</f>
        <v>0.356828231</v>
      </c>
    </row>
    <row r="78" spans="1:3" x14ac:dyDescent="0.25">
      <c r="A78">
        <v>77</v>
      </c>
      <c r="B78">
        <f>'RAW data'!A77</f>
        <v>0.32626610299999997</v>
      </c>
      <c r="C78">
        <f>IF(AND(B78&gt;Settings!$D$5,B78&lt;Settings!$D$6,B78&gt;(Settings!$D$8*C77),B78&lt;(Settings!$D$9*C77)),B78,C77)</f>
        <v>0.32626610299999997</v>
      </c>
    </row>
    <row r="79" spans="1:3" x14ac:dyDescent="0.25">
      <c r="A79">
        <v>78</v>
      </c>
      <c r="B79">
        <f>'RAW data'!A78</f>
        <v>0.19693950800000001</v>
      </c>
      <c r="C79">
        <f>IF(AND(B79&gt;Settings!$D$5,B79&lt;Settings!$D$6,B79&gt;(Settings!$D$8*C78),B79&lt;(Settings!$D$9*C78)),B79,C78)</f>
        <v>0.19693950800000001</v>
      </c>
    </row>
    <row r="80" spans="1:3" x14ac:dyDescent="0.25">
      <c r="A80">
        <v>79</v>
      </c>
      <c r="B80">
        <f>'RAW data'!A79</f>
        <v>0.182751056</v>
      </c>
      <c r="C80">
        <f>IF(AND(B80&gt;Settings!$D$5,B80&lt;Settings!$D$6,B80&gt;(Settings!$D$8*C79),B80&lt;(Settings!$D$9*C79)),B80,C79)</f>
        <v>0.182751056</v>
      </c>
    </row>
    <row r="81" spans="1:3" x14ac:dyDescent="0.25">
      <c r="A81">
        <v>80</v>
      </c>
      <c r="B81">
        <f>'RAW data'!A80</f>
        <v>0.17378585899999999</v>
      </c>
      <c r="C81">
        <f>IF(AND(B81&gt;Settings!$D$5,B81&lt;Settings!$D$6,B81&gt;(Settings!$D$8*C80),B81&lt;(Settings!$D$9*C80)),B81,C80)</f>
        <v>0.17378585899999999</v>
      </c>
    </row>
    <row r="82" spans="1:3" x14ac:dyDescent="0.25">
      <c r="A82">
        <v>81</v>
      </c>
      <c r="B82">
        <f>'RAW data'!A81</f>
        <v>0.16169923999999999</v>
      </c>
      <c r="C82">
        <f>IF(AND(B82&gt;Settings!$D$5,B82&lt;Settings!$D$6,B82&gt;(Settings!$D$8*C81),B82&lt;(Settings!$D$9*C81)),B82,C81)</f>
        <v>0.16169923999999999</v>
      </c>
    </row>
    <row r="83" spans="1:3" x14ac:dyDescent="0.25">
      <c r="A83">
        <v>82</v>
      </c>
      <c r="B83">
        <f>'RAW data'!A82</f>
        <v>0.15994334499999999</v>
      </c>
      <c r="C83">
        <f>IF(AND(B83&gt;Settings!$D$5,B83&lt;Settings!$D$6,B83&gt;(Settings!$D$8*C82),B83&lt;(Settings!$D$9*C82)),B83,C82)</f>
        <v>0.15994334499999999</v>
      </c>
    </row>
    <row r="84" spans="1:3" x14ac:dyDescent="0.25">
      <c r="A84">
        <v>83</v>
      </c>
      <c r="B84">
        <f>'RAW data'!A83</f>
        <v>0.16595248300000001</v>
      </c>
      <c r="C84">
        <f>IF(AND(B84&gt;Settings!$D$5,B84&lt;Settings!$D$6,B84&gt;(Settings!$D$8*C83),B84&lt;(Settings!$D$9*C83)),B84,C83)</f>
        <v>0.16595248300000001</v>
      </c>
    </row>
    <row r="85" spans="1:3" x14ac:dyDescent="0.25">
      <c r="A85">
        <v>84</v>
      </c>
      <c r="B85">
        <f>'RAW data'!A84</f>
        <v>0.19066113900000001</v>
      </c>
      <c r="C85">
        <f>IF(AND(B85&gt;Settings!$D$5,B85&lt;Settings!$D$6,B85&gt;(Settings!$D$8*C84),B85&lt;(Settings!$D$9*C84)),B85,C84)</f>
        <v>0.19066113900000001</v>
      </c>
    </row>
    <row r="86" spans="1:3" x14ac:dyDescent="0.25">
      <c r="A86">
        <v>85</v>
      </c>
      <c r="B86">
        <f>'RAW data'!A85</f>
        <v>0.246381083</v>
      </c>
      <c r="C86">
        <f>IF(AND(B86&gt;Settings!$D$5,B86&lt;Settings!$D$6,B86&gt;(Settings!$D$8*C85),B86&lt;(Settings!$D$9*C85)),B86,C85)</f>
        <v>0.246381083</v>
      </c>
    </row>
    <row r="87" spans="1:3" x14ac:dyDescent="0.25">
      <c r="A87">
        <v>86</v>
      </c>
      <c r="B87">
        <f>'RAW data'!A86</f>
        <v>0.27937435999999999</v>
      </c>
      <c r="C87">
        <f>IF(AND(B87&gt;Settings!$D$5,B87&lt;Settings!$D$6,B87&gt;(Settings!$D$8*C86),B87&lt;(Settings!$D$9*C86)),B87,C86)</f>
        <v>0.27937435999999999</v>
      </c>
    </row>
    <row r="88" spans="1:3" x14ac:dyDescent="0.25">
      <c r="A88">
        <v>87</v>
      </c>
      <c r="B88">
        <f>'RAW data'!A87</f>
        <v>0.32273309300000003</v>
      </c>
      <c r="C88">
        <f>IF(AND(B88&gt;Settings!$D$5,B88&lt;Settings!$D$6,B88&gt;(Settings!$D$8*C87),B88&lt;(Settings!$D$9*C87)),B88,C87)</f>
        <v>0.32273309300000003</v>
      </c>
    </row>
    <row r="89" spans="1:3" x14ac:dyDescent="0.25">
      <c r="A89">
        <v>88</v>
      </c>
      <c r="B89">
        <f>'RAW data'!A88</f>
        <v>0.370087057</v>
      </c>
      <c r="C89">
        <f>IF(AND(B89&gt;Settings!$D$5,B89&lt;Settings!$D$6,B89&gt;(Settings!$D$8*C88),B89&lt;(Settings!$D$9*C88)),B89,C88)</f>
        <v>0.370087057</v>
      </c>
    </row>
    <row r="90" spans="1:3" x14ac:dyDescent="0.25">
      <c r="A90">
        <v>89</v>
      </c>
      <c r="B90">
        <f>'RAW data'!A89</f>
        <v>0.43889200499999997</v>
      </c>
      <c r="C90">
        <f>IF(AND(B90&gt;Settings!$D$5,B90&lt;Settings!$D$6,B90&gt;(Settings!$D$8*C89),B90&lt;(Settings!$D$9*C89)),B90,C89)</f>
        <v>0.43889200499999997</v>
      </c>
    </row>
    <row r="91" spans="1:3" x14ac:dyDescent="0.25">
      <c r="A91">
        <v>90</v>
      </c>
      <c r="B91">
        <f>'RAW data'!A90</f>
        <v>0.43294186099999998</v>
      </c>
      <c r="C91">
        <f>IF(AND(B91&gt;Settings!$D$5,B91&lt;Settings!$D$6,B91&gt;(Settings!$D$8*C90),B91&lt;(Settings!$D$9*C90)),B91,C90)</f>
        <v>0.43294186099999998</v>
      </c>
    </row>
    <row r="92" spans="1:3" x14ac:dyDescent="0.25">
      <c r="A92">
        <v>91</v>
      </c>
      <c r="B92">
        <f>'RAW data'!A91</f>
        <v>0.228312443</v>
      </c>
      <c r="C92">
        <f>IF(AND(B92&gt;Settings!$D$5,B92&lt;Settings!$D$6,B92&gt;(Settings!$D$8*C91),B92&lt;(Settings!$D$9*C91)),B92,C91)</f>
        <v>0.228312443</v>
      </c>
    </row>
    <row r="93" spans="1:3" x14ac:dyDescent="0.25">
      <c r="A93">
        <v>92</v>
      </c>
      <c r="B93">
        <f>'RAW data'!A92</f>
        <v>0.19824813999999999</v>
      </c>
      <c r="C93">
        <f>IF(AND(B93&gt;Settings!$D$5,B93&lt;Settings!$D$6,B93&gt;(Settings!$D$8*C92),B93&lt;(Settings!$D$9*C92)),B93,C92)</f>
        <v>0.19824813999999999</v>
      </c>
    </row>
    <row r="94" spans="1:3" x14ac:dyDescent="0.25">
      <c r="A94">
        <v>93</v>
      </c>
      <c r="B94">
        <f>'RAW data'!A93</f>
        <v>0.183513591</v>
      </c>
      <c r="C94">
        <f>IF(AND(B94&gt;Settings!$D$5,B94&lt;Settings!$D$6,B94&gt;(Settings!$D$8*C93),B94&lt;(Settings!$D$9*C93)),B94,C93)</f>
        <v>0.183513591</v>
      </c>
    </row>
    <row r="95" spans="1:3" x14ac:dyDescent="0.25">
      <c r="A95">
        <v>94</v>
      </c>
      <c r="B95">
        <f>'RAW data'!A94</f>
        <v>0.162409638</v>
      </c>
      <c r="C95">
        <f>IF(AND(B95&gt;Settings!$D$5,B95&lt;Settings!$D$6,B95&gt;(Settings!$D$8*C94),B95&lt;(Settings!$D$9*C94)),B95,C94)</f>
        <v>0.162409638</v>
      </c>
    </row>
    <row r="96" spans="1:3" x14ac:dyDescent="0.25">
      <c r="A96">
        <v>95</v>
      </c>
      <c r="B96">
        <f>'RAW data'!A95</f>
        <v>0.150200208</v>
      </c>
      <c r="C96">
        <f>IF(AND(B96&gt;Settings!$D$5,B96&lt;Settings!$D$6,B96&gt;(Settings!$D$8*C95),B96&lt;(Settings!$D$9*C95)),B96,C95)</f>
        <v>0.150200208</v>
      </c>
    </row>
    <row r="97" spans="1:3" x14ac:dyDescent="0.25">
      <c r="A97">
        <v>96</v>
      </c>
      <c r="B97">
        <f>'RAW data'!A96</f>
        <v>0.14785431299999999</v>
      </c>
      <c r="C97">
        <f>IF(AND(B97&gt;Settings!$D$5,B97&lt;Settings!$D$6,B97&gt;(Settings!$D$8*C96),B97&lt;(Settings!$D$9*C96)),B97,C96)</f>
        <v>0.14785431299999999</v>
      </c>
    </row>
    <row r="98" spans="1:3" x14ac:dyDescent="0.25">
      <c r="A98">
        <v>97</v>
      </c>
      <c r="B98">
        <f>'RAW data'!A97</f>
        <v>0.16384105099999999</v>
      </c>
      <c r="C98">
        <f>IF(AND(B98&gt;Settings!$D$5,B98&lt;Settings!$D$6,B98&gt;(Settings!$D$8*C97),B98&lt;(Settings!$D$9*C97)),B98,C97)</f>
        <v>0.16384105099999999</v>
      </c>
    </row>
    <row r="99" spans="1:3" x14ac:dyDescent="0.25">
      <c r="A99">
        <v>98</v>
      </c>
      <c r="B99">
        <f>'RAW data'!A98</f>
        <v>0.21088600299999999</v>
      </c>
      <c r="C99">
        <f>IF(AND(B99&gt;Settings!$D$5,B99&lt;Settings!$D$6,B99&gt;(Settings!$D$8*C98),B99&lt;(Settings!$D$9*C98)),B99,C98)</f>
        <v>0.21088600299999999</v>
      </c>
    </row>
    <row r="100" spans="1:3" x14ac:dyDescent="0.25">
      <c r="A100">
        <v>99</v>
      </c>
      <c r="B100">
        <f>'RAW data'!A99</f>
        <v>0.25135310700000002</v>
      </c>
      <c r="C100">
        <f>IF(AND(B100&gt;Settings!$D$5,B100&lt;Settings!$D$6,B100&gt;(Settings!$D$8*C99),B100&lt;(Settings!$D$9*C99)),B100,C99)</f>
        <v>0.25135310700000002</v>
      </c>
    </row>
    <row r="101" spans="1:3" x14ac:dyDescent="0.25">
      <c r="A101">
        <v>100</v>
      </c>
      <c r="B101">
        <f>'RAW data'!A100</f>
        <v>0.27733358499999999</v>
      </c>
      <c r="C101">
        <f>IF(AND(B101&gt;Settings!$D$5,B101&lt;Settings!$D$6,B101&gt;(Settings!$D$8*C100),B101&lt;(Settings!$D$9*C100)),B101,C100)</f>
        <v>0.27733358499999999</v>
      </c>
    </row>
    <row r="102" spans="1:3" x14ac:dyDescent="0.25">
      <c r="A102">
        <v>101</v>
      </c>
      <c r="B102">
        <f>'RAW data'!A101</f>
        <v>0.32199956699999999</v>
      </c>
      <c r="C102">
        <f>IF(AND(B102&gt;Settings!$D$5,B102&lt;Settings!$D$6,B102&gt;(Settings!$D$8*C101),B102&lt;(Settings!$D$9*C101)),B102,C101)</f>
        <v>0.32199956699999999</v>
      </c>
    </row>
    <row r="103" spans="1:3" x14ac:dyDescent="0.25">
      <c r="A103">
        <v>102</v>
      </c>
      <c r="B103">
        <f>'RAW data'!A102</f>
        <v>0.366235333</v>
      </c>
      <c r="C103">
        <f>IF(AND(B103&gt;Settings!$D$5,B103&lt;Settings!$D$6,B103&gt;(Settings!$D$8*C102),B103&lt;(Settings!$D$9*C102)),B103,C102)</f>
        <v>0.366235333</v>
      </c>
    </row>
    <row r="104" spans="1:3" x14ac:dyDescent="0.25">
      <c r="A104">
        <v>103</v>
      </c>
      <c r="B104">
        <f>'RAW data'!A103</f>
        <v>0.43027628899999998</v>
      </c>
      <c r="C104">
        <f>IF(AND(B104&gt;Settings!$D$5,B104&lt;Settings!$D$6,B104&gt;(Settings!$D$8*C103),B104&lt;(Settings!$D$9*C103)),B104,C103)</f>
        <v>0.43027628899999998</v>
      </c>
    </row>
    <row r="105" spans="1:3" x14ac:dyDescent="0.25">
      <c r="A105">
        <v>104</v>
      </c>
      <c r="B105">
        <f>'RAW data'!A104</f>
        <v>0.33257559399999997</v>
      </c>
      <c r="C105">
        <f>IF(AND(B105&gt;Settings!$D$5,B105&lt;Settings!$D$6,B105&gt;(Settings!$D$8*C104),B105&lt;(Settings!$D$9*C104)),B105,C104)</f>
        <v>0.33257559399999997</v>
      </c>
    </row>
    <row r="106" spans="1:3" x14ac:dyDescent="0.25">
      <c r="A106">
        <v>105</v>
      </c>
      <c r="B106">
        <f>'RAW data'!A105</f>
        <v>0.22634865900000001</v>
      </c>
      <c r="C106">
        <f>IF(AND(B106&gt;Settings!$D$5,B106&lt;Settings!$D$6,B106&gt;(Settings!$D$8*C105),B106&lt;(Settings!$D$9*C105)),B106,C105)</f>
        <v>0.22634865900000001</v>
      </c>
    </row>
    <row r="107" spans="1:3" x14ac:dyDescent="0.25">
      <c r="A107">
        <v>106</v>
      </c>
      <c r="B107">
        <f>'RAW data'!A106</f>
        <v>0.20505585400000001</v>
      </c>
      <c r="C107">
        <f>IF(AND(B107&gt;Settings!$D$5,B107&lt;Settings!$D$6,B107&gt;(Settings!$D$8*C106),B107&lt;(Settings!$D$9*C106)),B107,C106)</f>
        <v>0.20505585400000001</v>
      </c>
    </row>
    <row r="108" spans="1:3" x14ac:dyDescent="0.25">
      <c r="A108">
        <v>107</v>
      </c>
      <c r="B108">
        <f>'RAW data'!A107</f>
        <v>0.18903469000000001</v>
      </c>
      <c r="C108">
        <f>IF(AND(B108&gt;Settings!$D$5,B108&lt;Settings!$D$6,B108&gt;(Settings!$D$8*C107),B108&lt;(Settings!$D$9*C107)),B108,C107)</f>
        <v>0.18903469000000001</v>
      </c>
    </row>
    <row r="109" spans="1:3" x14ac:dyDescent="0.25">
      <c r="A109">
        <v>108</v>
      </c>
      <c r="B109">
        <f>'RAW data'!A108</f>
        <v>0.168473766</v>
      </c>
      <c r="C109">
        <f>IF(AND(B109&gt;Settings!$D$5,B109&lt;Settings!$D$6,B109&gt;(Settings!$D$8*C108),B109&lt;(Settings!$D$9*C108)),B109,C108)</f>
        <v>0.168473766</v>
      </c>
    </row>
    <row r="110" spans="1:3" x14ac:dyDescent="0.25">
      <c r="A110">
        <v>109</v>
      </c>
      <c r="B110">
        <f>'RAW data'!A109</f>
        <v>0.16685271700000001</v>
      </c>
      <c r="C110">
        <f>IF(AND(B110&gt;Settings!$D$5,B110&lt;Settings!$D$6,B110&gt;(Settings!$D$8*C109),B110&lt;(Settings!$D$9*C109)),B110,C109)</f>
        <v>0.16685271700000001</v>
      </c>
    </row>
    <row r="111" spans="1:3" x14ac:dyDescent="0.25">
      <c r="A111">
        <v>110</v>
      </c>
      <c r="B111">
        <f>'RAW data'!A110</f>
        <v>0.169080173</v>
      </c>
      <c r="C111">
        <f>IF(AND(B111&gt;Settings!$D$5,B111&lt;Settings!$D$6,B111&gt;(Settings!$D$8*C110),B111&lt;(Settings!$D$9*C110)),B111,C110)</f>
        <v>0.169080173</v>
      </c>
    </row>
    <row r="112" spans="1:3" x14ac:dyDescent="0.25">
      <c r="A112">
        <v>111</v>
      </c>
      <c r="B112">
        <f>'RAW data'!A111</f>
        <v>0.198056912</v>
      </c>
      <c r="C112">
        <f>IF(AND(B112&gt;Settings!$D$5,B112&lt;Settings!$D$6,B112&gt;(Settings!$D$8*C111),B112&lt;(Settings!$D$9*C111)),B112,C111)</f>
        <v>0.198056912</v>
      </c>
    </row>
    <row r="113" spans="1:3" x14ac:dyDescent="0.25">
      <c r="A113">
        <v>112</v>
      </c>
      <c r="B113">
        <f>'RAW data'!A112</f>
        <v>0.25112136299999999</v>
      </c>
      <c r="C113">
        <f>IF(AND(B113&gt;Settings!$D$5,B113&lt;Settings!$D$6,B113&gt;(Settings!$D$8*C112),B113&lt;(Settings!$D$9*C112)),B113,C112)</f>
        <v>0.25112136299999999</v>
      </c>
    </row>
    <row r="114" spans="1:3" x14ac:dyDescent="0.25">
      <c r="A114">
        <v>113</v>
      </c>
      <c r="B114">
        <f>'RAW data'!A113</f>
        <v>0.28775772199999999</v>
      </c>
      <c r="C114">
        <f>IF(AND(B114&gt;Settings!$D$5,B114&lt;Settings!$D$6,B114&gt;(Settings!$D$8*C113),B114&lt;(Settings!$D$9*C113)),B114,C113)</f>
        <v>0.28775772199999999</v>
      </c>
    </row>
    <row r="115" spans="1:3" x14ac:dyDescent="0.25">
      <c r="A115">
        <v>114</v>
      </c>
      <c r="B115">
        <f>'RAW data'!A114</f>
        <v>0.32265360100000001</v>
      </c>
      <c r="C115">
        <f>IF(AND(B115&gt;Settings!$D$5,B115&lt;Settings!$D$6,B115&gt;(Settings!$D$8*C114),B115&lt;(Settings!$D$9*C114)),B115,C114)</f>
        <v>0.32265360100000001</v>
      </c>
    </row>
    <row r="116" spans="1:3" x14ac:dyDescent="0.25">
      <c r="A116">
        <v>115</v>
      </c>
      <c r="B116">
        <f>'RAW data'!A115</f>
        <v>0.37326527500000001</v>
      </c>
      <c r="C116">
        <f>IF(AND(B116&gt;Settings!$D$5,B116&lt;Settings!$D$6,B116&gt;(Settings!$D$8*C115),B116&lt;(Settings!$D$9*C115)),B116,C115)</f>
        <v>0.37326527500000001</v>
      </c>
    </row>
    <row r="117" spans="1:3" x14ac:dyDescent="0.25">
      <c r="A117">
        <v>116</v>
      </c>
      <c r="B117">
        <f>'RAW data'!A116</f>
        <v>0.43515794099999999</v>
      </c>
      <c r="C117">
        <f>IF(AND(B117&gt;Settings!$D$5,B117&lt;Settings!$D$6,B117&gt;(Settings!$D$8*C116),B117&lt;(Settings!$D$9*C116)),B117,C116)</f>
        <v>0.43515794099999999</v>
      </c>
    </row>
    <row r="118" spans="1:3" x14ac:dyDescent="0.25">
      <c r="A118">
        <v>117</v>
      </c>
      <c r="B118">
        <f>'RAW data'!A117</f>
        <v>0.27488734100000001</v>
      </c>
      <c r="C118">
        <f>IF(AND(B118&gt;Settings!$D$5,B118&lt;Settings!$D$6,B118&gt;(Settings!$D$8*C117),B118&lt;(Settings!$D$9*C117)),B118,C117)</f>
        <v>0.27488734100000001</v>
      </c>
    </row>
    <row r="119" spans="1:3" x14ac:dyDescent="0.25">
      <c r="A119">
        <v>118</v>
      </c>
      <c r="B119">
        <f>'RAW data'!A118</f>
        <v>0.19042405600000001</v>
      </c>
      <c r="C119">
        <f>IF(AND(B119&gt;Settings!$D$5,B119&lt;Settings!$D$6,B119&gt;(Settings!$D$8*C118),B119&lt;(Settings!$D$9*C118)),B119,C118)</f>
        <v>0.19042405600000001</v>
      </c>
    </row>
    <row r="120" spans="1:3" x14ac:dyDescent="0.25">
      <c r="A120">
        <v>119</v>
      </c>
      <c r="B120">
        <f>'RAW data'!A119</f>
        <v>0.16678114099999999</v>
      </c>
      <c r="C120">
        <f>IF(AND(B120&gt;Settings!$D$5,B120&lt;Settings!$D$6,B120&gt;(Settings!$D$8*C119),B120&lt;(Settings!$D$9*C119)),B120,C119)</f>
        <v>0.16678114099999999</v>
      </c>
    </row>
    <row r="121" spans="1:3" x14ac:dyDescent="0.25">
      <c r="A121">
        <v>120</v>
      </c>
      <c r="B121">
        <f>'RAW data'!A120</f>
        <v>0.144048803</v>
      </c>
      <c r="C121">
        <f>IF(AND(B121&gt;Settings!$D$5,B121&lt;Settings!$D$6,B121&gt;(Settings!$D$8*C120),B121&lt;(Settings!$D$9*C120)),B121,C120)</f>
        <v>0.144048803</v>
      </c>
    </row>
    <row r="122" spans="1:3" x14ac:dyDescent="0.25">
      <c r="A122">
        <v>121</v>
      </c>
      <c r="B122">
        <f>'RAW data'!A121</f>
        <v>0.132469168</v>
      </c>
      <c r="C122">
        <f>IF(AND(B122&gt;Settings!$D$5,B122&lt;Settings!$D$6,B122&gt;(Settings!$D$8*C121),B122&lt;(Settings!$D$9*C121)),B122,C121)</f>
        <v>0.132469168</v>
      </c>
    </row>
    <row r="123" spans="1:3" x14ac:dyDescent="0.25">
      <c r="A123">
        <v>122</v>
      </c>
      <c r="B123">
        <f>'RAW data'!A122</f>
        <v>0.12836581699999999</v>
      </c>
      <c r="C123">
        <f>IF(AND(B123&gt;Settings!$D$5,B123&lt;Settings!$D$6,B123&gt;(Settings!$D$8*C122),B123&lt;(Settings!$D$9*C122)),B123,C122)</f>
        <v>0.12836581699999999</v>
      </c>
    </row>
    <row r="124" spans="1:3" x14ac:dyDescent="0.25">
      <c r="A124">
        <v>123</v>
      </c>
      <c r="B124">
        <f>'RAW data'!A123</f>
        <v>0.137191166</v>
      </c>
      <c r="C124">
        <f>IF(AND(B124&gt;Settings!$D$5,B124&lt;Settings!$D$6,B124&gt;(Settings!$D$8*C123),B124&lt;(Settings!$D$9*C123)),B124,C123)</f>
        <v>0.137191166</v>
      </c>
    </row>
    <row r="125" spans="1:3" x14ac:dyDescent="0.25">
      <c r="A125">
        <v>124</v>
      </c>
      <c r="B125">
        <f>'RAW data'!A124</f>
        <v>0.167299107</v>
      </c>
      <c r="C125">
        <f>IF(AND(B125&gt;Settings!$D$5,B125&lt;Settings!$D$6,B125&gt;(Settings!$D$8*C124),B125&lt;(Settings!$D$9*C124)),B125,C124)</f>
        <v>0.167299107</v>
      </c>
    </row>
    <row r="126" spans="1:3" x14ac:dyDescent="0.25">
      <c r="A126">
        <v>125</v>
      </c>
      <c r="B126">
        <f>'RAW data'!A125</f>
        <v>0.20471166499999999</v>
      </c>
      <c r="C126">
        <f>IF(AND(B126&gt;Settings!$D$5,B126&lt;Settings!$D$6,B126&gt;(Settings!$D$8*C125),B126&lt;(Settings!$D$9*C125)),B126,C125)</f>
        <v>0.20471166499999999</v>
      </c>
    </row>
    <row r="127" spans="1:3" x14ac:dyDescent="0.25">
      <c r="A127">
        <v>126</v>
      </c>
      <c r="B127">
        <f>'RAW data'!A126</f>
        <v>0.22443232199999999</v>
      </c>
      <c r="C127">
        <f>IF(AND(B127&gt;Settings!$D$5,B127&lt;Settings!$D$6,B127&gt;(Settings!$D$8*C126),B127&lt;(Settings!$D$9*C126)),B127,C126)</f>
        <v>0.22443232199999999</v>
      </c>
    </row>
    <row r="128" spans="1:3" x14ac:dyDescent="0.25">
      <c r="A128">
        <v>127</v>
      </c>
      <c r="B128">
        <f>'RAW data'!A127</f>
        <v>0.259924663</v>
      </c>
      <c r="C128">
        <f>IF(AND(B128&gt;Settings!$D$5,B128&lt;Settings!$D$6,B128&gt;(Settings!$D$8*C127),B128&lt;(Settings!$D$9*C127)),B128,C127)</f>
        <v>0.259924663</v>
      </c>
    </row>
    <row r="129" spans="1:3" x14ac:dyDescent="0.25">
      <c r="A129">
        <v>128</v>
      </c>
      <c r="B129">
        <f>'RAW data'!A128</f>
        <v>0.294096419</v>
      </c>
      <c r="C129">
        <f>IF(AND(B129&gt;Settings!$D$5,B129&lt;Settings!$D$6,B129&gt;(Settings!$D$8*C128),B129&lt;(Settings!$D$9*C128)),B129,C128)</f>
        <v>0.294096419</v>
      </c>
    </row>
    <row r="130" spans="1:3" x14ac:dyDescent="0.25">
      <c r="A130">
        <v>129</v>
      </c>
      <c r="B130">
        <f>'RAW data'!A129</f>
        <v>0.33162694300000001</v>
      </c>
      <c r="C130">
        <f>IF(AND(B130&gt;Settings!$D$5,B130&lt;Settings!$D$6,B130&gt;(Settings!$D$8*C129),B130&lt;(Settings!$D$9*C129)),B130,C129)</f>
        <v>0.33162694300000001</v>
      </c>
    </row>
    <row r="131" spans="1:3" x14ac:dyDescent="0.25">
      <c r="A131">
        <v>130</v>
      </c>
      <c r="B131">
        <f>'RAW data'!A130</f>
        <v>0.33030709400000002</v>
      </c>
      <c r="C131">
        <f>IF(AND(B131&gt;Settings!$D$5,B131&lt;Settings!$D$6,B131&gt;(Settings!$D$8*C130),B131&lt;(Settings!$D$9*C130)),B131,C130)</f>
        <v>0.33030709400000002</v>
      </c>
    </row>
    <row r="132" spans="1:3" x14ac:dyDescent="0.25">
      <c r="A132">
        <v>131</v>
      </c>
      <c r="B132">
        <f>'RAW data'!A131</f>
        <v>0.191689205</v>
      </c>
      <c r="C132">
        <f>IF(AND(B132&gt;Settings!$D$5,B132&lt;Settings!$D$6,B132&gt;(Settings!$D$8*C131),B132&lt;(Settings!$D$9*C131)),B132,C131)</f>
        <v>0.191689205</v>
      </c>
    </row>
    <row r="133" spans="1:3" x14ac:dyDescent="0.25">
      <c r="A133">
        <v>132</v>
      </c>
      <c r="B133">
        <f>'RAW data'!A132</f>
        <v>0.16287861100000001</v>
      </c>
      <c r="C133">
        <f>IF(AND(B133&gt;Settings!$D$5,B133&lt;Settings!$D$6,B133&gt;(Settings!$D$8*C132),B133&lt;(Settings!$D$9*C132)),B133,C132)</f>
        <v>0.16287861100000001</v>
      </c>
    </row>
    <row r="134" spans="1:3" x14ac:dyDescent="0.25">
      <c r="A134">
        <v>133</v>
      </c>
      <c r="B134">
        <f>'RAW data'!A133</f>
        <v>0.14763844200000001</v>
      </c>
      <c r="C134">
        <f>IF(AND(B134&gt;Settings!$D$5,B134&lt;Settings!$D$6,B134&gt;(Settings!$D$8*C133),B134&lt;(Settings!$D$9*C133)),B134,C133)</f>
        <v>0.14763844200000001</v>
      </c>
    </row>
    <row r="135" spans="1:3" x14ac:dyDescent="0.25">
      <c r="A135">
        <v>134</v>
      </c>
      <c r="B135">
        <f>'RAW data'!A134</f>
        <v>0.13150832100000001</v>
      </c>
      <c r="C135">
        <f>IF(AND(B135&gt;Settings!$D$5,B135&lt;Settings!$D$6,B135&gt;(Settings!$D$8*C134),B135&lt;(Settings!$D$9*C134)),B135,C134)</f>
        <v>0.13150832100000001</v>
      </c>
    </row>
    <row r="136" spans="1:3" x14ac:dyDescent="0.25">
      <c r="A136">
        <v>135</v>
      </c>
      <c r="B136">
        <f>'RAW data'!A135</f>
        <v>0.125551629</v>
      </c>
      <c r="C136">
        <f>IF(AND(B136&gt;Settings!$D$5,B136&lt;Settings!$D$6,B136&gt;(Settings!$D$8*C135),B136&lt;(Settings!$D$9*C135)),B136,C135)</f>
        <v>0.125551629</v>
      </c>
    </row>
    <row r="137" spans="1:3" x14ac:dyDescent="0.25">
      <c r="A137">
        <v>136</v>
      </c>
      <c r="B137">
        <f>'RAW data'!A136</f>
        <v>0.12290864899999999</v>
      </c>
      <c r="C137">
        <f>IF(AND(B137&gt;Settings!$D$5,B137&lt;Settings!$D$6,B137&gt;(Settings!$D$8*C136),B137&lt;(Settings!$D$9*C136)),B137,C136)</f>
        <v>0.12290864899999999</v>
      </c>
    </row>
    <row r="138" spans="1:3" x14ac:dyDescent="0.25">
      <c r="A138">
        <v>137</v>
      </c>
      <c r="B138">
        <f>'RAW data'!A137</f>
        <v>0.13502573300000001</v>
      </c>
      <c r="C138">
        <f>IF(AND(B138&gt;Settings!$D$5,B138&lt;Settings!$D$6,B138&gt;(Settings!$D$8*C137),B138&lt;(Settings!$D$9*C137)),B138,C137)</f>
        <v>0.13502573300000001</v>
      </c>
    </row>
    <row r="139" spans="1:3" x14ac:dyDescent="0.25">
      <c r="A139">
        <v>138</v>
      </c>
      <c r="B139">
        <f>'RAW data'!A138</f>
        <v>0.169379263</v>
      </c>
      <c r="C139">
        <f>IF(AND(B139&gt;Settings!$D$5,B139&lt;Settings!$D$6,B139&gt;(Settings!$D$8*C138),B139&lt;(Settings!$D$9*C138)),B139,C138)</f>
        <v>0.169379263</v>
      </c>
    </row>
    <row r="140" spans="1:3" x14ac:dyDescent="0.25">
      <c r="A140">
        <v>139</v>
      </c>
      <c r="B140">
        <f>'RAW data'!A139</f>
        <v>0.20068376800000001</v>
      </c>
      <c r="C140">
        <f>IF(AND(B140&gt;Settings!$D$5,B140&lt;Settings!$D$6,B140&gt;(Settings!$D$8*C139),B140&lt;(Settings!$D$9*C139)),B140,C139)</f>
        <v>0.20068376800000001</v>
      </c>
    </row>
    <row r="141" spans="1:3" x14ac:dyDescent="0.25">
      <c r="A141">
        <v>140</v>
      </c>
      <c r="B141">
        <f>'RAW data'!A140</f>
        <v>0.220686041</v>
      </c>
      <c r="C141">
        <f>IF(AND(B141&gt;Settings!$D$5,B141&lt;Settings!$D$6,B141&gt;(Settings!$D$8*C140),B141&lt;(Settings!$D$9*C140)),B141,C140)</f>
        <v>0.220686041</v>
      </c>
    </row>
    <row r="142" spans="1:3" x14ac:dyDescent="0.25">
      <c r="A142">
        <v>141</v>
      </c>
      <c r="B142">
        <f>'RAW data'!A141</f>
        <v>0.255075196</v>
      </c>
      <c r="C142">
        <f>IF(AND(B142&gt;Settings!$D$5,B142&lt;Settings!$D$6,B142&gt;(Settings!$D$8*C141),B142&lt;(Settings!$D$9*C141)),B142,C141)</f>
        <v>0.255075196</v>
      </c>
    </row>
    <row r="143" spans="1:3" x14ac:dyDescent="0.25">
      <c r="A143">
        <v>142</v>
      </c>
      <c r="B143">
        <f>'RAW data'!A142</f>
        <v>0.28687668500000002</v>
      </c>
      <c r="C143">
        <f>IF(AND(B143&gt;Settings!$D$5,B143&lt;Settings!$D$6,B143&gt;(Settings!$D$8*C142),B143&lt;(Settings!$D$9*C142)),B143,C142)</f>
        <v>0.28687668500000002</v>
      </c>
    </row>
    <row r="144" spans="1:3" x14ac:dyDescent="0.25">
      <c r="A144">
        <v>143</v>
      </c>
      <c r="B144">
        <f>'RAW data'!A143</f>
        <v>0.327382059</v>
      </c>
      <c r="C144">
        <f>IF(AND(B144&gt;Settings!$D$5,B144&lt;Settings!$D$6,B144&gt;(Settings!$D$8*C143),B144&lt;(Settings!$D$9*C143)),B144,C143)</f>
        <v>0.327382059</v>
      </c>
    </row>
    <row r="145" spans="1:3" x14ac:dyDescent="0.25">
      <c r="A145">
        <v>144</v>
      </c>
      <c r="B145">
        <f>'RAW data'!A144</f>
        <v>0.32975727700000002</v>
      </c>
      <c r="C145">
        <f>IF(AND(B145&gt;Settings!$D$5,B145&lt;Settings!$D$6,B145&gt;(Settings!$D$8*C144),B145&lt;(Settings!$D$9*C144)),B145,C144)</f>
        <v>0.32975727700000002</v>
      </c>
    </row>
    <row r="146" spans="1:3" x14ac:dyDescent="0.25">
      <c r="A146">
        <v>145</v>
      </c>
      <c r="B146">
        <f>'RAW data'!A145</f>
        <v>0.17114905599999999</v>
      </c>
      <c r="C146">
        <f>IF(AND(B146&gt;Settings!$D$5,B146&lt;Settings!$D$6,B146&gt;(Settings!$D$8*C145),B146&lt;(Settings!$D$9*C145)),B146,C145)</f>
        <v>0.17114905599999999</v>
      </c>
    </row>
    <row r="147" spans="1:3" x14ac:dyDescent="0.25">
      <c r="A147">
        <v>146</v>
      </c>
      <c r="B147">
        <f>'RAW data'!A146</f>
        <v>0.13317577</v>
      </c>
      <c r="C147">
        <f>IF(AND(B147&gt;Settings!$D$5,B147&lt;Settings!$D$6,B147&gt;(Settings!$D$8*C146),B147&lt;(Settings!$D$9*C146)),B147,C146)</f>
        <v>0.13317577</v>
      </c>
    </row>
    <row r="148" spans="1:3" x14ac:dyDescent="0.25">
      <c r="A148">
        <v>147</v>
      </c>
      <c r="B148">
        <f>'RAW data'!A147</f>
        <v>0.122633276</v>
      </c>
      <c r="C148">
        <f>IF(AND(B148&gt;Settings!$D$5,B148&lt;Settings!$D$6,B148&gt;(Settings!$D$8*C147),B148&lt;(Settings!$D$9*C147)),B148,C147)</f>
        <v>0.122633276</v>
      </c>
    </row>
    <row r="149" spans="1:3" x14ac:dyDescent="0.25">
      <c r="A149">
        <v>148</v>
      </c>
      <c r="B149">
        <f>'RAW data'!A148</f>
        <v>0.112728911</v>
      </c>
      <c r="C149">
        <f>IF(AND(B149&gt;Settings!$D$5,B149&lt;Settings!$D$6,B149&gt;(Settings!$D$8*C148),B149&lt;(Settings!$D$9*C148)),B149,C148)</f>
        <v>0.112728911</v>
      </c>
    </row>
    <row r="150" spans="1:3" x14ac:dyDescent="0.25">
      <c r="A150">
        <v>149</v>
      </c>
      <c r="B150">
        <f>'RAW data'!A149</f>
        <v>0.107626493</v>
      </c>
      <c r="C150">
        <f>IF(AND(B150&gt;Settings!$D$5,B150&lt;Settings!$D$6,B150&gt;(Settings!$D$8*C149),B150&lt;(Settings!$D$9*C149)),B150,C149)</f>
        <v>0.107626493</v>
      </c>
    </row>
    <row r="151" spans="1:3" x14ac:dyDescent="0.25">
      <c r="A151">
        <v>150</v>
      </c>
      <c r="B151">
        <f>'RAW data'!A150</f>
        <v>0.10468971000000001</v>
      </c>
      <c r="C151">
        <f>IF(AND(B151&gt;Settings!$D$5,B151&lt;Settings!$D$6,B151&gt;(Settings!$D$8*C150),B151&lt;(Settings!$D$9*C150)),B151,C150)</f>
        <v>0.10468971000000001</v>
      </c>
    </row>
    <row r="152" spans="1:3" x14ac:dyDescent="0.25">
      <c r="A152">
        <v>151</v>
      </c>
      <c r="B152">
        <f>'RAW data'!A151</f>
        <v>0.111408072</v>
      </c>
      <c r="C152">
        <f>IF(AND(B152&gt;Settings!$D$5,B152&lt;Settings!$D$6,B152&gt;(Settings!$D$8*C151),B152&lt;(Settings!$D$9*C151)),B152,C151)</f>
        <v>0.111408072</v>
      </c>
    </row>
    <row r="153" spans="1:3" x14ac:dyDescent="0.25">
      <c r="A153">
        <v>152</v>
      </c>
      <c r="B153">
        <f>'RAW data'!A152</f>
        <v>0.138235841</v>
      </c>
      <c r="C153">
        <f>IF(AND(B153&gt;Settings!$D$5,B153&lt;Settings!$D$6,B153&gt;(Settings!$D$8*C152),B153&lt;(Settings!$D$9*C152)),B153,C152)</f>
        <v>0.138235841</v>
      </c>
    </row>
    <row r="154" spans="1:3" x14ac:dyDescent="0.25">
      <c r="A154">
        <v>153</v>
      </c>
      <c r="B154">
        <f>'RAW data'!A153</f>
        <v>0.16515058899999999</v>
      </c>
      <c r="C154">
        <f>IF(AND(B154&gt;Settings!$D$5,B154&lt;Settings!$D$6,B154&gt;(Settings!$D$8*C153),B154&lt;(Settings!$D$9*C153)),B154,C153)</f>
        <v>0.16515058899999999</v>
      </c>
    </row>
    <row r="155" spans="1:3" x14ac:dyDescent="0.25">
      <c r="A155">
        <v>154</v>
      </c>
      <c r="B155">
        <f>'RAW data'!A154</f>
        <v>0.18092409200000001</v>
      </c>
      <c r="C155">
        <f>IF(AND(B155&gt;Settings!$D$5,B155&lt;Settings!$D$6,B155&gt;(Settings!$D$8*C154),B155&lt;(Settings!$D$9*C154)),B155,C154)</f>
        <v>0.18092409200000001</v>
      </c>
    </row>
    <row r="156" spans="1:3" x14ac:dyDescent="0.25">
      <c r="A156">
        <v>155</v>
      </c>
      <c r="B156">
        <f>'RAW data'!A155</f>
        <v>0.20920243699999999</v>
      </c>
      <c r="C156">
        <f>IF(AND(B156&gt;Settings!$D$5,B156&lt;Settings!$D$6,B156&gt;(Settings!$D$8*C155),B156&lt;(Settings!$D$9*C155)),B156,C155)</f>
        <v>0.20920243699999999</v>
      </c>
    </row>
    <row r="157" spans="1:3" x14ac:dyDescent="0.25">
      <c r="A157">
        <v>156</v>
      </c>
      <c r="B157">
        <f>'RAW data'!A156</f>
        <v>0.23669828000000001</v>
      </c>
      <c r="C157">
        <f>IF(AND(B157&gt;Settings!$D$5,B157&lt;Settings!$D$6,B157&gt;(Settings!$D$8*C156),B157&lt;(Settings!$D$9*C156)),B157,C156)</f>
        <v>0.23669828000000001</v>
      </c>
    </row>
    <row r="158" spans="1:3" x14ac:dyDescent="0.25">
      <c r="A158">
        <v>157</v>
      </c>
      <c r="B158">
        <f>'RAW data'!A157</f>
        <v>0.27257504500000002</v>
      </c>
      <c r="C158">
        <f>IF(AND(B158&gt;Settings!$D$5,B158&lt;Settings!$D$6,B158&gt;(Settings!$D$8*C157),B158&lt;(Settings!$D$9*C157)),B158,C157)</f>
        <v>0.27257504500000002</v>
      </c>
    </row>
    <row r="159" spans="1:3" x14ac:dyDescent="0.25">
      <c r="A159">
        <v>158</v>
      </c>
      <c r="B159">
        <f>'RAW data'!A158</f>
        <v>0.30352079799999998</v>
      </c>
      <c r="C159">
        <f>IF(AND(B159&gt;Settings!$D$5,B159&lt;Settings!$D$6,B159&gt;(Settings!$D$8*C158),B159&lt;(Settings!$D$9*C158)),B159,C158)</f>
        <v>0.30352079799999998</v>
      </c>
    </row>
    <row r="160" spans="1:3" x14ac:dyDescent="0.25">
      <c r="A160">
        <v>159</v>
      </c>
      <c r="B160">
        <f>'RAW data'!A159</f>
        <v>0.31106296</v>
      </c>
      <c r="C160">
        <f>IF(AND(B160&gt;Settings!$D$5,B160&lt;Settings!$D$6,B160&gt;(Settings!$D$8*C159),B160&lt;(Settings!$D$9*C159)),B160,C159)</f>
        <v>0.31106296</v>
      </c>
    </row>
    <row r="161" spans="1:3" x14ac:dyDescent="0.25">
      <c r="A161">
        <v>160</v>
      </c>
      <c r="B161">
        <f>'RAW data'!A160</f>
        <v>0.14927473599999999</v>
      </c>
      <c r="C161">
        <f>IF(AND(B161&gt;Settings!$D$5,B161&lt;Settings!$D$6,B161&gt;(Settings!$D$8*C160),B161&lt;(Settings!$D$9*C160)),B161,C160)</f>
        <v>0.14927473599999999</v>
      </c>
    </row>
    <row r="162" spans="1:3" x14ac:dyDescent="0.25">
      <c r="A162">
        <v>161</v>
      </c>
      <c r="B162">
        <f>'RAW data'!A161</f>
        <v>0.121203265</v>
      </c>
      <c r="C162">
        <f>IF(AND(B162&gt;Settings!$D$5,B162&lt;Settings!$D$6,B162&gt;(Settings!$D$8*C161),B162&lt;(Settings!$D$9*C161)),B162,C161)</f>
        <v>0.121203265</v>
      </c>
    </row>
    <row r="163" spans="1:3" x14ac:dyDescent="0.25">
      <c r="A163">
        <v>162</v>
      </c>
      <c r="B163">
        <f>'RAW data'!A162</f>
        <v>0.108150814</v>
      </c>
      <c r="C163">
        <f>IF(AND(B163&gt;Settings!$D$5,B163&lt;Settings!$D$6,B163&gt;(Settings!$D$8*C162),B163&lt;(Settings!$D$9*C162)),B163,C162)</f>
        <v>0.108150814</v>
      </c>
    </row>
    <row r="164" spans="1:3" x14ac:dyDescent="0.25">
      <c r="A164">
        <v>163</v>
      </c>
      <c r="B164">
        <f>'RAW data'!A163</f>
        <v>0.103703973</v>
      </c>
      <c r="C164">
        <f>IF(AND(B164&gt;Settings!$D$5,B164&lt;Settings!$D$6,B164&gt;(Settings!$D$8*C163),B164&lt;(Settings!$D$9*C163)),B164,C163)</f>
        <v>0.103703973</v>
      </c>
    </row>
    <row r="165" spans="1:3" x14ac:dyDescent="0.25">
      <c r="A165">
        <v>164</v>
      </c>
      <c r="B165">
        <f>'RAW data'!A164</f>
        <v>0.10064656399999999</v>
      </c>
      <c r="C165">
        <f>IF(AND(B165&gt;Settings!$D$5,B165&lt;Settings!$D$6,B165&gt;(Settings!$D$8*C164),B165&lt;(Settings!$D$9*C164)),B165,C164)</f>
        <v>0.10064656399999999</v>
      </c>
    </row>
    <row r="166" spans="1:3" x14ac:dyDescent="0.25">
      <c r="A166">
        <v>165</v>
      </c>
      <c r="B166">
        <f>'RAW data'!A165</f>
        <v>0.101327139</v>
      </c>
      <c r="C166">
        <f>IF(AND(B166&gt;Settings!$D$5,B166&lt;Settings!$D$6,B166&gt;(Settings!$D$8*C165),B166&lt;(Settings!$D$9*C165)),B166,C165)</f>
        <v>0.101327139</v>
      </c>
    </row>
    <row r="167" spans="1:3" x14ac:dyDescent="0.25">
      <c r="A167">
        <v>166</v>
      </c>
      <c r="B167">
        <f>'RAW data'!A166</f>
        <v>0.105165487</v>
      </c>
      <c r="C167">
        <f>IF(AND(B167&gt;Settings!$D$5,B167&lt;Settings!$D$6,B167&gt;(Settings!$D$8*C166),B167&lt;(Settings!$D$9*C166)),B167,C166)</f>
        <v>0.105165487</v>
      </c>
    </row>
    <row r="168" spans="1:3" x14ac:dyDescent="0.25">
      <c r="A168">
        <v>167</v>
      </c>
      <c r="B168">
        <f>'RAW data'!A167</f>
        <v>0.13092658300000001</v>
      </c>
      <c r="C168">
        <f>IF(AND(B168&gt;Settings!$D$5,B168&lt;Settings!$D$6,B168&gt;(Settings!$D$8*C167),B168&lt;(Settings!$D$9*C167)),B168,C167)</f>
        <v>0.13092658300000001</v>
      </c>
    </row>
    <row r="169" spans="1:3" x14ac:dyDescent="0.25">
      <c r="A169">
        <v>168</v>
      </c>
      <c r="B169">
        <f>'RAW data'!A168</f>
        <v>0.15346584299999999</v>
      </c>
      <c r="C169">
        <f>IF(AND(B169&gt;Settings!$D$5,B169&lt;Settings!$D$6,B169&gt;(Settings!$D$8*C168),B169&lt;(Settings!$D$9*C168)),B169,C168)</f>
        <v>0.15346584299999999</v>
      </c>
    </row>
    <row r="170" spans="1:3" x14ac:dyDescent="0.25">
      <c r="A170">
        <v>169</v>
      </c>
      <c r="B170">
        <f>'RAW data'!A169</f>
        <v>0.173666083</v>
      </c>
      <c r="C170">
        <f>IF(AND(B170&gt;Settings!$D$5,B170&lt;Settings!$D$6,B170&gt;(Settings!$D$8*C169),B170&lt;(Settings!$D$9*C169)),B170,C169)</f>
        <v>0.173666083</v>
      </c>
    </row>
    <row r="171" spans="1:3" x14ac:dyDescent="0.25">
      <c r="A171">
        <v>170</v>
      </c>
      <c r="B171">
        <f>'RAW data'!A170</f>
        <v>0.19456778399999999</v>
      </c>
      <c r="C171">
        <f>IF(AND(B171&gt;Settings!$D$5,B171&lt;Settings!$D$6,B171&gt;(Settings!$D$8*C170),B171&lt;(Settings!$D$9*C170)),B171,C170)</f>
        <v>0.19456778399999999</v>
      </c>
    </row>
    <row r="172" spans="1:3" x14ac:dyDescent="0.25">
      <c r="A172">
        <v>171</v>
      </c>
      <c r="B172">
        <f>'RAW data'!A171</f>
        <v>0.22653833300000001</v>
      </c>
      <c r="C172">
        <f>IF(AND(B172&gt;Settings!$D$5,B172&lt;Settings!$D$6,B172&gt;(Settings!$D$8*C171),B172&lt;(Settings!$D$9*C171)),B172,C171)</f>
        <v>0.22653833300000001</v>
      </c>
    </row>
    <row r="173" spans="1:3" x14ac:dyDescent="0.25">
      <c r="A173">
        <v>172</v>
      </c>
      <c r="B173">
        <f>'RAW data'!A172</f>
        <v>0.25381229599999999</v>
      </c>
      <c r="C173">
        <f>IF(AND(B173&gt;Settings!$D$5,B173&lt;Settings!$D$6,B173&gt;(Settings!$D$8*C172),B173&lt;(Settings!$D$9*C172)),B173,C172)</f>
        <v>0.25381229599999999</v>
      </c>
    </row>
    <row r="174" spans="1:3" x14ac:dyDescent="0.25">
      <c r="A174">
        <v>173</v>
      </c>
      <c r="B174">
        <f>'RAW data'!A173</f>
        <v>0.29122484599999998</v>
      </c>
      <c r="C174">
        <f>IF(AND(B174&gt;Settings!$D$5,B174&lt;Settings!$D$6,B174&gt;(Settings!$D$8*C173),B174&lt;(Settings!$D$9*C173)),B174,C173)</f>
        <v>0.29122484599999998</v>
      </c>
    </row>
    <row r="175" spans="1:3" x14ac:dyDescent="0.25">
      <c r="A175">
        <v>174</v>
      </c>
      <c r="B175">
        <f>'RAW data'!A174</f>
        <v>0.320466164</v>
      </c>
      <c r="C175">
        <f>IF(AND(B175&gt;Settings!$D$5,B175&lt;Settings!$D$6,B175&gt;(Settings!$D$8*C174),B175&lt;(Settings!$D$9*C174)),B175,C174)</f>
        <v>0.320466164</v>
      </c>
    </row>
    <row r="176" spans="1:3" x14ac:dyDescent="0.25">
      <c r="A176">
        <v>175</v>
      </c>
      <c r="B176">
        <f>'RAW data'!A175</f>
        <v>0.166850894</v>
      </c>
      <c r="C176">
        <f>IF(AND(B176&gt;Settings!$D$5,B176&lt;Settings!$D$6,B176&gt;(Settings!$D$8*C175),B176&lt;(Settings!$D$9*C175)),B176,C175)</f>
        <v>0.166850894</v>
      </c>
    </row>
    <row r="177" spans="1:3" x14ac:dyDescent="0.25">
      <c r="A177">
        <v>176</v>
      </c>
      <c r="B177">
        <f>'RAW data'!A176</f>
        <v>0.12111221599999999</v>
      </c>
      <c r="C177">
        <f>IF(AND(B177&gt;Settings!$D$5,B177&lt;Settings!$D$6,B177&gt;(Settings!$D$8*C176),B177&lt;(Settings!$D$9*C176)),B177,C176)</f>
        <v>0.12111221599999999</v>
      </c>
    </row>
    <row r="178" spans="1:3" x14ac:dyDescent="0.25">
      <c r="A178">
        <v>177</v>
      </c>
      <c r="B178">
        <f>'RAW data'!A177</f>
        <v>0.10822815299999999</v>
      </c>
      <c r="C178">
        <f>IF(AND(B178&gt;Settings!$D$5,B178&lt;Settings!$D$6,B178&gt;(Settings!$D$8*C177),B178&lt;(Settings!$D$9*C177)),B178,C177)</f>
        <v>0.10822815299999999</v>
      </c>
    </row>
    <row r="179" spans="1:3" x14ac:dyDescent="0.25">
      <c r="A179">
        <v>178</v>
      </c>
      <c r="B179">
        <f>'RAW data'!A178</f>
        <v>9.8632331000000004E-2</v>
      </c>
      <c r="C179">
        <f>IF(AND(B179&gt;Settings!$D$5,B179&lt;Settings!$D$6,B179&gt;(Settings!$D$8*C178),B179&lt;(Settings!$D$9*C178)),B179,C178)</f>
        <v>9.8632331000000004E-2</v>
      </c>
    </row>
    <row r="180" spans="1:3" x14ac:dyDescent="0.25">
      <c r="A180">
        <v>179</v>
      </c>
      <c r="B180">
        <f>'RAW data'!A179</f>
        <v>9.6638989999999994E-2</v>
      </c>
      <c r="C180">
        <f>IF(AND(B180&gt;Settings!$D$5,B180&lt;Settings!$D$6,B180&gt;(Settings!$D$8*C179),B180&lt;(Settings!$D$9*C179)),B180,C179)</f>
        <v>9.6638989999999994E-2</v>
      </c>
    </row>
    <row r="181" spans="1:3" x14ac:dyDescent="0.25">
      <c r="A181">
        <v>180</v>
      </c>
      <c r="B181">
        <f>'RAW data'!A180</f>
        <v>9.5213880000000001E-2</v>
      </c>
      <c r="C181">
        <f>IF(AND(B181&gt;Settings!$D$5,B181&lt;Settings!$D$6,B181&gt;(Settings!$D$8*C180),B181&lt;(Settings!$D$9*C180)),B181,C180)</f>
        <v>9.5213880000000001E-2</v>
      </c>
    </row>
    <row r="182" spans="1:3" x14ac:dyDescent="0.25">
      <c r="A182">
        <v>181</v>
      </c>
      <c r="B182">
        <f>'RAW data'!A181</f>
        <v>0.101624167</v>
      </c>
      <c r="C182">
        <f>IF(AND(B182&gt;Settings!$D$5,B182&lt;Settings!$D$6,B182&gt;(Settings!$D$8*C181),B182&lt;(Settings!$D$9*C181)),B182,C181)</f>
        <v>0.101624167</v>
      </c>
    </row>
    <row r="183" spans="1:3" x14ac:dyDescent="0.25">
      <c r="A183">
        <v>182</v>
      </c>
      <c r="B183">
        <f>'RAW data'!A182</f>
        <v>0.122042948</v>
      </c>
      <c r="C183">
        <f>IF(AND(B183&gt;Settings!$D$5,B183&lt;Settings!$D$6,B183&gt;(Settings!$D$8*C182),B183&lt;(Settings!$D$9*C182)),B183,C182)</f>
        <v>0.122042948</v>
      </c>
    </row>
    <row r="184" spans="1:3" x14ac:dyDescent="0.25">
      <c r="A184">
        <v>183</v>
      </c>
      <c r="B184">
        <f>'RAW data'!A183</f>
        <v>0.146274819</v>
      </c>
      <c r="C184">
        <f>IF(AND(B184&gt;Settings!$D$5,B184&lt;Settings!$D$6,B184&gt;(Settings!$D$8*C183),B184&lt;(Settings!$D$9*C183)),B184,C183)</f>
        <v>0.146274819</v>
      </c>
    </row>
    <row r="185" spans="1:3" x14ac:dyDescent="0.25">
      <c r="A185">
        <v>184</v>
      </c>
      <c r="B185">
        <f>'RAW data'!A184</f>
        <v>0.16194337</v>
      </c>
      <c r="C185">
        <f>IF(AND(B185&gt;Settings!$D$5,B185&lt;Settings!$D$6,B185&gt;(Settings!$D$8*C184),B185&lt;(Settings!$D$9*C184)),B185,C184)</f>
        <v>0.16194337</v>
      </c>
    </row>
    <row r="186" spans="1:3" x14ac:dyDescent="0.25">
      <c r="A186">
        <v>185</v>
      </c>
      <c r="B186">
        <f>'RAW data'!A185</f>
        <v>0.18641456300000001</v>
      </c>
      <c r="C186">
        <f>IF(AND(B186&gt;Settings!$D$5,B186&lt;Settings!$D$6,B186&gt;(Settings!$D$8*C185),B186&lt;(Settings!$D$9*C185)),B186,C185)</f>
        <v>0.18641456300000001</v>
      </c>
    </row>
    <row r="187" spans="1:3" x14ac:dyDescent="0.25">
      <c r="A187">
        <v>186</v>
      </c>
      <c r="B187">
        <f>'RAW data'!A186</f>
        <v>0.21227305499999999</v>
      </c>
      <c r="C187">
        <f>IF(AND(B187&gt;Settings!$D$5,B187&lt;Settings!$D$6,B187&gt;(Settings!$D$8*C186),B187&lt;(Settings!$D$9*C186)),B187,C186)</f>
        <v>0.21227305499999999</v>
      </c>
    </row>
    <row r="188" spans="1:3" x14ac:dyDescent="0.25">
      <c r="A188">
        <v>187</v>
      </c>
      <c r="B188">
        <f>'RAW data'!A187</f>
        <v>0.24552918000000001</v>
      </c>
      <c r="C188">
        <f>IF(AND(B188&gt;Settings!$D$5,B188&lt;Settings!$D$6,B188&gt;(Settings!$D$8*C187),B188&lt;(Settings!$D$9*C187)),B188,C187)</f>
        <v>0.24552918000000001</v>
      </c>
    </row>
    <row r="189" spans="1:3" x14ac:dyDescent="0.25">
      <c r="A189">
        <v>188</v>
      </c>
      <c r="B189">
        <f>'RAW data'!A188</f>
        <v>0.27442440000000001</v>
      </c>
      <c r="C189">
        <f>IF(AND(B189&gt;Settings!$D$5,B189&lt;Settings!$D$6,B189&gt;(Settings!$D$8*C188),B189&lt;(Settings!$D$9*C188)),B189,C188)</f>
        <v>0.27442440000000001</v>
      </c>
    </row>
    <row r="190" spans="1:3" x14ac:dyDescent="0.25">
      <c r="A190">
        <v>189</v>
      </c>
      <c r="B190">
        <f>'RAW data'!A189</f>
        <v>0.31651498500000003</v>
      </c>
      <c r="C190">
        <f>IF(AND(B190&gt;Settings!$D$5,B190&lt;Settings!$D$6,B190&gt;(Settings!$D$8*C189),B190&lt;(Settings!$D$9*C189)),B190,C189)</f>
        <v>0.31651498500000003</v>
      </c>
    </row>
    <row r="191" spans="1:3" x14ac:dyDescent="0.25">
      <c r="A191">
        <v>190</v>
      </c>
      <c r="B191">
        <f>'RAW data'!A190</f>
        <v>0.211906227</v>
      </c>
      <c r="C191">
        <f>IF(AND(B191&gt;Settings!$D$5,B191&lt;Settings!$D$6,B191&gt;(Settings!$D$8*C190),B191&lt;(Settings!$D$9*C190)),B191,C190)</f>
        <v>0.211906227</v>
      </c>
    </row>
    <row r="192" spans="1:3" x14ac:dyDescent="0.25">
      <c r="A192">
        <v>191</v>
      </c>
      <c r="B192">
        <f>'RAW data'!A191</f>
        <v>0.12957005799999999</v>
      </c>
      <c r="C192">
        <f>IF(AND(B192&gt;Settings!$D$5,B192&lt;Settings!$D$6,B192&gt;(Settings!$D$8*C191),B192&lt;(Settings!$D$9*C191)),B192,C191)</f>
        <v>0.12957005799999999</v>
      </c>
    </row>
    <row r="193" spans="1:3" x14ac:dyDescent="0.25">
      <c r="A193">
        <v>192</v>
      </c>
      <c r="B193">
        <f>'RAW data'!A192</f>
        <v>0.108033721</v>
      </c>
      <c r="C193">
        <f>IF(AND(B193&gt;Settings!$D$5,B193&lt;Settings!$D$6,B193&gt;(Settings!$D$8*C192),B193&lt;(Settings!$D$9*C192)),B193,C192)</f>
        <v>0.108033721</v>
      </c>
    </row>
    <row r="194" spans="1:3" x14ac:dyDescent="0.25">
      <c r="A194">
        <v>193</v>
      </c>
      <c r="B194">
        <f>'RAW data'!A193</f>
        <v>9.9488581000000006E-2</v>
      </c>
      <c r="C194">
        <f>IF(AND(B194&gt;Settings!$D$5,B194&lt;Settings!$D$6,B194&gt;(Settings!$D$8*C193),B194&lt;(Settings!$D$9*C193)),B194,C193)</f>
        <v>9.9488581000000006E-2</v>
      </c>
    </row>
    <row r="195" spans="1:3" x14ac:dyDescent="0.25">
      <c r="A195">
        <v>194</v>
      </c>
      <c r="B195">
        <f>'RAW data'!A194</f>
        <v>9.4474655000000005E-2</v>
      </c>
      <c r="C195">
        <f>IF(AND(B195&gt;Settings!$D$5,B195&lt;Settings!$D$6,B195&gt;(Settings!$D$8*C194),B195&lt;(Settings!$D$9*C194)),B195,C194)</f>
        <v>9.4474655000000005E-2</v>
      </c>
    </row>
    <row r="196" spans="1:3" x14ac:dyDescent="0.25">
      <c r="A196">
        <v>195</v>
      </c>
      <c r="B196">
        <f>'RAW data'!A195</f>
        <v>9.6371327000000007E-2</v>
      </c>
      <c r="C196">
        <f>IF(AND(B196&gt;Settings!$D$5,B196&lt;Settings!$D$6,B196&gt;(Settings!$D$8*C195),B196&lt;(Settings!$D$9*C195)),B196,C195)</f>
        <v>9.6371327000000007E-2</v>
      </c>
    </row>
    <row r="197" spans="1:3" x14ac:dyDescent="0.25">
      <c r="A197">
        <v>196</v>
      </c>
      <c r="B197">
        <f>'RAW data'!A196</f>
        <v>9.8704565999999994E-2</v>
      </c>
      <c r="C197">
        <f>IF(AND(B197&gt;Settings!$D$5,B197&lt;Settings!$D$6,B197&gt;(Settings!$D$8*C196),B197&lt;(Settings!$D$9*C196)),B197,C196)</f>
        <v>9.8704565999999994E-2</v>
      </c>
    </row>
    <row r="198" spans="1:3" x14ac:dyDescent="0.25">
      <c r="A198">
        <v>197</v>
      </c>
      <c r="B198">
        <f>'RAW data'!A197</f>
        <v>0.121572263</v>
      </c>
      <c r="C198">
        <f>IF(AND(B198&gt;Settings!$D$5,B198&lt;Settings!$D$6,B198&gt;(Settings!$D$8*C197),B198&lt;(Settings!$D$9*C197)),B198,C197)</f>
        <v>0.121572263</v>
      </c>
    </row>
    <row r="199" spans="1:3" x14ac:dyDescent="0.25">
      <c r="A199">
        <v>198</v>
      </c>
      <c r="B199">
        <f>'RAW data'!A198</f>
        <v>0.14321125700000001</v>
      </c>
      <c r="C199">
        <f>IF(AND(B199&gt;Settings!$D$5,B199&lt;Settings!$D$6,B199&gt;(Settings!$D$8*C198),B199&lt;(Settings!$D$9*C198)),B199,C198)</f>
        <v>0.14321125700000001</v>
      </c>
    </row>
    <row r="200" spans="1:3" x14ac:dyDescent="0.25">
      <c r="A200">
        <v>199</v>
      </c>
      <c r="B200">
        <f>'RAW data'!A199</f>
        <v>0.16334357799999999</v>
      </c>
      <c r="C200">
        <f>IF(AND(B200&gt;Settings!$D$5,B200&lt;Settings!$D$6,B200&gt;(Settings!$D$8*C199),B200&lt;(Settings!$D$9*C199)),B200,C199)</f>
        <v>0.16334357799999999</v>
      </c>
    </row>
    <row r="201" spans="1:3" x14ac:dyDescent="0.25">
      <c r="A201">
        <v>200</v>
      </c>
      <c r="B201">
        <f>'RAW data'!A200</f>
        <v>0.18286704300000001</v>
      </c>
      <c r="C201">
        <f>IF(AND(B201&gt;Settings!$D$5,B201&lt;Settings!$D$6,B201&gt;(Settings!$D$8*C200),B201&lt;(Settings!$D$9*C200)),B201,C200)</f>
        <v>0.18286704300000001</v>
      </c>
    </row>
    <row r="202" spans="1:3" x14ac:dyDescent="0.25">
      <c r="A202">
        <v>201</v>
      </c>
      <c r="B202">
        <f>'RAW data'!A201</f>
        <v>0.21189163899999999</v>
      </c>
      <c r="C202">
        <f>IF(AND(B202&gt;Settings!$D$5,B202&lt;Settings!$D$6,B202&gt;(Settings!$D$8*C201),B202&lt;(Settings!$D$9*C201)),B202,C201)</f>
        <v>0.21189163899999999</v>
      </c>
    </row>
    <row r="203" spans="1:3" x14ac:dyDescent="0.25">
      <c r="A203">
        <v>202</v>
      </c>
      <c r="B203">
        <f>'RAW data'!A202</f>
        <v>0.23874273300000001</v>
      </c>
      <c r="C203">
        <f>IF(AND(B203&gt;Settings!$D$5,B203&lt;Settings!$D$6,B203&gt;(Settings!$D$8*C202),B203&lt;(Settings!$D$9*C202)),B203,C202)</f>
        <v>0.23874273300000001</v>
      </c>
    </row>
    <row r="204" spans="1:3" x14ac:dyDescent="0.25">
      <c r="A204">
        <v>203</v>
      </c>
      <c r="B204">
        <f>'RAW data'!A203</f>
        <v>0.27616352900000002</v>
      </c>
      <c r="C204">
        <f>IF(AND(B204&gt;Settings!$D$5,B204&lt;Settings!$D$6,B204&gt;(Settings!$D$8*C203),B204&lt;(Settings!$D$9*C203)),B204,C203)</f>
        <v>0.27616352900000002</v>
      </c>
    </row>
    <row r="205" spans="1:3" x14ac:dyDescent="0.25">
      <c r="A205">
        <v>204</v>
      </c>
      <c r="B205">
        <f>'RAW data'!A204</f>
        <v>0.30914299299999998</v>
      </c>
      <c r="C205">
        <f>IF(AND(B205&gt;Settings!$D$5,B205&lt;Settings!$D$6,B205&gt;(Settings!$D$8*C204),B205&lt;(Settings!$D$9*C204)),B205,C204)</f>
        <v>0.30914299299999998</v>
      </c>
    </row>
    <row r="206" spans="1:3" x14ac:dyDescent="0.25">
      <c r="A206">
        <v>205</v>
      </c>
      <c r="B206">
        <f>'RAW data'!A205</f>
        <v>0.25884555199999998</v>
      </c>
      <c r="C206">
        <f>IF(AND(B206&gt;Settings!$D$5,B206&lt;Settings!$D$6,B206&gt;(Settings!$D$8*C205),B206&lt;(Settings!$D$9*C205)),B206,C205)</f>
        <v>0.25884555199999998</v>
      </c>
    </row>
    <row r="207" spans="1:3" x14ac:dyDescent="0.25">
      <c r="A207">
        <v>206</v>
      </c>
      <c r="B207">
        <f>'RAW data'!A206</f>
        <v>0.13941420700000001</v>
      </c>
      <c r="C207">
        <f>IF(AND(B207&gt;Settings!$D$5,B207&lt;Settings!$D$6,B207&gt;(Settings!$D$8*C206),B207&lt;(Settings!$D$9*C206)),B207,C206)</f>
        <v>0.13941420700000001</v>
      </c>
    </row>
    <row r="208" spans="1:3" x14ac:dyDescent="0.25">
      <c r="A208">
        <v>207</v>
      </c>
      <c r="B208">
        <f>'RAW data'!A207</f>
        <v>0.116519872</v>
      </c>
      <c r="C208">
        <f>IF(AND(B208&gt;Settings!$D$5,B208&lt;Settings!$D$6,B208&gt;(Settings!$D$8*C207),B208&lt;(Settings!$D$9*C207)),B208,C207)</f>
        <v>0.116519872</v>
      </c>
    </row>
    <row r="209" spans="1:3" x14ac:dyDescent="0.25">
      <c r="A209">
        <v>208</v>
      </c>
      <c r="B209">
        <f>'RAW data'!A208</f>
        <v>0.102988522</v>
      </c>
      <c r="C209">
        <f>IF(AND(B209&gt;Settings!$D$5,B209&lt;Settings!$D$6,B209&gt;(Settings!$D$8*C208),B209&lt;(Settings!$D$9*C208)),B209,C208)</f>
        <v>0.102988522</v>
      </c>
    </row>
    <row r="210" spans="1:3" x14ac:dyDescent="0.25">
      <c r="A210">
        <v>209</v>
      </c>
      <c r="B210">
        <f>'RAW data'!A209</f>
        <v>9.9505702000000001E-2</v>
      </c>
      <c r="C210">
        <f>IF(AND(B210&gt;Settings!$D$5,B210&lt;Settings!$D$6,B210&gt;(Settings!$D$8*C209),B210&lt;(Settings!$D$9*C209)),B210,C209)</f>
        <v>9.9505702000000001E-2</v>
      </c>
    </row>
    <row r="211" spans="1:3" x14ac:dyDescent="0.25">
      <c r="A211">
        <v>210</v>
      </c>
      <c r="B211">
        <f>'RAW data'!A210</f>
        <v>9.8249662000000001E-2</v>
      </c>
      <c r="C211">
        <f>IF(AND(B211&gt;Settings!$D$5,B211&lt;Settings!$D$6,B211&gt;(Settings!$D$8*C210),B211&lt;(Settings!$D$9*C210)),B211,C210)</f>
        <v>9.8249662000000001E-2</v>
      </c>
    </row>
    <row r="212" spans="1:3" x14ac:dyDescent="0.25">
      <c r="A212">
        <v>211</v>
      </c>
      <c r="B212">
        <f>'RAW data'!A211</f>
        <v>0.101207296</v>
      </c>
      <c r="C212">
        <f>IF(AND(B212&gt;Settings!$D$5,B212&lt;Settings!$D$6,B212&gt;(Settings!$D$8*C211),B212&lt;(Settings!$D$9*C211)),B212,C211)</f>
        <v>0.101207296</v>
      </c>
    </row>
    <row r="213" spans="1:3" x14ac:dyDescent="0.25">
      <c r="A213">
        <v>212</v>
      </c>
      <c r="B213">
        <f>'RAW data'!A212</f>
        <v>0.113535624</v>
      </c>
      <c r="C213">
        <f>IF(AND(B213&gt;Settings!$D$5,B213&lt;Settings!$D$6,B213&gt;(Settings!$D$8*C212),B213&lt;(Settings!$D$9*C212)),B213,C212)</f>
        <v>0.113535624</v>
      </c>
    </row>
    <row r="214" spans="1:3" x14ac:dyDescent="0.25">
      <c r="A214">
        <v>213</v>
      </c>
      <c r="B214">
        <f>'RAW data'!A213</f>
        <v>0.14197917299999999</v>
      </c>
      <c r="C214">
        <f>IF(AND(B214&gt;Settings!$D$5,B214&lt;Settings!$D$6,B214&gt;(Settings!$D$8*C213),B214&lt;(Settings!$D$9*C213)),B214,C213)</f>
        <v>0.14197917299999999</v>
      </c>
    </row>
    <row r="215" spans="1:3" x14ac:dyDescent="0.25">
      <c r="A215">
        <v>214</v>
      </c>
      <c r="B215">
        <f>'RAW data'!A214</f>
        <v>0.16256847999999999</v>
      </c>
      <c r="C215">
        <f>IF(AND(B215&gt;Settings!$D$5,B215&lt;Settings!$D$6,B215&gt;(Settings!$D$8*C214),B215&lt;(Settings!$D$9*C214)),B215,C214)</f>
        <v>0.16256847999999999</v>
      </c>
    </row>
    <row r="216" spans="1:3" x14ac:dyDescent="0.25">
      <c r="A216">
        <v>215</v>
      </c>
      <c r="B216">
        <f>'RAW data'!A215</f>
        <v>0.18515799999999999</v>
      </c>
      <c r="C216">
        <f>IF(AND(B216&gt;Settings!$D$5,B216&lt;Settings!$D$6,B216&gt;(Settings!$D$8*C215),B216&lt;(Settings!$D$9*C215)),B216,C215)</f>
        <v>0.18515799999999999</v>
      </c>
    </row>
    <row r="217" spans="1:3" x14ac:dyDescent="0.25">
      <c r="A217">
        <v>216</v>
      </c>
      <c r="B217">
        <f>'RAW data'!A216</f>
        <v>0.21110018999999999</v>
      </c>
      <c r="C217">
        <f>IF(AND(B217&gt;Settings!$D$5,B217&lt;Settings!$D$6,B217&gt;(Settings!$D$8*C216),B217&lt;(Settings!$D$9*C216)),B217,C216)</f>
        <v>0.21110018999999999</v>
      </c>
    </row>
    <row r="218" spans="1:3" x14ac:dyDescent="0.25">
      <c r="A218">
        <v>217</v>
      </c>
      <c r="B218">
        <f>'RAW data'!A217</f>
        <v>0.243448154</v>
      </c>
      <c r="C218">
        <f>IF(AND(B218&gt;Settings!$D$5,B218&lt;Settings!$D$6,B218&gt;(Settings!$D$8*C217),B218&lt;(Settings!$D$9*C217)),B218,C217)</f>
        <v>0.243448154</v>
      </c>
    </row>
    <row r="219" spans="1:3" x14ac:dyDescent="0.25">
      <c r="A219">
        <v>218</v>
      </c>
      <c r="B219">
        <f>'RAW data'!A218</f>
        <v>0.274251307</v>
      </c>
      <c r="C219">
        <f>IF(AND(B219&gt;Settings!$D$5,B219&lt;Settings!$D$6,B219&gt;(Settings!$D$8*C218),B219&lt;(Settings!$D$9*C218)),B219,C218)</f>
        <v>0.274251307</v>
      </c>
    </row>
    <row r="220" spans="1:3" x14ac:dyDescent="0.25">
      <c r="A220">
        <v>219</v>
      </c>
      <c r="B220">
        <f>'RAW data'!A219</f>
        <v>0.31642945300000003</v>
      </c>
      <c r="C220">
        <f>IF(AND(B220&gt;Settings!$D$5,B220&lt;Settings!$D$6,B220&gt;(Settings!$D$8*C219),B220&lt;(Settings!$D$9*C219)),B220,C219)</f>
        <v>0.31642945300000003</v>
      </c>
    </row>
    <row r="221" spans="1:3" x14ac:dyDescent="0.25">
      <c r="A221">
        <v>220</v>
      </c>
      <c r="B221">
        <f>'RAW data'!A220</f>
        <v>0.29776501700000002</v>
      </c>
      <c r="C221">
        <f>IF(AND(B221&gt;Settings!$D$5,B221&lt;Settings!$D$6,B221&gt;(Settings!$D$8*C220),B221&lt;(Settings!$D$9*C220)),B221,C220)</f>
        <v>0.29776501700000002</v>
      </c>
    </row>
    <row r="222" spans="1:3" x14ac:dyDescent="0.25">
      <c r="A222">
        <v>221</v>
      </c>
      <c r="B222">
        <f>'RAW data'!A221</f>
        <v>0.15229390400000001</v>
      </c>
      <c r="C222">
        <f>IF(AND(B222&gt;Settings!$D$5,B222&lt;Settings!$D$6,B222&gt;(Settings!$D$8*C221),B222&lt;(Settings!$D$9*C221)),B222,C221)</f>
        <v>0.15229390400000001</v>
      </c>
    </row>
    <row r="223" spans="1:3" x14ac:dyDescent="0.25">
      <c r="A223">
        <v>222</v>
      </c>
      <c r="B223">
        <f>'RAW data'!A222</f>
        <v>0.120672298</v>
      </c>
      <c r="C223">
        <f>IF(AND(B223&gt;Settings!$D$5,B223&lt;Settings!$D$6,B223&gt;(Settings!$D$8*C222),B223&lt;(Settings!$D$9*C222)),B223,C222)</f>
        <v>0.120672298</v>
      </c>
    </row>
    <row r="224" spans="1:3" x14ac:dyDescent="0.25">
      <c r="A224">
        <v>223</v>
      </c>
      <c r="B224">
        <f>'RAW data'!A223</f>
        <v>0.11039539399999999</v>
      </c>
      <c r="C224">
        <f>IF(AND(B224&gt;Settings!$D$5,B224&lt;Settings!$D$6,B224&gt;(Settings!$D$8*C223),B224&lt;(Settings!$D$9*C223)),B224,C223)</f>
        <v>0.11039539399999999</v>
      </c>
    </row>
    <row r="225" spans="1:3" x14ac:dyDescent="0.25">
      <c r="A225">
        <v>224</v>
      </c>
      <c r="B225">
        <f>'RAW data'!A224</f>
        <v>0.10074438099999999</v>
      </c>
      <c r="C225">
        <f>IF(AND(B225&gt;Settings!$D$5,B225&lt;Settings!$D$6,B225&gt;(Settings!$D$8*C224),B225&lt;(Settings!$D$9*C224)),B225,C224)</f>
        <v>0.10074438099999999</v>
      </c>
    </row>
    <row r="226" spans="1:3" x14ac:dyDescent="0.25">
      <c r="A226">
        <v>225</v>
      </c>
      <c r="B226">
        <f>'RAW data'!A225</f>
        <v>9.9642498999999995E-2</v>
      </c>
      <c r="C226">
        <f>IF(AND(B226&gt;Settings!$D$5,B226&lt;Settings!$D$6,B226&gt;(Settings!$D$8*C225),B226&lt;(Settings!$D$9*C225)),B226,C225)</f>
        <v>9.9642498999999995E-2</v>
      </c>
    </row>
    <row r="227" spans="1:3" x14ac:dyDescent="0.25">
      <c r="A227">
        <v>226</v>
      </c>
      <c r="B227">
        <f>'RAW data'!A226</f>
        <v>9.9879834000000001E-2</v>
      </c>
      <c r="C227">
        <f>IF(AND(B227&gt;Settings!$D$5,B227&lt;Settings!$D$6,B227&gt;(Settings!$D$8*C226),B227&lt;(Settings!$D$9*C226)),B227,C226)</f>
        <v>9.9879834000000001E-2</v>
      </c>
    </row>
    <row r="228" spans="1:3" x14ac:dyDescent="0.25">
      <c r="A228">
        <v>227</v>
      </c>
      <c r="B228">
        <f>'RAW data'!A227</f>
        <v>0.116499573</v>
      </c>
      <c r="C228">
        <f>IF(AND(B228&gt;Settings!$D$5,B228&lt;Settings!$D$6,B228&gt;(Settings!$D$8*C227),B228&lt;(Settings!$D$9*C227)),B228,C227)</f>
        <v>0.116499573</v>
      </c>
    </row>
    <row r="229" spans="1:3" x14ac:dyDescent="0.25">
      <c r="A229">
        <v>228</v>
      </c>
      <c r="B229">
        <f>'RAW data'!A228</f>
        <v>0.140307196</v>
      </c>
      <c r="C229">
        <f>IF(AND(B229&gt;Settings!$D$5,B229&lt;Settings!$D$6,B229&gt;(Settings!$D$8*C228),B229&lt;(Settings!$D$9*C228)),B229,C228)</f>
        <v>0.140307196</v>
      </c>
    </row>
    <row r="230" spans="1:3" x14ac:dyDescent="0.25">
      <c r="A230">
        <v>229</v>
      </c>
      <c r="B230">
        <f>'RAW data'!A229</f>
        <v>0.166551802</v>
      </c>
      <c r="C230">
        <f>IF(AND(B230&gt;Settings!$D$5,B230&lt;Settings!$D$6,B230&gt;(Settings!$D$8*C229),B230&lt;(Settings!$D$9*C229)),B230,C229)</f>
        <v>0.166551802</v>
      </c>
    </row>
    <row r="231" spans="1:3" x14ac:dyDescent="0.25">
      <c r="A231">
        <v>230</v>
      </c>
      <c r="B231">
        <f>'RAW data'!A230</f>
        <v>0.186758231</v>
      </c>
      <c r="C231">
        <f>IF(AND(B231&gt;Settings!$D$5,B231&lt;Settings!$D$6,B231&gt;(Settings!$D$8*C230),B231&lt;(Settings!$D$9*C230)),B231,C230)</f>
        <v>0.186758231</v>
      </c>
    </row>
    <row r="232" spans="1:3" x14ac:dyDescent="0.25">
      <c r="A232">
        <v>231</v>
      </c>
      <c r="B232">
        <f>'RAW data'!A231</f>
        <v>0.21623168000000001</v>
      </c>
      <c r="C232">
        <f>IF(AND(B232&gt;Settings!$D$5,B232&lt;Settings!$D$6,B232&gt;(Settings!$D$8*C231),B232&lt;(Settings!$D$9*C231)),B232,C231)</f>
        <v>0.21623168000000001</v>
      </c>
    </row>
    <row r="233" spans="1:3" x14ac:dyDescent="0.25">
      <c r="A233">
        <v>232</v>
      </c>
      <c r="B233">
        <f>'RAW data'!A232</f>
        <v>0.24429482299999999</v>
      </c>
      <c r="C233">
        <f>IF(AND(B233&gt;Settings!$D$5,B233&lt;Settings!$D$6,B233&gt;(Settings!$D$8*C232),B233&lt;(Settings!$D$9*C232)),B233,C232)</f>
        <v>0.24429482299999999</v>
      </c>
    </row>
    <row r="234" spans="1:3" x14ac:dyDescent="0.25">
      <c r="A234">
        <v>233</v>
      </c>
      <c r="B234">
        <f>'RAW data'!A233</f>
        <v>0.28563253900000002</v>
      </c>
      <c r="C234">
        <f>IF(AND(B234&gt;Settings!$D$5,B234&lt;Settings!$D$6,B234&gt;(Settings!$D$8*C233),B234&lt;(Settings!$D$9*C233)),B234,C233)</f>
        <v>0.28563253900000002</v>
      </c>
    </row>
    <row r="235" spans="1:3" x14ac:dyDescent="0.25">
      <c r="A235">
        <v>234</v>
      </c>
      <c r="B235">
        <f>'RAW data'!A234</f>
        <v>0.320079958</v>
      </c>
      <c r="C235">
        <f>IF(AND(B235&gt;Settings!$D$5,B235&lt;Settings!$D$6,B235&gt;(Settings!$D$8*C234),B235&lt;(Settings!$D$9*C234)),B235,C234)</f>
        <v>0.320079958</v>
      </c>
    </row>
    <row r="236" spans="1:3" x14ac:dyDescent="0.25">
      <c r="A236">
        <v>235</v>
      </c>
      <c r="B236">
        <f>'RAW data'!A235</f>
        <v>0.37494214599999998</v>
      </c>
      <c r="C236">
        <f>IF(AND(B236&gt;Settings!$D$5,B236&lt;Settings!$D$6,B236&gt;(Settings!$D$8*C235),B236&lt;(Settings!$D$9*C235)),B236,C235)</f>
        <v>0.37494214599999998</v>
      </c>
    </row>
    <row r="237" spans="1:3" x14ac:dyDescent="0.25">
      <c r="A237">
        <v>236</v>
      </c>
      <c r="B237">
        <f>'RAW data'!A236</f>
        <v>0.44447293700000001</v>
      </c>
      <c r="C237">
        <f>IF(AND(B237&gt;Settings!$D$5,B237&lt;Settings!$D$6,B237&gt;(Settings!$D$8*C236),B237&lt;(Settings!$D$9*C236)),B237,C236)</f>
        <v>0.44447293700000001</v>
      </c>
    </row>
    <row r="238" spans="1:3" x14ac:dyDescent="0.25">
      <c r="A238">
        <v>237</v>
      </c>
      <c r="B238">
        <f>'RAW data'!A237</f>
        <v>0.58512813399999997</v>
      </c>
      <c r="C238">
        <f>IF(AND(B238&gt;Settings!$D$5,B238&lt;Settings!$D$6,B238&gt;(Settings!$D$8*C237),B238&lt;(Settings!$D$9*C237)),B238,C237)</f>
        <v>0.44447293700000001</v>
      </c>
    </row>
    <row r="239" spans="1:3" x14ac:dyDescent="0.25">
      <c r="A239">
        <v>238</v>
      </c>
      <c r="B239">
        <f>'RAW data'!A238</f>
        <v>0.79207362400000003</v>
      </c>
      <c r="C239">
        <f>IF(AND(B239&gt;Settings!$D$5,B239&lt;Settings!$D$6,B239&gt;(Settings!$D$8*C238),B239&lt;(Settings!$D$9*C238)),B239,C238)</f>
        <v>0.44447293700000001</v>
      </c>
    </row>
    <row r="240" spans="1:3" x14ac:dyDescent="0.25">
      <c r="A240">
        <v>239</v>
      </c>
      <c r="B240">
        <f>'RAW data'!A239</f>
        <v>0</v>
      </c>
      <c r="C240">
        <f>IF(AND(B240&gt;Settings!$D$5,B240&lt;Settings!$D$6,B240&gt;(Settings!$D$8*C239),B240&lt;(Settings!$D$9*C239)),B240,C239)</f>
        <v>0.44447293700000001</v>
      </c>
    </row>
    <row r="241" spans="1:3" x14ac:dyDescent="0.25">
      <c r="A241">
        <v>240</v>
      </c>
      <c r="B241">
        <f>'RAW data'!A240</f>
        <v>0</v>
      </c>
      <c r="C241">
        <f>IF(AND(B241&gt;Settings!$D$5,B241&lt;Settings!$D$6,B241&gt;(Settings!$D$8*C240),B241&lt;(Settings!$D$9*C240)),B241,C240)</f>
        <v>0.44447293700000001</v>
      </c>
    </row>
    <row r="242" spans="1:3" x14ac:dyDescent="0.25">
      <c r="A242">
        <v>241</v>
      </c>
      <c r="B242">
        <f>'RAW data'!A241</f>
        <v>0</v>
      </c>
      <c r="C242">
        <f>IF(AND(B242&gt;Settings!$D$5,B242&lt;Settings!$D$6,B242&gt;(Settings!$D$8*C241),B242&lt;(Settings!$D$9*C241)),B242,C241)</f>
        <v>0.44447293700000001</v>
      </c>
    </row>
    <row r="243" spans="1:3" x14ac:dyDescent="0.25">
      <c r="A243">
        <v>242</v>
      </c>
      <c r="B243">
        <f>'RAW data'!A242</f>
        <v>0</v>
      </c>
      <c r="C243">
        <f>IF(AND(B243&gt;Settings!$D$5,B243&lt;Settings!$D$6,B243&gt;(Settings!$D$8*C242),B243&lt;(Settings!$D$9*C242)),B243,C242)</f>
        <v>0.44447293700000001</v>
      </c>
    </row>
    <row r="244" spans="1:3" x14ac:dyDescent="0.25">
      <c r="A244">
        <v>243</v>
      </c>
      <c r="B244">
        <f>'RAW data'!A243</f>
        <v>0</v>
      </c>
      <c r="C244">
        <f>IF(AND(B244&gt;Settings!$D$5,B244&lt;Settings!$D$6,B244&gt;(Settings!$D$8*C243),B244&lt;(Settings!$D$9*C243)),B244,C243)</f>
        <v>0.44447293700000001</v>
      </c>
    </row>
    <row r="245" spans="1:3" x14ac:dyDescent="0.25">
      <c r="A245">
        <v>244</v>
      </c>
      <c r="B245">
        <f>'RAW data'!A244</f>
        <v>0</v>
      </c>
      <c r="C245">
        <f>IF(AND(B245&gt;Settings!$D$5,B245&lt;Settings!$D$6,B245&gt;(Settings!$D$8*C244),B245&lt;(Settings!$D$9*C244)),B245,C244)</f>
        <v>0.44447293700000001</v>
      </c>
    </row>
    <row r="246" spans="1:3" x14ac:dyDescent="0.25">
      <c r="A246">
        <v>245</v>
      </c>
      <c r="B246">
        <f>'RAW data'!A245</f>
        <v>0</v>
      </c>
      <c r="C246">
        <f>IF(AND(B246&gt;Settings!$D$5,B246&lt;Settings!$D$6,B246&gt;(Settings!$D$8*C245),B246&lt;(Settings!$D$9*C245)),B246,C245)</f>
        <v>0.44447293700000001</v>
      </c>
    </row>
    <row r="247" spans="1:3" x14ac:dyDescent="0.25">
      <c r="A247">
        <v>246</v>
      </c>
      <c r="B247">
        <f>'RAW data'!A246</f>
        <v>0</v>
      </c>
      <c r="C247">
        <f>IF(AND(B247&gt;Settings!$D$5,B247&lt;Settings!$D$6,B247&gt;(Settings!$D$8*C246),B247&lt;(Settings!$D$9*C246)),B247,C246)</f>
        <v>0.44447293700000001</v>
      </c>
    </row>
    <row r="248" spans="1:3" x14ac:dyDescent="0.25">
      <c r="A248">
        <v>247</v>
      </c>
      <c r="B248">
        <f>'RAW data'!A247</f>
        <v>0</v>
      </c>
      <c r="C248">
        <f>IF(AND(B248&gt;Settings!$D$5,B248&lt;Settings!$D$6,B248&gt;(Settings!$D$8*C247),B248&lt;(Settings!$D$9*C247)),B248,C247)</f>
        <v>0.44447293700000001</v>
      </c>
    </row>
    <row r="249" spans="1:3" x14ac:dyDescent="0.25">
      <c r="A249">
        <v>248</v>
      </c>
      <c r="B249">
        <f>'RAW data'!A248</f>
        <v>0</v>
      </c>
      <c r="C249">
        <f>IF(AND(B249&gt;Settings!$D$5,B249&lt;Settings!$D$6,B249&gt;(Settings!$D$8*C248),B249&lt;(Settings!$D$9*C248)),B249,C248)</f>
        <v>0.44447293700000001</v>
      </c>
    </row>
    <row r="250" spans="1:3" x14ac:dyDescent="0.25">
      <c r="A250">
        <v>249</v>
      </c>
      <c r="B250">
        <f>'RAW data'!A249</f>
        <v>0</v>
      </c>
      <c r="C250">
        <f>IF(AND(B250&gt;Settings!$D$5,B250&lt;Settings!$D$6,B250&gt;(Settings!$D$8*C249),B250&lt;(Settings!$D$9*C249)),B250,C249)</f>
        <v>0.44447293700000001</v>
      </c>
    </row>
    <row r="251" spans="1:3" x14ac:dyDescent="0.25">
      <c r="A251">
        <v>250</v>
      </c>
      <c r="B251">
        <f>'RAW data'!A250</f>
        <v>0</v>
      </c>
      <c r="C251">
        <f>IF(AND(B251&gt;Settings!$D$5,B251&lt;Settings!$D$6,B251&gt;(Settings!$D$8*C250),B251&lt;(Settings!$D$9*C250)),B251,C250)</f>
        <v>0.44447293700000001</v>
      </c>
    </row>
    <row r="252" spans="1:3" x14ac:dyDescent="0.25">
      <c r="A252">
        <v>251</v>
      </c>
      <c r="B252">
        <f>'RAW data'!A251</f>
        <v>0</v>
      </c>
      <c r="C252">
        <f>IF(AND(B252&gt;Settings!$D$5,B252&lt;Settings!$D$6,B252&gt;(Settings!$D$8*C251),B252&lt;(Settings!$D$9*C251)),B252,C251)</f>
        <v>0.44447293700000001</v>
      </c>
    </row>
    <row r="253" spans="1:3" x14ac:dyDescent="0.25">
      <c r="A253">
        <v>252</v>
      </c>
      <c r="B253">
        <f>'RAW data'!A252</f>
        <v>0</v>
      </c>
      <c r="C253">
        <f>IF(AND(B253&gt;Settings!$D$5,B253&lt;Settings!$D$6,B253&gt;(Settings!$D$8*C252),B253&lt;(Settings!$D$9*C252)),B253,C252)</f>
        <v>0.44447293700000001</v>
      </c>
    </row>
    <row r="254" spans="1:3" x14ac:dyDescent="0.25">
      <c r="A254">
        <v>253</v>
      </c>
      <c r="B254">
        <f>'RAW data'!A253</f>
        <v>0</v>
      </c>
      <c r="C254">
        <f>IF(AND(B254&gt;Settings!$D$5,B254&lt;Settings!$D$6,B254&gt;(Settings!$D$8*C253),B254&lt;(Settings!$D$9*C253)),B254,C253)</f>
        <v>0.44447293700000001</v>
      </c>
    </row>
    <row r="255" spans="1:3" x14ac:dyDescent="0.25">
      <c r="A255">
        <v>254</v>
      </c>
      <c r="B255">
        <f>'RAW data'!A254</f>
        <v>0</v>
      </c>
      <c r="C255">
        <f>IF(AND(B255&gt;Settings!$D$5,B255&lt;Settings!$D$6,B255&gt;(Settings!$D$8*C254),B255&lt;(Settings!$D$9*C254)),B255,C254)</f>
        <v>0.44447293700000001</v>
      </c>
    </row>
    <row r="256" spans="1:3" x14ac:dyDescent="0.25">
      <c r="A256">
        <v>255</v>
      </c>
      <c r="B256">
        <f>'RAW data'!A255</f>
        <v>0</v>
      </c>
      <c r="C256">
        <f>IF(AND(B256&gt;Settings!$D$5,B256&lt;Settings!$D$6,B256&gt;(Settings!$D$8*C255),B256&lt;(Settings!$D$9*C255)),B256,C255)</f>
        <v>0.44447293700000001</v>
      </c>
    </row>
    <row r="257" spans="1:3" x14ac:dyDescent="0.25">
      <c r="A257">
        <v>256</v>
      </c>
      <c r="B257">
        <f>'RAW data'!A256</f>
        <v>0</v>
      </c>
      <c r="C257">
        <f>IF(AND(B257&gt;Settings!$D$5,B257&lt;Settings!$D$6,B257&gt;(Settings!$D$8*C256),B257&lt;(Settings!$D$9*C256)),B257,C256)</f>
        <v>0.44447293700000001</v>
      </c>
    </row>
    <row r="258" spans="1:3" x14ac:dyDescent="0.25">
      <c r="A258">
        <v>257</v>
      </c>
      <c r="B258">
        <f>'RAW data'!A257</f>
        <v>0</v>
      </c>
      <c r="C258">
        <f>IF(AND(B258&gt;Settings!$D$5,B258&lt;Settings!$D$6,B258&gt;(Settings!$D$8*C257),B258&lt;(Settings!$D$9*C257)),B258,C257)</f>
        <v>0.44447293700000001</v>
      </c>
    </row>
    <row r="259" spans="1:3" x14ac:dyDescent="0.25">
      <c r="A259">
        <v>258</v>
      </c>
      <c r="B259">
        <f>'RAW data'!A258</f>
        <v>0</v>
      </c>
      <c r="C259">
        <f>IF(AND(B259&gt;Settings!$D$5,B259&lt;Settings!$D$6,B259&gt;(Settings!$D$8*C258),B259&lt;(Settings!$D$9*C258)),B259,C258)</f>
        <v>0.44447293700000001</v>
      </c>
    </row>
    <row r="260" spans="1:3" x14ac:dyDescent="0.25">
      <c r="A260">
        <v>259</v>
      </c>
      <c r="B260">
        <f>'RAW data'!A259</f>
        <v>0</v>
      </c>
      <c r="C260">
        <f>IF(AND(B260&gt;Settings!$D$5,B260&lt;Settings!$D$6,B260&gt;(Settings!$D$8*C259),B260&lt;(Settings!$D$9*C259)),B260,C259)</f>
        <v>0.44447293700000001</v>
      </c>
    </row>
    <row r="261" spans="1:3" x14ac:dyDescent="0.25">
      <c r="A261">
        <v>260</v>
      </c>
      <c r="B261">
        <f>'RAW data'!A260</f>
        <v>0</v>
      </c>
      <c r="C261">
        <f>IF(AND(B261&gt;Settings!$D$5,B261&lt;Settings!$D$6,B261&gt;(Settings!$D$8*C260),B261&lt;(Settings!$D$9*C260)),B261,C260)</f>
        <v>0.44447293700000001</v>
      </c>
    </row>
    <row r="262" spans="1:3" x14ac:dyDescent="0.25">
      <c r="A262">
        <v>261</v>
      </c>
      <c r="B262">
        <f>'RAW data'!A261</f>
        <v>0</v>
      </c>
      <c r="C262">
        <f>IF(AND(B262&gt;Settings!$D$5,B262&lt;Settings!$D$6,B262&gt;(Settings!$D$8*C261),B262&lt;(Settings!$D$9*C261)),B262,C261)</f>
        <v>0.44447293700000001</v>
      </c>
    </row>
    <row r="263" spans="1:3" x14ac:dyDescent="0.25">
      <c r="A263">
        <v>262</v>
      </c>
      <c r="B263">
        <f>'RAW data'!A262</f>
        <v>0</v>
      </c>
      <c r="C263">
        <f>IF(AND(B263&gt;Settings!$D$5,B263&lt;Settings!$D$6,B263&gt;(Settings!$D$8*C262),B263&lt;(Settings!$D$9*C262)),B263,C262)</f>
        <v>0.44447293700000001</v>
      </c>
    </row>
    <row r="264" spans="1:3" x14ac:dyDescent="0.25">
      <c r="A264">
        <v>263</v>
      </c>
      <c r="B264">
        <f>'RAW data'!A263</f>
        <v>0</v>
      </c>
      <c r="C264">
        <f>IF(AND(B264&gt;Settings!$D$5,B264&lt;Settings!$D$6,B264&gt;(Settings!$D$8*C263),B264&lt;(Settings!$D$9*C263)),B264,C263)</f>
        <v>0.44447293700000001</v>
      </c>
    </row>
    <row r="265" spans="1:3" x14ac:dyDescent="0.25">
      <c r="A265">
        <v>264</v>
      </c>
      <c r="B265">
        <f>'RAW data'!A264</f>
        <v>0</v>
      </c>
      <c r="C265">
        <f>IF(AND(B265&gt;Settings!$D$5,B265&lt;Settings!$D$6,B265&gt;(Settings!$D$8*C264),B265&lt;(Settings!$D$9*C264)),B265,C264)</f>
        <v>0.44447293700000001</v>
      </c>
    </row>
    <row r="266" spans="1:3" x14ac:dyDescent="0.25">
      <c r="A266">
        <v>265</v>
      </c>
      <c r="B266">
        <f>'RAW data'!A265</f>
        <v>0</v>
      </c>
      <c r="C266">
        <f>IF(AND(B266&gt;Settings!$D$5,B266&lt;Settings!$D$6,B266&gt;(Settings!$D$8*C265),B266&lt;(Settings!$D$9*C265)),B266,C265)</f>
        <v>0.44447293700000001</v>
      </c>
    </row>
    <row r="267" spans="1:3" x14ac:dyDescent="0.25">
      <c r="A267">
        <v>266</v>
      </c>
      <c r="B267">
        <f>'RAW data'!A266</f>
        <v>0</v>
      </c>
      <c r="C267">
        <f>IF(AND(B267&gt;Settings!$D$5,B267&lt;Settings!$D$6,B267&gt;(Settings!$D$8*C266),B267&lt;(Settings!$D$9*C266)),B267,C266)</f>
        <v>0.44447293700000001</v>
      </c>
    </row>
    <row r="268" spans="1:3" x14ac:dyDescent="0.25">
      <c r="A268">
        <v>267</v>
      </c>
      <c r="B268">
        <f>'RAW data'!A267</f>
        <v>0</v>
      </c>
      <c r="C268">
        <f>IF(AND(B268&gt;Settings!$D$5,B268&lt;Settings!$D$6,B268&gt;(Settings!$D$8*C267),B268&lt;(Settings!$D$9*C267)),B268,C267)</f>
        <v>0.44447293700000001</v>
      </c>
    </row>
    <row r="269" spans="1:3" x14ac:dyDescent="0.25">
      <c r="A269">
        <v>268</v>
      </c>
      <c r="B269">
        <f>'RAW data'!A268</f>
        <v>0</v>
      </c>
      <c r="C269">
        <f>IF(AND(B269&gt;Settings!$D$5,B269&lt;Settings!$D$6,B269&gt;(Settings!$D$8*C268),B269&lt;(Settings!$D$9*C268)),B269,C268)</f>
        <v>0.44447293700000001</v>
      </c>
    </row>
    <row r="270" spans="1:3" x14ac:dyDescent="0.25">
      <c r="A270">
        <v>269</v>
      </c>
      <c r="B270">
        <f>'RAW data'!A269</f>
        <v>0</v>
      </c>
      <c r="C270">
        <f>IF(AND(B270&gt;Settings!$D$5,B270&lt;Settings!$D$6,B270&gt;(Settings!$D$8*C269),B270&lt;(Settings!$D$9*C269)),B270,C269)</f>
        <v>0.44447293700000001</v>
      </c>
    </row>
    <row r="271" spans="1:3" x14ac:dyDescent="0.25">
      <c r="A271">
        <v>270</v>
      </c>
      <c r="B271">
        <f>'RAW data'!A270</f>
        <v>0</v>
      </c>
      <c r="C271">
        <f>IF(AND(B271&gt;Settings!$D$5,B271&lt;Settings!$D$6,B271&gt;(Settings!$D$8*C270),B271&lt;(Settings!$D$9*C270)),B271,C270)</f>
        <v>0.44447293700000001</v>
      </c>
    </row>
    <row r="272" spans="1:3" x14ac:dyDescent="0.25">
      <c r="A272">
        <v>271</v>
      </c>
      <c r="B272">
        <f>'RAW data'!A271</f>
        <v>0</v>
      </c>
      <c r="C272">
        <f>IF(AND(B272&gt;Settings!$D$5,B272&lt;Settings!$D$6,B272&gt;(Settings!$D$8*C271),B272&lt;(Settings!$D$9*C271)),B272,C271)</f>
        <v>0.44447293700000001</v>
      </c>
    </row>
    <row r="273" spans="1:3" x14ac:dyDescent="0.25">
      <c r="A273">
        <v>272</v>
      </c>
      <c r="B273">
        <f>'RAW data'!A272</f>
        <v>0</v>
      </c>
      <c r="C273">
        <f>IF(AND(B273&gt;Settings!$D$5,B273&lt;Settings!$D$6,B273&gt;(Settings!$D$8*C272),B273&lt;(Settings!$D$9*C272)),B273,C272)</f>
        <v>0.44447293700000001</v>
      </c>
    </row>
    <row r="274" spans="1:3" x14ac:dyDescent="0.25">
      <c r="A274">
        <v>273</v>
      </c>
      <c r="B274">
        <f>'RAW data'!A273</f>
        <v>0</v>
      </c>
      <c r="C274">
        <f>IF(AND(B274&gt;Settings!$D$5,B274&lt;Settings!$D$6,B274&gt;(Settings!$D$8*C273),B274&lt;(Settings!$D$9*C273)),B274,C273)</f>
        <v>0.44447293700000001</v>
      </c>
    </row>
    <row r="275" spans="1:3" x14ac:dyDescent="0.25">
      <c r="A275">
        <v>274</v>
      </c>
      <c r="B275">
        <f>'RAW data'!A274</f>
        <v>0</v>
      </c>
      <c r="C275">
        <f>IF(AND(B275&gt;Settings!$D$5,B275&lt;Settings!$D$6,B275&gt;(Settings!$D$8*C274),B275&lt;(Settings!$D$9*C274)),B275,C274)</f>
        <v>0.44447293700000001</v>
      </c>
    </row>
    <row r="276" spans="1:3" x14ac:dyDescent="0.25">
      <c r="A276">
        <v>275</v>
      </c>
      <c r="B276">
        <f>'RAW data'!A275</f>
        <v>0</v>
      </c>
      <c r="C276">
        <f>IF(AND(B276&gt;Settings!$D$5,B276&lt;Settings!$D$6,B276&gt;(Settings!$D$8*C275),B276&lt;(Settings!$D$9*C275)),B276,C275)</f>
        <v>0.44447293700000001</v>
      </c>
    </row>
    <row r="277" spans="1:3" x14ac:dyDescent="0.25">
      <c r="A277">
        <v>276</v>
      </c>
      <c r="B277">
        <f>'RAW data'!A276</f>
        <v>0</v>
      </c>
      <c r="C277">
        <f>IF(AND(B277&gt;Settings!$D$5,B277&lt;Settings!$D$6,B277&gt;(Settings!$D$8*C276),B277&lt;(Settings!$D$9*C276)),B277,C276)</f>
        <v>0.44447293700000001</v>
      </c>
    </row>
    <row r="278" spans="1:3" x14ac:dyDescent="0.25">
      <c r="A278">
        <v>277</v>
      </c>
      <c r="B278">
        <f>'RAW data'!A277</f>
        <v>0</v>
      </c>
      <c r="C278">
        <f>IF(AND(B278&gt;Settings!$D$5,B278&lt;Settings!$D$6,B278&gt;(Settings!$D$8*C277),B278&lt;(Settings!$D$9*C277)),B278,C277)</f>
        <v>0.44447293700000001</v>
      </c>
    </row>
    <row r="279" spans="1:3" x14ac:dyDescent="0.25">
      <c r="A279">
        <v>278</v>
      </c>
      <c r="B279">
        <f>'RAW data'!A278</f>
        <v>0</v>
      </c>
      <c r="C279">
        <f>IF(AND(B279&gt;Settings!$D$5,B279&lt;Settings!$D$6,B279&gt;(Settings!$D$8*C278),B279&lt;(Settings!$D$9*C278)),B279,C278)</f>
        <v>0.44447293700000001</v>
      </c>
    </row>
    <row r="280" spans="1:3" x14ac:dyDescent="0.25">
      <c r="A280">
        <v>279</v>
      </c>
      <c r="B280">
        <f>'RAW data'!A279</f>
        <v>0</v>
      </c>
      <c r="C280">
        <f>IF(AND(B280&gt;Settings!$D$5,B280&lt;Settings!$D$6,B280&gt;(Settings!$D$8*C279),B280&lt;(Settings!$D$9*C279)),B280,C279)</f>
        <v>0.44447293700000001</v>
      </c>
    </row>
    <row r="281" spans="1:3" x14ac:dyDescent="0.25">
      <c r="A281">
        <v>280</v>
      </c>
      <c r="B281">
        <f>'RAW data'!A280</f>
        <v>0</v>
      </c>
      <c r="C281">
        <f>IF(AND(B281&gt;Settings!$D$5,B281&lt;Settings!$D$6,B281&gt;(Settings!$D$8*C280),B281&lt;(Settings!$D$9*C280)),B281,C280)</f>
        <v>0.44447293700000001</v>
      </c>
    </row>
    <row r="282" spans="1:3" x14ac:dyDescent="0.25">
      <c r="A282">
        <v>281</v>
      </c>
      <c r="B282">
        <f>'RAW data'!A281</f>
        <v>0</v>
      </c>
      <c r="C282">
        <f>IF(AND(B282&gt;Settings!$D$5,B282&lt;Settings!$D$6,B282&gt;(Settings!$D$8*C281),B282&lt;(Settings!$D$9*C281)),B282,C281)</f>
        <v>0.44447293700000001</v>
      </c>
    </row>
    <row r="283" spans="1:3" x14ac:dyDescent="0.25">
      <c r="A283">
        <v>282</v>
      </c>
      <c r="B283">
        <f>'RAW data'!A282</f>
        <v>0</v>
      </c>
      <c r="C283">
        <f>IF(AND(B283&gt;Settings!$D$5,B283&lt;Settings!$D$6,B283&gt;(Settings!$D$8*C282),B283&lt;(Settings!$D$9*C282)),B283,C282)</f>
        <v>0.44447293700000001</v>
      </c>
    </row>
    <row r="284" spans="1:3" x14ac:dyDescent="0.25">
      <c r="A284">
        <v>283</v>
      </c>
      <c r="B284">
        <f>'RAW data'!A283</f>
        <v>0</v>
      </c>
      <c r="C284">
        <f>IF(AND(B284&gt;Settings!$D$5,B284&lt;Settings!$D$6,B284&gt;(Settings!$D$8*C283),B284&lt;(Settings!$D$9*C283)),B284,C283)</f>
        <v>0.44447293700000001</v>
      </c>
    </row>
    <row r="285" spans="1:3" x14ac:dyDescent="0.25">
      <c r="A285">
        <v>284</v>
      </c>
      <c r="B285">
        <f>'RAW data'!A284</f>
        <v>0</v>
      </c>
      <c r="C285">
        <f>IF(AND(B285&gt;Settings!$D$5,B285&lt;Settings!$D$6,B285&gt;(Settings!$D$8*C284),B285&lt;(Settings!$D$9*C284)),B285,C284)</f>
        <v>0.44447293700000001</v>
      </c>
    </row>
    <row r="286" spans="1:3" x14ac:dyDescent="0.25">
      <c r="A286">
        <v>285</v>
      </c>
      <c r="B286">
        <f>'RAW data'!A285</f>
        <v>0</v>
      </c>
      <c r="C286">
        <f>IF(AND(B286&gt;Settings!$D$5,B286&lt;Settings!$D$6,B286&gt;(Settings!$D$8*C285),B286&lt;(Settings!$D$9*C285)),B286,C285)</f>
        <v>0.44447293700000001</v>
      </c>
    </row>
    <row r="287" spans="1:3" x14ac:dyDescent="0.25">
      <c r="A287">
        <v>286</v>
      </c>
      <c r="B287">
        <f>'RAW data'!A286</f>
        <v>0</v>
      </c>
      <c r="C287">
        <f>IF(AND(B287&gt;Settings!$D$5,B287&lt;Settings!$D$6,B287&gt;(Settings!$D$8*C286),B287&lt;(Settings!$D$9*C286)),B287,C286)</f>
        <v>0.44447293700000001</v>
      </c>
    </row>
    <row r="288" spans="1:3" x14ac:dyDescent="0.25">
      <c r="A288">
        <v>287</v>
      </c>
      <c r="B288">
        <f>'RAW data'!A287</f>
        <v>0</v>
      </c>
      <c r="C288">
        <f>IF(AND(B288&gt;Settings!$D$5,B288&lt;Settings!$D$6,B288&gt;(Settings!$D$8*C287),B288&lt;(Settings!$D$9*C287)),B288,C287)</f>
        <v>0.44447293700000001</v>
      </c>
    </row>
    <row r="289" spans="1:3" x14ac:dyDescent="0.25">
      <c r="A289">
        <v>288</v>
      </c>
      <c r="B289">
        <f>'RAW data'!A288</f>
        <v>0</v>
      </c>
      <c r="C289">
        <f>IF(AND(B289&gt;Settings!$D$5,B289&lt;Settings!$D$6,B289&gt;(Settings!$D$8*C288),B289&lt;(Settings!$D$9*C288)),B289,C288)</f>
        <v>0.44447293700000001</v>
      </c>
    </row>
    <row r="290" spans="1:3" x14ac:dyDescent="0.25">
      <c r="A290">
        <v>289</v>
      </c>
      <c r="B290">
        <f>'RAW data'!A289</f>
        <v>0</v>
      </c>
      <c r="C290">
        <f>IF(AND(B290&gt;Settings!$D$5,B290&lt;Settings!$D$6,B290&gt;(Settings!$D$8*C289),B290&lt;(Settings!$D$9*C289)),B290,C289)</f>
        <v>0.44447293700000001</v>
      </c>
    </row>
    <row r="291" spans="1:3" x14ac:dyDescent="0.25">
      <c r="A291">
        <v>290</v>
      </c>
      <c r="B291">
        <f>'RAW data'!A290</f>
        <v>0</v>
      </c>
      <c r="C291">
        <f>IF(AND(B291&gt;Settings!$D$5,B291&lt;Settings!$D$6,B291&gt;(Settings!$D$8*C290),B291&lt;(Settings!$D$9*C290)),B291,C290)</f>
        <v>0.44447293700000001</v>
      </c>
    </row>
    <row r="292" spans="1:3" x14ac:dyDescent="0.25">
      <c r="A292">
        <v>291</v>
      </c>
      <c r="B292">
        <f>'RAW data'!A291</f>
        <v>0</v>
      </c>
      <c r="C292">
        <f>IF(AND(B292&gt;Settings!$D$5,B292&lt;Settings!$D$6,B292&gt;(Settings!$D$8*C291),B292&lt;(Settings!$D$9*C291)),B292,C291)</f>
        <v>0.44447293700000001</v>
      </c>
    </row>
    <row r="293" spans="1:3" x14ac:dyDescent="0.25">
      <c r="A293">
        <v>292</v>
      </c>
      <c r="B293">
        <f>'RAW data'!A292</f>
        <v>0</v>
      </c>
      <c r="C293">
        <f>IF(AND(B293&gt;Settings!$D$5,B293&lt;Settings!$D$6,B293&gt;(Settings!$D$8*C292),B293&lt;(Settings!$D$9*C292)),B293,C292)</f>
        <v>0.44447293700000001</v>
      </c>
    </row>
    <row r="294" spans="1:3" x14ac:dyDescent="0.25">
      <c r="A294">
        <v>293</v>
      </c>
      <c r="B294">
        <f>'RAW data'!A293</f>
        <v>0</v>
      </c>
      <c r="C294">
        <f>IF(AND(B294&gt;Settings!$D$5,B294&lt;Settings!$D$6,B294&gt;(Settings!$D$8*C293),B294&lt;(Settings!$D$9*C293)),B294,C293)</f>
        <v>0.44447293700000001</v>
      </c>
    </row>
    <row r="295" spans="1:3" x14ac:dyDescent="0.25">
      <c r="A295">
        <v>294</v>
      </c>
      <c r="B295">
        <f>'RAW data'!A294</f>
        <v>0</v>
      </c>
      <c r="C295">
        <f>IF(AND(B295&gt;Settings!$D$5,B295&lt;Settings!$D$6,B295&gt;(Settings!$D$8*C294),B295&lt;(Settings!$D$9*C294)),B295,C294)</f>
        <v>0.44447293700000001</v>
      </c>
    </row>
    <row r="296" spans="1:3" x14ac:dyDescent="0.25">
      <c r="A296">
        <v>295</v>
      </c>
      <c r="B296">
        <f>'RAW data'!A295</f>
        <v>0</v>
      </c>
      <c r="C296">
        <f>IF(AND(B296&gt;Settings!$D$5,B296&lt;Settings!$D$6,B296&gt;(Settings!$D$8*C295),B296&lt;(Settings!$D$9*C295)),B296,C295)</f>
        <v>0.44447293700000001</v>
      </c>
    </row>
    <row r="297" spans="1:3" x14ac:dyDescent="0.25">
      <c r="A297">
        <v>296</v>
      </c>
      <c r="B297">
        <f>'RAW data'!A296</f>
        <v>0</v>
      </c>
      <c r="C297">
        <f>IF(AND(B297&gt;Settings!$D$5,B297&lt;Settings!$D$6,B297&gt;(Settings!$D$8*C296),B297&lt;(Settings!$D$9*C296)),B297,C296)</f>
        <v>0.44447293700000001</v>
      </c>
    </row>
    <row r="298" spans="1:3" x14ac:dyDescent="0.25">
      <c r="A298">
        <v>297</v>
      </c>
      <c r="B298">
        <f>'RAW data'!A297</f>
        <v>0</v>
      </c>
      <c r="C298">
        <f>IF(AND(B298&gt;Settings!$D$5,B298&lt;Settings!$D$6,B298&gt;(Settings!$D$8*C297),B298&lt;(Settings!$D$9*C297)),B298,C297)</f>
        <v>0.44447293700000001</v>
      </c>
    </row>
    <row r="299" spans="1:3" x14ac:dyDescent="0.25">
      <c r="A299">
        <v>298</v>
      </c>
      <c r="B299">
        <f>'RAW data'!A298</f>
        <v>0</v>
      </c>
      <c r="C299">
        <f>IF(AND(B299&gt;Settings!$D$5,B299&lt;Settings!$D$6,B299&gt;(Settings!$D$8*C298),B299&lt;(Settings!$D$9*C298)),B299,C298)</f>
        <v>0.44447293700000001</v>
      </c>
    </row>
    <row r="300" spans="1:3" x14ac:dyDescent="0.25">
      <c r="A300">
        <v>299</v>
      </c>
      <c r="B300">
        <f>'RAW data'!A299</f>
        <v>0</v>
      </c>
      <c r="C300">
        <f>IF(AND(B300&gt;Settings!$D$5,B300&lt;Settings!$D$6,B300&gt;(Settings!$D$8*C299),B300&lt;(Settings!$D$9*C299)),B300,C299)</f>
        <v>0.44447293700000001</v>
      </c>
    </row>
    <row r="301" spans="1:3" x14ac:dyDescent="0.25">
      <c r="A301">
        <v>300</v>
      </c>
      <c r="B301">
        <f>'RAW data'!A300</f>
        <v>0</v>
      </c>
      <c r="C301">
        <f>IF(AND(B301&gt;Settings!$D$5,B301&lt;Settings!$D$6,B301&gt;(Settings!$D$8*C300),B301&lt;(Settings!$D$9*C300)),B301,C300)</f>
        <v>0.44447293700000001</v>
      </c>
    </row>
    <row r="302" spans="1:3" x14ac:dyDescent="0.25">
      <c r="A302">
        <v>301</v>
      </c>
      <c r="B302">
        <f>'RAW data'!A301</f>
        <v>0</v>
      </c>
      <c r="C302">
        <f>IF(AND(B302&gt;Settings!$D$5,B302&lt;Settings!$D$6,B302&gt;(Settings!$D$8*C301),B302&lt;(Settings!$D$9*C301)),B302,C301)</f>
        <v>0.44447293700000001</v>
      </c>
    </row>
    <row r="303" spans="1:3" x14ac:dyDescent="0.25">
      <c r="A303">
        <v>302</v>
      </c>
      <c r="B303">
        <f>'RAW data'!A302</f>
        <v>0</v>
      </c>
      <c r="C303">
        <f>IF(AND(B303&gt;Settings!$D$5,B303&lt;Settings!$D$6,B303&gt;(Settings!$D$8*C302),B303&lt;(Settings!$D$9*C302)),B303,C302)</f>
        <v>0.44447293700000001</v>
      </c>
    </row>
    <row r="304" spans="1:3" x14ac:dyDescent="0.25">
      <c r="A304">
        <v>303</v>
      </c>
      <c r="B304">
        <f>'RAW data'!A303</f>
        <v>0</v>
      </c>
      <c r="C304">
        <f>IF(AND(B304&gt;Settings!$D$5,B304&lt;Settings!$D$6,B304&gt;(Settings!$D$8*C303),B304&lt;(Settings!$D$9*C303)),B304,C303)</f>
        <v>0.44447293700000001</v>
      </c>
    </row>
    <row r="305" spans="1:3" x14ac:dyDescent="0.25">
      <c r="A305">
        <v>304</v>
      </c>
      <c r="B305">
        <f>'RAW data'!A304</f>
        <v>0</v>
      </c>
      <c r="C305">
        <f>IF(AND(B305&gt;Settings!$D$5,B305&lt;Settings!$D$6,B305&gt;(Settings!$D$8*C304),B305&lt;(Settings!$D$9*C304)),B305,C304)</f>
        <v>0.44447293700000001</v>
      </c>
    </row>
    <row r="306" spans="1:3" x14ac:dyDescent="0.25">
      <c r="A306">
        <v>305</v>
      </c>
      <c r="B306">
        <f>'RAW data'!A305</f>
        <v>0</v>
      </c>
      <c r="C306">
        <f>IF(AND(B306&gt;Settings!$D$5,B306&lt;Settings!$D$6,B306&gt;(Settings!$D$8*C305),B306&lt;(Settings!$D$9*C305)),B306,C305)</f>
        <v>0.44447293700000001</v>
      </c>
    </row>
    <row r="307" spans="1:3" x14ac:dyDescent="0.25">
      <c r="A307">
        <v>306</v>
      </c>
      <c r="B307">
        <f>'RAW data'!A306</f>
        <v>0</v>
      </c>
      <c r="C307">
        <f>IF(AND(B307&gt;Settings!$D$5,B307&lt;Settings!$D$6,B307&gt;(Settings!$D$8*C306),B307&lt;(Settings!$D$9*C306)),B307,C306)</f>
        <v>0.44447293700000001</v>
      </c>
    </row>
    <row r="308" spans="1:3" x14ac:dyDescent="0.25">
      <c r="A308">
        <v>307</v>
      </c>
      <c r="B308">
        <f>'RAW data'!A307</f>
        <v>0</v>
      </c>
      <c r="C308">
        <f>IF(AND(B308&gt;Settings!$D$5,B308&lt;Settings!$D$6,B308&gt;(Settings!$D$8*C307),B308&lt;(Settings!$D$9*C307)),B308,C307)</f>
        <v>0.44447293700000001</v>
      </c>
    </row>
    <row r="309" spans="1:3" x14ac:dyDescent="0.25">
      <c r="A309">
        <v>308</v>
      </c>
      <c r="B309">
        <f>'RAW data'!A308</f>
        <v>0</v>
      </c>
      <c r="C309">
        <f>IF(AND(B309&gt;Settings!$D$5,B309&lt;Settings!$D$6,B309&gt;(Settings!$D$8*C308),B309&lt;(Settings!$D$9*C308)),B309,C308)</f>
        <v>0.44447293700000001</v>
      </c>
    </row>
    <row r="310" spans="1:3" x14ac:dyDescent="0.25">
      <c r="A310">
        <v>309</v>
      </c>
      <c r="B310">
        <f>'RAW data'!A309</f>
        <v>0</v>
      </c>
      <c r="C310">
        <f>IF(AND(B310&gt;Settings!$D$5,B310&lt;Settings!$D$6,B310&gt;(Settings!$D$8*C309),B310&lt;(Settings!$D$9*C309)),B310,C309)</f>
        <v>0.44447293700000001</v>
      </c>
    </row>
    <row r="311" spans="1:3" x14ac:dyDescent="0.25">
      <c r="A311">
        <v>310</v>
      </c>
      <c r="B311">
        <f>'RAW data'!A310</f>
        <v>0</v>
      </c>
      <c r="C311">
        <f>IF(AND(B311&gt;Settings!$D$5,B311&lt;Settings!$D$6,B311&gt;(Settings!$D$8*C310),B311&lt;(Settings!$D$9*C310)),B311,C310)</f>
        <v>0.44447293700000001</v>
      </c>
    </row>
    <row r="312" spans="1:3" x14ac:dyDescent="0.25">
      <c r="A312">
        <v>311</v>
      </c>
      <c r="B312">
        <f>'RAW data'!A311</f>
        <v>0</v>
      </c>
      <c r="C312">
        <f>IF(AND(B312&gt;Settings!$D$5,B312&lt;Settings!$D$6,B312&gt;(Settings!$D$8*C311),B312&lt;(Settings!$D$9*C311)),B312,C311)</f>
        <v>0.44447293700000001</v>
      </c>
    </row>
    <row r="313" spans="1:3" x14ac:dyDescent="0.25">
      <c r="A313">
        <v>312</v>
      </c>
      <c r="B313">
        <f>'RAW data'!A312</f>
        <v>0</v>
      </c>
      <c r="C313">
        <f>IF(AND(B313&gt;Settings!$D$5,B313&lt;Settings!$D$6,B313&gt;(Settings!$D$8*C312),B313&lt;(Settings!$D$9*C312)),B313,C312)</f>
        <v>0.44447293700000001</v>
      </c>
    </row>
    <row r="314" spans="1:3" x14ac:dyDescent="0.25">
      <c r="A314">
        <v>313</v>
      </c>
      <c r="B314">
        <f>'RAW data'!A313</f>
        <v>0</v>
      </c>
      <c r="C314">
        <f>IF(AND(B314&gt;Settings!$D$5,B314&lt;Settings!$D$6,B314&gt;(Settings!$D$8*C313),B314&lt;(Settings!$D$9*C313)),B314,C313)</f>
        <v>0.44447293700000001</v>
      </c>
    </row>
    <row r="315" spans="1:3" x14ac:dyDescent="0.25">
      <c r="A315">
        <v>314</v>
      </c>
      <c r="B315">
        <f>'RAW data'!A314</f>
        <v>0</v>
      </c>
      <c r="C315">
        <f>IF(AND(B315&gt;Settings!$D$5,B315&lt;Settings!$D$6,B315&gt;(Settings!$D$8*C314),B315&lt;(Settings!$D$9*C314)),B315,C314)</f>
        <v>0.44447293700000001</v>
      </c>
    </row>
    <row r="316" spans="1:3" x14ac:dyDescent="0.25">
      <c r="A316">
        <v>315</v>
      </c>
      <c r="B316">
        <f>'RAW data'!A315</f>
        <v>0</v>
      </c>
      <c r="C316">
        <f>IF(AND(B316&gt;Settings!$D$5,B316&lt;Settings!$D$6,B316&gt;(Settings!$D$8*C315),B316&lt;(Settings!$D$9*C315)),B316,C315)</f>
        <v>0.44447293700000001</v>
      </c>
    </row>
    <row r="317" spans="1:3" x14ac:dyDescent="0.25">
      <c r="A317">
        <v>316</v>
      </c>
      <c r="B317">
        <f>'RAW data'!A316</f>
        <v>0</v>
      </c>
      <c r="C317">
        <f>IF(AND(B317&gt;Settings!$D$5,B317&lt;Settings!$D$6,B317&gt;(Settings!$D$8*C316),B317&lt;(Settings!$D$9*C316)),B317,C316)</f>
        <v>0.44447293700000001</v>
      </c>
    </row>
    <row r="318" spans="1:3" x14ac:dyDescent="0.25">
      <c r="A318">
        <v>317</v>
      </c>
      <c r="B318">
        <f>'RAW data'!A317</f>
        <v>0</v>
      </c>
      <c r="C318">
        <f>IF(AND(B318&gt;Settings!$D$5,B318&lt;Settings!$D$6,B318&gt;(Settings!$D$8*C317),B318&lt;(Settings!$D$9*C317)),B318,C317)</f>
        <v>0.44447293700000001</v>
      </c>
    </row>
    <row r="319" spans="1:3" x14ac:dyDescent="0.25">
      <c r="A319">
        <v>318</v>
      </c>
      <c r="B319">
        <f>'RAW data'!A318</f>
        <v>0</v>
      </c>
      <c r="C319">
        <f>IF(AND(B319&gt;Settings!$D$5,B319&lt;Settings!$D$6,B319&gt;(Settings!$D$8*C318),B319&lt;(Settings!$D$9*C318)),B319,C318)</f>
        <v>0.44447293700000001</v>
      </c>
    </row>
    <row r="320" spans="1:3" x14ac:dyDescent="0.25">
      <c r="A320">
        <v>319</v>
      </c>
      <c r="B320">
        <f>'RAW data'!A319</f>
        <v>0</v>
      </c>
      <c r="C320">
        <f>IF(AND(B320&gt;Settings!$D$5,B320&lt;Settings!$D$6,B320&gt;(Settings!$D$8*C319),B320&lt;(Settings!$D$9*C319)),B320,C319)</f>
        <v>0.44447293700000001</v>
      </c>
    </row>
    <row r="321" spans="1:3" x14ac:dyDescent="0.25">
      <c r="A321">
        <v>320</v>
      </c>
      <c r="B321">
        <f>'RAW data'!A320</f>
        <v>0</v>
      </c>
      <c r="C321">
        <f>IF(AND(B321&gt;Settings!$D$5,B321&lt;Settings!$D$6,B321&gt;(Settings!$D$8*C320),B321&lt;(Settings!$D$9*C320)),B321,C320)</f>
        <v>0.44447293700000001</v>
      </c>
    </row>
    <row r="322" spans="1:3" x14ac:dyDescent="0.25">
      <c r="A322">
        <v>321</v>
      </c>
      <c r="B322">
        <f>'RAW data'!A321</f>
        <v>0</v>
      </c>
      <c r="C322">
        <f>IF(AND(B322&gt;Settings!$D$5,B322&lt;Settings!$D$6,B322&gt;(Settings!$D$8*C321),B322&lt;(Settings!$D$9*C321)),B322,C321)</f>
        <v>0.44447293700000001</v>
      </c>
    </row>
    <row r="323" spans="1:3" x14ac:dyDescent="0.25">
      <c r="A323">
        <v>322</v>
      </c>
      <c r="B323">
        <f>'RAW data'!A322</f>
        <v>0</v>
      </c>
      <c r="C323">
        <f>IF(AND(B323&gt;Settings!$D$5,B323&lt;Settings!$D$6,B323&gt;(Settings!$D$8*C322),B323&lt;(Settings!$D$9*C322)),B323,C322)</f>
        <v>0.44447293700000001</v>
      </c>
    </row>
    <row r="324" spans="1:3" x14ac:dyDescent="0.25">
      <c r="A324">
        <v>323</v>
      </c>
      <c r="B324">
        <f>'RAW data'!A323</f>
        <v>0</v>
      </c>
      <c r="C324">
        <f>IF(AND(B324&gt;Settings!$D$5,B324&lt;Settings!$D$6,B324&gt;(Settings!$D$8*C323),B324&lt;(Settings!$D$9*C323)),B324,C323)</f>
        <v>0.44447293700000001</v>
      </c>
    </row>
    <row r="325" spans="1:3" x14ac:dyDescent="0.25">
      <c r="A325">
        <v>324</v>
      </c>
      <c r="B325">
        <f>'RAW data'!A324</f>
        <v>0</v>
      </c>
      <c r="C325">
        <f>IF(AND(B325&gt;Settings!$D$5,B325&lt;Settings!$D$6,B325&gt;(Settings!$D$8*C324),B325&lt;(Settings!$D$9*C324)),B325,C324)</f>
        <v>0.44447293700000001</v>
      </c>
    </row>
    <row r="326" spans="1:3" x14ac:dyDescent="0.25">
      <c r="A326">
        <v>325</v>
      </c>
      <c r="B326">
        <f>'RAW data'!A325</f>
        <v>0</v>
      </c>
      <c r="C326">
        <f>IF(AND(B326&gt;Settings!$D$5,B326&lt;Settings!$D$6,B326&gt;(Settings!$D$8*C325),B326&lt;(Settings!$D$9*C325)),B326,C325)</f>
        <v>0.44447293700000001</v>
      </c>
    </row>
    <row r="327" spans="1:3" x14ac:dyDescent="0.25">
      <c r="A327">
        <v>326</v>
      </c>
      <c r="B327">
        <f>'RAW data'!A326</f>
        <v>0</v>
      </c>
      <c r="C327">
        <f>IF(AND(B327&gt;Settings!$D$5,B327&lt;Settings!$D$6,B327&gt;(Settings!$D$8*C326),B327&lt;(Settings!$D$9*C326)),B327,C326)</f>
        <v>0.44447293700000001</v>
      </c>
    </row>
    <row r="328" spans="1:3" x14ac:dyDescent="0.25">
      <c r="A328">
        <v>327</v>
      </c>
      <c r="B328">
        <f>'RAW data'!A327</f>
        <v>0</v>
      </c>
      <c r="C328">
        <f>IF(AND(B328&gt;Settings!$D$5,B328&lt;Settings!$D$6,B328&gt;(Settings!$D$8*C327),B328&lt;(Settings!$D$9*C327)),B328,C327)</f>
        <v>0.44447293700000001</v>
      </c>
    </row>
    <row r="329" spans="1:3" x14ac:dyDescent="0.25">
      <c r="A329">
        <v>328</v>
      </c>
      <c r="B329">
        <f>'RAW data'!A328</f>
        <v>0</v>
      </c>
      <c r="C329">
        <f>IF(AND(B329&gt;Settings!$D$5,B329&lt;Settings!$D$6,B329&gt;(Settings!$D$8*C328),B329&lt;(Settings!$D$9*C328)),B329,C328)</f>
        <v>0.44447293700000001</v>
      </c>
    </row>
    <row r="330" spans="1:3" x14ac:dyDescent="0.25">
      <c r="A330">
        <v>329</v>
      </c>
      <c r="B330">
        <f>'RAW data'!A329</f>
        <v>0</v>
      </c>
      <c r="C330">
        <f>IF(AND(B330&gt;Settings!$D$5,B330&lt;Settings!$D$6,B330&gt;(Settings!$D$8*C329),B330&lt;(Settings!$D$9*C329)),B330,C329)</f>
        <v>0.44447293700000001</v>
      </c>
    </row>
    <row r="331" spans="1:3" x14ac:dyDescent="0.25">
      <c r="A331">
        <v>330</v>
      </c>
      <c r="B331">
        <f>'RAW data'!A330</f>
        <v>0</v>
      </c>
      <c r="C331">
        <f>IF(AND(B331&gt;Settings!$D$5,B331&lt;Settings!$D$6,B331&gt;(Settings!$D$8*C330),B331&lt;(Settings!$D$9*C330)),B331,C330)</f>
        <v>0.44447293700000001</v>
      </c>
    </row>
    <row r="332" spans="1:3" x14ac:dyDescent="0.25">
      <c r="A332">
        <v>331</v>
      </c>
      <c r="B332">
        <f>'RAW data'!A331</f>
        <v>0</v>
      </c>
      <c r="C332">
        <f>IF(AND(B332&gt;Settings!$D$5,B332&lt;Settings!$D$6,B332&gt;(Settings!$D$8*C331),B332&lt;(Settings!$D$9*C331)),B332,C331)</f>
        <v>0.44447293700000001</v>
      </c>
    </row>
    <row r="333" spans="1:3" x14ac:dyDescent="0.25">
      <c r="A333">
        <v>332</v>
      </c>
      <c r="B333">
        <f>'RAW data'!A332</f>
        <v>0</v>
      </c>
      <c r="C333">
        <f>IF(AND(B333&gt;Settings!$D$5,B333&lt;Settings!$D$6,B333&gt;(Settings!$D$8*C332),B333&lt;(Settings!$D$9*C332)),B333,C332)</f>
        <v>0.44447293700000001</v>
      </c>
    </row>
    <row r="334" spans="1:3" x14ac:dyDescent="0.25">
      <c r="A334">
        <v>333</v>
      </c>
      <c r="B334">
        <f>'RAW data'!A333</f>
        <v>0</v>
      </c>
      <c r="C334">
        <f>IF(AND(B334&gt;Settings!$D$5,B334&lt;Settings!$D$6,B334&gt;(Settings!$D$8*C333),B334&lt;(Settings!$D$9*C333)),B334,C333)</f>
        <v>0.44447293700000001</v>
      </c>
    </row>
    <row r="335" spans="1:3" x14ac:dyDescent="0.25">
      <c r="A335">
        <v>334</v>
      </c>
      <c r="B335">
        <f>'RAW data'!A334</f>
        <v>0</v>
      </c>
      <c r="C335">
        <f>IF(AND(B335&gt;Settings!$D$5,B335&lt;Settings!$D$6,B335&gt;(Settings!$D$8*C334),B335&lt;(Settings!$D$9*C334)),B335,C334)</f>
        <v>0.44447293700000001</v>
      </c>
    </row>
    <row r="336" spans="1:3" x14ac:dyDescent="0.25">
      <c r="A336">
        <v>335</v>
      </c>
      <c r="B336">
        <f>'RAW data'!A335</f>
        <v>0</v>
      </c>
      <c r="C336">
        <f>IF(AND(B336&gt;Settings!$D$5,B336&lt;Settings!$D$6,B336&gt;(Settings!$D$8*C335),B336&lt;(Settings!$D$9*C335)),B336,C335)</f>
        <v>0.44447293700000001</v>
      </c>
    </row>
    <row r="337" spans="1:3" x14ac:dyDescent="0.25">
      <c r="A337">
        <v>336</v>
      </c>
      <c r="B337">
        <f>'RAW data'!A336</f>
        <v>0</v>
      </c>
      <c r="C337">
        <f>IF(AND(B337&gt;Settings!$D$5,B337&lt;Settings!$D$6,B337&gt;(Settings!$D$8*C336),B337&lt;(Settings!$D$9*C336)),B337,C336)</f>
        <v>0.44447293700000001</v>
      </c>
    </row>
    <row r="338" spans="1:3" x14ac:dyDescent="0.25">
      <c r="A338">
        <v>337</v>
      </c>
      <c r="B338">
        <f>'RAW data'!A337</f>
        <v>0</v>
      </c>
      <c r="C338">
        <f>IF(AND(B338&gt;Settings!$D$5,B338&lt;Settings!$D$6,B338&gt;(Settings!$D$8*C337),B338&lt;(Settings!$D$9*C337)),B338,C337)</f>
        <v>0.44447293700000001</v>
      </c>
    </row>
    <row r="339" spans="1:3" x14ac:dyDescent="0.25">
      <c r="A339">
        <v>338</v>
      </c>
      <c r="B339">
        <f>'RAW data'!A338</f>
        <v>0</v>
      </c>
      <c r="C339">
        <f>IF(AND(B339&gt;Settings!$D$5,B339&lt;Settings!$D$6,B339&gt;(Settings!$D$8*C338),B339&lt;(Settings!$D$9*C338)),B339,C338)</f>
        <v>0.44447293700000001</v>
      </c>
    </row>
    <row r="340" spans="1:3" x14ac:dyDescent="0.25">
      <c r="A340">
        <v>339</v>
      </c>
      <c r="B340">
        <f>'RAW data'!A339</f>
        <v>0</v>
      </c>
      <c r="C340">
        <f>IF(AND(B340&gt;Settings!$D$5,B340&lt;Settings!$D$6,B340&gt;(Settings!$D$8*C339),B340&lt;(Settings!$D$9*C339)),B340,C339)</f>
        <v>0.44447293700000001</v>
      </c>
    </row>
    <row r="341" spans="1:3" x14ac:dyDescent="0.25">
      <c r="A341">
        <v>340</v>
      </c>
      <c r="B341">
        <f>'RAW data'!A340</f>
        <v>0</v>
      </c>
      <c r="C341">
        <f>IF(AND(B341&gt;Settings!$D$5,B341&lt;Settings!$D$6,B341&gt;(Settings!$D$8*C340),B341&lt;(Settings!$D$9*C340)),B341,C340)</f>
        <v>0.44447293700000001</v>
      </c>
    </row>
    <row r="342" spans="1:3" x14ac:dyDescent="0.25">
      <c r="A342">
        <v>341</v>
      </c>
      <c r="B342">
        <f>'RAW data'!A341</f>
        <v>0</v>
      </c>
      <c r="C342">
        <f>IF(AND(B342&gt;Settings!$D$5,B342&lt;Settings!$D$6,B342&gt;(Settings!$D$8*C341),B342&lt;(Settings!$D$9*C341)),B342,C341)</f>
        <v>0.44447293700000001</v>
      </c>
    </row>
    <row r="343" spans="1:3" x14ac:dyDescent="0.25">
      <c r="A343">
        <v>342</v>
      </c>
      <c r="B343">
        <f>'RAW data'!A342</f>
        <v>0</v>
      </c>
      <c r="C343">
        <f>IF(AND(B343&gt;Settings!$D$5,B343&lt;Settings!$D$6,B343&gt;(Settings!$D$8*C342),B343&lt;(Settings!$D$9*C342)),B343,C342)</f>
        <v>0.44447293700000001</v>
      </c>
    </row>
    <row r="344" spans="1:3" x14ac:dyDescent="0.25">
      <c r="A344">
        <v>343</v>
      </c>
      <c r="B344">
        <f>'RAW data'!A343</f>
        <v>0</v>
      </c>
      <c r="C344">
        <f>IF(AND(B344&gt;Settings!$D$5,B344&lt;Settings!$D$6,B344&gt;(Settings!$D$8*C343),B344&lt;(Settings!$D$9*C343)),B344,C343)</f>
        <v>0.44447293700000001</v>
      </c>
    </row>
    <row r="345" spans="1:3" x14ac:dyDescent="0.25">
      <c r="A345">
        <v>344</v>
      </c>
      <c r="B345">
        <f>'RAW data'!A344</f>
        <v>0</v>
      </c>
      <c r="C345">
        <f>IF(AND(B345&gt;Settings!$D$5,B345&lt;Settings!$D$6,B345&gt;(Settings!$D$8*C344),B345&lt;(Settings!$D$9*C344)),B345,C344)</f>
        <v>0.44447293700000001</v>
      </c>
    </row>
    <row r="346" spans="1:3" x14ac:dyDescent="0.25">
      <c r="A346">
        <v>345</v>
      </c>
      <c r="B346">
        <f>'RAW data'!A345</f>
        <v>0</v>
      </c>
      <c r="C346">
        <f>IF(AND(B346&gt;Settings!$D$5,B346&lt;Settings!$D$6,B346&gt;(Settings!$D$8*C345),B346&lt;(Settings!$D$9*C345)),B346,C345)</f>
        <v>0.44447293700000001</v>
      </c>
    </row>
    <row r="347" spans="1:3" x14ac:dyDescent="0.25">
      <c r="A347">
        <v>346</v>
      </c>
      <c r="B347">
        <f>'RAW data'!A346</f>
        <v>0</v>
      </c>
      <c r="C347">
        <f>IF(AND(B347&gt;Settings!$D$5,B347&lt;Settings!$D$6,B347&gt;(Settings!$D$8*C346),B347&lt;(Settings!$D$9*C346)),B347,C346)</f>
        <v>0.44447293700000001</v>
      </c>
    </row>
    <row r="348" spans="1:3" x14ac:dyDescent="0.25">
      <c r="A348">
        <v>347</v>
      </c>
      <c r="B348">
        <f>'RAW data'!A347</f>
        <v>0</v>
      </c>
      <c r="C348">
        <f>IF(AND(B348&gt;Settings!$D$5,B348&lt;Settings!$D$6,B348&gt;(Settings!$D$8*C347),B348&lt;(Settings!$D$9*C347)),B348,C347)</f>
        <v>0.44447293700000001</v>
      </c>
    </row>
    <row r="349" spans="1:3" x14ac:dyDescent="0.25">
      <c r="A349">
        <v>348</v>
      </c>
      <c r="B349">
        <f>'RAW data'!A348</f>
        <v>0</v>
      </c>
      <c r="C349">
        <f>IF(AND(B349&gt;Settings!$D$5,B349&lt;Settings!$D$6,B349&gt;(Settings!$D$8*C348),B349&lt;(Settings!$D$9*C348)),B349,C348)</f>
        <v>0.44447293700000001</v>
      </c>
    </row>
    <row r="350" spans="1:3" x14ac:dyDescent="0.25">
      <c r="A350">
        <v>349</v>
      </c>
      <c r="B350">
        <f>'RAW data'!A349</f>
        <v>0</v>
      </c>
      <c r="C350">
        <f>IF(AND(B350&gt;Settings!$D$5,B350&lt;Settings!$D$6,B350&gt;(Settings!$D$8*C349),B350&lt;(Settings!$D$9*C349)),B350,C349)</f>
        <v>0.44447293700000001</v>
      </c>
    </row>
    <row r="351" spans="1:3" x14ac:dyDescent="0.25">
      <c r="A351">
        <v>350</v>
      </c>
      <c r="B351">
        <f>'RAW data'!A350</f>
        <v>0</v>
      </c>
      <c r="C351">
        <f>IF(AND(B351&gt;Settings!$D$5,B351&lt;Settings!$D$6,B351&gt;(Settings!$D$8*C350),B351&lt;(Settings!$D$9*C350)),B351,C350)</f>
        <v>0.44447293700000001</v>
      </c>
    </row>
    <row r="352" spans="1:3" x14ac:dyDescent="0.25">
      <c r="A352">
        <v>351</v>
      </c>
      <c r="B352">
        <f>'RAW data'!A351</f>
        <v>0</v>
      </c>
      <c r="C352">
        <f>IF(AND(B352&gt;Settings!$D$5,B352&lt;Settings!$D$6,B352&gt;(Settings!$D$8*C351),B352&lt;(Settings!$D$9*C351)),B352,C351)</f>
        <v>0.44447293700000001</v>
      </c>
    </row>
    <row r="353" spans="1:3" x14ac:dyDescent="0.25">
      <c r="A353">
        <v>352</v>
      </c>
      <c r="B353">
        <f>'RAW data'!A352</f>
        <v>0</v>
      </c>
      <c r="C353">
        <f>IF(AND(B353&gt;Settings!$D$5,B353&lt;Settings!$D$6,B353&gt;(Settings!$D$8*C352),B353&lt;(Settings!$D$9*C352)),B353,C352)</f>
        <v>0.44447293700000001</v>
      </c>
    </row>
    <row r="354" spans="1:3" x14ac:dyDescent="0.25">
      <c r="A354">
        <v>353</v>
      </c>
      <c r="B354">
        <f>'RAW data'!A353</f>
        <v>0</v>
      </c>
      <c r="C354">
        <f>IF(AND(B354&gt;Settings!$D$5,B354&lt;Settings!$D$6,B354&gt;(Settings!$D$8*C353),B354&lt;(Settings!$D$9*C353)),B354,C353)</f>
        <v>0.44447293700000001</v>
      </c>
    </row>
    <row r="355" spans="1:3" x14ac:dyDescent="0.25">
      <c r="A355">
        <v>354</v>
      </c>
      <c r="B355">
        <f>'RAW data'!A354</f>
        <v>0</v>
      </c>
      <c r="C355">
        <f>IF(AND(B355&gt;Settings!$D$5,B355&lt;Settings!$D$6,B355&gt;(Settings!$D$8*C354),B355&lt;(Settings!$D$9*C354)),B355,C354)</f>
        <v>0.44447293700000001</v>
      </c>
    </row>
    <row r="356" spans="1:3" x14ac:dyDescent="0.25">
      <c r="A356">
        <v>355</v>
      </c>
      <c r="B356">
        <f>'RAW data'!A355</f>
        <v>0</v>
      </c>
      <c r="C356">
        <f>IF(AND(B356&gt;Settings!$D$5,B356&lt;Settings!$D$6,B356&gt;(Settings!$D$8*C355),B356&lt;(Settings!$D$9*C355)),B356,C355)</f>
        <v>0.44447293700000001</v>
      </c>
    </row>
    <row r="357" spans="1:3" x14ac:dyDescent="0.25">
      <c r="A357">
        <v>356</v>
      </c>
      <c r="B357">
        <f>'RAW data'!A356</f>
        <v>0</v>
      </c>
      <c r="C357">
        <f>IF(AND(B357&gt;Settings!$D$5,B357&lt;Settings!$D$6,B357&gt;(Settings!$D$8*C356),B357&lt;(Settings!$D$9*C356)),B357,C356)</f>
        <v>0.44447293700000001</v>
      </c>
    </row>
    <row r="358" spans="1:3" x14ac:dyDescent="0.25">
      <c r="A358">
        <v>357</v>
      </c>
      <c r="B358">
        <f>'RAW data'!A357</f>
        <v>0</v>
      </c>
      <c r="C358">
        <f>IF(AND(B358&gt;Settings!$D$5,B358&lt;Settings!$D$6,B358&gt;(Settings!$D$8*C357),B358&lt;(Settings!$D$9*C357)),B358,C357)</f>
        <v>0.44447293700000001</v>
      </c>
    </row>
    <row r="359" spans="1:3" x14ac:dyDescent="0.25">
      <c r="A359">
        <v>358</v>
      </c>
      <c r="B359">
        <f>'RAW data'!A358</f>
        <v>0</v>
      </c>
      <c r="C359">
        <f>IF(AND(B359&gt;Settings!$D$5,B359&lt;Settings!$D$6,B359&gt;(Settings!$D$8*C358),B359&lt;(Settings!$D$9*C358)),B359,C358)</f>
        <v>0.44447293700000001</v>
      </c>
    </row>
    <row r="360" spans="1:3" x14ac:dyDescent="0.25">
      <c r="A360">
        <v>359</v>
      </c>
      <c r="B360">
        <f>'RAW data'!A359</f>
        <v>0</v>
      </c>
      <c r="C360">
        <f>IF(AND(B360&gt;Settings!$D$5,B360&lt;Settings!$D$6,B360&gt;(Settings!$D$8*C359),B360&lt;(Settings!$D$9*C359)),B360,C359)</f>
        <v>0.44447293700000001</v>
      </c>
    </row>
    <row r="361" spans="1:3" x14ac:dyDescent="0.25">
      <c r="A361">
        <v>360</v>
      </c>
      <c r="B361">
        <f>'RAW data'!A360</f>
        <v>0</v>
      </c>
      <c r="C361">
        <f>IF(AND(B361&gt;Settings!$D$5,B361&lt;Settings!$D$6,B361&gt;(Settings!$D$8*C360),B361&lt;(Settings!$D$9*C360)),B361,C360)</f>
        <v>0.44447293700000001</v>
      </c>
    </row>
    <row r="362" spans="1:3" x14ac:dyDescent="0.25">
      <c r="A362">
        <v>361</v>
      </c>
      <c r="B362">
        <f>'RAW data'!A361</f>
        <v>0</v>
      </c>
      <c r="C362">
        <f>IF(AND(B362&gt;Settings!$D$5,B362&lt;Settings!$D$6,B362&gt;(Settings!$D$8*C361),B362&lt;(Settings!$D$9*C361)),B362,C361)</f>
        <v>0.44447293700000001</v>
      </c>
    </row>
    <row r="363" spans="1:3" x14ac:dyDescent="0.25">
      <c r="A363">
        <v>362</v>
      </c>
      <c r="B363">
        <f>'RAW data'!A362</f>
        <v>0</v>
      </c>
      <c r="C363">
        <f>IF(AND(B363&gt;Settings!$D$5,B363&lt;Settings!$D$6,B363&gt;(Settings!$D$8*C362),B363&lt;(Settings!$D$9*C362)),B363,C362)</f>
        <v>0.44447293700000001</v>
      </c>
    </row>
    <row r="364" spans="1:3" x14ac:dyDescent="0.25">
      <c r="A364">
        <v>363</v>
      </c>
      <c r="B364">
        <f>'RAW data'!A363</f>
        <v>0</v>
      </c>
      <c r="C364">
        <f>IF(AND(B364&gt;Settings!$D$5,B364&lt;Settings!$D$6,B364&gt;(Settings!$D$8*C363),B364&lt;(Settings!$D$9*C363)),B364,C363)</f>
        <v>0.44447293700000001</v>
      </c>
    </row>
    <row r="365" spans="1:3" x14ac:dyDescent="0.25">
      <c r="A365">
        <v>364</v>
      </c>
      <c r="B365">
        <f>'RAW data'!A364</f>
        <v>0</v>
      </c>
      <c r="C365">
        <f>IF(AND(B365&gt;Settings!$D$5,B365&lt;Settings!$D$6,B365&gt;(Settings!$D$8*C364),B365&lt;(Settings!$D$9*C364)),B365,C364)</f>
        <v>0.44447293700000001</v>
      </c>
    </row>
    <row r="366" spans="1:3" x14ac:dyDescent="0.25">
      <c r="A366">
        <v>365</v>
      </c>
      <c r="B366">
        <f>'RAW data'!A365</f>
        <v>0</v>
      </c>
      <c r="C366">
        <f>IF(AND(B366&gt;Settings!$D$5,B366&lt;Settings!$D$6,B366&gt;(Settings!$D$8*C365),B366&lt;(Settings!$D$9*C365)),B366,C365)</f>
        <v>0.44447293700000001</v>
      </c>
    </row>
    <row r="367" spans="1:3" x14ac:dyDescent="0.25">
      <c r="A367">
        <v>366</v>
      </c>
      <c r="B367">
        <f>'RAW data'!A366</f>
        <v>0</v>
      </c>
      <c r="C367">
        <f>IF(AND(B367&gt;Settings!$D$5,B367&lt;Settings!$D$6,B367&gt;(Settings!$D$8*C366),B367&lt;(Settings!$D$9*C366)),B367,C366)</f>
        <v>0.44447293700000001</v>
      </c>
    </row>
    <row r="368" spans="1:3" x14ac:dyDescent="0.25">
      <c r="A368">
        <v>367</v>
      </c>
      <c r="B368">
        <f>'RAW data'!A367</f>
        <v>0</v>
      </c>
      <c r="C368">
        <f>IF(AND(B368&gt;Settings!$D$5,B368&lt;Settings!$D$6,B368&gt;(Settings!$D$8*C367),B368&lt;(Settings!$D$9*C367)),B368,C367)</f>
        <v>0.44447293700000001</v>
      </c>
    </row>
    <row r="369" spans="1:3" x14ac:dyDescent="0.25">
      <c r="A369">
        <v>368</v>
      </c>
      <c r="B369">
        <f>'RAW data'!A368</f>
        <v>0</v>
      </c>
      <c r="C369">
        <f>IF(AND(B369&gt;Settings!$D$5,B369&lt;Settings!$D$6,B369&gt;(Settings!$D$8*C368),B369&lt;(Settings!$D$9*C368)),B369,C368)</f>
        <v>0.44447293700000001</v>
      </c>
    </row>
    <row r="370" spans="1:3" x14ac:dyDescent="0.25">
      <c r="A370">
        <v>369</v>
      </c>
      <c r="B370">
        <f>'RAW data'!A369</f>
        <v>0</v>
      </c>
      <c r="C370">
        <f>IF(AND(B370&gt;Settings!$D$5,B370&lt;Settings!$D$6,B370&gt;(Settings!$D$8*C369),B370&lt;(Settings!$D$9*C369)),B370,C369)</f>
        <v>0.44447293700000001</v>
      </c>
    </row>
    <row r="371" spans="1:3" x14ac:dyDescent="0.25">
      <c r="A371">
        <v>370</v>
      </c>
      <c r="B371">
        <f>'RAW data'!A370</f>
        <v>0</v>
      </c>
      <c r="C371">
        <f>IF(AND(B371&gt;Settings!$D$5,B371&lt;Settings!$D$6,B371&gt;(Settings!$D$8*C370),B371&lt;(Settings!$D$9*C370)),B371,C370)</f>
        <v>0.44447293700000001</v>
      </c>
    </row>
    <row r="372" spans="1:3" x14ac:dyDescent="0.25">
      <c r="A372">
        <v>371</v>
      </c>
      <c r="B372">
        <f>'RAW data'!A371</f>
        <v>0</v>
      </c>
      <c r="C372">
        <f>IF(AND(B372&gt;Settings!$D$5,B372&lt;Settings!$D$6,B372&gt;(Settings!$D$8*C371),B372&lt;(Settings!$D$9*C371)),B372,C371)</f>
        <v>0.44447293700000001</v>
      </c>
    </row>
    <row r="373" spans="1:3" x14ac:dyDescent="0.25">
      <c r="A373">
        <v>372</v>
      </c>
      <c r="B373">
        <f>'RAW data'!A372</f>
        <v>0</v>
      </c>
      <c r="C373">
        <f>IF(AND(B373&gt;Settings!$D$5,B373&lt;Settings!$D$6,B373&gt;(Settings!$D$8*C372),B373&lt;(Settings!$D$9*C372)),B373,C372)</f>
        <v>0.44447293700000001</v>
      </c>
    </row>
    <row r="374" spans="1:3" x14ac:dyDescent="0.25">
      <c r="A374">
        <v>373</v>
      </c>
      <c r="B374">
        <f>'RAW data'!A373</f>
        <v>0</v>
      </c>
      <c r="C374">
        <f>IF(AND(B374&gt;Settings!$D$5,B374&lt;Settings!$D$6,B374&gt;(Settings!$D$8*C373),B374&lt;(Settings!$D$9*C373)),B374,C373)</f>
        <v>0.44447293700000001</v>
      </c>
    </row>
    <row r="375" spans="1:3" x14ac:dyDescent="0.25">
      <c r="A375">
        <v>374</v>
      </c>
      <c r="B375">
        <f>'RAW data'!A374</f>
        <v>0</v>
      </c>
      <c r="C375">
        <f>IF(AND(B375&gt;Settings!$D$5,B375&lt;Settings!$D$6,B375&gt;(Settings!$D$8*C374),B375&lt;(Settings!$D$9*C374)),B375,C374)</f>
        <v>0.44447293700000001</v>
      </c>
    </row>
    <row r="376" spans="1:3" x14ac:dyDescent="0.25">
      <c r="A376">
        <v>375</v>
      </c>
      <c r="B376">
        <f>'RAW data'!A375</f>
        <v>0</v>
      </c>
      <c r="C376">
        <f>IF(AND(B376&gt;Settings!$D$5,B376&lt;Settings!$D$6,B376&gt;(Settings!$D$8*C375),B376&lt;(Settings!$D$9*C375)),B376,C375)</f>
        <v>0.44447293700000001</v>
      </c>
    </row>
    <row r="377" spans="1:3" x14ac:dyDescent="0.25">
      <c r="A377">
        <v>376</v>
      </c>
      <c r="B377">
        <f>'RAW data'!A376</f>
        <v>0</v>
      </c>
      <c r="C377">
        <f>IF(AND(B377&gt;Settings!$D$5,B377&lt;Settings!$D$6,B377&gt;(Settings!$D$8*C376),B377&lt;(Settings!$D$9*C376)),B377,C376)</f>
        <v>0.44447293700000001</v>
      </c>
    </row>
    <row r="378" spans="1:3" x14ac:dyDescent="0.25">
      <c r="A378">
        <v>377</v>
      </c>
      <c r="B378">
        <f>'RAW data'!A377</f>
        <v>0</v>
      </c>
      <c r="C378">
        <f>IF(AND(B378&gt;Settings!$D$5,B378&lt;Settings!$D$6,B378&gt;(Settings!$D$8*C377),B378&lt;(Settings!$D$9*C377)),B378,C377)</f>
        <v>0.44447293700000001</v>
      </c>
    </row>
    <row r="379" spans="1:3" x14ac:dyDescent="0.25">
      <c r="A379">
        <v>378</v>
      </c>
      <c r="B379">
        <f>'RAW data'!A378</f>
        <v>0</v>
      </c>
      <c r="C379">
        <f>IF(AND(B379&gt;Settings!$D$5,B379&lt;Settings!$D$6,B379&gt;(Settings!$D$8*C378),B379&lt;(Settings!$D$9*C378)),B379,C378)</f>
        <v>0.44447293700000001</v>
      </c>
    </row>
    <row r="380" spans="1:3" x14ac:dyDescent="0.25">
      <c r="A380">
        <v>379</v>
      </c>
      <c r="B380">
        <f>'RAW data'!A379</f>
        <v>0</v>
      </c>
      <c r="C380">
        <f>IF(AND(B380&gt;Settings!$D$5,B380&lt;Settings!$D$6,B380&gt;(Settings!$D$8*C379),B380&lt;(Settings!$D$9*C379)),B380,C379)</f>
        <v>0.44447293700000001</v>
      </c>
    </row>
    <row r="381" spans="1:3" x14ac:dyDescent="0.25">
      <c r="A381">
        <v>380</v>
      </c>
      <c r="B381">
        <f>'RAW data'!A380</f>
        <v>0</v>
      </c>
      <c r="C381">
        <f>IF(AND(B381&gt;Settings!$D$5,B381&lt;Settings!$D$6,B381&gt;(Settings!$D$8*C380),B381&lt;(Settings!$D$9*C380)),B381,C380)</f>
        <v>0.44447293700000001</v>
      </c>
    </row>
    <row r="382" spans="1:3" x14ac:dyDescent="0.25">
      <c r="A382">
        <v>381</v>
      </c>
      <c r="B382">
        <f>'RAW data'!A381</f>
        <v>0</v>
      </c>
      <c r="C382">
        <f>IF(AND(B382&gt;Settings!$D$5,B382&lt;Settings!$D$6,B382&gt;(Settings!$D$8*C381),B382&lt;(Settings!$D$9*C381)),B382,C381)</f>
        <v>0.44447293700000001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242D-EE30-4F48-87CA-4B7CB29EB352}">
  <dimension ref="A1:I3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0" sqref="K20"/>
    </sheetView>
  </sheetViews>
  <sheetFormatPr defaultRowHeight="15" x14ac:dyDescent="0.25"/>
  <cols>
    <col min="1" max="1" width="13.28515625" customWidth="1"/>
    <col min="2" max="2" width="18.140625" customWidth="1"/>
    <col min="3" max="3" width="14" customWidth="1"/>
    <col min="4" max="4" width="12.85546875" customWidth="1"/>
    <col min="5" max="5" width="12.42578125" customWidth="1"/>
    <col min="6" max="6" width="13.140625" customWidth="1"/>
    <col min="7" max="7" width="13.42578125" customWidth="1"/>
    <col min="8" max="9" width="9.140625" style="3"/>
  </cols>
  <sheetData>
    <row r="1" spans="1:9" x14ac:dyDescent="0.25">
      <c r="A1" s="1" t="s">
        <v>21</v>
      </c>
      <c r="B1" s="1" t="s">
        <v>19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2" t="s">
        <v>29</v>
      </c>
      <c r="I1" s="2" t="s">
        <v>30</v>
      </c>
    </row>
    <row r="2" spans="1:9" x14ac:dyDescent="0.25">
      <c r="A2">
        <f>'Noise Filter'!A2</f>
        <v>1</v>
      </c>
      <c r="B2">
        <f>'Noise Filter'!C2</f>
        <v>0.37038035499999999</v>
      </c>
    </row>
    <row r="3" spans="1:9" x14ac:dyDescent="0.25">
      <c r="A3">
        <f>'Noise Filter'!A3</f>
        <v>2</v>
      </c>
      <c r="B3">
        <f>'Noise Filter'!C3</f>
        <v>0.21191784599999999</v>
      </c>
      <c r="C3" t="b">
        <f>AND(IF(Settings!$D$18&gt;=1,B3&lt;B2,TRUE),IF(Settings!$D$18&gt;=2,B2&lt;B1,TRUE))</f>
        <v>1</v>
      </c>
      <c r="D3" t="b">
        <f>AND(IF(Settings!$D$18&gt;=1,B3&gt;B2,TRUE),IF(Settings!$D$18&gt;=2,B2&gt;B1,TRUE))</f>
        <v>0</v>
      </c>
      <c r="E3" t="b">
        <f>IF(E2,NOT(AND(D3,F2+B3&gt;Settings!D16)),AND(C3,G2+B3&gt;Settings!D15))</f>
        <v>1</v>
      </c>
      <c r="F3">
        <f>IF(E3,IF(E2,F2+B3,B3),0)</f>
        <v>0.21191784599999999</v>
      </c>
      <c r="G3">
        <f t="shared" ref="G3:G31" si="0">IF(E3,0,IF(E2,B3,G2+B3))</f>
        <v>0</v>
      </c>
      <c r="H3" s="3" t="str">
        <f t="shared" ref="H3:H6" si="1">IF(AND(E3,E4=FALSE),F3,"")</f>
        <v/>
      </c>
      <c r="I3" s="3" t="str">
        <f t="shared" ref="I3:I6" si="2">IF(AND(E3=FALSE,E4),G3,"")</f>
        <v/>
      </c>
    </row>
    <row r="4" spans="1:9" x14ac:dyDescent="0.25">
      <c r="A4">
        <f>'Noise Filter'!A4</f>
        <v>3</v>
      </c>
      <c r="B4">
        <f>'Noise Filter'!C4</f>
        <v>0.16933272299999999</v>
      </c>
      <c r="C4" t="b">
        <f>AND(IF(Settings!$D$18&gt;=1,B4&lt;B3,TRUE),IF(Settings!$D$18&gt;=2,B3&lt;B2,TRUE),IF(Settings!$D$18&gt;=3,B2&lt;B1,TRUE))</f>
        <v>1</v>
      </c>
      <c r="D4" t="b">
        <f>AND(IF(Settings!$D$18&gt;=1,B4&gt;B3,TRUE),IF(Settings!$D$18&gt;=2,B3&gt;B2,TRUE),IF(Settings!$D$18&gt;=3,B2&gt;B1,TRUE))</f>
        <v>0</v>
      </c>
      <c r="E4" t="b">
        <f>IF(E3,NOT(AND(D4,F3+B4&gt;Settings!D17)),AND(C4,G3+B4&gt;Settings!D16))</f>
        <v>1</v>
      </c>
      <c r="F4">
        <f t="shared" ref="F4:F31" si="3">IF(E4,IF(E3,F3+B4,B4),0)</f>
        <v>0.38125056899999998</v>
      </c>
      <c r="G4">
        <f t="shared" si="0"/>
        <v>0</v>
      </c>
      <c r="H4" s="3" t="str">
        <f t="shared" si="1"/>
        <v/>
      </c>
      <c r="I4" s="3" t="str">
        <f t="shared" si="2"/>
        <v/>
      </c>
    </row>
    <row r="5" spans="1:9" x14ac:dyDescent="0.25">
      <c r="A5">
        <f>'Noise Filter'!A5</f>
        <v>4</v>
      </c>
      <c r="B5">
        <f>'Noise Filter'!C5</f>
        <v>0.13425711700000001</v>
      </c>
      <c r="C5" t="b">
        <f>AND(IF(Settings!$D$18&gt;=1,B5&lt;B4,TRUE),IF(Settings!$D$18&gt;=2,B4&lt;B3,TRUE),IF(Settings!$D$18&gt;=3,B3&lt;B2,TRUE),IF(Settings!$D$18&gt;=2,B2&lt;B1,TRUE))</f>
        <v>1</v>
      </c>
      <c r="D5" t="b">
        <f>AND(IF(Settings!$D$18&gt;=1,B5&gt;B4,TRUE),IF(Settings!$D$18&gt;=2,B4&gt;B3,TRUE),IF(Settings!$D$18&gt;=3,B3&gt;B2,TRUE),IF(Settings!$D$18&gt;=2,B2&gt;B1,TRUE))</f>
        <v>0</v>
      </c>
      <c r="E5" t="b">
        <f>IF(E4,NOT(AND(D5,F4+B5&gt;Settings!D18)),AND(C5,G4+B5&gt;Settings!D17))</f>
        <v>1</v>
      </c>
      <c r="F5">
        <f t="shared" si="3"/>
        <v>0.51550768599999996</v>
      </c>
      <c r="G5">
        <f t="shared" si="0"/>
        <v>0</v>
      </c>
      <c r="H5" s="3" t="str">
        <f t="shared" si="1"/>
        <v/>
      </c>
      <c r="I5" s="3" t="str">
        <f t="shared" si="2"/>
        <v/>
      </c>
    </row>
    <row r="6" spans="1:9" x14ac:dyDescent="0.25">
      <c r="A6">
        <f>'Noise Filter'!A6</f>
        <v>5</v>
      </c>
      <c r="B6">
        <f>'Noise Filter'!C6</f>
        <v>0.119784433</v>
      </c>
      <c r="C6" t="b">
        <f>AND(IF(Settings!$D$18&gt;=1,B6&lt;B5,TRUE),IF(Settings!$D$18&gt;=2,B5&lt;B4,TRUE),IF(Settings!$D$18&gt;=3,B4&lt;B3,TRUE),IF(Settings!$D$18&gt;=2,B3&lt;B2,TRUE))</f>
        <v>1</v>
      </c>
      <c r="D6" t="b">
        <f>AND(IF(Settings!$D$18&gt;=1,B6&gt;B5,TRUE),IF(Settings!$D$18&gt;=2,B5&gt;B4,TRUE),IF(Settings!$D$18&gt;=3,B4&gt;B3,TRUE),IF(Settings!$D$18&gt;=2,B3&gt;B2,TRUE))</f>
        <v>0</v>
      </c>
      <c r="E6" t="b">
        <f>IF(E5,NOT(AND(D6,F5+B6&gt;Settings!D19)),AND(C6,G5+B6&gt;Settings!D18))</f>
        <v>1</v>
      </c>
      <c r="F6">
        <f t="shared" si="3"/>
        <v>0.63529211899999993</v>
      </c>
      <c r="G6">
        <f t="shared" si="0"/>
        <v>0</v>
      </c>
      <c r="H6" s="3" t="str">
        <f t="shared" si="1"/>
        <v/>
      </c>
      <c r="I6" s="3" t="str">
        <f t="shared" si="2"/>
        <v/>
      </c>
    </row>
    <row r="7" spans="1:9" x14ac:dyDescent="0.25">
      <c r="A7">
        <f>'Noise Filter'!A7</f>
        <v>6</v>
      </c>
      <c r="B7">
        <f>'Noise Filter'!C7</f>
        <v>0.114578416</v>
      </c>
      <c r="C7" t="b">
        <f>AND(IF(Settings!$D$18&gt;=1,B7&lt;B6,TRUE),IF(Settings!$D$18&gt;=2,B6&lt;B5,TRUE),IF(Settings!$D$18&gt;=3,B5&lt;B4,TRUE),IF(Settings!$D$18&gt;=2,B4&lt;B3,TRUE))</f>
        <v>1</v>
      </c>
      <c r="D7" t="b">
        <f>AND(IF(Settings!$D$18&gt;=1,B7&gt;B6,TRUE),IF(Settings!$D$18&gt;=2,B6&gt;B5,TRUE),IF(Settings!$D$18&gt;=3,B5&gt;B4,TRUE),IF(Settings!$D$18&gt;=2,B4&gt;B3,TRUE))</f>
        <v>0</v>
      </c>
      <c r="E7" t="b">
        <f>IF(E6,NOT(AND(D7,F6+B7&gt;Settings!D20)),AND(C7,G6+B7&gt;Settings!D19))</f>
        <v>1</v>
      </c>
      <c r="F7">
        <f t="shared" si="3"/>
        <v>0.74987053499999989</v>
      </c>
      <c r="G7">
        <f>IF(E7,0,IF(E6,B7,G6+B7))</f>
        <v>0</v>
      </c>
      <c r="H7" s="3">
        <f>IF(AND(E7,E8=FALSE),F7,"")</f>
        <v>0.74987053499999989</v>
      </c>
      <c r="I7" s="3" t="str">
        <f>IF(AND(E7=FALSE,E8),G7,"")</f>
        <v/>
      </c>
    </row>
    <row r="8" spans="1:9" x14ac:dyDescent="0.25">
      <c r="A8">
        <f>'Noise Filter'!A8</f>
        <v>7</v>
      </c>
      <c r="B8">
        <f>'Noise Filter'!C8</f>
        <v>0.12121095</v>
      </c>
      <c r="C8" t="b">
        <f>AND(IF(Settings!$D$18&gt;=1,B8&lt;B7,TRUE),IF(Settings!$D$18&gt;=2,B7&lt;B6,TRUE),IF(Settings!$D$18&gt;=3,B6&lt;B5,TRUE),IF(Settings!$D$18&gt;=2,B5&lt;B4,TRUE))</f>
        <v>0</v>
      </c>
      <c r="D8" t="b">
        <f>AND(IF(Settings!$D$18&gt;=1,B8&gt;B7,TRUE),IF(Settings!$D$18&gt;=2,B7&gt;B6,TRUE),IF(Settings!$D$18&gt;=3,B6&gt;B5,TRUE),IF(Settings!$D$18&gt;=2,B5&gt;B4,TRUE))</f>
        <v>1</v>
      </c>
      <c r="E8" t="b">
        <f>IF(E7,NOT(AND(D8,F7+B8&gt;Settings!D21)),AND(C8,G7+B8&gt;Settings!D20))</f>
        <v>0</v>
      </c>
      <c r="F8">
        <f t="shared" si="3"/>
        <v>0</v>
      </c>
      <c r="G8">
        <f t="shared" si="0"/>
        <v>0.12121095</v>
      </c>
      <c r="H8" s="3" t="str">
        <f t="shared" ref="H8:H31" si="4">IF(AND(E8,E9=FALSE),F8,"")</f>
        <v/>
      </c>
      <c r="I8" s="3" t="str">
        <f t="shared" ref="I8:I31" si="5">IF(AND(E8=FALSE,E9),G8,"")</f>
        <v/>
      </c>
    </row>
    <row r="9" spans="1:9" x14ac:dyDescent="0.25">
      <c r="A9">
        <f>'Noise Filter'!A9</f>
        <v>8</v>
      </c>
      <c r="B9">
        <f>'Noise Filter'!C9</f>
        <v>0.15357216200000001</v>
      </c>
      <c r="C9" t="b">
        <f>AND(IF(Settings!$D$18&gt;=1,B9&lt;B8,TRUE),IF(Settings!$D$18&gt;=2,B8&lt;B7,TRUE),IF(Settings!$D$18&gt;=3,B7&lt;B6,TRUE),IF(Settings!$D$18&gt;=2,B6&lt;B5,TRUE))</f>
        <v>0</v>
      </c>
      <c r="D9" t="b">
        <f>AND(IF(Settings!$D$18&gt;=1,B9&gt;B8,TRUE),IF(Settings!$D$18&gt;=2,B8&gt;B7,TRUE),IF(Settings!$D$18&gt;=3,B7&gt;B6,TRUE),IF(Settings!$D$18&gt;=2,B6&gt;B5,TRUE))</f>
        <v>1</v>
      </c>
      <c r="E9" t="b">
        <f>IF(E8,NOT(AND(D9,F8+B9&gt;Settings!D22)),AND(C9,G8+B9&gt;Settings!D21))</f>
        <v>0</v>
      </c>
      <c r="F9">
        <f t="shared" si="3"/>
        <v>0</v>
      </c>
      <c r="G9">
        <f t="shared" si="0"/>
        <v>0.274783112</v>
      </c>
      <c r="H9" s="3" t="str">
        <f t="shared" si="4"/>
        <v/>
      </c>
      <c r="I9" s="3" t="str">
        <f t="shared" si="5"/>
        <v/>
      </c>
    </row>
    <row r="10" spans="1:9" x14ac:dyDescent="0.25">
      <c r="A10">
        <f>'Noise Filter'!A10</f>
        <v>9</v>
      </c>
      <c r="B10">
        <f>'Noise Filter'!C10</f>
        <v>0.18443393899999999</v>
      </c>
      <c r="C10" t="b">
        <f>AND(IF(Settings!$D$18&gt;=1,B10&lt;B9,TRUE),IF(Settings!$D$18&gt;=2,B9&lt;B8,TRUE),IF(Settings!$D$18&gt;=3,B8&lt;B7,TRUE),IF(Settings!$D$18&gt;=2,B7&lt;B6,TRUE))</f>
        <v>0</v>
      </c>
      <c r="D10" t="b">
        <f>AND(IF(Settings!$D$18&gt;=1,B10&gt;B9,TRUE),IF(Settings!$D$18&gt;=2,B9&gt;B8,TRUE),IF(Settings!$D$18&gt;=3,B8&gt;B7,TRUE),IF(Settings!$D$18&gt;=2,B7&gt;B6,TRUE))</f>
        <v>1</v>
      </c>
      <c r="E10" t="b">
        <f>IF(E9,NOT(AND(D10,F9+B10&gt;Settings!D23)),AND(C10,G9+B10&gt;Settings!D22))</f>
        <v>0</v>
      </c>
      <c r="F10">
        <f t="shared" si="3"/>
        <v>0</v>
      </c>
      <c r="G10">
        <f t="shared" si="0"/>
        <v>0.45921705099999999</v>
      </c>
      <c r="H10" s="3" t="str">
        <f t="shared" si="4"/>
        <v/>
      </c>
      <c r="I10" s="3" t="str">
        <f t="shared" si="5"/>
        <v/>
      </c>
    </row>
    <row r="11" spans="1:9" x14ac:dyDescent="0.25">
      <c r="A11">
        <f>'Noise Filter'!A11</f>
        <v>10</v>
      </c>
      <c r="B11">
        <f>'Noise Filter'!C11</f>
        <v>0.20285455699999999</v>
      </c>
      <c r="C11" t="b">
        <f>AND(IF(Settings!$D$18&gt;=1,B11&lt;B10,TRUE),IF(Settings!$D$18&gt;=2,B10&lt;B9,TRUE),IF(Settings!$D$18&gt;=3,B9&lt;B8,TRUE),IF(Settings!$D$18&gt;=2,B8&lt;B7,TRUE))</f>
        <v>0</v>
      </c>
      <c r="D11" t="b">
        <f>AND(IF(Settings!$D$18&gt;=1,B11&gt;B10,TRUE),IF(Settings!$D$18&gt;=2,B10&gt;B9,TRUE),IF(Settings!$D$18&gt;=3,B9&gt;B8,TRUE),IF(Settings!$D$18&gt;=2,B8&gt;B7,TRUE))</f>
        <v>1</v>
      </c>
      <c r="E11" t="b">
        <f>IF(E10,NOT(AND(D11,F10+B11&gt;Settings!D24)),AND(C11,G10+B11&gt;Settings!D23))</f>
        <v>0</v>
      </c>
      <c r="F11">
        <f t="shared" si="3"/>
        <v>0</v>
      </c>
      <c r="G11">
        <f t="shared" si="0"/>
        <v>0.66207160799999998</v>
      </c>
      <c r="H11" s="3" t="str">
        <f t="shared" si="4"/>
        <v/>
      </c>
      <c r="I11" s="3" t="str">
        <f t="shared" si="5"/>
        <v/>
      </c>
    </row>
    <row r="12" spans="1:9" x14ac:dyDescent="0.25">
      <c r="A12">
        <f>'Noise Filter'!A12</f>
        <v>11</v>
      </c>
      <c r="B12">
        <f>'Noise Filter'!C12</f>
        <v>0.23219564000000001</v>
      </c>
      <c r="C12" t="b">
        <f>AND(IF(Settings!$D$18&gt;=1,B12&lt;B11,TRUE),IF(Settings!$D$18&gt;=2,B11&lt;B10,TRUE),IF(Settings!$D$18&gt;=3,B10&lt;B9,TRUE),IF(Settings!$D$18&gt;=2,B9&lt;B8,TRUE))</f>
        <v>0</v>
      </c>
      <c r="D12" t="b">
        <f>AND(IF(Settings!$D$18&gt;=1,B12&gt;B11,TRUE),IF(Settings!$D$18&gt;=2,B11&gt;B10,TRUE),IF(Settings!$D$18&gt;=3,B10&gt;B9,TRUE),IF(Settings!$D$18&gt;=2,B9&gt;B8,TRUE))</f>
        <v>1</v>
      </c>
      <c r="E12" t="b">
        <f>IF(E11,NOT(AND(D12,F11+B12&gt;Settings!D25)),AND(C12,G11+B12&gt;Settings!D24))</f>
        <v>0</v>
      </c>
      <c r="F12">
        <f t="shared" ref="F12:F75" si="6">IF(E12,IF(E11,F11+B12,B12),0)</f>
        <v>0</v>
      </c>
      <c r="G12">
        <f t="shared" ref="G12:G75" si="7">IF(E12,0,IF(E11,B12,G11+B12))</f>
        <v>0.89426724800000001</v>
      </c>
      <c r="H12" s="3" t="str">
        <f t="shared" ref="H12:H75" si="8">IF(AND(E12,E13=FALSE),F12,"")</f>
        <v/>
      </c>
      <c r="I12" s="3" t="str">
        <f t="shared" ref="I12:I75" si="9">IF(AND(E12=FALSE,E13),G12,"")</f>
        <v/>
      </c>
    </row>
    <row r="13" spans="1:9" x14ac:dyDescent="0.25">
      <c r="A13">
        <f>'Noise Filter'!A13</f>
        <v>12</v>
      </c>
      <c r="B13">
        <f>'Noise Filter'!C13</f>
        <v>0.26057406500000002</v>
      </c>
      <c r="C13" t="b">
        <f>AND(IF(Settings!$D$18&gt;=1,B13&lt;B12,TRUE),IF(Settings!$D$18&gt;=2,B12&lt;B11,TRUE),IF(Settings!$D$18&gt;=3,B11&lt;B10,TRUE),IF(Settings!$D$18&gt;=2,B10&lt;B9,TRUE))</f>
        <v>0</v>
      </c>
      <c r="D13" t="b">
        <f>AND(IF(Settings!$D$18&gt;=1,B13&gt;B12,TRUE),IF(Settings!$D$18&gt;=2,B12&gt;B11,TRUE),IF(Settings!$D$18&gt;=3,B11&gt;B10,TRUE),IF(Settings!$D$18&gt;=2,B10&gt;B9,TRUE))</f>
        <v>1</v>
      </c>
      <c r="E13" t="b">
        <f>IF(E12,NOT(AND(D13,F12+B13&gt;Settings!D26)),AND(C13,G12+B13&gt;Settings!D25))</f>
        <v>0</v>
      </c>
      <c r="F13">
        <f t="shared" si="6"/>
        <v>0</v>
      </c>
      <c r="G13">
        <f t="shared" si="7"/>
        <v>1.1548413129999999</v>
      </c>
      <c r="H13" s="3" t="str">
        <f t="shared" si="8"/>
        <v/>
      </c>
      <c r="I13" s="3" t="str">
        <f t="shared" si="9"/>
        <v/>
      </c>
    </row>
    <row r="14" spans="1:9" x14ac:dyDescent="0.25">
      <c r="A14">
        <f>'Noise Filter'!A14</f>
        <v>13</v>
      </c>
      <c r="B14">
        <f>'Noise Filter'!C14</f>
        <v>0.30098989999999998</v>
      </c>
      <c r="C14" t="b">
        <f>AND(IF(Settings!$D$18&gt;=1,B14&lt;B13,TRUE),IF(Settings!$D$18&gt;=2,B13&lt;B12,TRUE),IF(Settings!$D$18&gt;=3,B12&lt;B11,TRUE),IF(Settings!$D$18&gt;=2,B11&lt;B10,TRUE))</f>
        <v>0</v>
      </c>
      <c r="D14" t="b">
        <f>AND(IF(Settings!$D$18&gt;=1,B14&gt;B13,TRUE),IF(Settings!$D$18&gt;=2,B13&gt;B12,TRUE),IF(Settings!$D$18&gt;=3,B12&gt;B11,TRUE),IF(Settings!$D$18&gt;=2,B11&gt;B10,TRUE))</f>
        <v>1</v>
      </c>
      <c r="E14" t="b">
        <f>IF(E13,NOT(AND(D14,F13+B14&gt;Settings!D27)),AND(C14,G13+B14&gt;Settings!D26))</f>
        <v>0</v>
      </c>
      <c r="F14">
        <f t="shared" si="6"/>
        <v>0</v>
      </c>
      <c r="G14">
        <f t="shared" si="7"/>
        <v>1.455831213</v>
      </c>
      <c r="H14" s="3" t="str">
        <f t="shared" si="8"/>
        <v/>
      </c>
      <c r="I14" s="3" t="str">
        <f t="shared" si="9"/>
        <v/>
      </c>
    </row>
    <row r="15" spans="1:9" x14ac:dyDescent="0.25">
      <c r="A15">
        <f>'Noise Filter'!A15</f>
        <v>14</v>
      </c>
      <c r="B15">
        <f>'Noise Filter'!C15</f>
        <v>0.33339501399999999</v>
      </c>
      <c r="C15" t="b">
        <f>AND(IF(Settings!$D$18&gt;=1,B15&lt;B14,TRUE),IF(Settings!$D$18&gt;=2,B14&lt;B13,TRUE),IF(Settings!$D$18&gt;=3,B13&lt;B12,TRUE),IF(Settings!$D$18&gt;=2,B12&lt;B11,TRUE))</f>
        <v>0</v>
      </c>
      <c r="D15" t="b">
        <f>AND(IF(Settings!$D$18&gt;=1,B15&gt;B14,TRUE),IF(Settings!$D$18&gt;=2,B14&gt;B13,TRUE),IF(Settings!$D$18&gt;=3,B13&gt;B12,TRUE),IF(Settings!$D$18&gt;=2,B12&gt;B11,TRUE))</f>
        <v>1</v>
      </c>
      <c r="E15" t="b">
        <f>IF(E14,NOT(AND(D15,F14+B15&gt;Settings!D28)),AND(C15,G14+B15&gt;Settings!D27))</f>
        <v>0</v>
      </c>
      <c r="F15">
        <f t="shared" si="6"/>
        <v>0</v>
      </c>
      <c r="G15">
        <f t="shared" si="7"/>
        <v>1.7892262269999999</v>
      </c>
      <c r="H15" s="3" t="str">
        <f t="shared" si="8"/>
        <v/>
      </c>
      <c r="I15" s="3" t="str">
        <f t="shared" si="9"/>
        <v/>
      </c>
    </row>
    <row r="16" spans="1:9" x14ac:dyDescent="0.25">
      <c r="A16">
        <f>'Noise Filter'!A16</f>
        <v>15</v>
      </c>
      <c r="B16">
        <f>'Noise Filter'!C16</f>
        <v>0.37743684199999999</v>
      </c>
      <c r="C16" t="b">
        <f>AND(IF(Settings!$D$18&gt;=1,B16&lt;B15,TRUE),IF(Settings!$D$18&gt;=2,B15&lt;B14,TRUE),IF(Settings!$D$18&gt;=3,B14&lt;B13,TRUE),IF(Settings!$D$18&gt;=2,B13&lt;B12,TRUE))</f>
        <v>0</v>
      </c>
      <c r="D16" t="b">
        <f>AND(IF(Settings!$D$18&gt;=1,B16&gt;B15,TRUE),IF(Settings!$D$18&gt;=2,B15&gt;B14,TRUE),IF(Settings!$D$18&gt;=3,B14&gt;B13,TRUE),IF(Settings!$D$18&gt;=2,B13&gt;B12,TRUE))</f>
        <v>1</v>
      </c>
      <c r="E16" t="b">
        <f>IF(E15,NOT(AND(D16,F15+B16&gt;Settings!D29)),AND(C16,G15+B16&gt;Settings!D28))</f>
        <v>0</v>
      </c>
      <c r="F16">
        <f t="shared" si="6"/>
        <v>0</v>
      </c>
      <c r="G16">
        <f t="shared" si="7"/>
        <v>2.1666630689999997</v>
      </c>
      <c r="H16" s="3" t="str">
        <f t="shared" si="8"/>
        <v/>
      </c>
      <c r="I16" s="3">
        <f t="shared" si="9"/>
        <v>2.1666630689999997</v>
      </c>
    </row>
    <row r="17" spans="1:9" x14ac:dyDescent="0.25">
      <c r="A17">
        <f>'Noise Filter'!A17</f>
        <v>16</v>
      </c>
      <c r="B17">
        <f>'Noise Filter'!C17</f>
        <v>0.198644722</v>
      </c>
      <c r="C17" t="b">
        <f>AND(IF(Settings!$D$18&gt;=1,B17&lt;B16,TRUE),IF(Settings!$D$18&gt;=2,B16&lt;B15,TRUE),IF(Settings!$D$18&gt;=3,B15&lt;B14,TRUE),IF(Settings!$D$18&gt;=2,B14&lt;B13,TRUE))</f>
        <v>1</v>
      </c>
      <c r="D17" t="b">
        <f>AND(IF(Settings!$D$18&gt;=1,B17&gt;B16,TRUE),IF(Settings!$D$18&gt;=2,B16&gt;B15,TRUE),IF(Settings!$D$18&gt;=3,B15&gt;B14,TRUE),IF(Settings!$D$18&gt;=2,B14&gt;B13,TRUE))</f>
        <v>0</v>
      </c>
      <c r="E17" t="b">
        <f>IF(E16,NOT(AND(D17,F16+B17&gt;Settings!D30)),AND(C17,G16+B17&gt;Settings!D29))</f>
        <v>1</v>
      </c>
      <c r="F17">
        <f t="shared" si="6"/>
        <v>0.198644722</v>
      </c>
      <c r="G17">
        <f t="shared" si="7"/>
        <v>0</v>
      </c>
      <c r="H17" s="3" t="str">
        <f t="shared" si="8"/>
        <v/>
      </c>
      <c r="I17" s="3" t="str">
        <f t="shared" si="9"/>
        <v/>
      </c>
    </row>
    <row r="18" spans="1:9" x14ac:dyDescent="0.25">
      <c r="A18">
        <f>'Noise Filter'!A18</f>
        <v>17</v>
      </c>
      <c r="B18">
        <f>'Noise Filter'!C18</f>
        <v>0.15379579299999999</v>
      </c>
      <c r="C18" t="b">
        <f>AND(IF(Settings!$D$18&gt;=1,B18&lt;B17,TRUE),IF(Settings!$D$18&gt;=2,B17&lt;B16,TRUE),IF(Settings!$D$18&gt;=3,B16&lt;B15,TRUE),IF(Settings!$D$18&gt;=2,B15&lt;B14,TRUE))</f>
        <v>1</v>
      </c>
      <c r="D18" t="b">
        <f>AND(IF(Settings!$D$18&gt;=1,B18&gt;B17,TRUE),IF(Settings!$D$18&gt;=2,B17&gt;B16,TRUE),IF(Settings!$D$18&gt;=3,B16&gt;B15,TRUE),IF(Settings!$D$18&gt;=2,B15&gt;B14,TRUE))</f>
        <v>0</v>
      </c>
      <c r="E18" t="b">
        <f>IF(E17,NOT(AND(D18,F17+B18&gt;Settings!D31)),AND(C18,G17+B18&gt;Settings!D30))</f>
        <v>1</v>
      </c>
      <c r="F18">
        <f t="shared" si="6"/>
        <v>0.35244051499999995</v>
      </c>
      <c r="G18">
        <f t="shared" si="7"/>
        <v>0</v>
      </c>
      <c r="H18" s="3" t="str">
        <f t="shared" si="8"/>
        <v/>
      </c>
      <c r="I18" s="3" t="str">
        <f t="shared" si="9"/>
        <v/>
      </c>
    </row>
    <row r="19" spans="1:9" x14ac:dyDescent="0.25">
      <c r="A19">
        <f>'Noise Filter'!A19</f>
        <v>18</v>
      </c>
      <c r="B19">
        <f>'Noise Filter'!C19</f>
        <v>0.13046228800000001</v>
      </c>
      <c r="C19" t="b">
        <f>AND(IF(Settings!$D$18&gt;=1,B19&lt;B18,TRUE),IF(Settings!$D$18&gt;=2,B18&lt;B17,TRUE),IF(Settings!$D$18&gt;=3,B17&lt;B16,TRUE),IF(Settings!$D$18&gt;=2,B16&lt;B15,TRUE))</f>
        <v>1</v>
      </c>
      <c r="D19" t="b">
        <f>AND(IF(Settings!$D$18&gt;=1,B19&gt;B18,TRUE),IF(Settings!$D$18&gt;=2,B18&gt;B17,TRUE),IF(Settings!$D$18&gt;=3,B17&gt;B16,TRUE),IF(Settings!$D$18&gt;=2,B16&gt;B15,TRUE))</f>
        <v>0</v>
      </c>
      <c r="E19" t="b">
        <f>IF(E18,NOT(AND(D19,F18+B19&gt;Settings!D32)),AND(C19,G18+B19&gt;Settings!D31))</f>
        <v>1</v>
      </c>
      <c r="F19">
        <f t="shared" si="6"/>
        <v>0.48290280299999999</v>
      </c>
      <c r="G19">
        <f t="shared" si="7"/>
        <v>0</v>
      </c>
      <c r="H19" s="3" t="str">
        <f t="shared" si="8"/>
        <v/>
      </c>
      <c r="I19" s="3" t="str">
        <f t="shared" si="9"/>
        <v/>
      </c>
    </row>
    <row r="20" spans="1:9" x14ac:dyDescent="0.25">
      <c r="A20">
        <f>'Noise Filter'!A20</f>
        <v>19</v>
      </c>
      <c r="B20">
        <f>'Noise Filter'!C20</f>
        <v>0.11504397700000001</v>
      </c>
      <c r="C20" t="b">
        <f>AND(IF(Settings!$D$18&gt;=1,B20&lt;B19,TRUE),IF(Settings!$D$18&gt;=2,B19&lt;B18,TRUE),IF(Settings!$D$18&gt;=3,B18&lt;B17,TRUE),IF(Settings!$D$18&gt;=2,B17&lt;B16,TRUE))</f>
        <v>1</v>
      </c>
      <c r="D20" t="b">
        <f>AND(IF(Settings!$D$18&gt;=1,B20&gt;B19,TRUE),IF(Settings!$D$18&gt;=2,B19&gt;B18,TRUE),IF(Settings!$D$18&gt;=3,B18&gt;B17,TRUE),IF(Settings!$D$18&gt;=2,B17&gt;B16,TRUE))</f>
        <v>0</v>
      </c>
      <c r="E20" t="b">
        <f>IF(E19,NOT(AND(D20,F19+B20&gt;Settings!D33)),AND(C20,G19+B20&gt;Settings!D32))</f>
        <v>1</v>
      </c>
      <c r="F20">
        <f t="shared" si="6"/>
        <v>0.59794678000000001</v>
      </c>
      <c r="G20">
        <f t="shared" si="7"/>
        <v>0</v>
      </c>
      <c r="H20" s="3" t="str">
        <f t="shared" si="8"/>
        <v/>
      </c>
      <c r="I20" s="3" t="str">
        <f t="shared" si="9"/>
        <v/>
      </c>
    </row>
    <row r="21" spans="1:9" x14ac:dyDescent="0.25">
      <c r="A21">
        <f>'Noise Filter'!A21</f>
        <v>20</v>
      </c>
      <c r="B21">
        <f>'Noise Filter'!C21</f>
        <v>0.107439246</v>
      </c>
      <c r="C21" t="b">
        <f>AND(IF(Settings!$D$18&gt;=1,B21&lt;B20,TRUE),IF(Settings!$D$18&gt;=2,B20&lt;B19,TRUE),IF(Settings!$D$18&gt;=3,B19&lt;B18,TRUE),IF(Settings!$D$18&gt;=2,B18&lt;B17,TRUE))</f>
        <v>1</v>
      </c>
      <c r="D21" t="b">
        <f>AND(IF(Settings!$D$18&gt;=1,B21&gt;B20,TRUE),IF(Settings!$D$18&gt;=2,B20&gt;B19,TRUE),IF(Settings!$D$18&gt;=3,B19&gt;B18,TRUE),IF(Settings!$D$18&gt;=2,B18&gt;B17,TRUE))</f>
        <v>0</v>
      </c>
      <c r="E21" t="b">
        <f>IF(E20,NOT(AND(D21,F20+B21&gt;Settings!D34)),AND(C21,G20+B21&gt;Settings!D33))</f>
        <v>1</v>
      </c>
      <c r="F21">
        <f t="shared" si="6"/>
        <v>0.705386026</v>
      </c>
      <c r="G21">
        <f t="shared" si="7"/>
        <v>0</v>
      </c>
      <c r="H21" s="3">
        <f t="shared" si="8"/>
        <v>0.705386026</v>
      </c>
      <c r="I21" s="3" t="str">
        <f t="shared" si="9"/>
        <v/>
      </c>
    </row>
    <row r="22" spans="1:9" x14ac:dyDescent="0.25">
      <c r="A22">
        <f>'Noise Filter'!A22</f>
        <v>21</v>
      </c>
      <c r="B22">
        <f>'Noise Filter'!C22</f>
        <v>0.108239303</v>
      </c>
      <c r="C22" t="b">
        <f>AND(IF(Settings!$D$18&gt;=1,B22&lt;B21,TRUE),IF(Settings!$D$18&gt;=2,B21&lt;B20,TRUE),IF(Settings!$D$18&gt;=3,B20&lt;B19,TRUE),IF(Settings!$D$18&gt;=2,B19&lt;B18,TRUE))</f>
        <v>0</v>
      </c>
      <c r="D22" t="b">
        <f>AND(IF(Settings!$D$18&gt;=1,B22&gt;B21,TRUE),IF(Settings!$D$18&gt;=2,B21&gt;B20,TRUE),IF(Settings!$D$18&gt;=3,B20&gt;B19,TRUE),IF(Settings!$D$18&gt;=2,B19&gt;B18,TRUE))</f>
        <v>1</v>
      </c>
      <c r="E22" t="b">
        <f>IF(E21,NOT(AND(D22,F21+B22&gt;Settings!D35)),AND(C22,G21+B22&gt;Settings!D34))</f>
        <v>0</v>
      </c>
      <c r="F22">
        <f t="shared" si="6"/>
        <v>0</v>
      </c>
      <c r="G22">
        <f t="shared" si="7"/>
        <v>0.108239303</v>
      </c>
      <c r="H22" s="3" t="str">
        <f t="shared" si="8"/>
        <v/>
      </c>
      <c r="I22" s="3" t="str">
        <f t="shared" si="9"/>
        <v/>
      </c>
    </row>
    <row r="23" spans="1:9" x14ac:dyDescent="0.25">
      <c r="A23">
        <f>'Noise Filter'!A23</f>
        <v>22</v>
      </c>
      <c r="B23">
        <f>'Noise Filter'!C23</f>
        <v>0.113454798</v>
      </c>
      <c r="C23" t="b">
        <f>AND(IF(Settings!$D$18&gt;=1,B23&lt;B22,TRUE),IF(Settings!$D$18&gt;=2,B22&lt;B21,TRUE),IF(Settings!$D$18&gt;=3,B21&lt;B20,TRUE),IF(Settings!$D$18&gt;=2,B20&lt;B19,TRUE))</f>
        <v>0</v>
      </c>
      <c r="D23" t="b">
        <f>AND(IF(Settings!$D$18&gt;=1,B23&gt;B22,TRUE),IF(Settings!$D$18&gt;=2,B22&gt;B21,TRUE),IF(Settings!$D$18&gt;=3,B21&gt;B20,TRUE),IF(Settings!$D$18&gt;=2,B20&gt;B19,TRUE))</f>
        <v>1</v>
      </c>
      <c r="E23" t="b">
        <f>IF(E22,NOT(AND(D23,F22+B23&gt;Settings!D36)),AND(C23,G22+B23&gt;Settings!D35))</f>
        <v>0</v>
      </c>
      <c r="F23">
        <f t="shared" si="6"/>
        <v>0</v>
      </c>
      <c r="G23">
        <f t="shared" si="7"/>
        <v>0.22169410099999998</v>
      </c>
      <c r="H23" s="3" t="str">
        <f t="shared" si="8"/>
        <v/>
      </c>
      <c r="I23" s="3" t="str">
        <f t="shared" si="9"/>
        <v/>
      </c>
    </row>
    <row r="24" spans="1:9" x14ac:dyDescent="0.25">
      <c r="A24">
        <f>'Noise Filter'!A24</f>
        <v>23</v>
      </c>
      <c r="B24">
        <f>'Noise Filter'!C24</f>
        <v>0.145922619</v>
      </c>
      <c r="C24" t="b">
        <f>AND(IF(Settings!$D$18&gt;=1,B24&lt;B23,TRUE),IF(Settings!$D$18&gt;=2,B23&lt;B22,TRUE),IF(Settings!$D$18&gt;=3,B22&lt;B21,TRUE),IF(Settings!$D$18&gt;=2,B21&lt;B20,TRUE))</f>
        <v>0</v>
      </c>
      <c r="D24" t="b">
        <f>AND(IF(Settings!$D$18&gt;=1,B24&gt;B23,TRUE),IF(Settings!$D$18&gt;=2,B23&gt;B22,TRUE),IF(Settings!$D$18&gt;=3,B22&gt;B21,TRUE),IF(Settings!$D$18&gt;=2,B21&gt;B20,TRUE))</f>
        <v>1</v>
      </c>
      <c r="E24" t="b">
        <f>IF(E23,NOT(AND(D24,F23+B24&gt;Settings!D37)),AND(C24,G23+B24&gt;Settings!D36))</f>
        <v>0</v>
      </c>
      <c r="F24">
        <f t="shared" si="6"/>
        <v>0</v>
      </c>
      <c r="G24">
        <f t="shared" si="7"/>
        <v>0.36761672000000001</v>
      </c>
      <c r="H24" s="3" t="str">
        <f t="shared" si="8"/>
        <v/>
      </c>
      <c r="I24" s="3" t="str">
        <f t="shared" si="9"/>
        <v/>
      </c>
    </row>
    <row r="25" spans="1:9" x14ac:dyDescent="0.25">
      <c r="A25">
        <f>'Noise Filter'!A25</f>
        <v>24</v>
      </c>
      <c r="B25">
        <f>'Noise Filter'!C25</f>
        <v>0.16736642800000001</v>
      </c>
      <c r="C25" t="b">
        <f>AND(IF(Settings!$D$18&gt;=1,B25&lt;B24,TRUE),IF(Settings!$D$18&gt;=2,B24&lt;B23,TRUE),IF(Settings!$D$18&gt;=3,B23&lt;B22,TRUE),IF(Settings!$D$18&gt;=2,B22&lt;B21,TRUE))</f>
        <v>0</v>
      </c>
      <c r="D25" t="b">
        <f>AND(IF(Settings!$D$18&gt;=1,B25&gt;B24,TRUE),IF(Settings!$D$18&gt;=2,B24&gt;B23,TRUE),IF(Settings!$D$18&gt;=3,B23&gt;B22,TRUE),IF(Settings!$D$18&gt;=2,B22&gt;B21,TRUE))</f>
        <v>1</v>
      </c>
      <c r="E25" t="b">
        <f>IF(E24,NOT(AND(D25,F24+B25&gt;Settings!D38)),AND(C25,G24+B25&gt;Settings!D37))</f>
        <v>0</v>
      </c>
      <c r="F25">
        <f t="shared" si="6"/>
        <v>0</v>
      </c>
      <c r="G25">
        <f t="shared" si="7"/>
        <v>0.53498314800000002</v>
      </c>
      <c r="H25" s="3" t="str">
        <f t="shared" si="8"/>
        <v/>
      </c>
      <c r="I25" s="3" t="str">
        <f t="shared" si="9"/>
        <v/>
      </c>
    </row>
    <row r="26" spans="1:9" x14ac:dyDescent="0.25">
      <c r="A26">
        <f>'Noise Filter'!A26</f>
        <v>25</v>
      </c>
      <c r="B26">
        <f>'Noise Filter'!C26</f>
        <v>0.18724840300000001</v>
      </c>
      <c r="C26" t="b">
        <f>AND(IF(Settings!$D$18&gt;=1,B26&lt;B25,TRUE),IF(Settings!$D$18&gt;=2,B25&lt;B24,TRUE),IF(Settings!$D$18&gt;=3,B24&lt;B23,TRUE),IF(Settings!$D$18&gt;=2,B23&lt;B22,TRUE))</f>
        <v>0</v>
      </c>
      <c r="D26" t="b">
        <f>AND(IF(Settings!$D$18&gt;=1,B26&gt;B25,TRUE),IF(Settings!$D$18&gt;=2,B25&gt;B24,TRUE),IF(Settings!$D$18&gt;=3,B24&gt;B23,TRUE),IF(Settings!$D$18&gt;=2,B23&gt;B22,TRUE))</f>
        <v>1</v>
      </c>
      <c r="E26" t="b">
        <f>IF(E25,NOT(AND(D26,F25+B26&gt;Settings!D39)),AND(C26,G25+B26&gt;Settings!D38))</f>
        <v>0</v>
      </c>
      <c r="F26">
        <f t="shared" si="6"/>
        <v>0</v>
      </c>
      <c r="G26">
        <f t="shared" si="7"/>
        <v>0.72223155100000003</v>
      </c>
      <c r="H26" s="3" t="str">
        <f t="shared" si="8"/>
        <v/>
      </c>
      <c r="I26" s="3" t="str">
        <f t="shared" si="9"/>
        <v/>
      </c>
    </row>
    <row r="27" spans="1:9" x14ac:dyDescent="0.25">
      <c r="A27">
        <f>'Noise Filter'!A27</f>
        <v>26</v>
      </c>
      <c r="B27">
        <f>'Noise Filter'!C27</f>
        <v>0.21014195399999999</v>
      </c>
      <c r="C27" t="b">
        <f>AND(IF(Settings!$D$18&gt;=1,B27&lt;B26,TRUE),IF(Settings!$D$18&gt;=2,B26&lt;B25,TRUE),IF(Settings!$D$18&gt;=3,B25&lt;B24,TRUE),IF(Settings!$D$18&gt;=2,B24&lt;B23,TRUE))</f>
        <v>0</v>
      </c>
      <c r="D27" t="b">
        <f>AND(IF(Settings!$D$18&gt;=1,B27&gt;B26,TRUE),IF(Settings!$D$18&gt;=2,B26&gt;B25,TRUE),IF(Settings!$D$18&gt;=3,B25&gt;B24,TRUE),IF(Settings!$D$18&gt;=2,B24&gt;B23,TRUE))</f>
        <v>1</v>
      </c>
      <c r="E27" t="b">
        <f>IF(E26,NOT(AND(D27,F26+B27&gt;Settings!D40)),AND(C27,G26+B27&gt;Settings!D39))</f>
        <v>0</v>
      </c>
      <c r="F27">
        <f t="shared" si="6"/>
        <v>0</v>
      </c>
      <c r="G27">
        <f t="shared" si="7"/>
        <v>0.93237350500000005</v>
      </c>
      <c r="H27" s="3" t="str">
        <f t="shared" si="8"/>
        <v/>
      </c>
      <c r="I27" s="3" t="str">
        <f t="shared" si="9"/>
        <v/>
      </c>
    </row>
    <row r="28" spans="1:9" x14ac:dyDescent="0.25">
      <c r="A28">
        <f>'Noise Filter'!A28</f>
        <v>27</v>
      </c>
      <c r="B28">
        <f>'Noise Filter'!C28</f>
        <v>0.24247492400000001</v>
      </c>
      <c r="C28" t="b">
        <f>AND(IF(Settings!$D$18&gt;=1,B28&lt;B27,TRUE),IF(Settings!$D$18&gt;=2,B27&lt;B26,TRUE),IF(Settings!$D$18&gt;=3,B26&lt;B25,TRUE),IF(Settings!$D$18&gt;=2,B25&lt;B24,TRUE))</f>
        <v>0</v>
      </c>
      <c r="D28" t="b">
        <f>AND(IF(Settings!$D$18&gt;=1,B28&gt;B27,TRUE),IF(Settings!$D$18&gt;=2,B27&gt;B26,TRUE),IF(Settings!$D$18&gt;=3,B26&gt;B25,TRUE),IF(Settings!$D$18&gt;=2,B25&gt;B24,TRUE))</f>
        <v>1</v>
      </c>
      <c r="E28" t="b">
        <f>IF(E27,NOT(AND(D28,F27+B28&gt;Settings!D41)),AND(C28,G27+B28&gt;Settings!D40))</f>
        <v>0</v>
      </c>
      <c r="F28">
        <f t="shared" si="6"/>
        <v>0</v>
      </c>
      <c r="G28">
        <f t="shared" si="7"/>
        <v>1.1748484290000001</v>
      </c>
      <c r="H28" s="3" t="str">
        <f t="shared" si="8"/>
        <v/>
      </c>
      <c r="I28" s="3" t="str">
        <f t="shared" si="9"/>
        <v/>
      </c>
    </row>
    <row r="29" spans="1:9" x14ac:dyDescent="0.25">
      <c r="A29">
        <f>'Noise Filter'!A29</f>
        <v>28</v>
      </c>
      <c r="B29">
        <f>'Noise Filter'!C29</f>
        <v>0.26805812600000001</v>
      </c>
      <c r="C29" t="b">
        <f>AND(IF(Settings!$D$18&gt;=1,B29&lt;B28,TRUE),IF(Settings!$D$18&gt;=2,B28&lt;B27,TRUE),IF(Settings!$D$18&gt;=3,B27&lt;B26,TRUE),IF(Settings!$D$18&gt;=2,B26&lt;B25,TRUE))</f>
        <v>0</v>
      </c>
      <c r="D29" t="b">
        <f>AND(IF(Settings!$D$18&gt;=1,B29&gt;B28,TRUE),IF(Settings!$D$18&gt;=2,B28&gt;B27,TRUE),IF(Settings!$D$18&gt;=3,B27&gt;B26,TRUE),IF(Settings!$D$18&gt;=2,B26&gt;B25,TRUE))</f>
        <v>1</v>
      </c>
      <c r="E29" t="b">
        <f>IF(E28,NOT(AND(D29,F28+B29&gt;Settings!D42)),AND(C29,G28+B29&gt;Settings!D41))</f>
        <v>0</v>
      </c>
      <c r="F29">
        <f t="shared" si="6"/>
        <v>0</v>
      </c>
      <c r="G29">
        <f t="shared" si="7"/>
        <v>1.442906555</v>
      </c>
      <c r="H29" s="3" t="str">
        <f t="shared" si="8"/>
        <v/>
      </c>
      <c r="I29" s="3" t="str">
        <f t="shared" si="9"/>
        <v/>
      </c>
    </row>
    <row r="30" spans="1:9" x14ac:dyDescent="0.25">
      <c r="A30">
        <f>'Noise Filter'!A30</f>
        <v>29</v>
      </c>
      <c r="B30">
        <f>'Noise Filter'!C30</f>
        <v>0.307969942</v>
      </c>
      <c r="C30" t="b">
        <f>AND(IF(Settings!$D$18&gt;=1,B30&lt;B29,TRUE),IF(Settings!$D$18&gt;=2,B29&lt;B28,TRUE),IF(Settings!$D$18&gt;=3,B28&lt;B27,TRUE),IF(Settings!$D$18&gt;=2,B27&lt;B26,TRUE))</f>
        <v>0</v>
      </c>
      <c r="D30" t="b">
        <f>AND(IF(Settings!$D$18&gt;=1,B30&gt;B29,TRUE),IF(Settings!$D$18&gt;=2,B29&gt;B28,TRUE),IF(Settings!$D$18&gt;=3,B28&gt;B27,TRUE),IF(Settings!$D$18&gt;=2,B27&gt;B26,TRUE))</f>
        <v>1</v>
      </c>
      <c r="E30" t="b">
        <f>IF(E29,NOT(AND(D30,F29+B30&gt;Settings!D43)),AND(C30,G29+B30&gt;Settings!D42))</f>
        <v>0</v>
      </c>
      <c r="F30">
        <f t="shared" si="6"/>
        <v>0</v>
      </c>
      <c r="G30">
        <f t="shared" si="7"/>
        <v>1.7508764969999999</v>
      </c>
      <c r="H30" s="3" t="str">
        <f t="shared" si="8"/>
        <v/>
      </c>
      <c r="I30" s="3" t="str">
        <f t="shared" si="9"/>
        <v/>
      </c>
    </row>
    <row r="31" spans="1:9" x14ac:dyDescent="0.25">
      <c r="A31">
        <f>'Noise Filter'!A31</f>
        <v>30</v>
      </c>
      <c r="B31">
        <f>'Noise Filter'!C31</f>
        <v>0.34332443200000001</v>
      </c>
      <c r="C31" t="b">
        <f>AND(IF(Settings!$D$18&gt;=1,B31&lt;B30,TRUE),IF(Settings!$D$18&gt;=2,B30&lt;B29,TRUE),IF(Settings!$D$18&gt;=3,B29&lt;B28,TRUE),IF(Settings!$D$18&gt;=2,B28&lt;B27,TRUE))</f>
        <v>0</v>
      </c>
      <c r="D31" t="b">
        <f>AND(IF(Settings!$D$18&gt;=1,B31&gt;B30,TRUE),IF(Settings!$D$18&gt;=2,B30&gt;B29,TRUE),IF(Settings!$D$18&gt;=3,B29&gt;B28,TRUE),IF(Settings!$D$18&gt;=2,B28&gt;B27,TRUE))</f>
        <v>1</v>
      </c>
      <c r="E31" t="b">
        <f>IF(E30,NOT(AND(D31,F30+B31&gt;Settings!D44)),AND(C31,G30+B31&gt;Settings!D43))</f>
        <v>0</v>
      </c>
      <c r="F31">
        <f t="shared" si="6"/>
        <v>0</v>
      </c>
      <c r="G31">
        <f t="shared" si="7"/>
        <v>2.0942009289999999</v>
      </c>
      <c r="H31" s="3" t="str">
        <f t="shared" si="8"/>
        <v/>
      </c>
      <c r="I31" s="3">
        <f t="shared" si="9"/>
        <v>2.0942009289999999</v>
      </c>
    </row>
    <row r="32" spans="1:9" x14ac:dyDescent="0.25">
      <c r="A32">
        <f>'Noise Filter'!A32</f>
        <v>31</v>
      </c>
      <c r="B32">
        <f>'Noise Filter'!C32</f>
        <v>0.228630208</v>
      </c>
      <c r="C32" t="b">
        <f>AND(IF(Settings!$D$18&gt;=1,B32&lt;B31,TRUE),IF(Settings!$D$18&gt;=2,B31&lt;B30,TRUE),IF(Settings!$D$18&gt;=3,B30&lt;B29,TRUE),IF(Settings!$D$18&gt;=2,B29&lt;B28,TRUE))</f>
        <v>1</v>
      </c>
      <c r="D32" t="b">
        <f>AND(IF(Settings!$D$18&gt;=1,B32&gt;B31,TRUE),IF(Settings!$D$18&gt;=2,B31&gt;B30,TRUE),IF(Settings!$D$18&gt;=3,B30&gt;B29,TRUE),IF(Settings!$D$18&gt;=2,B29&gt;B28,TRUE))</f>
        <v>0</v>
      </c>
      <c r="E32" t="b">
        <f>IF(E31,NOT(AND(D32,F31+B32&gt;Settings!D45)),AND(C32,G31+B32&gt;Settings!D44))</f>
        <v>1</v>
      </c>
      <c r="F32">
        <f t="shared" si="6"/>
        <v>0.228630208</v>
      </c>
      <c r="G32">
        <f t="shared" si="7"/>
        <v>0</v>
      </c>
      <c r="H32" s="3" t="str">
        <f t="shared" si="8"/>
        <v/>
      </c>
      <c r="I32" s="3" t="str">
        <f t="shared" si="9"/>
        <v/>
      </c>
    </row>
    <row r="33" spans="1:9" x14ac:dyDescent="0.25">
      <c r="A33">
        <f>'Noise Filter'!A33</f>
        <v>32</v>
      </c>
      <c r="B33">
        <f>'Noise Filter'!C33</f>
        <v>0.156398127</v>
      </c>
      <c r="C33" t="b">
        <f>AND(IF(Settings!$D$18&gt;=1,B33&lt;B32,TRUE),IF(Settings!$D$18&gt;=2,B32&lt;B31,TRUE),IF(Settings!$D$18&gt;=3,B31&lt;B30,TRUE),IF(Settings!$D$18&gt;=2,B30&lt;B29,TRUE))</f>
        <v>1</v>
      </c>
      <c r="D33" t="b">
        <f>AND(IF(Settings!$D$18&gt;=1,B33&gt;B32,TRUE),IF(Settings!$D$18&gt;=2,B32&gt;B31,TRUE),IF(Settings!$D$18&gt;=3,B31&gt;B30,TRUE),IF(Settings!$D$18&gt;=2,B30&gt;B29,TRUE))</f>
        <v>0</v>
      </c>
      <c r="E33" t="b">
        <f>IF(E32,NOT(AND(D33,F32+B33&gt;Settings!D46)),AND(C33,G32+B33&gt;Settings!D45))</f>
        <v>1</v>
      </c>
      <c r="F33">
        <f t="shared" si="6"/>
        <v>0.385028335</v>
      </c>
      <c r="G33">
        <f t="shared" si="7"/>
        <v>0</v>
      </c>
      <c r="H33" s="3" t="str">
        <f t="shared" si="8"/>
        <v/>
      </c>
      <c r="I33" s="3" t="str">
        <f t="shared" si="9"/>
        <v/>
      </c>
    </row>
    <row r="34" spans="1:9" x14ac:dyDescent="0.25">
      <c r="A34">
        <f>'Noise Filter'!A34</f>
        <v>33</v>
      </c>
      <c r="B34">
        <f>'Noise Filter'!C34</f>
        <v>0.13341426200000001</v>
      </c>
      <c r="C34" t="b">
        <f>AND(IF(Settings!$D$18&gt;=1,B34&lt;B33,TRUE),IF(Settings!$D$18&gt;=2,B33&lt;B32,TRUE),IF(Settings!$D$18&gt;=3,B32&lt;B31,TRUE),IF(Settings!$D$18&gt;=2,B31&lt;B30,TRUE))</f>
        <v>1</v>
      </c>
      <c r="D34" t="b">
        <f>AND(IF(Settings!$D$18&gt;=1,B34&gt;B33,TRUE),IF(Settings!$D$18&gt;=2,B33&gt;B32,TRUE),IF(Settings!$D$18&gt;=3,B32&gt;B31,TRUE),IF(Settings!$D$18&gt;=2,B31&gt;B30,TRUE))</f>
        <v>0</v>
      </c>
      <c r="E34" t="b">
        <f>IF(E33,NOT(AND(D34,F33+B34&gt;Settings!D47)),AND(C34,G33+B34&gt;Settings!D46))</f>
        <v>1</v>
      </c>
      <c r="F34">
        <f t="shared" si="6"/>
        <v>0.51844259699999995</v>
      </c>
      <c r="G34">
        <f t="shared" si="7"/>
        <v>0</v>
      </c>
      <c r="H34" s="3" t="str">
        <f t="shared" si="8"/>
        <v/>
      </c>
      <c r="I34" s="3" t="str">
        <f t="shared" si="9"/>
        <v/>
      </c>
    </row>
    <row r="35" spans="1:9" x14ac:dyDescent="0.25">
      <c r="A35">
        <f>'Noise Filter'!A35</f>
        <v>34</v>
      </c>
      <c r="B35">
        <f>'Noise Filter'!C35</f>
        <v>0.112986556</v>
      </c>
      <c r="C35" t="b">
        <f>AND(IF(Settings!$D$18&gt;=1,B35&lt;B34,TRUE),IF(Settings!$D$18&gt;=2,B34&lt;B33,TRUE),IF(Settings!$D$18&gt;=3,B33&lt;B32,TRUE),IF(Settings!$D$18&gt;=2,B32&lt;B31,TRUE))</f>
        <v>1</v>
      </c>
      <c r="D35" t="b">
        <f>AND(IF(Settings!$D$18&gt;=1,B35&gt;B34,TRUE),IF(Settings!$D$18&gt;=2,B34&gt;B33,TRUE),IF(Settings!$D$18&gt;=3,B33&gt;B32,TRUE),IF(Settings!$D$18&gt;=2,B32&gt;B31,TRUE))</f>
        <v>0</v>
      </c>
      <c r="E35" t="b">
        <f>IF(E34,NOT(AND(D35,F34+B35&gt;Settings!D48)),AND(C35,G34+B35&gt;Settings!D47))</f>
        <v>1</v>
      </c>
      <c r="F35">
        <f t="shared" si="6"/>
        <v>0.63142915299999991</v>
      </c>
      <c r="G35">
        <f t="shared" si="7"/>
        <v>0</v>
      </c>
      <c r="H35" s="3" t="str">
        <f t="shared" si="8"/>
        <v/>
      </c>
      <c r="I35" s="3" t="str">
        <f t="shared" si="9"/>
        <v/>
      </c>
    </row>
    <row r="36" spans="1:9" x14ac:dyDescent="0.25">
      <c r="A36">
        <f>'Noise Filter'!A36</f>
        <v>35</v>
      </c>
      <c r="B36">
        <f>'Noise Filter'!C36</f>
        <v>0.105764331</v>
      </c>
      <c r="C36" t="b">
        <f>AND(IF(Settings!$D$18&gt;=1,B36&lt;B35,TRUE),IF(Settings!$D$18&gt;=2,B35&lt;B34,TRUE),IF(Settings!$D$18&gt;=3,B34&lt;B33,TRUE),IF(Settings!$D$18&gt;=2,B33&lt;B32,TRUE))</f>
        <v>1</v>
      </c>
      <c r="D36" t="b">
        <f>AND(IF(Settings!$D$18&gt;=1,B36&gt;B35,TRUE),IF(Settings!$D$18&gt;=2,B35&gt;B34,TRUE),IF(Settings!$D$18&gt;=3,B34&gt;B33,TRUE),IF(Settings!$D$18&gt;=2,B33&gt;B32,TRUE))</f>
        <v>0</v>
      </c>
      <c r="E36" t="b">
        <f>IF(E35,NOT(AND(D36,F35+B36&gt;Settings!D49)),AND(C36,G35+B36&gt;Settings!D48))</f>
        <v>1</v>
      </c>
      <c r="F36">
        <f t="shared" si="6"/>
        <v>0.73719348399999995</v>
      </c>
      <c r="G36">
        <f t="shared" si="7"/>
        <v>0</v>
      </c>
      <c r="H36" s="3" t="str">
        <f t="shared" si="8"/>
        <v/>
      </c>
      <c r="I36" s="3" t="str">
        <f t="shared" si="9"/>
        <v/>
      </c>
    </row>
    <row r="37" spans="1:9" x14ac:dyDescent="0.25">
      <c r="A37">
        <f>'Noise Filter'!A37</f>
        <v>36</v>
      </c>
      <c r="B37">
        <f>'Noise Filter'!C37</f>
        <v>0.102080664</v>
      </c>
      <c r="C37" t="b">
        <f>AND(IF(Settings!$D$18&gt;=1,B37&lt;B36,TRUE),IF(Settings!$D$18&gt;=2,B36&lt;B35,TRUE),IF(Settings!$D$18&gt;=3,B35&lt;B34,TRUE),IF(Settings!$D$18&gt;=2,B34&lt;B33,TRUE))</f>
        <v>1</v>
      </c>
      <c r="D37" t="b">
        <f>AND(IF(Settings!$D$18&gt;=1,B37&gt;B36,TRUE),IF(Settings!$D$18&gt;=2,B36&gt;B35,TRUE),IF(Settings!$D$18&gt;=3,B35&gt;B34,TRUE),IF(Settings!$D$18&gt;=2,B34&gt;B33,TRUE))</f>
        <v>0</v>
      </c>
      <c r="E37" t="b">
        <f>IF(E36,NOT(AND(D37,F36+B37&gt;Settings!D50)),AND(C37,G36+B37&gt;Settings!D49))</f>
        <v>1</v>
      </c>
      <c r="F37">
        <f t="shared" si="6"/>
        <v>0.839274148</v>
      </c>
      <c r="G37">
        <f t="shared" si="7"/>
        <v>0</v>
      </c>
      <c r="H37" s="3">
        <f t="shared" si="8"/>
        <v>0.839274148</v>
      </c>
      <c r="I37" s="3" t="str">
        <f t="shared" si="9"/>
        <v/>
      </c>
    </row>
    <row r="38" spans="1:9" x14ac:dyDescent="0.25">
      <c r="A38">
        <f>'Noise Filter'!A38</f>
        <v>37</v>
      </c>
      <c r="B38">
        <f>'Noise Filter'!C38</f>
        <v>0.106950791</v>
      </c>
      <c r="C38" t="b">
        <f>AND(IF(Settings!$D$18&gt;=1,B38&lt;B37,TRUE),IF(Settings!$D$18&gt;=2,B37&lt;B36,TRUE),IF(Settings!$D$18&gt;=3,B36&lt;B35,TRUE),IF(Settings!$D$18&gt;=2,B35&lt;B34,TRUE))</f>
        <v>0</v>
      </c>
      <c r="D38" t="b">
        <f>AND(IF(Settings!$D$18&gt;=1,B38&gt;B37,TRUE),IF(Settings!$D$18&gt;=2,B37&gt;B36,TRUE),IF(Settings!$D$18&gt;=3,B36&gt;B35,TRUE),IF(Settings!$D$18&gt;=2,B35&gt;B34,TRUE))</f>
        <v>1</v>
      </c>
      <c r="E38" t="b">
        <f>IF(E37,NOT(AND(D38,F37+B38&gt;Settings!D51)),AND(C38,G37+B38&gt;Settings!D50))</f>
        <v>0</v>
      </c>
      <c r="F38">
        <f t="shared" si="6"/>
        <v>0</v>
      </c>
      <c r="G38">
        <f t="shared" si="7"/>
        <v>0.106950791</v>
      </c>
      <c r="H38" s="3" t="str">
        <f t="shared" si="8"/>
        <v/>
      </c>
      <c r="I38" s="3" t="str">
        <f t="shared" si="9"/>
        <v/>
      </c>
    </row>
    <row r="39" spans="1:9" x14ac:dyDescent="0.25">
      <c r="A39">
        <f>'Noise Filter'!A39</f>
        <v>38</v>
      </c>
      <c r="B39">
        <f>'Noise Filter'!C39</f>
        <v>0.13034132400000001</v>
      </c>
      <c r="C39" t="b">
        <f>AND(IF(Settings!$D$18&gt;=1,B39&lt;B38,TRUE),IF(Settings!$D$18&gt;=2,B38&lt;B37,TRUE),IF(Settings!$D$18&gt;=3,B37&lt;B36,TRUE),IF(Settings!$D$18&gt;=2,B36&lt;B35,TRUE))</f>
        <v>0</v>
      </c>
      <c r="D39" t="b">
        <f>AND(IF(Settings!$D$18&gt;=1,B39&gt;B38,TRUE),IF(Settings!$D$18&gt;=2,B38&gt;B37,TRUE),IF(Settings!$D$18&gt;=3,B37&gt;B36,TRUE),IF(Settings!$D$18&gt;=2,B36&gt;B35,TRUE))</f>
        <v>1</v>
      </c>
      <c r="E39" t="b">
        <f>IF(E38,NOT(AND(D39,F38+B39&gt;Settings!D52)),AND(C39,G38+B39&gt;Settings!D51))</f>
        <v>0</v>
      </c>
      <c r="F39">
        <f t="shared" si="6"/>
        <v>0</v>
      </c>
      <c r="G39">
        <f t="shared" si="7"/>
        <v>0.23729211500000003</v>
      </c>
      <c r="H39" s="3" t="str">
        <f t="shared" si="8"/>
        <v/>
      </c>
      <c r="I39" s="3" t="str">
        <f t="shared" si="9"/>
        <v/>
      </c>
    </row>
    <row r="40" spans="1:9" x14ac:dyDescent="0.25">
      <c r="A40">
        <f>'Noise Filter'!A40</f>
        <v>39</v>
      </c>
      <c r="B40">
        <f>'Noise Filter'!C40</f>
        <v>0.15728192599999999</v>
      </c>
      <c r="C40" t="b">
        <f>AND(IF(Settings!$D$18&gt;=1,B40&lt;B39,TRUE),IF(Settings!$D$18&gt;=2,B39&lt;B38,TRUE),IF(Settings!$D$18&gt;=3,B38&lt;B37,TRUE),IF(Settings!$D$18&gt;=2,B37&lt;B36,TRUE))</f>
        <v>0</v>
      </c>
      <c r="D40" t="b">
        <f>AND(IF(Settings!$D$18&gt;=1,B40&gt;B39,TRUE),IF(Settings!$D$18&gt;=2,B39&gt;B38,TRUE),IF(Settings!$D$18&gt;=3,B38&gt;B37,TRUE),IF(Settings!$D$18&gt;=2,B37&gt;B36,TRUE))</f>
        <v>1</v>
      </c>
      <c r="E40" t="b">
        <f>IF(E39,NOT(AND(D40,F39+B40&gt;Settings!D53)),AND(C40,G39+B40&gt;Settings!D52))</f>
        <v>0</v>
      </c>
      <c r="F40">
        <f t="shared" si="6"/>
        <v>0</v>
      </c>
      <c r="G40">
        <f t="shared" si="7"/>
        <v>0.39457404100000004</v>
      </c>
      <c r="H40" s="3" t="str">
        <f t="shared" si="8"/>
        <v/>
      </c>
      <c r="I40" s="3" t="str">
        <f t="shared" si="9"/>
        <v/>
      </c>
    </row>
    <row r="41" spans="1:9" x14ac:dyDescent="0.25">
      <c r="A41">
        <f>'Noise Filter'!A41</f>
        <v>40</v>
      </c>
      <c r="B41">
        <f>'Noise Filter'!C41</f>
        <v>0.17193012399999999</v>
      </c>
      <c r="C41" t="b">
        <f>AND(IF(Settings!$D$18&gt;=1,B41&lt;B40,TRUE),IF(Settings!$D$18&gt;=2,B40&lt;B39,TRUE),IF(Settings!$D$18&gt;=3,B39&lt;B38,TRUE),IF(Settings!$D$18&gt;=2,B38&lt;B37,TRUE))</f>
        <v>0</v>
      </c>
      <c r="D41" t="b">
        <f>AND(IF(Settings!$D$18&gt;=1,B41&gt;B40,TRUE),IF(Settings!$D$18&gt;=2,B40&gt;B39,TRUE),IF(Settings!$D$18&gt;=3,B39&gt;B38,TRUE),IF(Settings!$D$18&gt;=2,B38&gt;B37,TRUE))</f>
        <v>1</v>
      </c>
      <c r="E41" t="b">
        <f>IF(E40,NOT(AND(D41,F40+B41&gt;Settings!D54)),AND(C41,G40+B41&gt;Settings!D53))</f>
        <v>0</v>
      </c>
      <c r="F41">
        <f t="shared" si="6"/>
        <v>0</v>
      </c>
      <c r="G41">
        <f t="shared" si="7"/>
        <v>0.566504165</v>
      </c>
      <c r="H41" s="3" t="str">
        <f t="shared" si="8"/>
        <v/>
      </c>
      <c r="I41" s="3" t="str">
        <f t="shared" si="9"/>
        <v/>
      </c>
    </row>
    <row r="42" spans="1:9" x14ac:dyDescent="0.25">
      <c r="A42">
        <f>'Noise Filter'!A42</f>
        <v>41</v>
      </c>
      <c r="B42">
        <f>'Noise Filter'!C42</f>
        <v>0.198041087</v>
      </c>
      <c r="C42" t="b">
        <f>AND(IF(Settings!$D$18&gt;=1,B42&lt;B41,TRUE),IF(Settings!$D$18&gt;=2,B41&lt;B40,TRUE),IF(Settings!$D$18&gt;=3,B40&lt;B39,TRUE),IF(Settings!$D$18&gt;=2,B39&lt;B38,TRUE))</f>
        <v>0</v>
      </c>
      <c r="D42" t="b">
        <f>AND(IF(Settings!$D$18&gt;=1,B42&gt;B41,TRUE),IF(Settings!$D$18&gt;=2,B41&gt;B40,TRUE),IF(Settings!$D$18&gt;=3,B40&gt;B39,TRUE),IF(Settings!$D$18&gt;=2,B39&gt;B38,TRUE))</f>
        <v>1</v>
      </c>
      <c r="E42" t="b">
        <f>IF(E41,NOT(AND(D42,F41+B42&gt;Settings!D55)),AND(C42,G41+B42&gt;Settings!D54))</f>
        <v>0</v>
      </c>
      <c r="F42">
        <f t="shared" si="6"/>
        <v>0</v>
      </c>
      <c r="G42">
        <f t="shared" si="7"/>
        <v>0.76454525200000001</v>
      </c>
      <c r="H42" s="3" t="str">
        <f t="shared" si="8"/>
        <v/>
      </c>
      <c r="I42" s="3" t="str">
        <f t="shared" si="9"/>
        <v/>
      </c>
    </row>
    <row r="43" spans="1:9" x14ac:dyDescent="0.25">
      <c r="A43">
        <f>'Noise Filter'!A43</f>
        <v>42</v>
      </c>
      <c r="B43">
        <f>'Noise Filter'!C43</f>
        <v>0.224491475</v>
      </c>
      <c r="C43" t="b">
        <f>AND(IF(Settings!$D$18&gt;=1,B43&lt;B42,TRUE),IF(Settings!$D$18&gt;=2,B42&lt;B41,TRUE),IF(Settings!$D$18&gt;=3,B41&lt;B40,TRUE),IF(Settings!$D$18&gt;=2,B40&lt;B39,TRUE))</f>
        <v>0</v>
      </c>
      <c r="D43" t="b">
        <f>AND(IF(Settings!$D$18&gt;=1,B43&gt;B42,TRUE),IF(Settings!$D$18&gt;=2,B42&gt;B41,TRUE),IF(Settings!$D$18&gt;=3,B41&gt;B40,TRUE),IF(Settings!$D$18&gt;=2,B40&gt;B39,TRUE))</f>
        <v>1</v>
      </c>
      <c r="E43" t="b">
        <f>IF(E42,NOT(AND(D43,F42+B43&gt;Settings!D56)),AND(C43,G42+B43&gt;Settings!D55))</f>
        <v>0</v>
      </c>
      <c r="F43">
        <f t="shared" si="6"/>
        <v>0</v>
      </c>
      <c r="G43">
        <f t="shared" si="7"/>
        <v>0.989036727</v>
      </c>
      <c r="H43" s="3" t="str">
        <f t="shared" si="8"/>
        <v/>
      </c>
      <c r="I43" s="3" t="str">
        <f t="shared" si="9"/>
        <v/>
      </c>
    </row>
    <row r="44" spans="1:9" x14ac:dyDescent="0.25">
      <c r="A44">
        <f>'Noise Filter'!A44</f>
        <v>43</v>
      </c>
      <c r="B44">
        <f>'Noise Filter'!C44</f>
        <v>0.25817152900000001</v>
      </c>
      <c r="C44" t="b">
        <f>AND(IF(Settings!$D$18&gt;=1,B44&lt;B43,TRUE),IF(Settings!$D$18&gt;=2,B43&lt;B42,TRUE),IF(Settings!$D$18&gt;=3,B42&lt;B41,TRUE),IF(Settings!$D$18&gt;=2,B41&lt;B40,TRUE))</f>
        <v>0</v>
      </c>
      <c r="D44" t="b">
        <f>AND(IF(Settings!$D$18&gt;=1,B44&gt;B43,TRUE),IF(Settings!$D$18&gt;=2,B43&gt;B42,TRUE),IF(Settings!$D$18&gt;=3,B42&gt;B41,TRUE),IF(Settings!$D$18&gt;=2,B41&gt;B40,TRUE))</f>
        <v>1</v>
      </c>
      <c r="E44" t="b">
        <f>IF(E43,NOT(AND(D44,F43+B44&gt;Settings!D57)),AND(C44,G43+B44&gt;Settings!D56))</f>
        <v>0</v>
      </c>
      <c r="F44">
        <f t="shared" si="6"/>
        <v>0</v>
      </c>
      <c r="G44">
        <f t="shared" si="7"/>
        <v>1.247208256</v>
      </c>
      <c r="H44" s="3" t="str">
        <f t="shared" si="8"/>
        <v/>
      </c>
      <c r="I44" s="3" t="str">
        <f t="shared" si="9"/>
        <v/>
      </c>
    </row>
    <row r="45" spans="1:9" x14ac:dyDescent="0.25">
      <c r="A45">
        <f>'Noise Filter'!A45</f>
        <v>44</v>
      </c>
      <c r="B45">
        <f>'Noise Filter'!C45</f>
        <v>0.28777547799999997</v>
      </c>
      <c r="C45" t="b">
        <f>AND(IF(Settings!$D$18&gt;=1,B45&lt;B44,TRUE),IF(Settings!$D$18&gt;=2,B44&lt;B43,TRUE),IF(Settings!$D$18&gt;=3,B43&lt;B42,TRUE),IF(Settings!$D$18&gt;=2,B42&lt;B41,TRUE))</f>
        <v>0</v>
      </c>
      <c r="D45" t="b">
        <f>AND(IF(Settings!$D$18&gt;=1,B45&gt;B44,TRUE),IF(Settings!$D$18&gt;=2,B44&gt;B43,TRUE),IF(Settings!$D$18&gt;=3,B43&gt;B42,TRUE),IF(Settings!$D$18&gt;=2,B42&gt;B41,TRUE))</f>
        <v>1</v>
      </c>
      <c r="E45" t="b">
        <f>IF(E44,NOT(AND(D45,F44+B45&gt;Settings!D58)),AND(C45,G44+B45&gt;Settings!D57))</f>
        <v>0</v>
      </c>
      <c r="F45">
        <f t="shared" si="6"/>
        <v>0</v>
      </c>
      <c r="G45">
        <f t="shared" si="7"/>
        <v>1.5349837339999999</v>
      </c>
      <c r="H45" s="3" t="str">
        <f t="shared" si="8"/>
        <v/>
      </c>
      <c r="I45" s="3" t="str">
        <f t="shared" si="9"/>
        <v/>
      </c>
    </row>
    <row r="46" spans="1:9" x14ac:dyDescent="0.25">
      <c r="A46">
        <f>'Noise Filter'!A46</f>
        <v>45</v>
      </c>
      <c r="B46">
        <f>'Noise Filter'!C46</f>
        <v>0.32911484699999999</v>
      </c>
      <c r="C46" t="b">
        <f>AND(IF(Settings!$D$18&gt;=1,B46&lt;B45,TRUE),IF(Settings!$D$18&gt;=2,B45&lt;B44,TRUE),IF(Settings!$D$18&gt;=3,B44&lt;B43,TRUE),IF(Settings!$D$18&gt;=2,B43&lt;B42,TRUE))</f>
        <v>0</v>
      </c>
      <c r="D46" t="b">
        <f>AND(IF(Settings!$D$18&gt;=1,B46&gt;B45,TRUE),IF(Settings!$D$18&gt;=2,B45&gt;B44,TRUE),IF(Settings!$D$18&gt;=3,B44&gt;B43,TRUE),IF(Settings!$D$18&gt;=2,B43&gt;B42,TRUE))</f>
        <v>1</v>
      </c>
      <c r="E46" t="b">
        <f>IF(E45,NOT(AND(D46,F45+B46&gt;Settings!D59)),AND(C46,G45+B46&gt;Settings!D58))</f>
        <v>0</v>
      </c>
      <c r="F46">
        <f t="shared" si="6"/>
        <v>0</v>
      </c>
      <c r="G46">
        <f t="shared" si="7"/>
        <v>1.8640985809999999</v>
      </c>
      <c r="H46" s="3" t="str">
        <f t="shared" si="8"/>
        <v/>
      </c>
      <c r="I46" s="3">
        <f t="shared" si="9"/>
        <v>1.8640985809999999</v>
      </c>
    </row>
    <row r="47" spans="1:9" x14ac:dyDescent="0.25">
      <c r="A47">
        <f>'Noise Filter'!A47</f>
        <v>46</v>
      </c>
      <c r="B47">
        <f>'Noise Filter'!C47</f>
        <v>0.27490634200000003</v>
      </c>
      <c r="C47" t="b">
        <f>AND(IF(Settings!$D$18&gt;=1,B47&lt;B46,TRUE),IF(Settings!$D$18&gt;=2,B46&lt;B45,TRUE),IF(Settings!$D$18&gt;=3,B45&lt;B44,TRUE),IF(Settings!$D$18&gt;=2,B44&lt;B43,TRUE))</f>
        <v>1</v>
      </c>
      <c r="D47" t="b">
        <f>AND(IF(Settings!$D$18&gt;=1,B47&gt;B46,TRUE),IF(Settings!$D$18&gt;=2,B46&gt;B45,TRUE),IF(Settings!$D$18&gt;=3,B45&gt;B44,TRUE),IF(Settings!$D$18&gt;=2,B44&gt;B43,TRUE))</f>
        <v>0</v>
      </c>
      <c r="E47" t="b">
        <f>IF(E46,NOT(AND(D47,F46+B47&gt;Settings!D60)),AND(C47,G46+B47&gt;Settings!D59))</f>
        <v>1</v>
      </c>
      <c r="F47">
        <f t="shared" si="6"/>
        <v>0.27490634200000003</v>
      </c>
      <c r="G47">
        <f t="shared" si="7"/>
        <v>0</v>
      </c>
      <c r="H47" s="3" t="str">
        <f t="shared" si="8"/>
        <v/>
      </c>
      <c r="I47" s="3" t="str">
        <f t="shared" si="9"/>
        <v/>
      </c>
    </row>
    <row r="48" spans="1:9" x14ac:dyDescent="0.25">
      <c r="A48">
        <f>'Noise Filter'!A48</f>
        <v>47</v>
      </c>
      <c r="B48">
        <f>'Noise Filter'!C48</f>
        <v>0.15939249599999999</v>
      </c>
      <c r="C48" t="b">
        <f>AND(IF(Settings!$D$18&gt;=1,B48&lt;B47,TRUE),IF(Settings!$D$18&gt;=2,B47&lt;B46,TRUE),IF(Settings!$D$18&gt;=3,B46&lt;B45,TRUE),IF(Settings!$D$18&gt;=2,B45&lt;B44,TRUE))</f>
        <v>1</v>
      </c>
      <c r="D48" t="b">
        <f>AND(IF(Settings!$D$18&gt;=1,B48&gt;B47,TRUE),IF(Settings!$D$18&gt;=2,B47&gt;B46,TRUE),IF(Settings!$D$18&gt;=3,B46&gt;B45,TRUE),IF(Settings!$D$18&gt;=2,B45&gt;B44,TRUE))</f>
        <v>0</v>
      </c>
      <c r="E48" t="b">
        <f>IF(E47,NOT(AND(D48,F47+B48&gt;Settings!D61)),AND(C48,G47+B48&gt;Settings!D60))</f>
        <v>1</v>
      </c>
      <c r="F48">
        <f t="shared" si="6"/>
        <v>0.43429883800000002</v>
      </c>
      <c r="G48">
        <f t="shared" si="7"/>
        <v>0</v>
      </c>
      <c r="H48" s="3" t="str">
        <f t="shared" si="8"/>
        <v/>
      </c>
      <c r="I48" s="3" t="str">
        <f t="shared" si="9"/>
        <v/>
      </c>
    </row>
    <row r="49" spans="1:9" x14ac:dyDescent="0.25">
      <c r="A49">
        <f>'Noise Filter'!A49</f>
        <v>48</v>
      </c>
      <c r="B49">
        <f>'Noise Filter'!C49</f>
        <v>0.13756837799999999</v>
      </c>
      <c r="C49" t="b">
        <f>AND(IF(Settings!$D$18&gt;=1,B49&lt;B48,TRUE),IF(Settings!$D$18&gt;=2,B48&lt;B47,TRUE),IF(Settings!$D$18&gt;=3,B47&lt;B46,TRUE),IF(Settings!$D$18&gt;=2,B46&lt;B45,TRUE))</f>
        <v>1</v>
      </c>
      <c r="D49" t="b">
        <f>AND(IF(Settings!$D$18&gt;=1,B49&gt;B48,TRUE),IF(Settings!$D$18&gt;=2,B48&gt;B47,TRUE),IF(Settings!$D$18&gt;=3,B47&gt;B46,TRUE),IF(Settings!$D$18&gt;=2,B46&gt;B45,TRUE))</f>
        <v>0</v>
      </c>
      <c r="E49" t="b">
        <f>IF(E48,NOT(AND(D49,F48+B49&gt;Settings!D62)),AND(C49,G48+B49&gt;Settings!D61))</f>
        <v>1</v>
      </c>
      <c r="F49">
        <f t="shared" si="6"/>
        <v>0.57186721600000001</v>
      </c>
      <c r="G49">
        <f t="shared" si="7"/>
        <v>0</v>
      </c>
      <c r="H49" s="3" t="str">
        <f t="shared" si="8"/>
        <v/>
      </c>
      <c r="I49" s="3" t="str">
        <f t="shared" si="9"/>
        <v/>
      </c>
    </row>
    <row r="50" spans="1:9" x14ac:dyDescent="0.25">
      <c r="A50">
        <f>'Noise Filter'!A50</f>
        <v>49</v>
      </c>
      <c r="B50">
        <f>'Noise Filter'!C50</f>
        <v>0.125176652</v>
      </c>
      <c r="C50" t="b">
        <f>AND(IF(Settings!$D$18&gt;=1,B50&lt;B49,TRUE),IF(Settings!$D$18&gt;=2,B49&lt;B48,TRUE),IF(Settings!$D$18&gt;=3,B48&lt;B47,TRUE),IF(Settings!$D$18&gt;=2,B47&lt;B46,TRUE))</f>
        <v>1</v>
      </c>
      <c r="D50" t="b">
        <f>AND(IF(Settings!$D$18&gt;=1,B50&gt;B49,TRUE),IF(Settings!$D$18&gt;=2,B49&gt;B48,TRUE),IF(Settings!$D$18&gt;=3,B48&gt;B47,TRUE),IF(Settings!$D$18&gt;=2,B47&gt;B46,TRUE))</f>
        <v>0</v>
      </c>
      <c r="E50" t="b">
        <f>IF(E49,NOT(AND(D50,F49+B50&gt;Settings!D63)),AND(C50,G49+B50&gt;Settings!D62))</f>
        <v>1</v>
      </c>
      <c r="F50">
        <f t="shared" si="6"/>
        <v>0.69704386799999996</v>
      </c>
      <c r="G50">
        <f t="shared" si="7"/>
        <v>0</v>
      </c>
      <c r="H50" s="3" t="str">
        <f t="shared" si="8"/>
        <v/>
      </c>
      <c r="I50" s="3" t="str">
        <f t="shared" si="9"/>
        <v/>
      </c>
    </row>
    <row r="51" spans="1:9" x14ac:dyDescent="0.25">
      <c r="A51">
        <f>'Noise Filter'!A51</f>
        <v>50</v>
      </c>
      <c r="B51">
        <f>'Noise Filter'!C51</f>
        <v>0.109015167</v>
      </c>
      <c r="C51" t="b">
        <f>AND(IF(Settings!$D$18&gt;=1,B51&lt;B50,TRUE),IF(Settings!$D$18&gt;=2,B50&lt;B49,TRUE),IF(Settings!$D$18&gt;=3,B49&lt;B48,TRUE),IF(Settings!$D$18&gt;=2,B48&lt;B47,TRUE))</f>
        <v>1</v>
      </c>
      <c r="D51" t="b">
        <f>AND(IF(Settings!$D$18&gt;=1,B51&gt;B50,TRUE),IF(Settings!$D$18&gt;=2,B50&gt;B49,TRUE),IF(Settings!$D$18&gt;=3,B49&gt;B48,TRUE),IF(Settings!$D$18&gt;=2,B48&gt;B47,TRUE))</f>
        <v>0</v>
      </c>
      <c r="E51" t="b">
        <f>IF(E50,NOT(AND(D51,F50+B51&gt;Settings!D64)),AND(C51,G50+B51&gt;Settings!D63))</f>
        <v>1</v>
      </c>
      <c r="F51">
        <f t="shared" si="6"/>
        <v>0.80605903499999998</v>
      </c>
      <c r="G51">
        <f t="shared" si="7"/>
        <v>0</v>
      </c>
      <c r="H51" s="3" t="str">
        <f t="shared" si="8"/>
        <v/>
      </c>
      <c r="I51" s="3" t="str">
        <f t="shared" si="9"/>
        <v/>
      </c>
    </row>
    <row r="52" spans="1:9" x14ac:dyDescent="0.25">
      <c r="A52">
        <f>'Noise Filter'!A52</f>
        <v>51</v>
      </c>
      <c r="B52">
        <f>'Noise Filter'!C52</f>
        <v>0.10628280900000001</v>
      </c>
      <c r="C52" t="b">
        <f>AND(IF(Settings!$D$18&gt;=1,B52&lt;B51,TRUE),IF(Settings!$D$18&gt;=2,B51&lt;B50,TRUE),IF(Settings!$D$18&gt;=3,B50&lt;B49,TRUE),IF(Settings!$D$18&gt;=2,B49&lt;B48,TRUE))</f>
        <v>1</v>
      </c>
      <c r="D52" t="b">
        <f>AND(IF(Settings!$D$18&gt;=1,B52&gt;B51,TRUE),IF(Settings!$D$18&gt;=2,B51&gt;B50,TRUE),IF(Settings!$D$18&gt;=3,B50&gt;B49,TRUE),IF(Settings!$D$18&gt;=2,B49&gt;B48,TRUE))</f>
        <v>0</v>
      </c>
      <c r="E52" t="b">
        <f>IF(E51,NOT(AND(D52,F51+B52&gt;Settings!D65)),AND(C52,G51+B52&gt;Settings!D64))</f>
        <v>1</v>
      </c>
      <c r="F52">
        <f t="shared" si="6"/>
        <v>0.91234184399999996</v>
      </c>
      <c r="G52">
        <f t="shared" si="7"/>
        <v>0</v>
      </c>
      <c r="H52" s="3" t="str">
        <f t="shared" si="8"/>
        <v/>
      </c>
      <c r="I52" s="3" t="str">
        <f t="shared" si="9"/>
        <v/>
      </c>
    </row>
    <row r="53" spans="1:9" x14ac:dyDescent="0.25">
      <c r="A53">
        <f>'Noise Filter'!A53</f>
        <v>52</v>
      </c>
      <c r="B53">
        <f>'Noise Filter'!C53</f>
        <v>0.103924986</v>
      </c>
      <c r="C53" t="b">
        <f>AND(IF(Settings!$D$18&gt;=1,B53&lt;B52,TRUE),IF(Settings!$D$18&gt;=2,B52&lt;B51,TRUE),IF(Settings!$D$18&gt;=3,B51&lt;B50,TRUE),IF(Settings!$D$18&gt;=2,B50&lt;B49,TRUE))</f>
        <v>1</v>
      </c>
      <c r="D53" t="b">
        <f>AND(IF(Settings!$D$18&gt;=1,B53&gt;B52,TRUE),IF(Settings!$D$18&gt;=2,B52&gt;B51,TRUE),IF(Settings!$D$18&gt;=3,B51&gt;B50,TRUE),IF(Settings!$D$18&gt;=2,B50&gt;B49,TRUE))</f>
        <v>0</v>
      </c>
      <c r="E53" t="b">
        <f>IF(E52,NOT(AND(D53,F52+B53&gt;Settings!D66)),AND(C53,G52+B53&gt;Settings!D65))</f>
        <v>1</v>
      </c>
      <c r="F53">
        <f t="shared" si="6"/>
        <v>1.01626683</v>
      </c>
      <c r="G53">
        <f t="shared" si="7"/>
        <v>0</v>
      </c>
      <c r="H53" s="3">
        <f t="shared" si="8"/>
        <v>1.01626683</v>
      </c>
      <c r="I53" s="3" t="str">
        <f t="shared" si="9"/>
        <v/>
      </c>
    </row>
    <row r="54" spans="1:9" x14ac:dyDescent="0.25">
      <c r="A54">
        <f>'Noise Filter'!A54</f>
        <v>53</v>
      </c>
      <c r="B54">
        <f>'Noise Filter'!C54</f>
        <v>0.127300408</v>
      </c>
      <c r="C54" t="b">
        <f>AND(IF(Settings!$D$18&gt;=1,B54&lt;B53,TRUE),IF(Settings!$D$18&gt;=2,B53&lt;B52,TRUE),IF(Settings!$D$18&gt;=3,B52&lt;B51,TRUE),IF(Settings!$D$18&gt;=2,B51&lt;B50,TRUE))</f>
        <v>0</v>
      </c>
      <c r="D54" t="b">
        <f>AND(IF(Settings!$D$18&gt;=1,B54&gt;B53,TRUE),IF(Settings!$D$18&gt;=2,B53&gt;B52,TRUE),IF(Settings!$D$18&gt;=3,B52&gt;B51,TRUE),IF(Settings!$D$18&gt;=2,B51&gt;B50,TRUE))</f>
        <v>1</v>
      </c>
      <c r="E54" t="b">
        <f>IF(E53,NOT(AND(D54,F53+B54&gt;Settings!D67)),AND(C54,G53+B54&gt;Settings!D66))</f>
        <v>0</v>
      </c>
      <c r="F54">
        <f t="shared" si="6"/>
        <v>0</v>
      </c>
      <c r="G54">
        <f t="shared" si="7"/>
        <v>0.127300408</v>
      </c>
      <c r="H54" s="3" t="str">
        <f t="shared" si="8"/>
        <v/>
      </c>
      <c r="I54" s="3" t="str">
        <f t="shared" si="9"/>
        <v/>
      </c>
    </row>
    <row r="55" spans="1:9" x14ac:dyDescent="0.25">
      <c r="A55">
        <f>'Noise Filter'!A55</f>
        <v>54</v>
      </c>
      <c r="B55">
        <f>'Noise Filter'!C55</f>
        <v>0.151420367</v>
      </c>
      <c r="C55" t="b">
        <f>AND(IF(Settings!$D$18&gt;=1,B55&lt;B54,TRUE),IF(Settings!$D$18&gt;=2,B54&lt;B53,TRUE),IF(Settings!$D$18&gt;=3,B53&lt;B52,TRUE),IF(Settings!$D$18&gt;=2,B52&lt;B51,TRUE))</f>
        <v>0</v>
      </c>
      <c r="D55" t="b">
        <f>AND(IF(Settings!$D$18&gt;=1,B55&gt;B54,TRUE),IF(Settings!$D$18&gt;=2,B54&gt;B53,TRUE),IF(Settings!$D$18&gt;=3,B53&gt;B52,TRUE),IF(Settings!$D$18&gt;=2,B52&gt;B51,TRUE))</f>
        <v>1</v>
      </c>
      <c r="E55" t="b">
        <f>IF(E54,NOT(AND(D55,F54+B55&gt;Settings!D68)),AND(C55,G54+B55&gt;Settings!D67))</f>
        <v>0</v>
      </c>
      <c r="F55">
        <f t="shared" si="6"/>
        <v>0</v>
      </c>
      <c r="G55">
        <f t="shared" si="7"/>
        <v>0.27872077500000003</v>
      </c>
      <c r="H55" s="3" t="str">
        <f t="shared" si="8"/>
        <v/>
      </c>
      <c r="I55" s="3" t="str">
        <f t="shared" si="9"/>
        <v/>
      </c>
    </row>
    <row r="56" spans="1:9" x14ac:dyDescent="0.25">
      <c r="A56">
        <f>'Noise Filter'!A56</f>
        <v>55</v>
      </c>
      <c r="B56">
        <f>'Noise Filter'!C56</f>
        <v>0.175726943</v>
      </c>
      <c r="C56" t="b">
        <f>AND(IF(Settings!$D$18&gt;=1,B56&lt;B55,TRUE),IF(Settings!$D$18&gt;=2,B55&lt;B54,TRUE),IF(Settings!$D$18&gt;=3,B54&lt;B53,TRUE),IF(Settings!$D$18&gt;=2,B53&lt;B52,TRUE))</f>
        <v>0</v>
      </c>
      <c r="D56" t="b">
        <f>AND(IF(Settings!$D$18&gt;=1,B56&gt;B55,TRUE),IF(Settings!$D$18&gt;=2,B55&gt;B54,TRUE),IF(Settings!$D$18&gt;=3,B54&gt;B53,TRUE),IF(Settings!$D$18&gt;=2,B53&gt;B52,TRUE))</f>
        <v>1</v>
      </c>
      <c r="E56" t="b">
        <f>IF(E55,NOT(AND(D56,F55+B56&gt;Settings!D69)),AND(C56,G55+B56&gt;Settings!D68))</f>
        <v>0</v>
      </c>
      <c r="F56">
        <f t="shared" si="6"/>
        <v>0</v>
      </c>
      <c r="G56">
        <f t="shared" si="7"/>
        <v>0.45444771800000006</v>
      </c>
      <c r="H56" s="3" t="str">
        <f t="shared" si="8"/>
        <v/>
      </c>
      <c r="I56" s="3" t="str">
        <f t="shared" si="9"/>
        <v/>
      </c>
    </row>
    <row r="57" spans="1:9" x14ac:dyDescent="0.25">
      <c r="A57">
        <f>'Noise Filter'!A57</f>
        <v>56</v>
      </c>
      <c r="B57">
        <f>'Noise Filter'!C57</f>
        <v>0.19666798099999999</v>
      </c>
      <c r="C57" t="b">
        <f>AND(IF(Settings!$D$18&gt;=1,B57&lt;B56,TRUE),IF(Settings!$D$18&gt;=2,B56&lt;B55,TRUE),IF(Settings!$D$18&gt;=3,B55&lt;B54,TRUE),IF(Settings!$D$18&gt;=2,B54&lt;B53,TRUE))</f>
        <v>0</v>
      </c>
      <c r="D57" t="b">
        <f>AND(IF(Settings!$D$18&gt;=1,B57&gt;B56,TRUE),IF(Settings!$D$18&gt;=2,B56&gt;B55,TRUE),IF(Settings!$D$18&gt;=3,B55&gt;B54,TRUE),IF(Settings!$D$18&gt;=2,B54&gt;B53,TRUE))</f>
        <v>1</v>
      </c>
      <c r="E57" t="b">
        <f>IF(E56,NOT(AND(D57,F56+B57&gt;Settings!D70)),AND(C57,G56+B57&gt;Settings!D69))</f>
        <v>0</v>
      </c>
      <c r="F57">
        <f t="shared" si="6"/>
        <v>0</v>
      </c>
      <c r="G57">
        <f t="shared" si="7"/>
        <v>0.65111569899999999</v>
      </c>
      <c r="H57" s="3" t="str">
        <f t="shared" si="8"/>
        <v/>
      </c>
      <c r="I57" s="3" t="str">
        <f t="shared" si="9"/>
        <v/>
      </c>
    </row>
    <row r="58" spans="1:9" x14ac:dyDescent="0.25">
      <c r="A58">
        <f>'Noise Filter'!A58</f>
        <v>57</v>
      </c>
      <c r="B58">
        <f>'Noise Filter'!C58</f>
        <v>0.229334285</v>
      </c>
      <c r="C58" t="b">
        <f>AND(IF(Settings!$D$18&gt;=1,B58&lt;B57,TRUE),IF(Settings!$D$18&gt;=2,B57&lt;B56,TRUE),IF(Settings!$D$18&gt;=3,B56&lt;B55,TRUE),IF(Settings!$D$18&gt;=2,B55&lt;B54,TRUE))</f>
        <v>0</v>
      </c>
      <c r="D58" t="b">
        <f>AND(IF(Settings!$D$18&gt;=1,B58&gt;B57,TRUE),IF(Settings!$D$18&gt;=2,B57&gt;B56,TRUE),IF(Settings!$D$18&gt;=3,B56&gt;B55,TRUE),IF(Settings!$D$18&gt;=2,B55&gt;B54,TRUE))</f>
        <v>1</v>
      </c>
      <c r="E58" t="b">
        <f>IF(E57,NOT(AND(D58,F57+B58&gt;Settings!D71)),AND(C58,G57+B58&gt;Settings!D70))</f>
        <v>0</v>
      </c>
      <c r="F58">
        <f t="shared" si="6"/>
        <v>0</v>
      </c>
      <c r="G58">
        <f t="shared" si="7"/>
        <v>0.88044998399999996</v>
      </c>
      <c r="H58" s="3" t="str">
        <f t="shared" si="8"/>
        <v/>
      </c>
      <c r="I58" s="3" t="str">
        <f t="shared" si="9"/>
        <v/>
      </c>
    </row>
    <row r="59" spans="1:9" x14ac:dyDescent="0.25">
      <c r="A59">
        <f>'Noise Filter'!A59</f>
        <v>58</v>
      </c>
      <c r="B59">
        <f>'Noise Filter'!C59</f>
        <v>0.25596638900000002</v>
      </c>
      <c r="C59" t="b">
        <f>AND(IF(Settings!$D$18&gt;=1,B59&lt;B58,TRUE),IF(Settings!$D$18&gt;=2,B58&lt;B57,TRUE),IF(Settings!$D$18&gt;=3,B57&lt;B56,TRUE),IF(Settings!$D$18&gt;=2,B56&lt;B55,TRUE))</f>
        <v>0</v>
      </c>
      <c r="D59" t="b">
        <f>AND(IF(Settings!$D$18&gt;=1,B59&gt;B58,TRUE),IF(Settings!$D$18&gt;=2,B58&gt;B57,TRUE),IF(Settings!$D$18&gt;=3,B57&gt;B56,TRUE),IF(Settings!$D$18&gt;=2,B56&gt;B55,TRUE))</f>
        <v>1</v>
      </c>
      <c r="E59" t="b">
        <f>IF(E58,NOT(AND(D59,F58+B59&gt;Settings!D72)),AND(C59,G58+B59&gt;Settings!D71))</f>
        <v>0</v>
      </c>
      <c r="F59">
        <f t="shared" si="6"/>
        <v>0</v>
      </c>
      <c r="G59">
        <f t="shared" si="7"/>
        <v>1.1364163729999999</v>
      </c>
      <c r="H59" s="3" t="str">
        <f t="shared" si="8"/>
        <v/>
      </c>
      <c r="I59" s="3" t="str">
        <f t="shared" si="9"/>
        <v/>
      </c>
    </row>
    <row r="60" spans="1:9" x14ac:dyDescent="0.25">
      <c r="A60">
        <f>'Noise Filter'!A60</f>
        <v>59</v>
      </c>
      <c r="B60">
        <f>'Noise Filter'!C60</f>
        <v>0.295231519</v>
      </c>
      <c r="C60" t="b">
        <f>AND(IF(Settings!$D$18&gt;=1,B60&lt;B59,TRUE),IF(Settings!$D$18&gt;=2,B59&lt;B58,TRUE),IF(Settings!$D$18&gt;=3,B58&lt;B57,TRUE),IF(Settings!$D$18&gt;=2,B57&lt;B56,TRUE))</f>
        <v>0</v>
      </c>
      <c r="D60" t="b">
        <f>AND(IF(Settings!$D$18&gt;=1,B60&gt;B59,TRUE),IF(Settings!$D$18&gt;=2,B59&gt;B58,TRUE),IF(Settings!$D$18&gt;=3,B58&gt;B57,TRUE),IF(Settings!$D$18&gt;=2,B57&gt;B56,TRUE))</f>
        <v>1</v>
      </c>
      <c r="E60" t="b">
        <f>IF(E59,NOT(AND(D60,F59+B60&gt;Settings!D73)),AND(C60,G59+B60&gt;Settings!D72))</f>
        <v>0</v>
      </c>
      <c r="F60">
        <f t="shared" si="6"/>
        <v>0</v>
      </c>
      <c r="G60">
        <f t="shared" si="7"/>
        <v>1.431647892</v>
      </c>
      <c r="H60" s="3" t="str">
        <f t="shared" si="8"/>
        <v/>
      </c>
      <c r="I60" s="3" t="str">
        <f t="shared" si="9"/>
        <v/>
      </c>
    </row>
    <row r="61" spans="1:9" x14ac:dyDescent="0.25">
      <c r="A61">
        <f>'Noise Filter'!A61</f>
        <v>60</v>
      </c>
      <c r="B61">
        <f>'Noise Filter'!C61</f>
        <v>0.33004871600000002</v>
      </c>
      <c r="C61" t="b">
        <f>AND(IF(Settings!$D$18&gt;=1,B61&lt;B60,TRUE),IF(Settings!$D$18&gt;=2,B60&lt;B59,TRUE),IF(Settings!$D$18&gt;=3,B59&lt;B58,TRUE),IF(Settings!$D$18&gt;=2,B58&lt;B57,TRUE))</f>
        <v>0</v>
      </c>
      <c r="D61" t="b">
        <f>AND(IF(Settings!$D$18&gt;=1,B61&gt;B60,TRUE),IF(Settings!$D$18&gt;=2,B60&gt;B59,TRUE),IF(Settings!$D$18&gt;=3,B59&gt;B58,TRUE),IF(Settings!$D$18&gt;=2,B58&gt;B57,TRUE))</f>
        <v>1</v>
      </c>
      <c r="E61" t="b">
        <f>IF(E60,NOT(AND(D61,F60+B61&gt;Settings!D74)),AND(C61,G60+B61&gt;Settings!D73))</f>
        <v>0</v>
      </c>
      <c r="F61">
        <f t="shared" si="6"/>
        <v>0</v>
      </c>
      <c r="G61">
        <f t="shared" si="7"/>
        <v>1.7616966080000001</v>
      </c>
      <c r="H61" s="3" t="str">
        <f t="shared" si="8"/>
        <v/>
      </c>
      <c r="I61" s="3" t="str">
        <f t="shared" si="9"/>
        <v/>
      </c>
    </row>
    <row r="62" spans="1:9" x14ac:dyDescent="0.25">
      <c r="A62">
        <f>'Noise Filter'!A62</f>
        <v>61</v>
      </c>
      <c r="B62">
        <f>'Noise Filter'!C62</f>
        <v>0.35207298599999998</v>
      </c>
      <c r="C62" t="b">
        <f>AND(IF(Settings!$D$18&gt;=1,B62&lt;B61,TRUE),IF(Settings!$D$18&gt;=2,B61&lt;B60,TRUE),IF(Settings!$D$18&gt;=3,B60&lt;B59,TRUE),IF(Settings!$D$18&gt;=2,B59&lt;B58,TRUE))</f>
        <v>0</v>
      </c>
      <c r="D62" t="b">
        <f>AND(IF(Settings!$D$18&gt;=1,B62&gt;B61,TRUE),IF(Settings!$D$18&gt;=2,B61&gt;B60,TRUE),IF(Settings!$D$18&gt;=3,B60&gt;B59,TRUE),IF(Settings!$D$18&gt;=2,B59&gt;B58,TRUE))</f>
        <v>1</v>
      </c>
      <c r="E62" t="b">
        <f>IF(E61,NOT(AND(D62,F61+B62&gt;Settings!D75)),AND(C62,G61+B62&gt;Settings!D74))</f>
        <v>0</v>
      </c>
      <c r="F62">
        <f t="shared" si="6"/>
        <v>0</v>
      </c>
      <c r="G62">
        <f t="shared" si="7"/>
        <v>2.1137695939999999</v>
      </c>
      <c r="H62" s="3" t="str">
        <f t="shared" si="8"/>
        <v/>
      </c>
      <c r="I62" s="3">
        <f t="shared" si="9"/>
        <v>2.1137695939999999</v>
      </c>
    </row>
    <row r="63" spans="1:9" x14ac:dyDescent="0.25">
      <c r="A63">
        <f>'Noise Filter'!A63</f>
        <v>62</v>
      </c>
      <c r="B63">
        <f>'Noise Filter'!C63</f>
        <v>0.17939449900000001</v>
      </c>
      <c r="C63" t="b">
        <f>AND(IF(Settings!$D$18&gt;=1,B63&lt;B62,TRUE),IF(Settings!$D$18&gt;=2,B62&lt;B61,TRUE),IF(Settings!$D$18&gt;=3,B61&lt;B60,TRUE),IF(Settings!$D$18&gt;=2,B60&lt;B59,TRUE))</f>
        <v>1</v>
      </c>
      <c r="D63" t="b">
        <f>AND(IF(Settings!$D$18&gt;=1,B63&gt;B62,TRUE),IF(Settings!$D$18&gt;=2,B62&gt;B61,TRUE),IF(Settings!$D$18&gt;=3,B61&gt;B60,TRUE),IF(Settings!$D$18&gt;=2,B60&gt;B59,TRUE))</f>
        <v>0</v>
      </c>
      <c r="E63" t="b">
        <f>IF(E62,NOT(AND(D63,F62+B63&gt;Settings!D76)),AND(C63,G62+B63&gt;Settings!D75))</f>
        <v>1</v>
      </c>
      <c r="F63">
        <f t="shared" si="6"/>
        <v>0.17939449900000001</v>
      </c>
      <c r="G63">
        <f t="shared" si="7"/>
        <v>0</v>
      </c>
      <c r="H63" s="3" t="str">
        <f t="shared" si="8"/>
        <v/>
      </c>
      <c r="I63" s="3" t="str">
        <f t="shared" si="9"/>
        <v/>
      </c>
    </row>
    <row r="64" spans="1:9" x14ac:dyDescent="0.25">
      <c r="A64">
        <f>'Noise Filter'!A64</f>
        <v>63</v>
      </c>
      <c r="B64">
        <f>'Noise Filter'!C64</f>
        <v>0.142523281</v>
      </c>
      <c r="C64" t="b">
        <f>AND(IF(Settings!$D$18&gt;=1,B64&lt;B63,TRUE),IF(Settings!$D$18&gt;=2,B63&lt;B62,TRUE),IF(Settings!$D$18&gt;=3,B62&lt;B61,TRUE),IF(Settings!$D$18&gt;=2,B61&lt;B60,TRUE))</f>
        <v>1</v>
      </c>
      <c r="D64" t="b">
        <f>AND(IF(Settings!$D$18&gt;=1,B64&gt;B63,TRUE),IF(Settings!$D$18&gt;=2,B63&gt;B62,TRUE),IF(Settings!$D$18&gt;=3,B62&gt;B61,TRUE),IF(Settings!$D$18&gt;=2,B61&gt;B60,TRUE))</f>
        <v>0</v>
      </c>
      <c r="E64" t="b">
        <f>IF(E63,NOT(AND(D64,F63+B64&gt;Settings!D77)),AND(C64,G63+B64&gt;Settings!D76))</f>
        <v>1</v>
      </c>
      <c r="F64">
        <f t="shared" si="6"/>
        <v>0.32191778000000004</v>
      </c>
      <c r="G64">
        <f t="shared" si="7"/>
        <v>0</v>
      </c>
      <c r="H64" s="3" t="str">
        <f t="shared" si="8"/>
        <v/>
      </c>
      <c r="I64" s="3" t="str">
        <f t="shared" si="9"/>
        <v/>
      </c>
    </row>
    <row r="65" spans="1:9" x14ac:dyDescent="0.25">
      <c r="A65">
        <f>'Noise Filter'!A65</f>
        <v>64</v>
      </c>
      <c r="B65">
        <f>'Noise Filter'!C65</f>
        <v>0.12222844500000001</v>
      </c>
      <c r="C65" t="b">
        <f>AND(IF(Settings!$D$18&gt;=1,B65&lt;B64,TRUE),IF(Settings!$D$18&gt;=2,B64&lt;B63,TRUE),IF(Settings!$D$18&gt;=3,B63&lt;B62,TRUE),IF(Settings!$D$18&gt;=2,B62&lt;B61,TRUE))</f>
        <v>1</v>
      </c>
      <c r="D65" t="b">
        <f>AND(IF(Settings!$D$18&gt;=1,B65&gt;B64,TRUE),IF(Settings!$D$18&gt;=2,B64&gt;B63,TRUE),IF(Settings!$D$18&gt;=3,B63&gt;B62,TRUE),IF(Settings!$D$18&gt;=2,B62&gt;B61,TRUE))</f>
        <v>0</v>
      </c>
      <c r="E65" t="b">
        <f>IF(E64,NOT(AND(D65,F64+B65&gt;Settings!D78)),AND(C65,G64+B65&gt;Settings!D77))</f>
        <v>1</v>
      </c>
      <c r="F65">
        <f t="shared" si="6"/>
        <v>0.44414622500000006</v>
      </c>
      <c r="G65">
        <f t="shared" si="7"/>
        <v>0</v>
      </c>
      <c r="H65" s="3" t="str">
        <f t="shared" si="8"/>
        <v/>
      </c>
      <c r="I65" s="3" t="str">
        <f t="shared" si="9"/>
        <v/>
      </c>
    </row>
    <row r="66" spans="1:9" x14ac:dyDescent="0.25">
      <c r="A66">
        <f>'Noise Filter'!A66</f>
        <v>65</v>
      </c>
      <c r="B66">
        <f>'Noise Filter'!C66</f>
        <v>0.11057938</v>
      </c>
      <c r="C66" t="b">
        <f>AND(IF(Settings!$D$18&gt;=1,B66&lt;B65,TRUE),IF(Settings!$D$18&gt;=2,B65&lt;B64,TRUE),IF(Settings!$D$18&gt;=3,B64&lt;B63,TRUE),IF(Settings!$D$18&gt;=2,B63&lt;B62,TRUE))</f>
        <v>1</v>
      </c>
      <c r="D66" t="b">
        <f>AND(IF(Settings!$D$18&gt;=1,B66&gt;B65,TRUE),IF(Settings!$D$18&gt;=2,B65&gt;B64,TRUE),IF(Settings!$D$18&gt;=3,B64&gt;B63,TRUE),IF(Settings!$D$18&gt;=2,B63&gt;B62,TRUE))</f>
        <v>0</v>
      </c>
      <c r="E66" t="b">
        <f>IF(E65,NOT(AND(D66,F65+B66&gt;Settings!D79)),AND(C66,G65+B66&gt;Settings!D78))</f>
        <v>1</v>
      </c>
      <c r="F66">
        <f t="shared" si="6"/>
        <v>0.55472560500000001</v>
      </c>
      <c r="G66">
        <f t="shared" si="7"/>
        <v>0</v>
      </c>
      <c r="H66" s="3" t="str">
        <f t="shared" si="8"/>
        <v/>
      </c>
      <c r="I66" s="3" t="str">
        <f t="shared" si="9"/>
        <v/>
      </c>
    </row>
    <row r="67" spans="1:9" x14ac:dyDescent="0.25">
      <c r="A67">
        <f>'Noise Filter'!A67</f>
        <v>66</v>
      </c>
      <c r="B67">
        <f>'Noise Filter'!C67</f>
        <v>0.101011209</v>
      </c>
      <c r="C67" t="b">
        <f>AND(IF(Settings!$D$18&gt;=1,B67&lt;B66,TRUE),IF(Settings!$D$18&gt;=2,B66&lt;B65,TRUE),IF(Settings!$D$18&gt;=3,B65&lt;B64,TRUE),IF(Settings!$D$18&gt;=2,B64&lt;B63,TRUE))</f>
        <v>1</v>
      </c>
      <c r="D67" t="b">
        <f>AND(IF(Settings!$D$18&gt;=1,B67&gt;B66,TRUE),IF(Settings!$D$18&gt;=2,B66&gt;B65,TRUE),IF(Settings!$D$18&gt;=3,B65&gt;B64,TRUE),IF(Settings!$D$18&gt;=2,B64&gt;B63,TRUE))</f>
        <v>0</v>
      </c>
      <c r="E67" t="b">
        <f>IF(E66,NOT(AND(D67,F66+B67&gt;Settings!D80)),AND(C67,G66+B67&gt;Settings!D79))</f>
        <v>1</v>
      </c>
      <c r="F67">
        <f t="shared" si="6"/>
        <v>0.65573681400000006</v>
      </c>
      <c r="G67">
        <f t="shared" si="7"/>
        <v>0</v>
      </c>
      <c r="H67" s="3">
        <f t="shared" si="8"/>
        <v>0.65573681400000006</v>
      </c>
      <c r="I67" s="3" t="str">
        <f t="shared" si="9"/>
        <v/>
      </c>
    </row>
    <row r="68" spans="1:9" x14ac:dyDescent="0.25">
      <c r="A68">
        <f>'Noise Filter'!A68</f>
        <v>67</v>
      </c>
      <c r="B68">
        <f>'Noise Filter'!C68</f>
        <v>0.103973254</v>
      </c>
      <c r="C68" t="b">
        <f>AND(IF(Settings!$D$18&gt;=1,B68&lt;B67,TRUE),IF(Settings!$D$18&gt;=2,B67&lt;B66,TRUE),IF(Settings!$D$18&gt;=3,B66&lt;B65,TRUE),IF(Settings!$D$18&gt;=2,B65&lt;B64,TRUE))</f>
        <v>0</v>
      </c>
      <c r="D68" t="b">
        <f>AND(IF(Settings!$D$18&gt;=1,B68&gt;B67,TRUE),IF(Settings!$D$18&gt;=2,B67&gt;B66,TRUE),IF(Settings!$D$18&gt;=3,B66&gt;B65,TRUE),IF(Settings!$D$18&gt;=2,B65&gt;B64,TRUE))</f>
        <v>1</v>
      </c>
      <c r="E68" t="b">
        <f>IF(E67,NOT(AND(D68,F67+B68&gt;Settings!D81)),AND(C68,G67+B68&gt;Settings!D80))</f>
        <v>0</v>
      </c>
      <c r="F68">
        <f t="shared" si="6"/>
        <v>0</v>
      </c>
      <c r="G68">
        <f t="shared" si="7"/>
        <v>0.103973254</v>
      </c>
      <c r="H68" s="3" t="str">
        <f t="shared" si="8"/>
        <v/>
      </c>
      <c r="I68" s="3" t="str">
        <f t="shared" si="9"/>
        <v/>
      </c>
    </row>
    <row r="69" spans="1:9" x14ac:dyDescent="0.25">
      <c r="A69">
        <f>'Noise Filter'!A69</f>
        <v>68</v>
      </c>
      <c r="B69">
        <f>'Noise Filter'!C69</f>
        <v>0.109900158</v>
      </c>
      <c r="C69" t="b">
        <f>AND(IF(Settings!$D$18&gt;=1,B69&lt;B68,TRUE),IF(Settings!$D$18&gt;=2,B68&lt;B67,TRUE),IF(Settings!$D$18&gt;=3,B67&lt;B66,TRUE),IF(Settings!$D$18&gt;=2,B66&lt;B65,TRUE))</f>
        <v>0</v>
      </c>
      <c r="D69" t="b">
        <f>AND(IF(Settings!$D$18&gt;=1,B69&gt;B68,TRUE),IF(Settings!$D$18&gt;=2,B68&gt;B67,TRUE),IF(Settings!$D$18&gt;=3,B67&gt;B66,TRUE),IF(Settings!$D$18&gt;=2,B66&gt;B65,TRUE))</f>
        <v>1</v>
      </c>
      <c r="E69" t="b">
        <f>IF(E68,NOT(AND(D69,F68+B69&gt;Settings!D82)),AND(C69,G68+B69&gt;Settings!D81))</f>
        <v>0</v>
      </c>
      <c r="F69">
        <f t="shared" si="6"/>
        <v>0</v>
      </c>
      <c r="G69">
        <f t="shared" si="7"/>
        <v>0.21387341199999998</v>
      </c>
      <c r="H69" s="3" t="str">
        <f t="shared" si="8"/>
        <v/>
      </c>
      <c r="I69" s="3" t="str">
        <f t="shared" si="9"/>
        <v/>
      </c>
    </row>
    <row r="70" spans="1:9" x14ac:dyDescent="0.25">
      <c r="A70">
        <f>'Noise Filter'!A70</f>
        <v>69</v>
      </c>
      <c r="B70">
        <f>'Noise Filter'!C70</f>
        <v>0.14347854299999999</v>
      </c>
      <c r="C70" t="b">
        <f>AND(IF(Settings!$D$18&gt;=1,B70&lt;B69,TRUE),IF(Settings!$D$18&gt;=2,B69&lt;B68,TRUE),IF(Settings!$D$18&gt;=3,B68&lt;B67,TRUE),IF(Settings!$D$18&gt;=2,B67&lt;B66,TRUE))</f>
        <v>0</v>
      </c>
      <c r="D70" t="b">
        <f>AND(IF(Settings!$D$18&gt;=1,B70&gt;B69,TRUE),IF(Settings!$D$18&gt;=2,B69&gt;B68,TRUE),IF(Settings!$D$18&gt;=3,B68&gt;B67,TRUE),IF(Settings!$D$18&gt;=2,B67&gt;B66,TRUE))</f>
        <v>1</v>
      </c>
      <c r="E70" t="b">
        <f>IF(E69,NOT(AND(D70,F69+B70&gt;Settings!D83)),AND(C70,G69+B70&gt;Settings!D82))</f>
        <v>0</v>
      </c>
      <c r="F70">
        <f t="shared" si="6"/>
        <v>0</v>
      </c>
      <c r="G70">
        <f t="shared" si="7"/>
        <v>0.35735195499999994</v>
      </c>
      <c r="H70" s="3" t="str">
        <f t="shared" si="8"/>
        <v/>
      </c>
      <c r="I70" s="3" t="str">
        <f t="shared" si="9"/>
        <v/>
      </c>
    </row>
    <row r="71" spans="1:9" x14ac:dyDescent="0.25">
      <c r="A71">
        <f>'Noise Filter'!A71</f>
        <v>70</v>
      </c>
      <c r="B71">
        <f>'Noise Filter'!C71</f>
        <v>0.165265675</v>
      </c>
      <c r="C71" t="b">
        <f>AND(IF(Settings!$D$18&gt;=1,B71&lt;B70,TRUE),IF(Settings!$D$18&gt;=2,B70&lt;B69,TRUE),IF(Settings!$D$18&gt;=3,B69&lt;B68,TRUE),IF(Settings!$D$18&gt;=2,B68&lt;B67,TRUE))</f>
        <v>0</v>
      </c>
      <c r="D71" t="b">
        <f>AND(IF(Settings!$D$18&gt;=1,B71&gt;B70,TRUE),IF(Settings!$D$18&gt;=2,B70&gt;B69,TRUE),IF(Settings!$D$18&gt;=3,B69&gt;B68,TRUE),IF(Settings!$D$18&gt;=2,B68&gt;B67,TRUE))</f>
        <v>1</v>
      </c>
      <c r="E71" t="b">
        <f>IF(E70,NOT(AND(D71,F70+B71&gt;Settings!D84)),AND(C71,G70+B71&gt;Settings!D83))</f>
        <v>0</v>
      </c>
      <c r="F71">
        <f t="shared" si="6"/>
        <v>0</v>
      </c>
      <c r="G71">
        <f t="shared" si="7"/>
        <v>0.52261762999999994</v>
      </c>
      <c r="H71" s="3" t="str">
        <f t="shared" si="8"/>
        <v/>
      </c>
      <c r="I71" s="3" t="str">
        <f t="shared" si="9"/>
        <v/>
      </c>
    </row>
    <row r="72" spans="1:9" x14ac:dyDescent="0.25">
      <c r="A72">
        <f>'Noise Filter'!A72</f>
        <v>71</v>
      </c>
      <c r="B72">
        <f>'Noise Filter'!C72</f>
        <v>0.186986298</v>
      </c>
      <c r="C72" t="b">
        <f>AND(IF(Settings!$D$18&gt;=1,B72&lt;B71,TRUE),IF(Settings!$D$18&gt;=2,B71&lt;B70,TRUE),IF(Settings!$D$18&gt;=3,B70&lt;B69,TRUE),IF(Settings!$D$18&gt;=2,B69&lt;B68,TRUE))</f>
        <v>0</v>
      </c>
      <c r="D72" t="b">
        <f>AND(IF(Settings!$D$18&gt;=1,B72&gt;B71,TRUE),IF(Settings!$D$18&gt;=2,B71&gt;B70,TRUE),IF(Settings!$D$18&gt;=3,B70&gt;B69,TRUE),IF(Settings!$D$18&gt;=2,B69&gt;B68,TRUE))</f>
        <v>1</v>
      </c>
      <c r="E72" t="b">
        <f>IF(E71,NOT(AND(D72,F71+B72&gt;Settings!D85)),AND(C72,G71+B72&gt;Settings!D84))</f>
        <v>0</v>
      </c>
      <c r="F72">
        <f t="shared" si="6"/>
        <v>0</v>
      </c>
      <c r="G72">
        <f t="shared" si="7"/>
        <v>0.70960392799999994</v>
      </c>
      <c r="H72" s="3" t="str">
        <f t="shared" si="8"/>
        <v/>
      </c>
      <c r="I72" s="3" t="str">
        <f t="shared" si="9"/>
        <v/>
      </c>
    </row>
    <row r="73" spans="1:9" x14ac:dyDescent="0.25">
      <c r="A73">
        <f>'Noise Filter'!A73</f>
        <v>72</v>
      </c>
      <c r="B73">
        <f>'Noise Filter'!C73</f>
        <v>0.210726254</v>
      </c>
      <c r="C73" t="b">
        <f>AND(IF(Settings!$D$18&gt;=1,B73&lt;B72,TRUE),IF(Settings!$D$18&gt;=2,B72&lt;B71,TRUE),IF(Settings!$D$18&gt;=3,B71&lt;B70,TRUE),IF(Settings!$D$18&gt;=2,B70&lt;B69,TRUE))</f>
        <v>0</v>
      </c>
      <c r="D73" t="b">
        <f>AND(IF(Settings!$D$18&gt;=1,B73&gt;B72,TRUE),IF(Settings!$D$18&gt;=2,B72&gt;B71,TRUE),IF(Settings!$D$18&gt;=3,B71&gt;B70,TRUE),IF(Settings!$D$18&gt;=2,B70&gt;B69,TRUE))</f>
        <v>1</v>
      </c>
      <c r="E73" t="b">
        <f>IF(E72,NOT(AND(D73,F72+B73&gt;Settings!D86)),AND(C73,G72+B73&gt;Settings!D85))</f>
        <v>0</v>
      </c>
      <c r="F73">
        <f t="shared" si="6"/>
        <v>0</v>
      </c>
      <c r="G73">
        <f t="shared" si="7"/>
        <v>0.92033018199999994</v>
      </c>
      <c r="H73" s="3" t="str">
        <f t="shared" si="8"/>
        <v/>
      </c>
      <c r="I73" s="3" t="str">
        <f t="shared" si="9"/>
        <v/>
      </c>
    </row>
    <row r="74" spans="1:9" x14ac:dyDescent="0.25">
      <c r="A74">
        <f>'Noise Filter'!A74</f>
        <v>73</v>
      </c>
      <c r="B74">
        <f>'Noise Filter'!C74</f>
        <v>0.24445235000000001</v>
      </c>
      <c r="C74" t="b">
        <f>AND(IF(Settings!$D$18&gt;=1,B74&lt;B73,TRUE),IF(Settings!$D$18&gt;=2,B73&lt;B72,TRUE),IF(Settings!$D$18&gt;=3,B72&lt;B71,TRUE),IF(Settings!$D$18&gt;=2,B71&lt;B70,TRUE))</f>
        <v>0</v>
      </c>
      <c r="D74" t="b">
        <f>AND(IF(Settings!$D$18&gt;=1,B74&gt;B73,TRUE),IF(Settings!$D$18&gt;=2,B73&gt;B72,TRUE),IF(Settings!$D$18&gt;=3,B72&gt;B71,TRUE),IF(Settings!$D$18&gt;=2,B71&gt;B70,TRUE))</f>
        <v>1</v>
      </c>
      <c r="E74" t="b">
        <f>IF(E73,NOT(AND(D74,F73+B74&gt;Settings!D87)),AND(C74,G73+B74&gt;Settings!D86))</f>
        <v>0</v>
      </c>
      <c r="F74">
        <f t="shared" si="6"/>
        <v>0</v>
      </c>
      <c r="G74">
        <f t="shared" si="7"/>
        <v>1.164782532</v>
      </c>
      <c r="H74" s="3" t="str">
        <f t="shared" si="8"/>
        <v/>
      </c>
      <c r="I74" s="3" t="str">
        <f t="shared" si="9"/>
        <v/>
      </c>
    </row>
    <row r="75" spans="1:9" x14ac:dyDescent="0.25">
      <c r="A75">
        <f>'Noise Filter'!A75</f>
        <v>74</v>
      </c>
      <c r="B75">
        <f>'Noise Filter'!C75</f>
        <v>0.27526275</v>
      </c>
      <c r="C75" t="b">
        <f>AND(IF(Settings!$D$18&gt;=1,B75&lt;B74,TRUE),IF(Settings!$D$18&gt;=2,B74&lt;B73,TRUE),IF(Settings!$D$18&gt;=3,B73&lt;B72,TRUE),IF(Settings!$D$18&gt;=2,B72&lt;B71,TRUE))</f>
        <v>0</v>
      </c>
      <c r="D75" t="b">
        <f>AND(IF(Settings!$D$18&gt;=1,B75&gt;B74,TRUE),IF(Settings!$D$18&gt;=2,B74&gt;B73,TRUE),IF(Settings!$D$18&gt;=3,B73&gt;B72,TRUE),IF(Settings!$D$18&gt;=2,B72&gt;B71,TRUE))</f>
        <v>1</v>
      </c>
      <c r="E75" t="b">
        <f>IF(E74,NOT(AND(D75,F74+B75&gt;Settings!D88)),AND(C75,G74+B75&gt;Settings!D87))</f>
        <v>0</v>
      </c>
      <c r="F75">
        <f t="shared" si="6"/>
        <v>0</v>
      </c>
      <c r="G75">
        <f t="shared" si="7"/>
        <v>1.440045282</v>
      </c>
      <c r="H75" s="3" t="str">
        <f t="shared" si="8"/>
        <v/>
      </c>
      <c r="I75" s="3" t="str">
        <f t="shared" si="9"/>
        <v/>
      </c>
    </row>
    <row r="76" spans="1:9" x14ac:dyDescent="0.25">
      <c r="A76">
        <f>'Noise Filter'!A76</f>
        <v>75</v>
      </c>
      <c r="B76">
        <f>'Noise Filter'!C76</f>
        <v>0.31807409199999997</v>
      </c>
      <c r="C76" t="b">
        <f>AND(IF(Settings!$D$18&gt;=1,B76&lt;B75,TRUE),IF(Settings!$D$18&gt;=2,B75&lt;B74,TRUE),IF(Settings!$D$18&gt;=3,B74&lt;B73,TRUE),IF(Settings!$D$18&gt;=2,B73&lt;B72,TRUE))</f>
        <v>0</v>
      </c>
      <c r="D76" t="b">
        <f>AND(IF(Settings!$D$18&gt;=1,B76&gt;B75,TRUE),IF(Settings!$D$18&gt;=2,B75&gt;B74,TRUE),IF(Settings!$D$18&gt;=3,B74&gt;B73,TRUE),IF(Settings!$D$18&gt;=2,B73&gt;B72,TRUE))</f>
        <v>1</v>
      </c>
      <c r="E76" t="b">
        <f>IF(E75,NOT(AND(D76,F75+B76&gt;Settings!D89)),AND(C76,G75+B76&gt;Settings!D88))</f>
        <v>0</v>
      </c>
      <c r="F76">
        <f t="shared" ref="F76:F139" si="10">IF(E76,IF(E75,F75+B76,B76),0)</f>
        <v>0</v>
      </c>
      <c r="G76">
        <f t="shared" ref="G76:G139" si="11">IF(E76,0,IF(E75,B76,G75+B76))</f>
        <v>1.7581193740000001</v>
      </c>
      <c r="H76" s="3" t="str">
        <f t="shared" ref="H76:H139" si="12">IF(AND(E76,E77=FALSE),F76,"")</f>
        <v/>
      </c>
      <c r="I76" s="3" t="str">
        <f t="shared" ref="I76:I139" si="13">IF(AND(E76=FALSE,E77),G76,"")</f>
        <v/>
      </c>
    </row>
    <row r="77" spans="1:9" x14ac:dyDescent="0.25">
      <c r="A77">
        <f>'Noise Filter'!A77</f>
        <v>76</v>
      </c>
      <c r="B77">
        <f>'Noise Filter'!C77</f>
        <v>0.356828231</v>
      </c>
      <c r="C77" t="b">
        <f>AND(IF(Settings!$D$18&gt;=1,B77&lt;B76,TRUE),IF(Settings!$D$18&gt;=2,B76&lt;B75,TRUE),IF(Settings!$D$18&gt;=3,B75&lt;B74,TRUE),IF(Settings!$D$18&gt;=2,B74&lt;B73,TRUE))</f>
        <v>0</v>
      </c>
      <c r="D77" t="b">
        <f>AND(IF(Settings!$D$18&gt;=1,B77&gt;B76,TRUE),IF(Settings!$D$18&gt;=2,B76&gt;B75,TRUE),IF(Settings!$D$18&gt;=3,B75&gt;B74,TRUE),IF(Settings!$D$18&gt;=2,B74&gt;B73,TRUE))</f>
        <v>1</v>
      </c>
      <c r="E77" t="b">
        <f>IF(E76,NOT(AND(D77,F76+B77&gt;Settings!D90)),AND(C77,G76+B77&gt;Settings!D89))</f>
        <v>0</v>
      </c>
      <c r="F77">
        <f t="shared" si="10"/>
        <v>0</v>
      </c>
      <c r="G77">
        <f t="shared" si="11"/>
        <v>2.1149476050000002</v>
      </c>
      <c r="H77" s="3" t="str">
        <f t="shared" si="12"/>
        <v/>
      </c>
      <c r="I77" s="3">
        <f t="shared" si="13"/>
        <v>2.1149476050000002</v>
      </c>
    </row>
    <row r="78" spans="1:9" x14ac:dyDescent="0.25">
      <c r="A78">
        <f>'Noise Filter'!A78</f>
        <v>77</v>
      </c>
      <c r="B78">
        <f>'Noise Filter'!C78</f>
        <v>0.32626610299999997</v>
      </c>
      <c r="C78" t="b">
        <f>AND(IF(Settings!$D$18&gt;=1,B78&lt;B77,TRUE),IF(Settings!$D$18&gt;=2,B77&lt;B76,TRUE),IF(Settings!$D$18&gt;=3,B76&lt;B75,TRUE),IF(Settings!$D$18&gt;=2,B75&lt;B74,TRUE))</f>
        <v>1</v>
      </c>
      <c r="D78" t="b">
        <f>AND(IF(Settings!$D$18&gt;=1,B78&gt;B77,TRUE),IF(Settings!$D$18&gt;=2,B77&gt;B76,TRUE),IF(Settings!$D$18&gt;=3,B76&gt;B75,TRUE),IF(Settings!$D$18&gt;=2,B75&gt;B74,TRUE))</f>
        <v>0</v>
      </c>
      <c r="E78" t="b">
        <f>IF(E77,NOT(AND(D78,F77+B78&gt;Settings!D91)),AND(C78,G77+B78&gt;Settings!D90))</f>
        <v>1</v>
      </c>
      <c r="F78">
        <f t="shared" si="10"/>
        <v>0.32626610299999997</v>
      </c>
      <c r="G78">
        <f t="shared" si="11"/>
        <v>0</v>
      </c>
      <c r="H78" s="3" t="str">
        <f t="shared" si="12"/>
        <v/>
      </c>
      <c r="I78" s="3" t="str">
        <f t="shared" si="13"/>
        <v/>
      </c>
    </row>
    <row r="79" spans="1:9" x14ac:dyDescent="0.25">
      <c r="A79">
        <f>'Noise Filter'!A79</f>
        <v>78</v>
      </c>
      <c r="B79">
        <f>'Noise Filter'!C79</f>
        <v>0.19693950800000001</v>
      </c>
      <c r="C79" t="b">
        <f>AND(IF(Settings!$D$18&gt;=1,B79&lt;B78,TRUE),IF(Settings!$D$18&gt;=2,B78&lt;B77,TRUE),IF(Settings!$D$18&gt;=3,B77&lt;B76,TRUE),IF(Settings!$D$18&gt;=2,B76&lt;B75,TRUE))</f>
        <v>1</v>
      </c>
      <c r="D79" t="b">
        <f>AND(IF(Settings!$D$18&gt;=1,B79&gt;B78,TRUE),IF(Settings!$D$18&gt;=2,B78&gt;B77,TRUE),IF(Settings!$D$18&gt;=3,B77&gt;B76,TRUE),IF(Settings!$D$18&gt;=2,B76&gt;B75,TRUE))</f>
        <v>0</v>
      </c>
      <c r="E79" t="b">
        <f>IF(E78,NOT(AND(D79,F78+B79&gt;Settings!D92)),AND(C79,G78+B79&gt;Settings!D91))</f>
        <v>1</v>
      </c>
      <c r="F79">
        <f t="shared" si="10"/>
        <v>0.52320561099999996</v>
      </c>
      <c r="G79">
        <f t="shared" si="11"/>
        <v>0</v>
      </c>
      <c r="H79" s="3" t="str">
        <f t="shared" si="12"/>
        <v/>
      </c>
      <c r="I79" s="3" t="str">
        <f t="shared" si="13"/>
        <v/>
      </c>
    </row>
    <row r="80" spans="1:9" x14ac:dyDescent="0.25">
      <c r="A80">
        <f>'Noise Filter'!A80</f>
        <v>79</v>
      </c>
      <c r="B80">
        <f>'Noise Filter'!C80</f>
        <v>0.182751056</v>
      </c>
      <c r="C80" t="b">
        <f>AND(IF(Settings!$D$18&gt;=1,B80&lt;B79,TRUE),IF(Settings!$D$18&gt;=2,B79&lt;B78,TRUE),IF(Settings!$D$18&gt;=3,B78&lt;B77,TRUE),IF(Settings!$D$18&gt;=2,B77&lt;B76,TRUE))</f>
        <v>1</v>
      </c>
      <c r="D80" t="b">
        <f>AND(IF(Settings!$D$18&gt;=1,B80&gt;B79,TRUE),IF(Settings!$D$18&gt;=2,B79&gt;B78,TRUE),IF(Settings!$D$18&gt;=3,B78&gt;B77,TRUE),IF(Settings!$D$18&gt;=2,B77&gt;B76,TRUE))</f>
        <v>0</v>
      </c>
      <c r="E80" t="b">
        <f>IF(E79,NOT(AND(D80,F79+B80&gt;Settings!D93)),AND(C80,G79+B80&gt;Settings!D92))</f>
        <v>1</v>
      </c>
      <c r="F80">
        <f t="shared" si="10"/>
        <v>0.70595666699999993</v>
      </c>
      <c r="G80">
        <f t="shared" si="11"/>
        <v>0</v>
      </c>
      <c r="H80" s="3" t="str">
        <f t="shared" si="12"/>
        <v/>
      </c>
      <c r="I80" s="3" t="str">
        <f t="shared" si="13"/>
        <v/>
      </c>
    </row>
    <row r="81" spans="1:9" x14ac:dyDescent="0.25">
      <c r="A81">
        <f>'Noise Filter'!A81</f>
        <v>80</v>
      </c>
      <c r="B81">
        <f>'Noise Filter'!C81</f>
        <v>0.17378585899999999</v>
      </c>
      <c r="C81" t="b">
        <f>AND(IF(Settings!$D$18&gt;=1,B81&lt;B80,TRUE),IF(Settings!$D$18&gt;=2,B80&lt;B79,TRUE),IF(Settings!$D$18&gt;=3,B79&lt;B78,TRUE),IF(Settings!$D$18&gt;=2,B78&lt;B77,TRUE))</f>
        <v>1</v>
      </c>
      <c r="D81" t="b">
        <f>AND(IF(Settings!$D$18&gt;=1,B81&gt;B80,TRUE),IF(Settings!$D$18&gt;=2,B80&gt;B79,TRUE),IF(Settings!$D$18&gt;=3,B79&gt;B78,TRUE),IF(Settings!$D$18&gt;=2,B78&gt;B77,TRUE))</f>
        <v>0</v>
      </c>
      <c r="E81" t="b">
        <f>IF(E80,NOT(AND(D81,F80+B81&gt;Settings!D94)),AND(C81,G80+B81&gt;Settings!D93))</f>
        <v>1</v>
      </c>
      <c r="F81">
        <f t="shared" si="10"/>
        <v>0.87974252599999991</v>
      </c>
      <c r="G81">
        <f t="shared" si="11"/>
        <v>0</v>
      </c>
      <c r="H81" s="3" t="str">
        <f t="shared" si="12"/>
        <v/>
      </c>
      <c r="I81" s="3" t="str">
        <f t="shared" si="13"/>
        <v/>
      </c>
    </row>
    <row r="82" spans="1:9" x14ac:dyDescent="0.25">
      <c r="A82">
        <f>'Noise Filter'!A82</f>
        <v>81</v>
      </c>
      <c r="B82">
        <f>'Noise Filter'!C82</f>
        <v>0.16169923999999999</v>
      </c>
      <c r="C82" t="b">
        <f>AND(IF(Settings!$D$18&gt;=1,B82&lt;B81,TRUE),IF(Settings!$D$18&gt;=2,B81&lt;B80,TRUE),IF(Settings!$D$18&gt;=3,B80&lt;B79,TRUE),IF(Settings!$D$18&gt;=2,B79&lt;B78,TRUE))</f>
        <v>1</v>
      </c>
      <c r="D82" t="b">
        <f>AND(IF(Settings!$D$18&gt;=1,B82&gt;B81,TRUE),IF(Settings!$D$18&gt;=2,B81&gt;B80,TRUE),IF(Settings!$D$18&gt;=3,B80&gt;B79,TRUE),IF(Settings!$D$18&gt;=2,B79&gt;B78,TRUE))</f>
        <v>0</v>
      </c>
      <c r="E82" t="b">
        <f>IF(E81,NOT(AND(D82,F81+B82&gt;Settings!D95)),AND(C82,G81+B82&gt;Settings!D94))</f>
        <v>1</v>
      </c>
      <c r="F82">
        <f t="shared" si="10"/>
        <v>1.0414417659999999</v>
      </c>
      <c r="G82">
        <f t="shared" si="11"/>
        <v>0</v>
      </c>
      <c r="H82" s="3" t="str">
        <f t="shared" si="12"/>
        <v/>
      </c>
      <c r="I82" s="3" t="str">
        <f t="shared" si="13"/>
        <v/>
      </c>
    </row>
    <row r="83" spans="1:9" x14ac:dyDescent="0.25">
      <c r="A83">
        <f>'Noise Filter'!A83</f>
        <v>82</v>
      </c>
      <c r="B83">
        <f>'Noise Filter'!C83</f>
        <v>0.15994334499999999</v>
      </c>
      <c r="C83" t="b">
        <f>AND(IF(Settings!$D$18&gt;=1,B83&lt;B82,TRUE),IF(Settings!$D$18&gt;=2,B82&lt;B81,TRUE),IF(Settings!$D$18&gt;=3,B81&lt;B80,TRUE),IF(Settings!$D$18&gt;=2,B80&lt;B79,TRUE))</f>
        <v>1</v>
      </c>
      <c r="D83" t="b">
        <f>AND(IF(Settings!$D$18&gt;=1,B83&gt;B82,TRUE),IF(Settings!$D$18&gt;=2,B82&gt;B81,TRUE),IF(Settings!$D$18&gt;=3,B81&gt;B80,TRUE),IF(Settings!$D$18&gt;=2,B80&gt;B79,TRUE))</f>
        <v>0</v>
      </c>
      <c r="E83" t="b">
        <f>IF(E82,NOT(AND(D83,F82+B83&gt;Settings!D96)),AND(C83,G82+B83&gt;Settings!D95))</f>
        <v>1</v>
      </c>
      <c r="F83">
        <f t="shared" si="10"/>
        <v>1.201385111</v>
      </c>
      <c r="G83">
        <f t="shared" si="11"/>
        <v>0</v>
      </c>
      <c r="H83" s="3">
        <f t="shared" si="12"/>
        <v>1.201385111</v>
      </c>
      <c r="I83" s="3" t="str">
        <f t="shared" si="13"/>
        <v/>
      </c>
    </row>
    <row r="84" spans="1:9" x14ac:dyDescent="0.25">
      <c r="A84">
        <f>'Noise Filter'!A84</f>
        <v>83</v>
      </c>
      <c r="B84">
        <f>'Noise Filter'!C84</f>
        <v>0.16595248300000001</v>
      </c>
      <c r="C84" t="b">
        <f>AND(IF(Settings!$D$18&gt;=1,B84&lt;B83,TRUE),IF(Settings!$D$18&gt;=2,B83&lt;B82,TRUE),IF(Settings!$D$18&gt;=3,B82&lt;B81,TRUE),IF(Settings!$D$18&gt;=2,B81&lt;B80,TRUE))</f>
        <v>0</v>
      </c>
      <c r="D84" t="b">
        <f>AND(IF(Settings!$D$18&gt;=1,B84&gt;B83,TRUE),IF(Settings!$D$18&gt;=2,B83&gt;B82,TRUE),IF(Settings!$D$18&gt;=3,B82&gt;B81,TRUE),IF(Settings!$D$18&gt;=2,B81&gt;B80,TRUE))</f>
        <v>1</v>
      </c>
      <c r="E84" t="b">
        <f>IF(E83,NOT(AND(D84,F83+B84&gt;Settings!D97)),AND(C84,G83+B84&gt;Settings!D96))</f>
        <v>0</v>
      </c>
      <c r="F84">
        <f t="shared" si="10"/>
        <v>0</v>
      </c>
      <c r="G84">
        <f t="shared" si="11"/>
        <v>0.16595248300000001</v>
      </c>
      <c r="H84" s="3" t="str">
        <f t="shared" si="12"/>
        <v/>
      </c>
      <c r="I84" s="3" t="str">
        <f t="shared" si="13"/>
        <v/>
      </c>
    </row>
    <row r="85" spans="1:9" x14ac:dyDescent="0.25">
      <c r="A85">
        <f>'Noise Filter'!A85</f>
        <v>84</v>
      </c>
      <c r="B85">
        <f>'Noise Filter'!C85</f>
        <v>0.19066113900000001</v>
      </c>
      <c r="C85" t="b">
        <f>AND(IF(Settings!$D$18&gt;=1,B85&lt;B84,TRUE),IF(Settings!$D$18&gt;=2,B84&lt;B83,TRUE),IF(Settings!$D$18&gt;=3,B83&lt;B82,TRUE),IF(Settings!$D$18&gt;=2,B82&lt;B81,TRUE))</f>
        <v>0</v>
      </c>
      <c r="D85" t="b">
        <f>AND(IF(Settings!$D$18&gt;=1,B85&gt;B84,TRUE),IF(Settings!$D$18&gt;=2,B84&gt;B83,TRUE),IF(Settings!$D$18&gt;=3,B83&gt;B82,TRUE),IF(Settings!$D$18&gt;=2,B82&gt;B81,TRUE))</f>
        <v>1</v>
      </c>
      <c r="E85" t="b">
        <f>IF(E84,NOT(AND(D85,F84+B85&gt;Settings!D98)),AND(C85,G84+B85&gt;Settings!D97))</f>
        <v>0</v>
      </c>
      <c r="F85">
        <f t="shared" si="10"/>
        <v>0</v>
      </c>
      <c r="G85">
        <f t="shared" si="11"/>
        <v>0.35661362200000002</v>
      </c>
      <c r="H85" s="3" t="str">
        <f t="shared" si="12"/>
        <v/>
      </c>
      <c r="I85" s="3" t="str">
        <f t="shared" si="13"/>
        <v/>
      </c>
    </row>
    <row r="86" spans="1:9" x14ac:dyDescent="0.25">
      <c r="A86">
        <f>'Noise Filter'!A86</f>
        <v>85</v>
      </c>
      <c r="B86">
        <f>'Noise Filter'!C86</f>
        <v>0.246381083</v>
      </c>
      <c r="C86" t="b">
        <f>AND(IF(Settings!$D$18&gt;=1,B86&lt;B85,TRUE),IF(Settings!$D$18&gt;=2,B85&lt;B84,TRUE),IF(Settings!$D$18&gt;=3,B84&lt;B83,TRUE),IF(Settings!$D$18&gt;=2,B83&lt;B82,TRUE))</f>
        <v>0</v>
      </c>
      <c r="D86" t="b">
        <f>AND(IF(Settings!$D$18&gt;=1,B86&gt;B85,TRUE),IF(Settings!$D$18&gt;=2,B85&gt;B84,TRUE),IF(Settings!$D$18&gt;=3,B84&gt;B83,TRUE),IF(Settings!$D$18&gt;=2,B83&gt;B82,TRUE))</f>
        <v>1</v>
      </c>
      <c r="E86" t="b">
        <f>IF(E85,NOT(AND(D86,F85+B86&gt;Settings!D99)),AND(C86,G85+B86&gt;Settings!D98))</f>
        <v>0</v>
      </c>
      <c r="F86">
        <f t="shared" si="10"/>
        <v>0</v>
      </c>
      <c r="G86">
        <f t="shared" si="11"/>
        <v>0.60299470499999996</v>
      </c>
      <c r="H86" s="3" t="str">
        <f t="shared" si="12"/>
        <v/>
      </c>
      <c r="I86" s="3" t="str">
        <f t="shared" si="13"/>
        <v/>
      </c>
    </row>
    <row r="87" spans="1:9" x14ac:dyDescent="0.25">
      <c r="A87">
        <f>'Noise Filter'!A87</f>
        <v>86</v>
      </c>
      <c r="B87">
        <f>'Noise Filter'!C87</f>
        <v>0.27937435999999999</v>
      </c>
      <c r="C87" t="b">
        <f>AND(IF(Settings!$D$18&gt;=1,B87&lt;B86,TRUE),IF(Settings!$D$18&gt;=2,B86&lt;B85,TRUE),IF(Settings!$D$18&gt;=3,B85&lt;B84,TRUE),IF(Settings!$D$18&gt;=2,B84&lt;B83,TRUE))</f>
        <v>0</v>
      </c>
      <c r="D87" t="b">
        <f>AND(IF(Settings!$D$18&gt;=1,B87&gt;B86,TRUE),IF(Settings!$D$18&gt;=2,B86&gt;B85,TRUE),IF(Settings!$D$18&gt;=3,B85&gt;B84,TRUE),IF(Settings!$D$18&gt;=2,B84&gt;B83,TRUE))</f>
        <v>1</v>
      </c>
      <c r="E87" t="b">
        <f>IF(E86,NOT(AND(D87,F86+B87&gt;Settings!D100)),AND(C87,G86+B87&gt;Settings!D99))</f>
        <v>0</v>
      </c>
      <c r="F87">
        <f t="shared" si="10"/>
        <v>0</v>
      </c>
      <c r="G87">
        <f t="shared" si="11"/>
        <v>0.88236906500000001</v>
      </c>
      <c r="H87" s="3" t="str">
        <f t="shared" si="12"/>
        <v/>
      </c>
      <c r="I87" s="3" t="str">
        <f t="shared" si="13"/>
        <v/>
      </c>
    </row>
    <row r="88" spans="1:9" x14ac:dyDescent="0.25">
      <c r="A88">
        <f>'Noise Filter'!A88</f>
        <v>87</v>
      </c>
      <c r="B88">
        <f>'Noise Filter'!C88</f>
        <v>0.32273309300000003</v>
      </c>
      <c r="C88" t="b">
        <f>AND(IF(Settings!$D$18&gt;=1,B88&lt;B87,TRUE),IF(Settings!$D$18&gt;=2,B87&lt;B86,TRUE),IF(Settings!$D$18&gt;=3,B86&lt;B85,TRUE),IF(Settings!$D$18&gt;=2,B85&lt;B84,TRUE))</f>
        <v>0</v>
      </c>
      <c r="D88" t="b">
        <f>AND(IF(Settings!$D$18&gt;=1,B88&gt;B87,TRUE),IF(Settings!$D$18&gt;=2,B87&gt;B86,TRUE),IF(Settings!$D$18&gt;=3,B86&gt;B85,TRUE),IF(Settings!$D$18&gt;=2,B85&gt;B84,TRUE))</f>
        <v>1</v>
      </c>
      <c r="E88" t="b">
        <f>IF(E87,NOT(AND(D88,F87+B88&gt;Settings!D101)),AND(C88,G87+B88&gt;Settings!D100))</f>
        <v>0</v>
      </c>
      <c r="F88">
        <f t="shared" si="10"/>
        <v>0</v>
      </c>
      <c r="G88">
        <f t="shared" si="11"/>
        <v>1.2051021580000001</v>
      </c>
      <c r="H88" s="3" t="str">
        <f t="shared" si="12"/>
        <v/>
      </c>
      <c r="I88" s="3" t="str">
        <f t="shared" si="13"/>
        <v/>
      </c>
    </row>
    <row r="89" spans="1:9" x14ac:dyDescent="0.25">
      <c r="A89">
        <f>'Noise Filter'!A89</f>
        <v>88</v>
      </c>
      <c r="B89">
        <f>'Noise Filter'!C89</f>
        <v>0.370087057</v>
      </c>
      <c r="C89" t="b">
        <f>AND(IF(Settings!$D$18&gt;=1,B89&lt;B88,TRUE),IF(Settings!$D$18&gt;=2,B88&lt;B87,TRUE),IF(Settings!$D$18&gt;=3,B87&lt;B86,TRUE),IF(Settings!$D$18&gt;=2,B86&lt;B85,TRUE))</f>
        <v>0</v>
      </c>
      <c r="D89" t="b">
        <f>AND(IF(Settings!$D$18&gt;=1,B89&gt;B88,TRUE),IF(Settings!$D$18&gt;=2,B88&gt;B87,TRUE),IF(Settings!$D$18&gt;=3,B87&gt;B86,TRUE),IF(Settings!$D$18&gt;=2,B86&gt;B85,TRUE))</f>
        <v>1</v>
      </c>
      <c r="E89" t="b">
        <f>IF(E88,NOT(AND(D89,F88+B89&gt;Settings!D102)),AND(C89,G88+B89&gt;Settings!D101))</f>
        <v>0</v>
      </c>
      <c r="F89">
        <f t="shared" si="10"/>
        <v>0</v>
      </c>
      <c r="G89">
        <f t="shared" si="11"/>
        <v>1.575189215</v>
      </c>
      <c r="H89" s="3" t="str">
        <f t="shared" si="12"/>
        <v/>
      </c>
      <c r="I89" s="3" t="str">
        <f t="shared" si="13"/>
        <v/>
      </c>
    </row>
    <row r="90" spans="1:9" x14ac:dyDescent="0.25">
      <c r="A90">
        <f>'Noise Filter'!A90</f>
        <v>89</v>
      </c>
      <c r="B90">
        <f>'Noise Filter'!C90</f>
        <v>0.43889200499999997</v>
      </c>
      <c r="C90" t="b">
        <f>AND(IF(Settings!$D$18&gt;=1,B90&lt;B89,TRUE),IF(Settings!$D$18&gt;=2,B89&lt;B88,TRUE),IF(Settings!$D$18&gt;=3,B88&lt;B87,TRUE),IF(Settings!$D$18&gt;=2,B87&lt;B86,TRUE))</f>
        <v>0</v>
      </c>
      <c r="D90" t="b">
        <f>AND(IF(Settings!$D$18&gt;=1,B90&gt;B89,TRUE),IF(Settings!$D$18&gt;=2,B89&gt;B88,TRUE),IF(Settings!$D$18&gt;=3,B88&gt;B87,TRUE),IF(Settings!$D$18&gt;=2,B87&gt;B86,TRUE))</f>
        <v>1</v>
      </c>
      <c r="E90" t="b">
        <f>IF(E89,NOT(AND(D90,F89+B90&gt;Settings!D103)),AND(C90,G89+B90&gt;Settings!D102))</f>
        <v>0</v>
      </c>
      <c r="F90">
        <f t="shared" si="10"/>
        <v>0</v>
      </c>
      <c r="G90">
        <f t="shared" si="11"/>
        <v>2.01408122</v>
      </c>
      <c r="H90" s="3" t="str">
        <f t="shared" si="12"/>
        <v/>
      </c>
      <c r="I90" s="3">
        <f t="shared" si="13"/>
        <v>2.01408122</v>
      </c>
    </row>
    <row r="91" spans="1:9" x14ac:dyDescent="0.25">
      <c r="A91">
        <f>'Noise Filter'!A91</f>
        <v>90</v>
      </c>
      <c r="B91">
        <f>'Noise Filter'!C91</f>
        <v>0.43294186099999998</v>
      </c>
      <c r="C91" t="b">
        <f>AND(IF(Settings!$D$18&gt;=1,B91&lt;B90,TRUE),IF(Settings!$D$18&gt;=2,B90&lt;B89,TRUE),IF(Settings!$D$18&gt;=3,B89&lt;B88,TRUE),IF(Settings!$D$18&gt;=2,B88&lt;B87,TRUE))</f>
        <v>1</v>
      </c>
      <c r="D91" t="b">
        <f>AND(IF(Settings!$D$18&gt;=1,B91&gt;B90,TRUE),IF(Settings!$D$18&gt;=2,B90&gt;B89,TRUE),IF(Settings!$D$18&gt;=3,B89&gt;B88,TRUE),IF(Settings!$D$18&gt;=2,B88&gt;B87,TRUE))</f>
        <v>0</v>
      </c>
      <c r="E91" t="b">
        <f>IF(E90,NOT(AND(D91,F90+B91&gt;Settings!D104)),AND(C91,G90+B91&gt;Settings!D103))</f>
        <v>1</v>
      </c>
      <c r="F91">
        <f t="shared" si="10"/>
        <v>0.43294186099999998</v>
      </c>
      <c r="G91">
        <f t="shared" si="11"/>
        <v>0</v>
      </c>
      <c r="H91" s="3" t="str">
        <f t="shared" si="12"/>
        <v/>
      </c>
      <c r="I91" s="3" t="str">
        <f t="shared" si="13"/>
        <v/>
      </c>
    </row>
    <row r="92" spans="1:9" x14ac:dyDescent="0.25">
      <c r="A92">
        <f>'Noise Filter'!A92</f>
        <v>91</v>
      </c>
      <c r="B92">
        <f>'Noise Filter'!C92</f>
        <v>0.228312443</v>
      </c>
      <c r="C92" t="b">
        <f>AND(IF(Settings!$D$18&gt;=1,B92&lt;B91,TRUE),IF(Settings!$D$18&gt;=2,B91&lt;B90,TRUE),IF(Settings!$D$18&gt;=3,B90&lt;B89,TRUE),IF(Settings!$D$18&gt;=2,B89&lt;B88,TRUE))</f>
        <v>1</v>
      </c>
      <c r="D92" t="b">
        <f>AND(IF(Settings!$D$18&gt;=1,B92&gt;B91,TRUE),IF(Settings!$D$18&gt;=2,B91&gt;B90,TRUE),IF(Settings!$D$18&gt;=3,B90&gt;B89,TRUE),IF(Settings!$D$18&gt;=2,B89&gt;B88,TRUE))</f>
        <v>0</v>
      </c>
      <c r="E92" t="b">
        <f>IF(E91,NOT(AND(D92,F91+B92&gt;Settings!D105)),AND(C92,G91+B92&gt;Settings!D104))</f>
        <v>1</v>
      </c>
      <c r="F92">
        <f t="shared" si="10"/>
        <v>0.66125430399999996</v>
      </c>
      <c r="G92">
        <f t="shared" si="11"/>
        <v>0</v>
      </c>
      <c r="H92" s="3" t="str">
        <f t="shared" si="12"/>
        <v/>
      </c>
      <c r="I92" s="3" t="str">
        <f t="shared" si="13"/>
        <v/>
      </c>
    </row>
    <row r="93" spans="1:9" x14ac:dyDescent="0.25">
      <c r="A93">
        <f>'Noise Filter'!A93</f>
        <v>92</v>
      </c>
      <c r="B93">
        <f>'Noise Filter'!C93</f>
        <v>0.19824813999999999</v>
      </c>
      <c r="C93" t="b">
        <f>AND(IF(Settings!$D$18&gt;=1,B93&lt;B92,TRUE),IF(Settings!$D$18&gt;=2,B92&lt;B91,TRUE),IF(Settings!$D$18&gt;=3,B91&lt;B90,TRUE),IF(Settings!$D$18&gt;=2,B90&lt;B89,TRUE))</f>
        <v>1</v>
      </c>
      <c r="D93" t="b">
        <f>AND(IF(Settings!$D$18&gt;=1,B93&gt;B92,TRUE),IF(Settings!$D$18&gt;=2,B92&gt;B91,TRUE),IF(Settings!$D$18&gt;=3,B91&gt;B90,TRUE),IF(Settings!$D$18&gt;=2,B90&gt;B89,TRUE))</f>
        <v>0</v>
      </c>
      <c r="E93" t="b">
        <f>IF(E92,NOT(AND(D93,F92+B93&gt;Settings!D106)),AND(C93,G92+B93&gt;Settings!D105))</f>
        <v>1</v>
      </c>
      <c r="F93">
        <f t="shared" si="10"/>
        <v>0.85950244399999998</v>
      </c>
      <c r="G93">
        <f t="shared" si="11"/>
        <v>0</v>
      </c>
      <c r="H93" s="3" t="str">
        <f t="shared" si="12"/>
        <v/>
      </c>
      <c r="I93" s="3" t="str">
        <f t="shared" si="13"/>
        <v/>
      </c>
    </row>
    <row r="94" spans="1:9" x14ac:dyDescent="0.25">
      <c r="A94">
        <f>'Noise Filter'!A94</f>
        <v>93</v>
      </c>
      <c r="B94">
        <f>'Noise Filter'!C94</f>
        <v>0.183513591</v>
      </c>
      <c r="C94" t="b">
        <f>AND(IF(Settings!$D$18&gt;=1,B94&lt;B93,TRUE),IF(Settings!$D$18&gt;=2,B93&lt;B92,TRUE),IF(Settings!$D$18&gt;=3,B92&lt;B91,TRUE),IF(Settings!$D$18&gt;=2,B91&lt;B90,TRUE))</f>
        <v>1</v>
      </c>
      <c r="D94" t="b">
        <f>AND(IF(Settings!$D$18&gt;=1,B94&gt;B93,TRUE),IF(Settings!$D$18&gt;=2,B93&gt;B92,TRUE),IF(Settings!$D$18&gt;=3,B92&gt;B91,TRUE),IF(Settings!$D$18&gt;=2,B91&gt;B90,TRUE))</f>
        <v>0</v>
      </c>
      <c r="E94" t="b">
        <f>IF(E93,NOT(AND(D94,F93+B94&gt;Settings!D107)),AND(C94,G93+B94&gt;Settings!D106))</f>
        <v>1</v>
      </c>
      <c r="F94">
        <f t="shared" si="10"/>
        <v>1.043016035</v>
      </c>
      <c r="G94">
        <f t="shared" si="11"/>
        <v>0</v>
      </c>
      <c r="H94" s="3" t="str">
        <f t="shared" si="12"/>
        <v/>
      </c>
      <c r="I94" s="3" t="str">
        <f t="shared" si="13"/>
        <v/>
      </c>
    </row>
    <row r="95" spans="1:9" x14ac:dyDescent="0.25">
      <c r="A95">
        <f>'Noise Filter'!A95</f>
        <v>94</v>
      </c>
      <c r="B95">
        <f>'Noise Filter'!C95</f>
        <v>0.162409638</v>
      </c>
      <c r="C95" t="b">
        <f>AND(IF(Settings!$D$18&gt;=1,B95&lt;B94,TRUE),IF(Settings!$D$18&gt;=2,B94&lt;B93,TRUE),IF(Settings!$D$18&gt;=3,B93&lt;B92,TRUE),IF(Settings!$D$18&gt;=2,B92&lt;B91,TRUE))</f>
        <v>1</v>
      </c>
      <c r="D95" t="b">
        <f>AND(IF(Settings!$D$18&gt;=1,B95&gt;B94,TRUE),IF(Settings!$D$18&gt;=2,B94&gt;B93,TRUE),IF(Settings!$D$18&gt;=3,B93&gt;B92,TRUE),IF(Settings!$D$18&gt;=2,B92&gt;B91,TRUE))</f>
        <v>0</v>
      </c>
      <c r="E95" t="b">
        <f>IF(E94,NOT(AND(D95,F94+B95&gt;Settings!D108)),AND(C95,G94+B95&gt;Settings!D107))</f>
        <v>1</v>
      </c>
      <c r="F95">
        <f t="shared" si="10"/>
        <v>1.2054256729999999</v>
      </c>
      <c r="G95">
        <f t="shared" si="11"/>
        <v>0</v>
      </c>
      <c r="H95" s="3" t="str">
        <f t="shared" si="12"/>
        <v/>
      </c>
      <c r="I95" s="3" t="str">
        <f t="shared" si="13"/>
        <v/>
      </c>
    </row>
    <row r="96" spans="1:9" x14ac:dyDescent="0.25">
      <c r="A96">
        <f>'Noise Filter'!A96</f>
        <v>95</v>
      </c>
      <c r="B96">
        <f>'Noise Filter'!C96</f>
        <v>0.150200208</v>
      </c>
      <c r="C96" t="b">
        <f>AND(IF(Settings!$D$18&gt;=1,B96&lt;B95,TRUE),IF(Settings!$D$18&gt;=2,B95&lt;B94,TRUE),IF(Settings!$D$18&gt;=3,B94&lt;B93,TRUE),IF(Settings!$D$18&gt;=2,B93&lt;B92,TRUE))</f>
        <v>1</v>
      </c>
      <c r="D96" t="b">
        <f>AND(IF(Settings!$D$18&gt;=1,B96&gt;B95,TRUE),IF(Settings!$D$18&gt;=2,B95&gt;B94,TRUE),IF(Settings!$D$18&gt;=3,B94&gt;B93,TRUE),IF(Settings!$D$18&gt;=2,B93&gt;B92,TRUE))</f>
        <v>0</v>
      </c>
      <c r="E96" t="b">
        <f>IF(E95,NOT(AND(D96,F95+B96&gt;Settings!D109)),AND(C96,G95+B96&gt;Settings!D108))</f>
        <v>1</v>
      </c>
      <c r="F96">
        <f t="shared" si="10"/>
        <v>1.3556258809999999</v>
      </c>
      <c r="G96">
        <f t="shared" si="11"/>
        <v>0</v>
      </c>
      <c r="H96" s="3" t="str">
        <f t="shared" si="12"/>
        <v/>
      </c>
      <c r="I96" s="3" t="str">
        <f t="shared" si="13"/>
        <v/>
      </c>
    </row>
    <row r="97" spans="1:9" x14ac:dyDescent="0.25">
      <c r="A97">
        <f>'Noise Filter'!A97</f>
        <v>96</v>
      </c>
      <c r="B97">
        <f>'Noise Filter'!C97</f>
        <v>0.14785431299999999</v>
      </c>
      <c r="C97" t="b">
        <f>AND(IF(Settings!$D$18&gt;=1,B97&lt;B96,TRUE),IF(Settings!$D$18&gt;=2,B96&lt;B95,TRUE),IF(Settings!$D$18&gt;=3,B95&lt;B94,TRUE),IF(Settings!$D$18&gt;=2,B94&lt;B93,TRUE))</f>
        <v>1</v>
      </c>
      <c r="D97" t="b">
        <f>AND(IF(Settings!$D$18&gt;=1,B97&gt;B96,TRUE),IF(Settings!$D$18&gt;=2,B96&gt;B95,TRUE),IF(Settings!$D$18&gt;=3,B95&gt;B94,TRUE),IF(Settings!$D$18&gt;=2,B94&gt;B93,TRUE))</f>
        <v>0</v>
      </c>
      <c r="E97" t="b">
        <f>IF(E96,NOT(AND(D97,F96+B97&gt;Settings!D110)),AND(C97,G96+B97&gt;Settings!D109))</f>
        <v>1</v>
      </c>
      <c r="F97">
        <f t="shared" si="10"/>
        <v>1.503480194</v>
      </c>
      <c r="G97">
        <f t="shared" si="11"/>
        <v>0</v>
      </c>
      <c r="H97" s="3">
        <f t="shared" si="12"/>
        <v>1.503480194</v>
      </c>
      <c r="I97" s="3" t="str">
        <f t="shared" si="13"/>
        <v/>
      </c>
    </row>
    <row r="98" spans="1:9" x14ac:dyDescent="0.25">
      <c r="A98">
        <f>'Noise Filter'!A98</f>
        <v>97</v>
      </c>
      <c r="B98">
        <f>'Noise Filter'!C98</f>
        <v>0.16384105099999999</v>
      </c>
      <c r="C98" t="b">
        <f>AND(IF(Settings!$D$18&gt;=1,B98&lt;B97,TRUE),IF(Settings!$D$18&gt;=2,B97&lt;B96,TRUE),IF(Settings!$D$18&gt;=3,B96&lt;B95,TRUE),IF(Settings!$D$18&gt;=2,B95&lt;B94,TRUE))</f>
        <v>0</v>
      </c>
      <c r="D98" t="b">
        <f>AND(IF(Settings!$D$18&gt;=1,B98&gt;B97,TRUE),IF(Settings!$D$18&gt;=2,B97&gt;B96,TRUE),IF(Settings!$D$18&gt;=3,B96&gt;B95,TRUE),IF(Settings!$D$18&gt;=2,B95&gt;B94,TRUE))</f>
        <v>1</v>
      </c>
      <c r="E98" t="b">
        <f>IF(E97,NOT(AND(D98,F97+B98&gt;Settings!D111)),AND(C98,G97+B98&gt;Settings!D110))</f>
        <v>0</v>
      </c>
      <c r="F98">
        <f t="shared" si="10"/>
        <v>0</v>
      </c>
      <c r="G98">
        <f t="shared" si="11"/>
        <v>0.16384105099999999</v>
      </c>
      <c r="H98" s="3" t="str">
        <f t="shared" si="12"/>
        <v/>
      </c>
      <c r="I98" s="3" t="str">
        <f t="shared" si="13"/>
        <v/>
      </c>
    </row>
    <row r="99" spans="1:9" x14ac:dyDescent="0.25">
      <c r="A99">
        <f>'Noise Filter'!A99</f>
        <v>98</v>
      </c>
      <c r="B99">
        <f>'Noise Filter'!C99</f>
        <v>0.21088600299999999</v>
      </c>
      <c r="C99" t="b">
        <f>AND(IF(Settings!$D$18&gt;=1,B99&lt;B98,TRUE),IF(Settings!$D$18&gt;=2,B98&lt;B97,TRUE),IF(Settings!$D$18&gt;=3,B97&lt;B96,TRUE),IF(Settings!$D$18&gt;=2,B96&lt;B95,TRUE))</f>
        <v>0</v>
      </c>
      <c r="D99" t="b">
        <f>AND(IF(Settings!$D$18&gt;=1,B99&gt;B98,TRUE),IF(Settings!$D$18&gt;=2,B98&gt;B97,TRUE),IF(Settings!$D$18&gt;=3,B97&gt;B96,TRUE),IF(Settings!$D$18&gt;=2,B96&gt;B95,TRUE))</f>
        <v>1</v>
      </c>
      <c r="E99" t="b">
        <f>IF(E98,NOT(AND(D99,F98+B99&gt;Settings!D112)),AND(C99,G98+B99&gt;Settings!D111))</f>
        <v>0</v>
      </c>
      <c r="F99">
        <f t="shared" si="10"/>
        <v>0</v>
      </c>
      <c r="G99">
        <f t="shared" si="11"/>
        <v>0.37472705399999995</v>
      </c>
      <c r="H99" s="3" t="str">
        <f t="shared" si="12"/>
        <v/>
      </c>
      <c r="I99" s="3" t="str">
        <f t="shared" si="13"/>
        <v/>
      </c>
    </row>
    <row r="100" spans="1:9" x14ac:dyDescent="0.25">
      <c r="A100">
        <f>'Noise Filter'!A100</f>
        <v>99</v>
      </c>
      <c r="B100">
        <f>'Noise Filter'!C100</f>
        <v>0.25135310700000002</v>
      </c>
      <c r="C100" t="b">
        <f>AND(IF(Settings!$D$18&gt;=1,B100&lt;B99,TRUE),IF(Settings!$D$18&gt;=2,B99&lt;B98,TRUE),IF(Settings!$D$18&gt;=3,B98&lt;B97,TRUE),IF(Settings!$D$18&gt;=2,B97&lt;B96,TRUE))</f>
        <v>0</v>
      </c>
      <c r="D100" t="b">
        <f>AND(IF(Settings!$D$18&gt;=1,B100&gt;B99,TRUE),IF(Settings!$D$18&gt;=2,B99&gt;B98,TRUE),IF(Settings!$D$18&gt;=3,B98&gt;B97,TRUE),IF(Settings!$D$18&gt;=2,B97&gt;B96,TRUE))</f>
        <v>1</v>
      </c>
      <c r="E100" t="b">
        <f>IF(E99,NOT(AND(D100,F99+B100&gt;Settings!D113)),AND(C100,G99+B100&gt;Settings!D112))</f>
        <v>0</v>
      </c>
      <c r="F100">
        <f t="shared" si="10"/>
        <v>0</v>
      </c>
      <c r="G100">
        <f t="shared" si="11"/>
        <v>0.62608016099999997</v>
      </c>
      <c r="H100" s="3" t="str">
        <f t="shared" si="12"/>
        <v/>
      </c>
      <c r="I100" s="3" t="str">
        <f t="shared" si="13"/>
        <v/>
      </c>
    </row>
    <row r="101" spans="1:9" x14ac:dyDescent="0.25">
      <c r="A101">
        <f>'Noise Filter'!A101</f>
        <v>100</v>
      </c>
      <c r="B101">
        <f>'Noise Filter'!C101</f>
        <v>0.27733358499999999</v>
      </c>
      <c r="C101" t="b">
        <f>AND(IF(Settings!$D$18&gt;=1,B101&lt;B100,TRUE),IF(Settings!$D$18&gt;=2,B100&lt;B99,TRUE),IF(Settings!$D$18&gt;=3,B99&lt;B98,TRUE),IF(Settings!$D$18&gt;=2,B98&lt;B97,TRUE))</f>
        <v>0</v>
      </c>
      <c r="D101" t="b">
        <f>AND(IF(Settings!$D$18&gt;=1,B101&gt;B100,TRUE),IF(Settings!$D$18&gt;=2,B100&gt;B99,TRUE),IF(Settings!$D$18&gt;=3,B99&gt;B98,TRUE),IF(Settings!$D$18&gt;=2,B98&gt;B97,TRUE))</f>
        <v>1</v>
      </c>
      <c r="E101" t="b">
        <f>IF(E100,NOT(AND(D101,F100+B101&gt;Settings!D114)),AND(C101,G100+B101&gt;Settings!D113))</f>
        <v>0</v>
      </c>
      <c r="F101">
        <f t="shared" si="10"/>
        <v>0</v>
      </c>
      <c r="G101">
        <f t="shared" si="11"/>
        <v>0.90341374600000002</v>
      </c>
      <c r="H101" s="3" t="str">
        <f t="shared" si="12"/>
        <v/>
      </c>
      <c r="I101" s="3" t="str">
        <f t="shared" si="13"/>
        <v/>
      </c>
    </row>
    <row r="102" spans="1:9" x14ac:dyDescent="0.25">
      <c r="A102">
        <f>'Noise Filter'!A102</f>
        <v>101</v>
      </c>
      <c r="B102">
        <f>'Noise Filter'!C102</f>
        <v>0.32199956699999999</v>
      </c>
      <c r="C102" t="b">
        <f>AND(IF(Settings!$D$18&gt;=1,B102&lt;B101,TRUE),IF(Settings!$D$18&gt;=2,B101&lt;B100,TRUE),IF(Settings!$D$18&gt;=3,B100&lt;B99,TRUE),IF(Settings!$D$18&gt;=2,B99&lt;B98,TRUE))</f>
        <v>0</v>
      </c>
      <c r="D102" t="b">
        <f>AND(IF(Settings!$D$18&gt;=1,B102&gt;B101,TRUE),IF(Settings!$D$18&gt;=2,B101&gt;B100,TRUE),IF(Settings!$D$18&gt;=3,B100&gt;B99,TRUE),IF(Settings!$D$18&gt;=2,B99&gt;B98,TRUE))</f>
        <v>1</v>
      </c>
      <c r="E102" t="b">
        <f>IF(E101,NOT(AND(D102,F101+B102&gt;Settings!D115)),AND(C102,G101+B102&gt;Settings!D114))</f>
        <v>0</v>
      </c>
      <c r="F102">
        <f t="shared" si="10"/>
        <v>0</v>
      </c>
      <c r="G102">
        <f t="shared" si="11"/>
        <v>1.225413313</v>
      </c>
      <c r="H102" s="3" t="str">
        <f t="shared" si="12"/>
        <v/>
      </c>
      <c r="I102" s="3" t="str">
        <f t="shared" si="13"/>
        <v/>
      </c>
    </row>
    <row r="103" spans="1:9" x14ac:dyDescent="0.25">
      <c r="A103">
        <f>'Noise Filter'!A103</f>
        <v>102</v>
      </c>
      <c r="B103">
        <f>'Noise Filter'!C103</f>
        <v>0.366235333</v>
      </c>
      <c r="C103" t="b">
        <f>AND(IF(Settings!$D$18&gt;=1,B103&lt;B102,TRUE),IF(Settings!$D$18&gt;=2,B102&lt;B101,TRUE),IF(Settings!$D$18&gt;=3,B101&lt;B100,TRUE),IF(Settings!$D$18&gt;=2,B100&lt;B99,TRUE))</f>
        <v>0</v>
      </c>
      <c r="D103" t="b">
        <f>AND(IF(Settings!$D$18&gt;=1,B103&gt;B102,TRUE),IF(Settings!$D$18&gt;=2,B102&gt;B101,TRUE),IF(Settings!$D$18&gt;=3,B101&gt;B100,TRUE),IF(Settings!$D$18&gt;=2,B100&gt;B99,TRUE))</f>
        <v>1</v>
      </c>
      <c r="E103" t="b">
        <f>IF(E102,NOT(AND(D103,F102+B103&gt;Settings!D116)),AND(C103,G102+B103&gt;Settings!D115))</f>
        <v>0</v>
      </c>
      <c r="F103">
        <f t="shared" si="10"/>
        <v>0</v>
      </c>
      <c r="G103">
        <f t="shared" si="11"/>
        <v>1.5916486459999999</v>
      </c>
      <c r="H103" s="3" t="str">
        <f t="shared" si="12"/>
        <v/>
      </c>
      <c r="I103" s="3" t="str">
        <f t="shared" si="13"/>
        <v/>
      </c>
    </row>
    <row r="104" spans="1:9" x14ac:dyDescent="0.25">
      <c r="A104">
        <f>'Noise Filter'!A104</f>
        <v>103</v>
      </c>
      <c r="B104">
        <f>'Noise Filter'!C104</f>
        <v>0.43027628899999998</v>
      </c>
      <c r="C104" t="b">
        <f>AND(IF(Settings!$D$18&gt;=1,B104&lt;B103,TRUE),IF(Settings!$D$18&gt;=2,B103&lt;B102,TRUE),IF(Settings!$D$18&gt;=3,B102&lt;B101,TRUE),IF(Settings!$D$18&gt;=2,B101&lt;B100,TRUE))</f>
        <v>0</v>
      </c>
      <c r="D104" t="b">
        <f>AND(IF(Settings!$D$18&gt;=1,B104&gt;B103,TRUE),IF(Settings!$D$18&gt;=2,B103&gt;B102,TRUE),IF(Settings!$D$18&gt;=3,B102&gt;B101,TRUE),IF(Settings!$D$18&gt;=2,B101&gt;B100,TRUE))</f>
        <v>1</v>
      </c>
      <c r="E104" t="b">
        <f>IF(E103,NOT(AND(D104,F103+B104&gt;Settings!D117)),AND(C104,G103+B104&gt;Settings!D116))</f>
        <v>0</v>
      </c>
      <c r="F104">
        <f t="shared" si="10"/>
        <v>0</v>
      </c>
      <c r="G104">
        <f t="shared" si="11"/>
        <v>2.0219249349999999</v>
      </c>
      <c r="H104" s="3" t="str">
        <f t="shared" si="12"/>
        <v/>
      </c>
      <c r="I104" s="3">
        <f t="shared" si="13"/>
        <v>2.0219249349999999</v>
      </c>
    </row>
    <row r="105" spans="1:9" x14ac:dyDescent="0.25">
      <c r="A105">
        <f>'Noise Filter'!A105</f>
        <v>104</v>
      </c>
      <c r="B105">
        <f>'Noise Filter'!C105</f>
        <v>0.33257559399999997</v>
      </c>
      <c r="C105" t="b">
        <f>AND(IF(Settings!$D$18&gt;=1,B105&lt;B104,TRUE),IF(Settings!$D$18&gt;=2,B104&lt;B103,TRUE),IF(Settings!$D$18&gt;=3,B103&lt;B102,TRUE),IF(Settings!$D$18&gt;=2,B102&lt;B101,TRUE))</f>
        <v>1</v>
      </c>
      <c r="D105" t="b">
        <f>AND(IF(Settings!$D$18&gt;=1,B105&gt;B104,TRUE),IF(Settings!$D$18&gt;=2,B104&gt;B103,TRUE),IF(Settings!$D$18&gt;=3,B103&gt;B102,TRUE),IF(Settings!$D$18&gt;=2,B102&gt;B101,TRUE))</f>
        <v>0</v>
      </c>
      <c r="E105" t="b">
        <f>IF(E104,NOT(AND(D105,F104+B105&gt;Settings!D118)),AND(C105,G104+B105&gt;Settings!D117))</f>
        <v>1</v>
      </c>
      <c r="F105">
        <f t="shared" si="10"/>
        <v>0.33257559399999997</v>
      </c>
      <c r="G105">
        <f t="shared" si="11"/>
        <v>0</v>
      </c>
      <c r="H105" s="3" t="str">
        <f t="shared" si="12"/>
        <v/>
      </c>
      <c r="I105" s="3" t="str">
        <f t="shared" si="13"/>
        <v/>
      </c>
    </row>
    <row r="106" spans="1:9" x14ac:dyDescent="0.25">
      <c r="A106">
        <f>'Noise Filter'!A106</f>
        <v>105</v>
      </c>
      <c r="B106">
        <f>'Noise Filter'!C106</f>
        <v>0.22634865900000001</v>
      </c>
      <c r="C106" t="b">
        <f>AND(IF(Settings!$D$18&gt;=1,B106&lt;B105,TRUE),IF(Settings!$D$18&gt;=2,B105&lt;B104,TRUE),IF(Settings!$D$18&gt;=3,B104&lt;B103,TRUE),IF(Settings!$D$18&gt;=2,B103&lt;B102,TRUE))</f>
        <v>1</v>
      </c>
      <c r="D106" t="b">
        <f>AND(IF(Settings!$D$18&gt;=1,B106&gt;B105,TRUE),IF(Settings!$D$18&gt;=2,B105&gt;B104,TRUE),IF(Settings!$D$18&gt;=3,B104&gt;B103,TRUE),IF(Settings!$D$18&gt;=2,B103&gt;B102,TRUE))</f>
        <v>0</v>
      </c>
      <c r="E106" t="b">
        <f>IF(E105,NOT(AND(D106,F105+B106&gt;Settings!D119)),AND(C106,G105+B106&gt;Settings!D118))</f>
        <v>1</v>
      </c>
      <c r="F106">
        <f t="shared" si="10"/>
        <v>0.55892425300000004</v>
      </c>
      <c r="G106">
        <f t="shared" si="11"/>
        <v>0</v>
      </c>
      <c r="H106" s="3" t="str">
        <f t="shared" si="12"/>
        <v/>
      </c>
      <c r="I106" s="3" t="str">
        <f t="shared" si="13"/>
        <v/>
      </c>
    </row>
    <row r="107" spans="1:9" x14ac:dyDescent="0.25">
      <c r="A107">
        <f>'Noise Filter'!A107</f>
        <v>106</v>
      </c>
      <c r="B107">
        <f>'Noise Filter'!C107</f>
        <v>0.20505585400000001</v>
      </c>
      <c r="C107" t="b">
        <f>AND(IF(Settings!$D$18&gt;=1,B107&lt;B106,TRUE),IF(Settings!$D$18&gt;=2,B106&lt;B105,TRUE),IF(Settings!$D$18&gt;=3,B105&lt;B104,TRUE),IF(Settings!$D$18&gt;=2,B104&lt;B103,TRUE))</f>
        <v>1</v>
      </c>
      <c r="D107" t="b">
        <f>AND(IF(Settings!$D$18&gt;=1,B107&gt;B106,TRUE),IF(Settings!$D$18&gt;=2,B106&gt;B105,TRUE),IF(Settings!$D$18&gt;=3,B105&gt;B104,TRUE),IF(Settings!$D$18&gt;=2,B104&gt;B103,TRUE))</f>
        <v>0</v>
      </c>
      <c r="E107" t="b">
        <f>IF(E106,NOT(AND(D107,F106+B107&gt;Settings!D120)),AND(C107,G106+B107&gt;Settings!D119))</f>
        <v>1</v>
      </c>
      <c r="F107">
        <f t="shared" si="10"/>
        <v>0.76398010700000007</v>
      </c>
      <c r="G107">
        <f t="shared" si="11"/>
        <v>0</v>
      </c>
      <c r="H107" s="3" t="str">
        <f t="shared" si="12"/>
        <v/>
      </c>
      <c r="I107" s="3" t="str">
        <f t="shared" si="13"/>
        <v/>
      </c>
    </row>
    <row r="108" spans="1:9" x14ac:dyDescent="0.25">
      <c r="A108">
        <f>'Noise Filter'!A108</f>
        <v>107</v>
      </c>
      <c r="B108">
        <f>'Noise Filter'!C108</f>
        <v>0.18903469000000001</v>
      </c>
      <c r="C108" t="b">
        <f>AND(IF(Settings!$D$18&gt;=1,B108&lt;B107,TRUE),IF(Settings!$D$18&gt;=2,B107&lt;B106,TRUE),IF(Settings!$D$18&gt;=3,B106&lt;B105,TRUE),IF(Settings!$D$18&gt;=2,B105&lt;B104,TRUE))</f>
        <v>1</v>
      </c>
      <c r="D108" t="b">
        <f>AND(IF(Settings!$D$18&gt;=1,B108&gt;B107,TRUE),IF(Settings!$D$18&gt;=2,B107&gt;B106,TRUE),IF(Settings!$D$18&gt;=3,B106&gt;B105,TRUE),IF(Settings!$D$18&gt;=2,B105&gt;B104,TRUE))</f>
        <v>0</v>
      </c>
      <c r="E108" t="b">
        <f>IF(E107,NOT(AND(D108,F107+B108&gt;Settings!D121)),AND(C108,G107+B108&gt;Settings!D120))</f>
        <v>1</v>
      </c>
      <c r="F108">
        <f t="shared" si="10"/>
        <v>0.95301479700000002</v>
      </c>
      <c r="G108">
        <f t="shared" si="11"/>
        <v>0</v>
      </c>
      <c r="H108" s="3" t="str">
        <f t="shared" si="12"/>
        <v/>
      </c>
      <c r="I108" s="3" t="str">
        <f t="shared" si="13"/>
        <v/>
      </c>
    </row>
    <row r="109" spans="1:9" x14ac:dyDescent="0.25">
      <c r="A109">
        <f>'Noise Filter'!A109</f>
        <v>108</v>
      </c>
      <c r="B109">
        <f>'Noise Filter'!C109</f>
        <v>0.168473766</v>
      </c>
      <c r="C109" t="b">
        <f>AND(IF(Settings!$D$18&gt;=1,B109&lt;B108,TRUE),IF(Settings!$D$18&gt;=2,B108&lt;B107,TRUE),IF(Settings!$D$18&gt;=3,B107&lt;B106,TRUE),IF(Settings!$D$18&gt;=2,B106&lt;B105,TRUE))</f>
        <v>1</v>
      </c>
      <c r="D109" t="b">
        <f>AND(IF(Settings!$D$18&gt;=1,B109&gt;B108,TRUE),IF(Settings!$D$18&gt;=2,B108&gt;B107,TRUE),IF(Settings!$D$18&gt;=3,B107&gt;B106,TRUE),IF(Settings!$D$18&gt;=2,B106&gt;B105,TRUE))</f>
        <v>0</v>
      </c>
      <c r="E109" t="b">
        <f>IF(E108,NOT(AND(D109,F108+B109&gt;Settings!D122)),AND(C109,G108+B109&gt;Settings!D121))</f>
        <v>1</v>
      </c>
      <c r="F109">
        <f t="shared" si="10"/>
        <v>1.121488563</v>
      </c>
      <c r="G109">
        <f t="shared" si="11"/>
        <v>0</v>
      </c>
      <c r="H109" s="3" t="str">
        <f t="shared" si="12"/>
        <v/>
      </c>
      <c r="I109" s="3" t="str">
        <f t="shared" si="13"/>
        <v/>
      </c>
    </row>
    <row r="110" spans="1:9" x14ac:dyDescent="0.25">
      <c r="A110">
        <f>'Noise Filter'!A110</f>
        <v>109</v>
      </c>
      <c r="B110">
        <f>'Noise Filter'!C110</f>
        <v>0.16685271700000001</v>
      </c>
      <c r="C110" t="b">
        <f>AND(IF(Settings!$D$18&gt;=1,B110&lt;B109,TRUE),IF(Settings!$D$18&gt;=2,B109&lt;B108,TRUE),IF(Settings!$D$18&gt;=3,B108&lt;B107,TRUE),IF(Settings!$D$18&gt;=2,B107&lt;B106,TRUE))</f>
        <v>1</v>
      </c>
      <c r="D110" t="b">
        <f>AND(IF(Settings!$D$18&gt;=1,B110&gt;B109,TRUE),IF(Settings!$D$18&gt;=2,B109&gt;B108,TRUE),IF(Settings!$D$18&gt;=3,B108&gt;B107,TRUE),IF(Settings!$D$18&gt;=2,B107&gt;B106,TRUE))</f>
        <v>0</v>
      </c>
      <c r="E110" t="b">
        <f>IF(E109,NOT(AND(D110,F109+B110&gt;Settings!D123)),AND(C110,G109+B110&gt;Settings!D122))</f>
        <v>1</v>
      </c>
      <c r="F110">
        <f t="shared" si="10"/>
        <v>1.28834128</v>
      </c>
      <c r="G110">
        <f t="shared" si="11"/>
        <v>0</v>
      </c>
      <c r="H110" s="3">
        <f t="shared" si="12"/>
        <v>1.28834128</v>
      </c>
      <c r="I110" s="3" t="str">
        <f t="shared" si="13"/>
        <v/>
      </c>
    </row>
    <row r="111" spans="1:9" x14ac:dyDescent="0.25">
      <c r="A111">
        <f>'Noise Filter'!A111</f>
        <v>110</v>
      </c>
      <c r="B111">
        <f>'Noise Filter'!C111</f>
        <v>0.169080173</v>
      </c>
      <c r="C111" t="b">
        <f>AND(IF(Settings!$D$18&gt;=1,B111&lt;B110,TRUE),IF(Settings!$D$18&gt;=2,B110&lt;B109,TRUE),IF(Settings!$D$18&gt;=3,B109&lt;B108,TRUE),IF(Settings!$D$18&gt;=2,B108&lt;B107,TRUE))</f>
        <v>0</v>
      </c>
      <c r="D111" t="b">
        <f>AND(IF(Settings!$D$18&gt;=1,B111&gt;B110,TRUE),IF(Settings!$D$18&gt;=2,B110&gt;B109,TRUE),IF(Settings!$D$18&gt;=3,B109&gt;B108,TRUE),IF(Settings!$D$18&gt;=2,B108&gt;B107,TRUE))</f>
        <v>1</v>
      </c>
      <c r="E111" t="b">
        <f>IF(E110,NOT(AND(D111,F110+B111&gt;Settings!D124)),AND(C111,G110+B111&gt;Settings!D123))</f>
        <v>0</v>
      </c>
      <c r="F111">
        <f t="shared" si="10"/>
        <v>0</v>
      </c>
      <c r="G111">
        <f t="shared" si="11"/>
        <v>0.169080173</v>
      </c>
      <c r="H111" s="3" t="str">
        <f t="shared" si="12"/>
        <v/>
      </c>
      <c r="I111" s="3" t="str">
        <f t="shared" si="13"/>
        <v/>
      </c>
    </row>
    <row r="112" spans="1:9" x14ac:dyDescent="0.25">
      <c r="A112">
        <f>'Noise Filter'!A112</f>
        <v>111</v>
      </c>
      <c r="B112">
        <f>'Noise Filter'!C112</f>
        <v>0.198056912</v>
      </c>
      <c r="C112" t="b">
        <f>AND(IF(Settings!$D$18&gt;=1,B112&lt;B111,TRUE),IF(Settings!$D$18&gt;=2,B111&lt;B110,TRUE),IF(Settings!$D$18&gt;=3,B110&lt;B109,TRUE),IF(Settings!$D$18&gt;=2,B109&lt;B108,TRUE))</f>
        <v>0</v>
      </c>
      <c r="D112" t="b">
        <f>AND(IF(Settings!$D$18&gt;=1,B112&gt;B111,TRUE),IF(Settings!$D$18&gt;=2,B111&gt;B110,TRUE),IF(Settings!$D$18&gt;=3,B110&gt;B109,TRUE),IF(Settings!$D$18&gt;=2,B109&gt;B108,TRUE))</f>
        <v>1</v>
      </c>
      <c r="E112" t="b">
        <f>IF(E111,NOT(AND(D112,F111+B112&gt;Settings!D125)),AND(C112,G111+B112&gt;Settings!D124))</f>
        <v>0</v>
      </c>
      <c r="F112">
        <f t="shared" si="10"/>
        <v>0</v>
      </c>
      <c r="G112">
        <f t="shared" si="11"/>
        <v>0.36713708499999997</v>
      </c>
      <c r="H112" s="3" t="str">
        <f t="shared" si="12"/>
        <v/>
      </c>
      <c r="I112" s="3" t="str">
        <f t="shared" si="13"/>
        <v/>
      </c>
    </row>
    <row r="113" spans="1:9" x14ac:dyDescent="0.25">
      <c r="A113">
        <f>'Noise Filter'!A113</f>
        <v>112</v>
      </c>
      <c r="B113">
        <f>'Noise Filter'!C113</f>
        <v>0.25112136299999999</v>
      </c>
      <c r="C113" t="b">
        <f>AND(IF(Settings!$D$18&gt;=1,B113&lt;B112,TRUE),IF(Settings!$D$18&gt;=2,B112&lt;B111,TRUE),IF(Settings!$D$18&gt;=3,B111&lt;B110,TRUE),IF(Settings!$D$18&gt;=2,B110&lt;B109,TRUE))</f>
        <v>0</v>
      </c>
      <c r="D113" t="b">
        <f>AND(IF(Settings!$D$18&gt;=1,B113&gt;B112,TRUE),IF(Settings!$D$18&gt;=2,B112&gt;B111,TRUE),IF(Settings!$D$18&gt;=3,B111&gt;B110,TRUE),IF(Settings!$D$18&gt;=2,B110&gt;B109,TRUE))</f>
        <v>1</v>
      </c>
      <c r="E113" t="b">
        <f>IF(E112,NOT(AND(D113,F112+B113&gt;Settings!D126)),AND(C113,G112+B113&gt;Settings!D125))</f>
        <v>0</v>
      </c>
      <c r="F113">
        <f t="shared" si="10"/>
        <v>0</v>
      </c>
      <c r="G113">
        <f t="shared" si="11"/>
        <v>0.61825844799999996</v>
      </c>
      <c r="H113" s="3" t="str">
        <f t="shared" si="12"/>
        <v/>
      </c>
      <c r="I113" s="3" t="str">
        <f t="shared" si="13"/>
        <v/>
      </c>
    </row>
    <row r="114" spans="1:9" x14ac:dyDescent="0.25">
      <c r="A114">
        <f>'Noise Filter'!A114</f>
        <v>113</v>
      </c>
      <c r="B114">
        <f>'Noise Filter'!C114</f>
        <v>0.28775772199999999</v>
      </c>
      <c r="C114" t="b">
        <f>AND(IF(Settings!$D$18&gt;=1,B114&lt;B113,TRUE),IF(Settings!$D$18&gt;=2,B113&lt;B112,TRUE),IF(Settings!$D$18&gt;=3,B112&lt;B111,TRUE),IF(Settings!$D$18&gt;=2,B111&lt;B110,TRUE))</f>
        <v>0</v>
      </c>
      <c r="D114" t="b">
        <f>AND(IF(Settings!$D$18&gt;=1,B114&gt;B113,TRUE),IF(Settings!$D$18&gt;=2,B113&gt;B112,TRUE),IF(Settings!$D$18&gt;=3,B112&gt;B111,TRUE),IF(Settings!$D$18&gt;=2,B111&gt;B110,TRUE))</f>
        <v>1</v>
      </c>
      <c r="E114" t="b">
        <f>IF(E113,NOT(AND(D114,F113+B114&gt;Settings!D127)),AND(C114,G113+B114&gt;Settings!D126))</f>
        <v>0</v>
      </c>
      <c r="F114">
        <f t="shared" si="10"/>
        <v>0</v>
      </c>
      <c r="G114">
        <f t="shared" si="11"/>
        <v>0.90601617000000001</v>
      </c>
      <c r="H114" s="3" t="str">
        <f t="shared" si="12"/>
        <v/>
      </c>
      <c r="I114" s="3" t="str">
        <f t="shared" si="13"/>
        <v/>
      </c>
    </row>
    <row r="115" spans="1:9" x14ac:dyDescent="0.25">
      <c r="A115">
        <f>'Noise Filter'!A115</f>
        <v>114</v>
      </c>
      <c r="B115">
        <f>'Noise Filter'!C115</f>
        <v>0.32265360100000001</v>
      </c>
      <c r="C115" t="b">
        <f>AND(IF(Settings!$D$18&gt;=1,B115&lt;B114,TRUE),IF(Settings!$D$18&gt;=2,B114&lt;B113,TRUE),IF(Settings!$D$18&gt;=3,B113&lt;B112,TRUE),IF(Settings!$D$18&gt;=2,B112&lt;B111,TRUE))</f>
        <v>0</v>
      </c>
      <c r="D115" t="b">
        <f>AND(IF(Settings!$D$18&gt;=1,B115&gt;B114,TRUE),IF(Settings!$D$18&gt;=2,B114&gt;B113,TRUE),IF(Settings!$D$18&gt;=3,B113&gt;B112,TRUE),IF(Settings!$D$18&gt;=2,B112&gt;B111,TRUE))</f>
        <v>1</v>
      </c>
      <c r="E115" t="b">
        <f>IF(E114,NOT(AND(D115,F114+B115&gt;Settings!D128)),AND(C115,G114+B115&gt;Settings!D127))</f>
        <v>0</v>
      </c>
      <c r="F115">
        <f t="shared" si="10"/>
        <v>0</v>
      </c>
      <c r="G115">
        <f t="shared" si="11"/>
        <v>1.2286697710000001</v>
      </c>
      <c r="H115" s="3" t="str">
        <f t="shared" si="12"/>
        <v/>
      </c>
      <c r="I115" s="3" t="str">
        <f t="shared" si="13"/>
        <v/>
      </c>
    </row>
    <row r="116" spans="1:9" x14ac:dyDescent="0.25">
      <c r="A116">
        <f>'Noise Filter'!A116</f>
        <v>115</v>
      </c>
      <c r="B116">
        <f>'Noise Filter'!C116</f>
        <v>0.37326527500000001</v>
      </c>
      <c r="C116" t="b">
        <f>AND(IF(Settings!$D$18&gt;=1,B116&lt;B115,TRUE),IF(Settings!$D$18&gt;=2,B115&lt;B114,TRUE),IF(Settings!$D$18&gt;=3,B114&lt;B113,TRUE),IF(Settings!$D$18&gt;=2,B113&lt;B112,TRUE))</f>
        <v>0</v>
      </c>
      <c r="D116" t="b">
        <f>AND(IF(Settings!$D$18&gt;=1,B116&gt;B115,TRUE),IF(Settings!$D$18&gt;=2,B115&gt;B114,TRUE),IF(Settings!$D$18&gt;=3,B114&gt;B113,TRUE),IF(Settings!$D$18&gt;=2,B113&gt;B112,TRUE))</f>
        <v>1</v>
      </c>
      <c r="E116" t="b">
        <f>IF(E115,NOT(AND(D116,F115+B116&gt;Settings!D129)),AND(C116,G115+B116&gt;Settings!D128))</f>
        <v>0</v>
      </c>
      <c r="F116">
        <f t="shared" si="10"/>
        <v>0</v>
      </c>
      <c r="G116">
        <f t="shared" si="11"/>
        <v>1.6019350460000001</v>
      </c>
      <c r="H116" s="3" t="str">
        <f t="shared" si="12"/>
        <v/>
      </c>
      <c r="I116" s="3" t="str">
        <f t="shared" si="13"/>
        <v/>
      </c>
    </row>
    <row r="117" spans="1:9" x14ac:dyDescent="0.25">
      <c r="A117">
        <f>'Noise Filter'!A117</f>
        <v>116</v>
      </c>
      <c r="B117">
        <f>'Noise Filter'!C117</f>
        <v>0.43515794099999999</v>
      </c>
      <c r="C117" t="b">
        <f>AND(IF(Settings!$D$18&gt;=1,B117&lt;B116,TRUE),IF(Settings!$D$18&gt;=2,B116&lt;B115,TRUE),IF(Settings!$D$18&gt;=3,B115&lt;B114,TRUE),IF(Settings!$D$18&gt;=2,B114&lt;B113,TRUE))</f>
        <v>0</v>
      </c>
      <c r="D117" t="b">
        <f>AND(IF(Settings!$D$18&gt;=1,B117&gt;B116,TRUE),IF(Settings!$D$18&gt;=2,B116&gt;B115,TRUE),IF(Settings!$D$18&gt;=3,B115&gt;B114,TRUE),IF(Settings!$D$18&gt;=2,B114&gt;B113,TRUE))</f>
        <v>1</v>
      </c>
      <c r="E117" t="b">
        <f>IF(E116,NOT(AND(D117,F116+B117&gt;Settings!D130)),AND(C117,G116+B117&gt;Settings!D129))</f>
        <v>0</v>
      </c>
      <c r="F117">
        <f t="shared" si="10"/>
        <v>0</v>
      </c>
      <c r="G117">
        <f t="shared" si="11"/>
        <v>2.0370929870000003</v>
      </c>
      <c r="H117" s="3" t="str">
        <f t="shared" si="12"/>
        <v/>
      </c>
      <c r="I117" s="3">
        <f t="shared" si="13"/>
        <v>2.0370929870000003</v>
      </c>
    </row>
    <row r="118" spans="1:9" x14ac:dyDescent="0.25">
      <c r="A118">
        <f>'Noise Filter'!A118</f>
        <v>117</v>
      </c>
      <c r="B118">
        <f>'Noise Filter'!C118</f>
        <v>0.27488734100000001</v>
      </c>
      <c r="C118" t="b">
        <f>AND(IF(Settings!$D$18&gt;=1,B118&lt;B117,TRUE),IF(Settings!$D$18&gt;=2,B117&lt;B116,TRUE),IF(Settings!$D$18&gt;=3,B116&lt;B115,TRUE),IF(Settings!$D$18&gt;=2,B115&lt;B114,TRUE))</f>
        <v>1</v>
      </c>
      <c r="D118" t="b">
        <f>AND(IF(Settings!$D$18&gt;=1,B118&gt;B117,TRUE),IF(Settings!$D$18&gt;=2,B117&gt;B116,TRUE),IF(Settings!$D$18&gt;=3,B116&gt;B115,TRUE),IF(Settings!$D$18&gt;=2,B115&gt;B114,TRUE))</f>
        <v>0</v>
      </c>
      <c r="E118" t="b">
        <f>IF(E117,NOT(AND(D118,F117+B118&gt;Settings!D131)),AND(C118,G117+B118&gt;Settings!D130))</f>
        <v>1</v>
      </c>
      <c r="F118">
        <f t="shared" si="10"/>
        <v>0.27488734100000001</v>
      </c>
      <c r="G118">
        <f t="shared" si="11"/>
        <v>0</v>
      </c>
      <c r="H118" s="3" t="str">
        <f t="shared" si="12"/>
        <v/>
      </c>
      <c r="I118" s="3" t="str">
        <f t="shared" si="13"/>
        <v/>
      </c>
    </row>
    <row r="119" spans="1:9" x14ac:dyDescent="0.25">
      <c r="A119">
        <f>'Noise Filter'!A119</f>
        <v>118</v>
      </c>
      <c r="B119">
        <f>'Noise Filter'!C119</f>
        <v>0.19042405600000001</v>
      </c>
      <c r="C119" t="b">
        <f>AND(IF(Settings!$D$18&gt;=1,B119&lt;B118,TRUE),IF(Settings!$D$18&gt;=2,B118&lt;B117,TRUE),IF(Settings!$D$18&gt;=3,B117&lt;B116,TRUE),IF(Settings!$D$18&gt;=2,B116&lt;B115,TRUE))</f>
        <v>1</v>
      </c>
      <c r="D119" t="b">
        <f>AND(IF(Settings!$D$18&gt;=1,B119&gt;B118,TRUE),IF(Settings!$D$18&gt;=2,B118&gt;B117,TRUE),IF(Settings!$D$18&gt;=3,B117&gt;B116,TRUE),IF(Settings!$D$18&gt;=2,B116&gt;B115,TRUE))</f>
        <v>0</v>
      </c>
      <c r="E119" t="b">
        <f>IF(E118,NOT(AND(D119,F118+B119&gt;Settings!D132)),AND(C119,G118+B119&gt;Settings!D131))</f>
        <v>1</v>
      </c>
      <c r="F119">
        <f t="shared" si="10"/>
        <v>0.46531139700000002</v>
      </c>
      <c r="G119">
        <f t="shared" si="11"/>
        <v>0</v>
      </c>
      <c r="H119" s="3" t="str">
        <f t="shared" si="12"/>
        <v/>
      </c>
      <c r="I119" s="3" t="str">
        <f t="shared" si="13"/>
        <v/>
      </c>
    </row>
    <row r="120" spans="1:9" x14ac:dyDescent="0.25">
      <c r="A120">
        <f>'Noise Filter'!A120</f>
        <v>119</v>
      </c>
      <c r="B120">
        <f>'Noise Filter'!C120</f>
        <v>0.16678114099999999</v>
      </c>
      <c r="C120" t="b">
        <f>AND(IF(Settings!$D$18&gt;=1,B120&lt;B119,TRUE),IF(Settings!$D$18&gt;=2,B119&lt;B118,TRUE),IF(Settings!$D$18&gt;=3,B118&lt;B117,TRUE),IF(Settings!$D$18&gt;=2,B117&lt;B116,TRUE))</f>
        <v>1</v>
      </c>
      <c r="D120" t="b">
        <f>AND(IF(Settings!$D$18&gt;=1,B120&gt;B119,TRUE),IF(Settings!$D$18&gt;=2,B119&gt;B118,TRUE),IF(Settings!$D$18&gt;=3,B118&gt;B117,TRUE),IF(Settings!$D$18&gt;=2,B117&gt;B116,TRUE))</f>
        <v>0</v>
      </c>
      <c r="E120" t="b">
        <f>IF(E119,NOT(AND(D120,F119+B120&gt;Settings!D133)),AND(C120,G119+B120&gt;Settings!D132))</f>
        <v>1</v>
      </c>
      <c r="F120">
        <f t="shared" si="10"/>
        <v>0.63209253799999998</v>
      </c>
      <c r="G120">
        <f t="shared" si="11"/>
        <v>0</v>
      </c>
      <c r="H120" s="3" t="str">
        <f t="shared" si="12"/>
        <v/>
      </c>
      <c r="I120" s="3" t="str">
        <f t="shared" si="13"/>
        <v/>
      </c>
    </row>
    <row r="121" spans="1:9" x14ac:dyDescent="0.25">
      <c r="A121">
        <f>'Noise Filter'!A121</f>
        <v>120</v>
      </c>
      <c r="B121">
        <f>'Noise Filter'!C121</f>
        <v>0.144048803</v>
      </c>
      <c r="C121" t="b">
        <f>AND(IF(Settings!$D$18&gt;=1,B121&lt;B120,TRUE),IF(Settings!$D$18&gt;=2,B120&lt;B119,TRUE),IF(Settings!$D$18&gt;=3,B119&lt;B118,TRUE),IF(Settings!$D$18&gt;=2,B118&lt;B117,TRUE))</f>
        <v>1</v>
      </c>
      <c r="D121" t="b">
        <f>AND(IF(Settings!$D$18&gt;=1,B121&gt;B120,TRUE),IF(Settings!$D$18&gt;=2,B120&gt;B119,TRUE),IF(Settings!$D$18&gt;=3,B119&gt;B118,TRUE),IF(Settings!$D$18&gt;=2,B118&gt;B117,TRUE))</f>
        <v>0</v>
      </c>
      <c r="E121" t="b">
        <f>IF(E120,NOT(AND(D121,F120+B121&gt;Settings!D134)),AND(C121,G120+B121&gt;Settings!D133))</f>
        <v>1</v>
      </c>
      <c r="F121">
        <f t="shared" si="10"/>
        <v>0.77614134099999998</v>
      </c>
      <c r="G121">
        <f t="shared" si="11"/>
        <v>0</v>
      </c>
      <c r="H121" s="3" t="str">
        <f t="shared" si="12"/>
        <v/>
      </c>
      <c r="I121" s="3" t="str">
        <f t="shared" si="13"/>
        <v/>
      </c>
    </row>
    <row r="122" spans="1:9" x14ac:dyDescent="0.25">
      <c r="A122">
        <f>'Noise Filter'!A122</f>
        <v>121</v>
      </c>
      <c r="B122">
        <f>'Noise Filter'!C122</f>
        <v>0.132469168</v>
      </c>
      <c r="C122" t="b">
        <f>AND(IF(Settings!$D$18&gt;=1,B122&lt;B121,TRUE),IF(Settings!$D$18&gt;=2,B121&lt;B120,TRUE),IF(Settings!$D$18&gt;=3,B120&lt;B119,TRUE),IF(Settings!$D$18&gt;=2,B119&lt;B118,TRUE))</f>
        <v>1</v>
      </c>
      <c r="D122" t="b">
        <f>AND(IF(Settings!$D$18&gt;=1,B122&gt;B121,TRUE),IF(Settings!$D$18&gt;=2,B121&gt;B120,TRUE),IF(Settings!$D$18&gt;=3,B120&gt;B119,TRUE),IF(Settings!$D$18&gt;=2,B119&gt;B118,TRUE))</f>
        <v>0</v>
      </c>
      <c r="E122" t="b">
        <f>IF(E121,NOT(AND(D122,F121+B122&gt;Settings!D135)),AND(C122,G121+B122&gt;Settings!D134))</f>
        <v>1</v>
      </c>
      <c r="F122">
        <f t="shared" si="10"/>
        <v>0.90861050899999996</v>
      </c>
      <c r="G122">
        <f t="shared" si="11"/>
        <v>0</v>
      </c>
      <c r="H122" s="3" t="str">
        <f t="shared" si="12"/>
        <v/>
      </c>
      <c r="I122" s="3" t="str">
        <f t="shared" si="13"/>
        <v/>
      </c>
    </row>
    <row r="123" spans="1:9" x14ac:dyDescent="0.25">
      <c r="A123">
        <f>'Noise Filter'!A123</f>
        <v>122</v>
      </c>
      <c r="B123">
        <f>'Noise Filter'!C123</f>
        <v>0.12836581699999999</v>
      </c>
      <c r="C123" t="b">
        <f>AND(IF(Settings!$D$18&gt;=1,B123&lt;B122,TRUE),IF(Settings!$D$18&gt;=2,B122&lt;B121,TRUE),IF(Settings!$D$18&gt;=3,B121&lt;B120,TRUE),IF(Settings!$D$18&gt;=2,B120&lt;B119,TRUE))</f>
        <v>1</v>
      </c>
      <c r="D123" t="b">
        <f>AND(IF(Settings!$D$18&gt;=1,B123&gt;B122,TRUE),IF(Settings!$D$18&gt;=2,B122&gt;B121,TRUE),IF(Settings!$D$18&gt;=3,B121&gt;B120,TRUE),IF(Settings!$D$18&gt;=2,B120&gt;B119,TRUE))</f>
        <v>0</v>
      </c>
      <c r="E123" t="b">
        <f>IF(E122,NOT(AND(D123,F122+B123&gt;Settings!D136)),AND(C123,G122+B123&gt;Settings!D135))</f>
        <v>1</v>
      </c>
      <c r="F123">
        <f t="shared" si="10"/>
        <v>1.036976326</v>
      </c>
      <c r="G123">
        <f t="shared" si="11"/>
        <v>0</v>
      </c>
      <c r="H123" s="3">
        <f t="shared" si="12"/>
        <v>1.036976326</v>
      </c>
      <c r="I123" s="3" t="str">
        <f t="shared" si="13"/>
        <v/>
      </c>
    </row>
    <row r="124" spans="1:9" x14ac:dyDescent="0.25">
      <c r="A124">
        <f>'Noise Filter'!A124</f>
        <v>123</v>
      </c>
      <c r="B124">
        <f>'Noise Filter'!C124</f>
        <v>0.137191166</v>
      </c>
      <c r="C124" t="b">
        <f>AND(IF(Settings!$D$18&gt;=1,B124&lt;B123,TRUE),IF(Settings!$D$18&gt;=2,B123&lt;B122,TRUE),IF(Settings!$D$18&gt;=3,B122&lt;B121,TRUE),IF(Settings!$D$18&gt;=2,B121&lt;B120,TRUE))</f>
        <v>0</v>
      </c>
      <c r="D124" t="b">
        <f>AND(IF(Settings!$D$18&gt;=1,B124&gt;B123,TRUE),IF(Settings!$D$18&gt;=2,B123&gt;B122,TRUE),IF(Settings!$D$18&gt;=3,B122&gt;B121,TRUE),IF(Settings!$D$18&gt;=2,B121&gt;B120,TRUE))</f>
        <v>1</v>
      </c>
      <c r="E124" t="b">
        <f>IF(E123,NOT(AND(D124,F123+B124&gt;Settings!D137)),AND(C124,G123+B124&gt;Settings!D136))</f>
        <v>0</v>
      </c>
      <c r="F124">
        <f t="shared" si="10"/>
        <v>0</v>
      </c>
      <c r="G124">
        <f t="shared" si="11"/>
        <v>0.137191166</v>
      </c>
      <c r="H124" s="3" t="str">
        <f t="shared" si="12"/>
        <v/>
      </c>
      <c r="I124" s="3" t="str">
        <f t="shared" si="13"/>
        <v/>
      </c>
    </row>
    <row r="125" spans="1:9" x14ac:dyDescent="0.25">
      <c r="A125">
        <f>'Noise Filter'!A125</f>
        <v>124</v>
      </c>
      <c r="B125">
        <f>'Noise Filter'!C125</f>
        <v>0.167299107</v>
      </c>
      <c r="C125" t="b">
        <f>AND(IF(Settings!$D$18&gt;=1,B125&lt;B124,TRUE),IF(Settings!$D$18&gt;=2,B124&lt;B123,TRUE),IF(Settings!$D$18&gt;=3,B123&lt;B122,TRUE),IF(Settings!$D$18&gt;=2,B122&lt;B121,TRUE))</f>
        <v>0</v>
      </c>
      <c r="D125" t="b">
        <f>AND(IF(Settings!$D$18&gt;=1,B125&gt;B124,TRUE),IF(Settings!$D$18&gt;=2,B124&gt;B123,TRUE),IF(Settings!$D$18&gt;=3,B123&gt;B122,TRUE),IF(Settings!$D$18&gt;=2,B122&gt;B121,TRUE))</f>
        <v>1</v>
      </c>
      <c r="E125" t="b">
        <f>IF(E124,NOT(AND(D125,F124+B125&gt;Settings!D138)),AND(C125,G124+B125&gt;Settings!D137))</f>
        <v>0</v>
      </c>
      <c r="F125">
        <f t="shared" si="10"/>
        <v>0</v>
      </c>
      <c r="G125">
        <f t="shared" si="11"/>
        <v>0.30449027299999998</v>
      </c>
      <c r="H125" s="3" t="str">
        <f t="shared" si="12"/>
        <v/>
      </c>
      <c r="I125" s="3" t="str">
        <f t="shared" si="13"/>
        <v/>
      </c>
    </row>
    <row r="126" spans="1:9" x14ac:dyDescent="0.25">
      <c r="A126">
        <f>'Noise Filter'!A126</f>
        <v>125</v>
      </c>
      <c r="B126">
        <f>'Noise Filter'!C126</f>
        <v>0.20471166499999999</v>
      </c>
      <c r="C126" t="b">
        <f>AND(IF(Settings!$D$18&gt;=1,B126&lt;B125,TRUE),IF(Settings!$D$18&gt;=2,B125&lt;B124,TRUE),IF(Settings!$D$18&gt;=3,B124&lt;B123,TRUE),IF(Settings!$D$18&gt;=2,B123&lt;B122,TRUE))</f>
        <v>0</v>
      </c>
      <c r="D126" t="b">
        <f>AND(IF(Settings!$D$18&gt;=1,B126&gt;B125,TRUE),IF(Settings!$D$18&gt;=2,B125&gt;B124,TRUE),IF(Settings!$D$18&gt;=3,B124&gt;B123,TRUE),IF(Settings!$D$18&gt;=2,B123&gt;B122,TRUE))</f>
        <v>1</v>
      </c>
      <c r="E126" t="b">
        <f>IF(E125,NOT(AND(D126,F125+B126&gt;Settings!D139)),AND(C126,G125+B126&gt;Settings!D138))</f>
        <v>0</v>
      </c>
      <c r="F126">
        <f t="shared" si="10"/>
        <v>0</v>
      </c>
      <c r="G126">
        <f t="shared" si="11"/>
        <v>0.50920193799999991</v>
      </c>
      <c r="H126" s="3" t="str">
        <f t="shared" si="12"/>
        <v/>
      </c>
      <c r="I126" s="3" t="str">
        <f t="shared" si="13"/>
        <v/>
      </c>
    </row>
    <row r="127" spans="1:9" x14ac:dyDescent="0.25">
      <c r="A127">
        <f>'Noise Filter'!A127</f>
        <v>126</v>
      </c>
      <c r="B127">
        <f>'Noise Filter'!C127</f>
        <v>0.22443232199999999</v>
      </c>
      <c r="C127" t="b">
        <f>AND(IF(Settings!$D$18&gt;=1,B127&lt;B126,TRUE),IF(Settings!$D$18&gt;=2,B126&lt;B125,TRUE),IF(Settings!$D$18&gt;=3,B125&lt;B124,TRUE),IF(Settings!$D$18&gt;=2,B124&lt;B123,TRUE))</f>
        <v>0</v>
      </c>
      <c r="D127" t="b">
        <f>AND(IF(Settings!$D$18&gt;=1,B127&gt;B126,TRUE),IF(Settings!$D$18&gt;=2,B126&gt;B125,TRUE),IF(Settings!$D$18&gt;=3,B125&gt;B124,TRUE),IF(Settings!$D$18&gt;=2,B124&gt;B123,TRUE))</f>
        <v>1</v>
      </c>
      <c r="E127" t="b">
        <f>IF(E126,NOT(AND(D127,F126+B127&gt;Settings!D140)),AND(C127,G126+B127&gt;Settings!D139))</f>
        <v>0</v>
      </c>
      <c r="F127">
        <f t="shared" si="10"/>
        <v>0</v>
      </c>
      <c r="G127">
        <f t="shared" si="11"/>
        <v>0.73363425999999987</v>
      </c>
      <c r="H127" s="3" t="str">
        <f t="shared" si="12"/>
        <v/>
      </c>
      <c r="I127" s="3" t="str">
        <f t="shared" si="13"/>
        <v/>
      </c>
    </row>
    <row r="128" spans="1:9" x14ac:dyDescent="0.25">
      <c r="A128">
        <f>'Noise Filter'!A128</f>
        <v>127</v>
      </c>
      <c r="B128">
        <f>'Noise Filter'!C128</f>
        <v>0.259924663</v>
      </c>
      <c r="C128" t="b">
        <f>AND(IF(Settings!$D$18&gt;=1,B128&lt;B127,TRUE),IF(Settings!$D$18&gt;=2,B127&lt;B126,TRUE),IF(Settings!$D$18&gt;=3,B126&lt;B125,TRUE),IF(Settings!$D$18&gt;=2,B125&lt;B124,TRUE))</f>
        <v>0</v>
      </c>
      <c r="D128" t="b">
        <f>AND(IF(Settings!$D$18&gt;=1,B128&gt;B127,TRUE),IF(Settings!$D$18&gt;=2,B127&gt;B126,TRUE),IF(Settings!$D$18&gt;=3,B126&gt;B125,TRUE),IF(Settings!$D$18&gt;=2,B125&gt;B124,TRUE))</f>
        <v>1</v>
      </c>
      <c r="E128" t="b">
        <f>IF(E127,NOT(AND(D128,F127+B128&gt;Settings!D141)),AND(C128,G127+B128&gt;Settings!D140))</f>
        <v>0</v>
      </c>
      <c r="F128">
        <f t="shared" si="10"/>
        <v>0</v>
      </c>
      <c r="G128">
        <f t="shared" si="11"/>
        <v>0.99355892299999993</v>
      </c>
      <c r="H128" s="3" t="str">
        <f t="shared" si="12"/>
        <v/>
      </c>
      <c r="I128" s="3" t="str">
        <f t="shared" si="13"/>
        <v/>
      </c>
    </row>
    <row r="129" spans="1:9" x14ac:dyDescent="0.25">
      <c r="A129">
        <f>'Noise Filter'!A129</f>
        <v>128</v>
      </c>
      <c r="B129">
        <f>'Noise Filter'!C129</f>
        <v>0.294096419</v>
      </c>
      <c r="C129" t="b">
        <f>AND(IF(Settings!$D$18&gt;=1,B129&lt;B128,TRUE),IF(Settings!$D$18&gt;=2,B128&lt;B127,TRUE),IF(Settings!$D$18&gt;=3,B127&lt;B126,TRUE),IF(Settings!$D$18&gt;=2,B126&lt;B125,TRUE))</f>
        <v>0</v>
      </c>
      <c r="D129" t="b">
        <f>AND(IF(Settings!$D$18&gt;=1,B129&gt;B128,TRUE),IF(Settings!$D$18&gt;=2,B128&gt;B127,TRUE),IF(Settings!$D$18&gt;=3,B127&gt;B126,TRUE),IF(Settings!$D$18&gt;=2,B126&gt;B125,TRUE))</f>
        <v>1</v>
      </c>
      <c r="E129" t="b">
        <f>IF(E128,NOT(AND(D129,F128+B129&gt;Settings!D142)),AND(C129,G128+B129&gt;Settings!D141))</f>
        <v>0</v>
      </c>
      <c r="F129">
        <f t="shared" si="10"/>
        <v>0</v>
      </c>
      <c r="G129">
        <f t="shared" si="11"/>
        <v>1.2876553419999999</v>
      </c>
      <c r="H129" s="3" t="str">
        <f t="shared" si="12"/>
        <v/>
      </c>
      <c r="I129" s="3" t="str">
        <f t="shared" si="13"/>
        <v/>
      </c>
    </row>
    <row r="130" spans="1:9" x14ac:dyDescent="0.25">
      <c r="A130">
        <f>'Noise Filter'!A130</f>
        <v>129</v>
      </c>
      <c r="B130">
        <f>'Noise Filter'!C130</f>
        <v>0.33162694300000001</v>
      </c>
      <c r="C130" t="b">
        <f>AND(IF(Settings!$D$18&gt;=1,B130&lt;B129,TRUE),IF(Settings!$D$18&gt;=2,B129&lt;B128,TRUE),IF(Settings!$D$18&gt;=3,B128&lt;B127,TRUE),IF(Settings!$D$18&gt;=2,B127&lt;B126,TRUE))</f>
        <v>0</v>
      </c>
      <c r="D130" t="b">
        <f>AND(IF(Settings!$D$18&gt;=1,B130&gt;B129,TRUE),IF(Settings!$D$18&gt;=2,B129&gt;B128,TRUE),IF(Settings!$D$18&gt;=3,B128&gt;B127,TRUE),IF(Settings!$D$18&gt;=2,B127&gt;B126,TRUE))</f>
        <v>1</v>
      </c>
      <c r="E130" t="b">
        <f>IF(E129,NOT(AND(D130,F129+B130&gt;Settings!D143)),AND(C130,G129+B130&gt;Settings!D142))</f>
        <v>0</v>
      </c>
      <c r="F130">
        <f t="shared" si="10"/>
        <v>0</v>
      </c>
      <c r="G130">
        <f t="shared" si="11"/>
        <v>1.6192822849999999</v>
      </c>
      <c r="H130" s="3" t="str">
        <f t="shared" si="12"/>
        <v/>
      </c>
      <c r="I130" s="3">
        <f t="shared" si="13"/>
        <v>1.6192822849999999</v>
      </c>
    </row>
    <row r="131" spans="1:9" x14ac:dyDescent="0.25">
      <c r="A131">
        <f>'Noise Filter'!A131</f>
        <v>130</v>
      </c>
      <c r="B131">
        <f>'Noise Filter'!C131</f>
        <v>0.33030709400000002</v>
      </c>
      <c r="C131" t="b">
        <f>AND(IF(Settings!$D$18&gt;=1,B131&lt;B130,TRUE),IF(Settings!$D$18&gt;=2,B130&lt;B129,TRUE),IF(Settings!$D$18&gt;=3,B129&lt;B128,TRUE),IF(Settings!$D$18&gt;=2,B128&lt;B127,TRUE))</f>
        <v>1</v>
      </c>
      <c r="D131" t="b">
        <f>AND(IF(Settings!$D$18&gt;=1,B131&gt;B130,TRUE),IF(Settings!$D$18&gt;=2,B130&gt;B129,TRUE),IF(Settings!$D$18&gt;=3,B129&gt;B128,TRUE),IF(Settings!$D$18&gt;=2,B128&gt;B127,TRUE))</f>
        <v>0</v>
      </c>
      <c r="E131" t="b">
        <f>IF(E130,NOT(AND(D131,F130+B131&gt;Settings!D144)),AND(C131,G130+B131&gt;Settings!D143))</f>
        <v>1</v>
      </c>
      <c r="F131">
        <f t="shared" si="10"/>
        <v>0.33030709400000002</v>
      </c>
      <c r="G131">
        <f t="shared" si="11"/>
        <v>0</v>
      </c>
      <c r="H131" s="3" t="str">
        <f t="shared" si="12"/>
        <v/>
      </c>
      <c r="I131" s="3" t="str">
        <f t="shared" si="13"/>
        <v/>
      </c>
    </row>
    <row r="132" spans="1:9" x14ac:dyDescent="0.25">
      <c r="A132">
        <f>'Noise Filter'!A132</f>
        <v>131</v>
      </c>
      <c r="B132">
        <f>'Noise Filter'!C132</f>
        <v>0.191689205</v>
      </c>
      <c r="C132" t="b">
        <f>AND(IF(Settings!$D$18&gt;=1,B132&lt;B131,TRUE),IF(Settings!$D$18&gt;=2,B131&lt;B130,TRUE),IF(Settings!$D$18&gt;=3,B130&lt;B129,TRUE),IF(Settings!$D$18&gt;=2,B129&lt;B128,TRUE))</f>
        <v>1</v>
      </c>
      <c r="D132" t="b">
        <f>AND(IF(Settings!$D$18&gt;=1,B132&gt;B131,TRUE),IF(Settings!$D$18&gt;=2,B131&gt;B130,TRUE),IF(Settings!$D$18&gt;=3,B130&gt;B129,TRUE),IF(Settings!$D$18&gt;=2,B129&gt;B128,TRUE))</f>
        <v>0</v>
      </c>
      <c r="E132" t="b">
        <f>IF(E131,NOT(AND(D132,F131+B132&gt;Settings!D145)),AND(C132,G131+B132&gt;Settings!D144))</f>
        <v>1</v>
      </c>
      <c r="F132">
        <f t="shared" si="10"/>
        <v>0.521996299</v>
      </c>
      <c r="G132">
        <f t="shared" si="11"/>
        <v>0</v>
      </c>
      <c r="H132" s="3" t="str">
        <f t="shared" si="12"/>
        <v/>
      </c>
      <c r="I132" s="3" t="str">
        <f t="shared" si="13"/>
        <v/>
      </c>
    </row>
    <row r="133" spans="1:9" x14ac:dyDescent="0.25">
      <c r="A133">
        <f>'Noise Filter'!A133</f>
        <v>132</v>
      </c>
      <c r="B133">
        <f>'Noise Filter'!C133</f>
        <v>0.16287861100000001</v>
      </c>
      <c r="C133" t="b">
        <f>AND(IF(Settings!$D$18&gt;=1,B133&lt;B132,TRUE),IF(Settings!$D$18&gt;=2,B132&lt;B131,TRUE),IF(Settings!$D$18&gt;=3,B131&lt;B130,TRUE),IF(Settings!$D$18&gt;=2,B130&lt;B129,TRUE))</f>
        <v>1</v>
      </c>
      <c r="D133" t="b">
        <f>AND(IF(Settings!$D$18&gt;=1,B133&gt;B132,TRUE),IF(Settings!$D$18&gt;=2,B132&gt;B131,TRUE),IF(Settings!$D$18&gt;=3,B131&gt;B130,TRUE),IF(Settings!$D$18&gt;=2,B130&gt;B129,TRUE))</f>
        <v>0</v>
      </c>
      <c r="E133" t="b">
        <f>IF(E132,NOT(AND(D133,F132+B133&gt;Settings!D146)),AND(C133,G132+B133&gt;Settings!D145))</f>
        <v>1</v>
      </c>
      <c r="F133">
        <f t="shared" si="10"/>
        <v>0.68487491</v>
      </c>
      <c r="G133">
        <f t="shared" si="11"/>
        <v>0</v>
      </c>
      <c r="H133" s="3" t="str">
        <f t="shared" si="12"/>
        <v/>
      </c>
      <c r="I133" s="3" t="str">
        <f t="shared" si="13"/>
        <v/>
      </c>
    </row>
    <row r="134" spans="1:9" x14ac:dyDescent="0.25">
      <c r="A134">
        <f>'Noise Filter'!A134</f>
        <v>133</v>
      </c>
      <c r="B134">
        <f>'Noise Filter'!C134</f>
        <v>0.14763844200000001</v>
      </c>
      <c r="C134" t="b">
        <f>AND(IF(Settings!$D$18&gt;=1,B134&lt;B133,TRUE),IF(Settings!$D$18&gt;=2,B133&lt;B132,TRUE),IF(Settings!$D$18&gt;=3,B132&lt;B131,TRUE),IF(Settings!$D$18&gt;=2,B131&lt;B130,TRUE))</f>
        <v>1</v>
      </c>
      <c r="D134" t="b">
        <f>AND(IF(Settings!$D$18&gt;=1,B134&gt;B133,TRUE),IF(Settings!$D$18&gt;=2,B133&gt;B132,TRUE),IF(Settings!$D$18&gt;=3,B132&gt;B131,TRUE),IF(Settings!$D$18&gt;=2,B131&gt;B130,TRUE))</f>
        <v>0</v>
      </c>
      <c r="E134" t="b">
        <f>IF(E133,NOT(AND(D134,F133+B134&gt;Settings!D147)),AND(C134,G133+B134&gt;Settings!D146))</f>
        <v>1</v>
      </c>
      <c r="F134">
        <f t="shared" si="10"/>
        <v>0.83251335199999998</v>
      </c>
      <c r="G134">
        <f t="shared" si="11"/>
        <v>0</v>
      </c>
      <c r="H134" s="3" t="str">
        <f t="shared" si="12"/>
        <v/>
      </c>
      <c r="I134" s="3" t="str">
        <f t="shared" si="13"/>
        <v/>
      </c>
    </row>
    <row r="135" spans="1:9" x14ac:dyDescent="0.25">
      <c r="A135">
        <f>'Noise Filter'!A135</f>
        <v>134</v>
      </c>
      <c r="B135">
        <f>'Noise Filter'!C135</f>
        <v>0.13150832100000001</v>
      </c>
      <c r="C135" t="b">
        <f>AND(IF(Settings!$D$18&gt;=1,B135&lt;B134,TRUE),IF(Settings!$D$18&gt;=2,B134&lt;B133,TRUE),IF(Settings!$D$18&gt;=3,B133&lt;B132,TRUE),IF(Settings!$D$18&gt;=2,B132&lt;B131,TRUE))</f>
        <v>1</v>
      </c>
      <c r="D135" t="b">
        <f>AND(IF(Settings!$D$18&gt;=1,B135&gt;B134,TRUE),IF(Settings!$D$18&gt;=2,B134&gt;B133,TRUE),IF(Settings!$D$18&gt;=3,B133&gt;B132,TRUE),IF(Settings!$D$18&gt;=2,B132&gt;B131,TRUE))</f>
        <v>0</v>
      </c>
      <c r="E135" t="b">
        <f>IF(E134,NOT(AND(D135,F134+B135&gt;Settings!D148)),AND(C135,G134+B135&gt;Settings!D147))</f>
        <v>1</v>
      </c>
      <c r="F135">
        <f t="shared" si="10"/>
        <v>0.96402167299999997</v>
      </c>
      <c r="G135">
        <f t="shared" si="11"/>
        <v>0</v>
      </c>
      <c r="H135" s="3" t="str">
        <f t="shared" si="12"/>
        <v/>
      </c>
      <c r="I135" s="3" t="str">
        <f t="shared" si="13"/>
        <v/>
      </c>
    </row>
    <row r="136" spans="1:9" x14ac:dyDescent="0.25">
      <c r="A136">
        <f>'Noise Filter'!A136</f>
        <v>135</v>
      </c>
      <c r="B136">
        <f>'Noise Filter'!C136</f>
        <v>0.125551629</v>
      </c>
      <c r="C136" t="b">
        <f>AND(IF(Settings!$D$18&gt;=1,B136&lt;B135,TRUE),IF(Settings!$D$18&gt;=2,B135&lt;B134,TRUE),IF(Settings!$D$18&gt;=3,B134&lt;B133,TRUE),IF(Settings!$D$18&gt;=2,B133&lt;B132,TRUE))</f>
        <v>1</v>
      </c>
      <c r="D136" t="b">
        <f>AND(IF(Settings!$D$18&gt;=1,B136&gt;B135,TRUE),IF(Settings!$D$18&gt;=2,B135&gt;B134,TRUE),IF(Settings!$D$18&gt;=3,B134&gt;B133,TRUE),IF(Settings!$D$18&gt;=2,B133&gt;B132,TRUE))</f>
        <v>0</v>
      </c>
      <c r="E136" t="b">
        <f>IF(E135,NOT(AND(D136,F135+B136&gt;Settings!D149)),AND(C136,G135+B136&gt;Settings!D148))</f>
        <v>1</v>
      </c>
      <c r="F136">
        <f t="shared" si="10"/>
        <v>1.089573302</v>
      </c>
      <c r="G136">
        <f t="shared" si="11"/>
        <v>0</v>
      </c>
      <c r="H136" s="3" t="str">
        <f t="shared" si="12"/>
        <v/>
      </c>
      <c r="I136" s="3" t="str">
        <f t="shared" si="13"/>
        <v/>
      </c>
    </row>
    <row r="137" spans="1:9" x14ac:dyDescent="0.25">
      <c r="A137">
        <f>'Noise Filter'!A137</f>
        <v>136</v>
      </c>
      <c r="B137">
        <f>'Noise Filter'!C137</f>
        <v>0.12290864899999999</v>
      </c>
      <c r="C137" t="b">
        <f>AND(IF(Settings!$D$18&gt;=1,B137&lt;B136,TRUE),IF(Settings!$D$18&gt;=2,B136&lt;B135,TRUE),IF(Settings!$D$18&gt;=3,B135&lt;B134,TRUE),IF(Settings!$D$18&gt;=2,B134&lt;B133,TRUE))</f>
        <v>1</v>
      </c>
      <c r="D137" t="b">
        <f>AND(IF(Settings!$D$18&gt;=1,B137&gt;B136,TRUE),IF(Settings!$D$18&gt;=2,B136&gt;B135,TRUE),IF(Settings!$D$18&gt;=3,B135&gt;B134,TRUE),IF(Settings!$D$18&gt;=2,B134&gt;B133,TRUE))</f>
        <v>0</v>
      </c>
      <c r="E137" t="b">
        <f>IF(E136,NOT(AND(D137,F136+B137&gt;Settings!D150)),AND(C137,G136+B137&gt;Settings!D149))</f>
        <v>1</v>
      </c>
      <c r="F137">
        <f t="shared" si="10"/>
        <v>1.212481951</v>
      </c>
      <c r="G137">
        <f t="shared" si="11"/>
        <v>0</v>
      </c>
      <c r="H137" s="3">
        <f t="shared" si="12"/>
        <v>1.212481951</v>
      </c>
      <c r="I137" s="3" t="str">
        <f t="shared" si="13"/>
        <v/>
      </c>
    </row>
    <row r="138" spans="1:9" x14ac:dyDescent="0.25">
      <c r="A138">
        <f>'Noise Filter'!A138</f>
        <v>137</v>
      </c>
      <c r="B138">
        <f>'Noise Filter'!C138</f>
        <v>0.13502573300000001</v>
      </c>
      <c r="C138" t="b">
        <f>AND(IF(Settings!$D$18&gt;=1,B138&lt;B137,TRUE),IF(Settings!$D$18&gt;=2,B137&lt;B136,TRUE),IF(Settings!$D$18&gt;=3,B136&lt;B135,TRUE),IF(Settings!$D$18&gt;=2,B135&lt;B134,TRUE))</f>
        <v>0</v>
      </c>
      <c r="D138" t="b">
        <f>AND(IF(Settings!$D$18&gt;=1,B138&gt;B137,TRUE),IF(Settings!$D$18&gt;=2,B137&gt;B136,TRUE),IF(Settings!$D$18&gt;=3,B136&gt;B135,TRUE),IF(Settings!$D$18&gt;=2,B135&gt;B134,TRUE))</f>
        <v>1</v>
      </c>
      <c r="E138" t="b">
        <f>IF(E137,NOT(AND(D138,F137+B138&gt;Settings!D151)),AND(C138,G137+B138&gt;Settings!D150))</f>
        <v>0</v>
      </c>
      <c r="F138">
        <f t="shared" si="10"/>
        <v>0</v>
      </c>
      <c r="G138">
        <f t="shared" si="11"/>
        <v>0.13502573300000001</v>
      </c>
      <c r="H138" s="3" t="str">
        <f t="shared" si="12"/>
        <v/>
      </c>
      <c r="I138" s="3" t="str">
        <f t="shared" si="13"/>
        <v/>
      </c>
    </row>
    <row r="139" spans="1:9" x14ac:dyDescent="0.25">
      <c r="A139">
        <f>'Noise Filter'!A139</f>
        <v>138</v>
      </c>
      <c r="B139">
        <f>'Noise Filter'!C139</f>
        <v>0.169379263</v>
      </c>
      <c r="C139" t="b">
        <f>AND(IF(Settings!$D$18&gt;=1,B139&lt;B138,TRUE),IF(Settings!$D$18&gt;=2,B138&lt;B137,TRUE),IF(Settings!$D$18&gt;=3,B137&lt;B136,TRUE),IF(Settings!$D$18&gt;=2,B136&lt;B135,TRUE))</f>
        <v>0</v>
      </c>
      <c r="D139" t="b">
        <f>AND(IF(Settings!$D$18&gt;=1,B139&gt;B138,TRUE),IF(Settings!$D$18&gt;=2,B138&gt;B137,TRUE),IF(Settings!$D$18&gt;=3,B137&gt;B136,TRUE),IF(Settings!$D$18&gt;=2,B136&gt;B135,TRUE))</f>
        <v>1</v>
      </c>
      <c r="E139" t="b">
        <f>IF(E138,NOT(AND(D139,F138+B139&gt;Settings!D152)),AND(C139,G138+B139&gt;Settings!D151))</f>
        <v>0</v>
      </c>
      <c r="F139">
        <f t="shared" si="10"/>
        <v>0</v>
      </c>
      <c r="G139">
        <f t="shared" si="11"/>
        <v>0.30440499600000004</v>
      </c>
      <c r="H139" s="3" t="str">
        <f t="shared" si="12"/>
        <v/>
      </c>
      <c r="I139" s="3" t="str">
        <f t="shared" si="13"/>
        <v/>
      </c>
    </row>
    <row r="140" spans="1:9" x14ac:dyDescent="0.25">
      <c r="A140">
        <f>'Noise Filter'!A140</f>
        <v>139</v>
      </c>
      <c r="B140">
        <f>'Noise Filter'!C140</f>
        <v>0.20068376800000001</v>
      </c>
      <c r="C140" t="b">
        <f>AND(IF(Settings!$D$18&gt;=1,B140&lt;B139,TRUE),IF(Settings!$D$18&gt;=2,B139&lt;B138,TRUE),IF(Settings!$D$18&gt;=3,B138&lt;B137,TRUE),IF(Settings!$D$18&gt;=2,B137&lt;B136,TRUE))</f>
        <v>0</v>
      </c>
      <c r="D140" t="b">
        <f>AND(IF(Settings!$D$18&gt;=1,B140&gt;B139,TRUE),IF(Settings!$D$18&gt;=2,B139&gt;B138,TRUE),IF(Settings!$D$18&gt;=3,B138&gt;B137,TRUE),IF(Settings!$D$18&gt;=2,B137&gt;B136,TRUE))</f>
        <v>1</v>
      </c>
      <c r="E140" t="b">
        <f>IF(E139,NOT(AND(D140,F139+B140&gt;Settings!D153)),AND(C140,G139+B140&gt;Settings!D152))</f>
        <v>0</v>
      </c>
      <c r="F140">
        <f t="shared" ref="F140:F203" si="14">IF(E140,IF(E139,F139+B140,B140),0)</f>
        <v>0</v>
      </c>
      <c r="G140">
        <f t="shared" ref="G140:G203" si="15">IF(E140,0,IF(E139,B140,G139+B140))</f>
        <v>0.50508876400000002</v>
      </c>
      <c r="H140" s="3" t="str">
        <f t="shared" ref="H140:H203" si="16">IF(AND(E140,E141=FALSE),F140,"")</f>
        <v/>
      </c>
      <c r="I140" s="3" t="str">
        <f t="shared" ref="I140:I203" si="17">IF(AND(E140=FALSE,E141),G140,"")</f>
        <v/>
      </c>
    </row>
    <row r="141" spans="1:9" x14ac:dyDescent="0.25">
      <c r="A141">
        <f>'Noise Filter'!A141</f>
        <v>140</v>
      </c>
      <c r="B141">
        <f>'Noise Filter'!C141</f>
        <v>0.220686041</v>
      </c>
      <c r="C141" t="b">
        <f>AND(IF(Settings!$D$18&gt;=1,B141&lt;B140,TRUE),IF(Settings!$D$18&gt;=2,B140&lt;B139,TRUE),IF(Settings!$D$18&gt;=3,B139&lt;B138,TRUE),IF(Settings!$D$18&gt;=2,B138&lt;B137,TRUE))</f>
        <v>0</v>
      </c>
      <c r="D141" t="b">
        <f>AND(IF(Settings!$D$18&gt;=1,B141&gt;B140,TRUE),IF(Settings!$D$18&gt;=2,B140&gt;B139,TRUE),IF(Settings!$D$18&gt;=3,B139&gt;B138,TRUE),IF(Settings!$D$18&gt;=2,B138&gt;B137,TRUE))</f>
        <v>1</v>
      </c>
      <c r="E141" t="b">
        <f>IF(E140,NOT(AND(D141,F140+B141&gt;Settings!D154)),AND(C141,G140+B141&gt;Settings!D153))</f>
        <v>0</v>
      </c>
      <c r="F141">
        <f t="shared" si="14"/>
        <v>0</v>
      </c>
      <c r="G141">
        <f t="shared" si="15"/>
        <v>0.72577480500000002</v>
      </c>
      <c r="H141" s="3" t="str">
        <f t="shared" si="16"/>
        <v/>
      </c>
      <c r="I141" s="3" t="str">
        <f t="shared" si="17"/>
        <v/>
      </c>
    </row>
    <row r="142" spans="1:9" x14ac:dyDescent="0.25">
      <c r="A142">
        <f>'Noise Filter'!A142</f>
        <v>141</v>
      </c>
      <c r="B142">
        <f>'Noise Filter'!C142</f>
        <v>0.255075196</v>
      </c>
      <c r="C142" t="b">
        <f>AND(IF(Settings!$D$18&gt;=1,B142&lt;B141,TRUE),IF(Settings!$D$18&gt;=2,B141&lt;B140,TRUE),IF(Settings!$D$18&gt;=3,B140&lt;B139,TRUE),IF(Settings!$D$18&gt;=2,B139&lt;B138,TRUE))</f>
        <v>0</v>
      </c>
      <c r="D142" t="b">
        <f>AND(IF(Settings!$D$18&gt;=1,B142&gt;B141,TRUE),IF(Settings!$D$18&gt;=2,B141&gt;B140,TRUE),IF(Settings!$D$18&gt;=3,B140&gt;B139,TRUE),IF(Settings!$D$18&gt;=2,B139&gt;B138,TRUE))</f>
        <v>1</v>
      </c>
      <c r="E142" t="b">
        <f>IF(E141,NOT(AND(D142,F141+B142&gt;Settings!D155)),AND(C142,G141+B142&gt;Settings!D154))</f>
        <v>0</v>
      </c>
      <c r="F142">
        <f t="shared" si="14"/>
        <v>0</v>
      </c>
      <c r="G142">
        <f t="shared" si="15"/>
        <v>0.98085000100000008</v>
      </c>
      <c r="H142" s="3" t="str">
        <f t="shared" si="16"/>
        <v/>
      </c>
      <c r="I142" s="3" t="str">
        <f t="shared" si="17"/>
        <v/>
      </c>
    </row>
    <row r="143" spans="1:9" x14ac:dyDescent="0.25">
      <c r="A143">
        <f>'Noise Filter'!A143</f>
        <v>142</v>
      </c>
      <c r="B143">
        <f>'Noise Filter'!C143</f>
        <v>0.28687668500000002</v>
      </c>
      <c r="C143" t="b">
        <f>AND(IF(Settings!$D$18&gt;=1,B143&lt;B142,TRUE),IF(Settings!$D$18&gt;=2,B142&lt;B141,TRUE),IF(Settings!$D$18&gt;=3,B141&lt;B140,TRUE),IF(Settings!$D$18&gt;=2,B140&lt;B139,TRUE))</f>
        <v>0</v>
      </c>
      <c r="D143" t="b">
        <f>AND(IF(Settings!$D$18&gt;=1,B143&gt;B142,TRUE),IF(Settings!$D$18&gt;=2,B142&gt;B141,TRUE),IF(Settings!$D$18&gt;=3,B141&gt;B140,TRUE),IF(Settings!$D$18&gt;=2,B140&gt;B139,TRUE))</f>
        <v>1</v>
      </c>
      <c r="E143" t="b">
        <f>IF(E142,NOT(AND(D143,F142+B143&gt;Settings!D156)),AND(C143,G142+B143&gt;Settings!D155))</f>
        <v>0</v>
      </c>
      <c r="F143">
        <f t="shared" si="14"/>
        <v>0</v>
      </c>
      <c r="G143">
        <f t="shared" si="15"/>
        <v>1.267726686</v>
      </c>
      <c r="H143" s="3" t="str">
        <f t="shared" si="16"/>
        <v/>
      </c>
      <c r="I143" s="3" t="str">
        <f t="shared" si="17"/>
        <v/>
      </c>
    </row>
    <row r="144" spans="1:9" x14ac:dyDescent="0.25">
      <c r="A144">
        <f>'Noise Filter'!A144</f>
        <v>143</v>
      </c>
      <c r="B144">
        <f>'Noise Filter'!C144</f>
        <v>0.327382059</v>
      </c>
      <c r="C144" t="b">
        <f>AND(IF(Settings!$D$18&gt;=1,B144&lt;B143,TRUE),IF(Settings!$D$18&gt;=2,B143&lt;B142,TRUE),IF(Settings!$D$18&gt;=3,B142&lt;B141,TRUE),IF(Settings!$D$18&gt;=2,B141&lt;B140,TRUE))</f>
        <v>0</v>
      </c>
      <c r="D144" t="b">
        <f>AND(IF(Settings!$D$18&gt;=1,B144&gt;B143,TRUE),IF(Settings!$D$18&gt;=2,B143&gt;B142,TRUE),IF(Settings!$D$18&gt;=3,B142&gt;B141,TRUE),IF(Settings!$D$18&gt;=2,B141&gt;B140,TRUE))</f>
        <v>1</v>
      </c>
      <c r="E144" t="b">
        <f>IF(E143,NOT(AND(D144,F143+B144&gt;Settings!D157)),AND(C144,G143+B144&gt;Settings!D156))</f>
        <v>0</v>
      </c>
      <c r="F144">
        <f t="shared" si="14"/>
        <v>0</v>
      </c>
      <c r="G144">
        <f t="shared" si="15"/>
        <v>1.5951087450000001</v>
      </c>
      <c r="H144" s="3" t="str">
        <f t="shared" si="16"/>
        <v/>
      </c>
      <c r="I144" s="3" t="str">
        <f t="shared" si="17"/>
        <v/>
      </c>
    </row>
    <row r="145" spans="1:9" x14ac:dyDescent="0.25">
      <c r="A145">
        <f>'Noise Filter'!A145</f>
        <v>144</v>
      </c>
      <c r="B145">
        <f>'Noise Filter'!C145</f>
        <v>0.32975727700000002</v>
      </c>
      <c r="C145" t="b">
        <f>AND(IF(Settings!$D$18&gt;=1,B145&lt;B144,TRUE),IF(Settings!$D$18&gt;=2,B144&lt;B143,TRUE),IF(Settings!$D$18&gt;=3,B143&lt;B142,TRUE),IF(Settings!$D$18&gt;=2,B142&lt;B141,TRUE))</f>
        <v>0</v>
      </c>
      <c r="D145" t="b">
        <f>AND(IF(Settings!$D$18&gt;=1,B145&gt;B144,TRUE),IF(Settings!$D$18&gt;=2,B144&gt;B143,TRUE),IF(Settings!$D$18&gt;=3,B143&gt;B142,TRUE),IF(Settings!$D$18&gt;=2,B142&gt;B141,TRUE))</f>
        <v>1</v>
      </c>
      <c r="E145" t="b">
        <f>IF(E144,NOT(AND(D145,F144+B145&gt;Settings!D158)),AND(C145,G144+B145&gt;Settings!D157))</f>
        <v>0</v>
      </c>
      <c r="F145">
        <f t="shared" si="14"/>
        <v>0</v>
      </c>
      <c r="G145">
        <f t="shared" si="15"/>
        <v>1.9248660220000002</v>
      </c>
      <c r="H145" s="3" t="str">
        <f t="shared" si="16"/>
        <v/>
      </c>
      <c r="I145" s="3">
        <f t="shared" si="17"/>
        <v>1.9248660220000002</v>
      </c>
    </row>
    <row r="146" spans="1:9" x14ac:dyDescent="0.25">
      <c r="A146">
        <f>'Noise Filter'!A146</f>
        <v>145</v>
      </c>
      <c r="B146">
        <f>'Noise Filter'!C146</f>
        <v>0.17114905599999999</v>
      </c>
      <c r="C146" t="b">
        <f>AND(IF(Settings!$D$18&gt;=1,B146&lt;B145,TRUE),IF(Settings!$D$18&gt;=2,B145&lt;B144,TRUE),IF(Settings!$D$18&gt;=3,B144&lt;B143,TRUE),IF(Settings!$D$18&gt;=2,B143&lt;B142,TRUE))</f>
        <v>1</v>
      </c>
      <c r="D146" t="b">
        <f>AND(IF(Settings!$D$18&gt;=1,B146&gt;B145,TRUE),IF(Settings!$D$18&gt;=2,B145&gt;B144,TRUE),IF(Settings!$D$18&gt;=3,B144&gt;B143,TRUE),IF(Settings!$D$18&gt;=2,B143&gt;B142,TRUE))</f>
        <v>0</v>
      </c>
      <c r="E146" t="b">
        <f>IF(E145,NOT(AND(D146,F145+B146&gt;Settings!D159)),AND(C146,G145+B146&gt;Settings!D158))</f>
        <v>1</v>
      </c>
      <c r="F146">
        <f t="shared" si="14"/>
        <v>0.17114905599999999</v>
      </c>
      <c r="G146">
        <f t="shared" si="15"/>
        <v>0</v>
      </c>
      <c r="H146" s="3" t="str">
        <f t="shared" si="16"/>
        <v/>
      </c>
      <c r="I146" s="3" t="str">
        <f t="shared" si="17"/>
        <v/>
      </c>
    </row>
    <row r="147" spans="1:9" x14ac:dyDescent="0.25">
      <c r="A147">
        <f>'Noise Filter'!A147</f>
        <v>146</v>
      </c>
      <c r="B147">
        <f>'Noise Filter'!C147</f>
        <v>0.13317577</v>
      </c>
      <c r="C147" t="b">
        <f>AND(IF(Settings!$D$18&gt;=1,B147&lt;B146,TRUE),IF(Settings!$D$18&gt;=2,B146&lt;B145,TRUE),IF(Settings!$D$18&gt;=3,B145&lt;B144,TRUE),IF(Settings!$D$18&gt;=2,B144&lt;B143,TRUE))</f>
        <v>1</v>
      </c>
      <c r="D147" t="b">
        <f>AND(IF(Settings!$D$18&gt;=1,B147&gt;B146,TRUE),IF(Settings!$D$18&gt;=2,B146&gt;B145,TRUE),IF(Settings!$D$18&gt;=3,B145&gt;B144,TRUE),IF(Settings!$D$18&gt;=2,B144&gt;B143,TRUE))</f>
        <v>0</v>
      </c>
      <c r="E147" t="b">
        <f>IF(E146,NOT(AND(D147,F146+B147&gt;Settings!D160)),AND(C147,G146+B147&gt;Settings!D159))</f>
        <v>1</v>
      </c>
      <c r="F147">
        <f t="shared" si="14"/>
        <v>0.30432482599999999</v>
      </c>
      <c r="G147">
        <f t="shared" si="15"/>
        <v>0</v>
      </c>
      <c r="H147" s="3" t="str">
        <f t="shared" si="16"/>
        <v/>
      </c>
      <c r="I147" s="3" t="str">
        <f t="shared" si="17"/>
        <v/>
      </c>
    </row>
    <row r="148" spans="1:9" x14ac:dyDescent="0.25">
      <c r="A148">
        <f>'Noise Filter'!A148</f>
        <v>147</v>
      </c>
      <c r="B148">
        <f>'Noise Filter'!C148</f>
        <v>0.122633276</v>
      </c>
      <c r="C148" t="b">
        <f>AND(IF(Settings!$D$18&gt;=1,B148&lt;B147,TRUE),IF(Settings!$D$18&gt;=2,B147&lt;B146,TRUE),IF(Settings!$D$18&gt;=3,B146&lt;B145,TRUE),IF(Settings!$D$18&gt;=2,B145&lt;B144,TRUE))</f>
        <v>1</v>
      </c>
      <c r="D148" t="b">
        <f>AND(IF(Settings!$D$18&gt;=1,B148&gt;B147,TRUE),IF(Settings!$D$18&gt;=2,B147&gt;B146,TRUE),IF(Settings!$D$18&gt;=3,B146&gt;B145,TRUE),IF(Settings!$D$18&gt;=2,B145&gt;B144,TRUE))</f>
        <v>0</v>
      </c>
      <c r="E148" t="b">
        <f>IF(E147,NOT(AND(D148,F147+B148&gt;Settings!D161)),AND(C148,G147+B148&gt;Settings!D160))</f>
        <v>1</v>
      </c>
      <c r="F148">
        <f t="shared" si="14"/>
        <v>0.42695810200000001</v>
      </c>
      <c r="G148">
        <f t="shared" si="15"/>
        <v>0</v>
      </c>
      <c r="H148" s="3" t="str">
        <f t="shared" si="16"/>
        <v/>
      </c>
      <c r="I148" s="3" t="str">
        <f t="shared" si="17"/>
        <v/>
      </c>
    </row>
    <row r="149" spans="1:9" x14ac:dyDescent="0.25">
      <c r="A149">
        <f>'Noise Filter'!A149</f>
        <v>148</v>
      </c>
      <c r="B149">
        <f>'Noise Filter'!C149</f>
        <v>0.112728911</v>
      </c>
      <c r="C149" t="b">
        <f>AND(IF(Settings!$D$18&gt;=1,B149&lt;B148,TRUE),IF(Settings!$D$18&gt;=2,B148&lt;B147,TRUE),IF(Settings!$D$18&gt;=3,B147&lt;B146,TRUE),IF(Settings!$D$18&gt;=2,B146&lt;B145,TRUE))</f>
        <v>1</v>
      </c>
      <c r="D149" t="b">
        <f>AND(IF(Settings!$D$18&gt;=1,B149&gt;B148,TRUE),IF(Settings!$D$18&gt;=2,B148&gt;B147,TRUE),IF(Settings!$D$18&gt;=3,B147&gt;B146,TRUE),IF(Settings!$D$18&gt;=2,B146&gt;B145,TRUE))</f>
        <v>0</v>
      </c>
      <c r="E149" t="b">
        <f>IF(E148,NOT(AND(D149,F148+B149&gt;Settings!D162)),AND(C149,G148+B149&gt;Settings!D161))</f>
        <v>1</v>
      </c>
      <c r="F149">
        <f t="shared" si="14"/>
        <v>0.53968701299999999</v>
      </c>
      <c r="G149">
        <f t="shared" si="15"/>
        <v>0</v>
      </c>
      <c r="H149" s="3" t="str">
        <f t="shared" si="16"/>
        <v/>
      </c>
      <c r="I149" s="3" t="str">
        <f t="shared" si="17"/>
        <v/>
      </c>
    </row>
    <row r="150" spans="1:9" x14ac:dyDescent="0.25">
      <c r="A150">
        <f>'Noise Filter'!A150</f>
        <v>149</v>
      </c>
      <c r="B150">
        <f>'Noise Filter'!C150</f>
        <v>0.107626493</v>
      </c>
      <c r="C150" t="b">
        <f>AND(IF(Settings!$D$18&gt;=1,B150&lt;B149,TRUE),IF(Settings!$D$18&gt;=2,B149&lt;B148,TRUE),IF(Settings!$D$18&gt;=3,B148&lt;B147,TRUE),IF(Settings!$D$18&gt;=2,B147&lt;B146,TRUE))</f>
        <v>1</v>
      </c>
      <c r="D150" t="b">
        <f>AND(IF(Settings!$D$18&gt;=1,B150&gt;B149,TRUE),IF(Settings!$D$18&gt;=2,B149&gt;B148,TRUE),IF(Settings!$D$18&gt;=3,B148&gt;B147,TRUE),IF(Settings!$D$18&gt;=2,B147&gt;B146,TRUE))</f>
        <v>0</v>
      </c>
      <c r="E150" t="b">
        <f>IF(E149,NOT(AND(D150,F149+B150&gt;Settings!D163)),AND(C150,G149+B150&gt;Settings!D162))</f>
        <v>1</v>
      </c>
      <c r="F150">
        <f t="shared" si="14"/>
        <v>0.64731350600000004</v>
      </c>
      <c r="G150">
        <f t="shared" si="15"/>
        <v>0</v>
      </c>
      <c r="H150" s="3" t="str">
        <f t="shared" si="16"/>
        <v/>
      </c>
      <c r="I150" s="3" t="str">
        <f t="shared" si="17"/>
        <v/>
      </c>
    </row>
    <row r="151" spans="1:9" x14ac:dyDescent="0.25">
      <c r="A151">
        <f>'Noise Filter'!A151</f>
        <v>150</v>
      </c>
      <c r="B151">
        <f>'Noise Filter'!C151</f>
        <v>0.10468971000000001</v>
      </c>
      <c r="C151" t="b">
        <f>AND(IF(Settings!$D$18&gt;=1,B151&lt;B150,TRUE),IF(Settings!$D$18&gt;=2,B150&lt;B149,TRUE),IF(Settings!$D$18&gt;=3,B149&lt;B148,TRUE),IF(Settings!$D$18&gt;=2,B148&lt;B147,TRUE))</f>
        <v>1</v>
      </c>
      <c r="D151" t="b">
        <f>AND(IF(Settings!$D$18&gt;=1,B151&gt;B150,TRUE),IF(Settings!$D$18&gt;=2,B150&gt;B149,TRUE),IF(Settings!$D$18&gt;=3,B149&gt;B148,TRUE),IF(Settings!$D$18&gt;=2,B148&gt;B147,TRUE))</f>
        <v>0</v>
      </c>
      <c r="E151" t="b">
        <f>IF(E150,NOT(AND(D151,F150+B151&gt;Settings!D164)),AND(C151,G150+B151&gt;Settings!D163))</f>
        <v>1</v>
      </c>
      <c r="F151">
        <f t="shared" si="14"/>
        <v>0.75200321600000009</v>
      </c>
      <c r="G151">
        <f t="shared" si="15"/>
        <v>0</v>
      </c>
      <c r="H151" s="3">
        <f t="shared" si="16"/>
        <v>0.75200321600000009</v>
      </c>
      <c r="I151" s="3" t="str">
        <f t="shared" si="17"/>
        <v/>
      </c>
    </row>
    <row r="152" spans="1:9" x14ac:dyDescent="0.25">
      <c r="A152">
        <f>'Noise Filter'!A152</f>
        <v>151</v>
      </c>
      <c r="B152">
        <f>'Noise Filter'!C152</f>
        <v>0.111408072</v>
      </c>
      <c r="C152" t="b">
        <f>AND(IF(Settings!$D$18&gt;=1,B152&lt;B151,TRUE),IF(Settings!$D$18&gt;=2,B151&lt;B150,TRUE),IF(Settings!$D$18&gt;=3,B150&lt;B149,TRUE),IF(Settings!$D$18&gt;=2,B149&lt;B148,TRUE))</f>
        <v>0</v>
      </c>
      <c r="D152" t="b">
        <f>AND(IF(Settings!$D$18&gt;=1,B152&gt;B151,TRUE),IF(Settings!$D$18&gt;=2,B151&gt;B150,TRUE),IF(Settings!$D$18&gt;=3,B150&gt;B149,TRUE),IF(Settings!$D$18&gt;=2,B149&gt;B148,TRUE))</f>
        <v>1</v>
      </c>
      <c r="E152" t="b">
        <f>IF(E151,NOT(AND(D152,F151+B152&gt;Settings!D165)),AND(C152,G151+B152&gt;Settings!D164))</f>
        <v>0</v>
      </c>
      <c r="F152">
        <f t="shared" si="14"/>
        <v>0</v>
      </c>
      <c r="G152">
        <f t="shared" si="15"/>
        <v>0.111408072</v>
      </c>
      <c r="H152" s="3" t="str">
        <f t="shared" si="16"/>
        <v/>
      </c>
      <c r="I152" s="3" t="str">
        <f t="shared" si="17"/>
        <v/>
      </c>
    </row>
    <row r="153" spans="1:9" x14ac:dyDescent="0.25">
      <c r="A153">
        <f>'Noise Filter'!A153</f>
        <v>152</v>
      </c>
      <c r="B153">
        <f>'Noise Filter'!C153</f>
        <v>0.138235841</v>
      </c>
      <c r="C153" t="b">
        <f>AND(IF(Settings!$D$18&gt;=1,B153&lt;B152,TRUE),IF(Settings!$D$18&gt;=2,B152&lt;B151,TRUE),IF(Settings!$D$18&gt;=3,B151&lt;B150,TRUE),IF(Settings!$D$18&gt;=2,B150&lt;B149,TRUE))</f>
        <v>0</v>
      </c>
      <c r="D153" t="b">
        <f>AND(IF(Settings!$D$18&gt;=1,B153&gt;B152,TRUE),IF(Settings!$D$18&gt;=2,B152&gt;B151,TRUE),IF(Settings!$D$18&gt;=3,B151&gt;B150,TRUE),IF(Settings!$D$18&gt;=2,B150&gt;B149,TRUE))</f>
        <v>1</v>
      </c>
      <c r="E153" t="b">
        <f>IF(E152,NOT(AND(D153,F152+B153&gt;Settings!D166)),AND(C153,G152+B153&gt;Settings!D165))</f>
        <v>0</v>
      </c>
      <c r="F153">
        <f t="shared" si="14"/>
        <v>0</v>
      </c>
      <c r="G153">
        <f t="shared" si="15"/>
        <v>0.249643913</v>
      </c>
      <c r="H153" s="3" t="str">
        <f t="shared" si="16"/>
        <v/>
      </c>
      <c r="I153" s="3" t="str">
        <f t="shared" si="17"/>
        <v/>
      </c>
    </row>
    <row r="154" spans="1:9" x14ac:dyDescent="0.25">
      <c r="A154">
        <f>'Noise Filter'!A154</f>
        <v>153</v>
      </c>
      <c r="B154">
        <f>'Noise Filter'!C154</f>
        <v>0.16515058899999999</v>
      </c>
      <c r="C154" t="b">
        <f>AND(IF(Settings!$D$18&gt;=1,B154&lt;B153,TRUE),IF(Settings!$D$18&gt;=2,B153&lt;B152,TRUE),IF(Settings!$D$18&gt;=3,B152&lt;B151,TRUE),IF(Settings!$D$18&gt;=2,B151&lt;B150,TRUE))</f>
        <v>0</v>
      </c>
      <c r="D154" t="b">
        <f>AND(IF(Settings!$D$18&gt;=1,B154&gt;B153,TRUE),IF(Settings!$D$18&gt;=2,B153&gt;B152,TRUE),IF(Settings!$D$18&gt;=3,B152&gt;B151,TRUE),IF(Settings!$D$18&gt;=2,B151&gt;B150,TRUE))</f>
        <v>1</v>
      </c>
      <c r="E154" t="b">
        <f>IF(E153,NOT(AND(D154,F153+B154&gt;Settings!D167)),AND(C154,G153+B154&gt;Settings!D166))</f>
        <v>0</v>
      </c>
      <c r="F154">
        <f t="shared" si="14"/>
        <v>0</v>
      </c>
      <c r="G154">
        <f t="shared" si="15"/>
        <v>0.41479450200000001</v>
      </c>
      <c r="H154" s="3" t="str">
        <f t="shared" si="16"/>
        <v/>
      </c>
      <c r="I154" s="3" t="str">
        <f t="shared" si="17"/>
        <v/>
      </c>
    </row>
    <row r="155" spans="1:9" x14ac:dyDescent="0.25">
      <c r="A155">
        <f>'Noise Filter'!A155</f>
        <v>154</v>
      </c>
      <c r="B155">
        <f>'Noise Filter'!C155</f>
        <v>0.18092409200000001</v>
      </c>
      <c r="C155" t="b">
        <f>AND(IF(Settings!$D$18&gt;=1,B155&lt;B154,TRUE),IF(Settings!$D$18&gt;=2,B154&lt;B153,TRUE),IF(Settings!$D$18&gt;=3,B153&lt;B152,TRUE),IF(Settings!$D$18&gt;=2,B152&lt;B151,TRUE))</f>
        <v>0</v>
      </c>
      <c r="D155" t="b">
        <f>AND(IF(Settings!$D$18&gt;=1,B155&gt;B154,TRUE),IF(Settings!$D$18&gt;=2,B154&gt;B153,TRUE),IF(Settings!$D$18&gt;=3,B153&gt;B152,TRUE),IF(Settings!$D$18&gt;=2,B152&gt;B151,TRUE))</f>
        <v>1</v>
      </c>
      <c r="E155" t="b">
        <f>IF(E154,NOT(AND(D155,F154+B155&gt;Settings!D168)),AND(C155,G154+B155&gt;Settings!D167))</f>
        <v>0</v>
      </c>
      <c r="F155">
        <f t="shared" si="14"/>
        <v>0</v>
      </c>
      <c r="G155">
        <f t="shared" si="15"/>
        <v>0.59571859400000005</v>
      </c>
      <c r="H155" s="3" t="str">
        <f t="shared" si="16"/>
        <v/>
      </c>
      <c r="I155" s="3" t="str">
        <f t="shared" si="17"/>
        <v/>
      </c>
    </row>
    <row r="156" spans="1:9" x14ac:dyDescent="0.25">
      <c r="A156">
        <f>'Noise Filter'!A156</f>
        <v>155</v>
      </c>
      <c r="B156">
        <f>'Noise Filter'!C156</f>
        <v>0.20920243699999999</v>
      </c>
      <c r="C156" t="b">
        <f>AND(IF(Settings!$D$18&gt;=1,B156&lt;B155,TRUE),IF(Settings!$D$18&gt;=2,B155&lt;B154,TRUE),IF(Settings!$D$18&gt;=3,B154&lt;B153,TRUE),IF(Settings!$D$18&gt;=2,B153&lt;B152,TRUE))</f>
        <v>0</v>
      </c>
      <c r="D156" t="b">
        <f>AND(IF(Settings!$D$18&gt;=1,B156&gt;B155,TRUE),IF(Settings!$D$18&gt;=2,B155&gt;B154,TRUE),IF(Settings!$D$18&gt;=3,B154&gt;B153,TRUE),IF(Settings!$D$18&gt;=2,B153&gt;B152,TRUE))</f>
        <v>1</v>
      </c>
      <c r="E156" t="b">
        <f>IF(E155,NOT(AND(D156,F155+B156&gt;Settings!D169)),AND(C156,G155+B156&gt;Settings!D168))</f>
        <v>0</v>
      </c>
      <c r="F156">
        <f t="shared" si="14"/>
        <v>0</v>
      </c>
      <c r="G156">
        <f t="shared" si="15"/>
        <v>0.80492103100000001</v>
      </c>
      <c r="H156" s="3" t="str">
        <f t="shared" si="16"/>
        <v/>
      </c>
      <c r="I156" s="3" t="str">
        <f t="shared" si="17"/>
        <v/>
      </c>
    </row>
    <row r="157" spans="1:9" x14ac:dyDescent="0.25">
      <c r="A157">
        <f>'Noise Filter'!A157</f>
        <v>156</v>
      </c>
      <c r="B157">
        <f>'Noise Filter'!C157</f>
        <v>0.23669828000000001</v>
      </c>
      <c r="C157" t="b">
        <f>AND(IF(Settings!$D$18&gt;=1,B157&lt;B156,TRUE),IF(Settings!$D$18&gt;=2,B156&lt;B155,TRUE),IF(Settings!$D$18&gt;=3,B155&lt;B154,TRUE),IF(Settings!$D$18&gt;=2,B154&lt;B153,TRUE))</f>
        <v>0</v>
      </c>
      <c r="D157" t="b">
        <f>AND(IF(Settings!$D$18&gt;=1,B157&gt;B156,TRUE),IF(Settings!$D$18&gt;=2,B156&gt;B155,TRUE),IF(Settings!$D$18&gt;=3,B155&gt;B154,TRUE),IF(Settings!$D$18&gt;=2,B154&gt;B153,TRUE))</f>
        <v>1</v>
      </c>
      <c r="E157" t="b">
        <f>IF(E156,NOT(AND(D157,F156+B157&gt;Settings!D170)),AND(C157,G156+B157&gt;Settings!D169))</f>
        <v>0</v>
      </c>
      <c r="F157">
        <f t="shared" si="14"/>
        <v>0</v>
      </c>
      <c r="G157">
        <f t="shared" si="15"/>
        <v>1.041619311</v>
      </c>
      <c r="H157" s="3" t="str">
        <f t="shared" si="16"/>
        <v/>
      </c>
      <c r="I157" s="3" t="str">
        <f t="shared" si="17"/>
        <v/>
      </c>
    </row>
    <row r="158" spans="1:9" x14ac:dyDescent="0.25">
      <c r="A158">
        <f>'Noise Filter'!A158</f>
        <v>157</v>
      </c>
      <c r="B158">
        <f>'Noise Filter'!C158</f>
        <v>0.27257504500000002</v>
      </c>
      <c r="C158" t="b">
        <f>AND(IF(Settings!$D$18&gt;=1,B158&lt;B157,TRUE),IF(Settings!$D$18&gt;=2,B157&lt;B156,TRUE),IF(Settings!$D$18&gt;=3,B156&lt;B155,TRUE),IF(Settings!$D$18&gt;=2,B155&lt;B154,TRUE))</f>
        <v>0</v>
      </c>
      <c r="D158" t="b">
        <f>AND(IF(Settings!$D$18&gt;=1,B158&gt;B157,TRUE),IF(Settings!$D$18&gt;=2,B157&gt;B156,TRUE),IF(Settings!$D$18&gt;=3,B156&gt;B155,TRUE),IF(Settings!$D$18&gt;=2,B155&gt;B154,TRUE))</f>
        <v>1</v>
      </c>
      <c r="E158" t="b">
        <f>IF(E157,NOT(AND(D158,F157+B158&gt;Settings!D171)),AND(C158,G157+B158&gt;Settings!D170))</f>
        <v>0</v>
      </c>
      <c r="F158">
        <f t="shared" si="14"/>
        <v>0</v>
      </c>
      <c r="G158">
        <f t="shared" si="15"/>
        <v>1.314194356</v>
      </c>
      <c r="H158" s="3" t="str">
        <f t="shared" si="16"/>
        <v/>
      </c>
      <c r="I158" s="3" t="str">
        <f t="shared" si="17"/>
        <v/>
      </c>
    </row>
    <row r="159" spans="1:9" x14ac:dyDescent="0.25">
      <c r="A159">
        <f>'Noise Filter'!A159</f>
        <v>158</v>
      </c>
      <c r="B159">
        <f>'Noise Filter'!C159</f>
        <v>0.30352079799999998</v>
      </c>
      <c r="C159" t="b">
        <f>AND(IF(Settings!$D$18&gt;=1,B159&lt;B158,TRUE),IF(Settings!$D$18&gt;=2,B158&lt;B157,TRUE),IF(Settings!$D$18&gt;=3,B157&lt;B156,TRUE),IF(Settings!$D$18&gt;=2,B156&lt;B155,TRUE))</f>
        <v>0</v>
      </c>
      <c r="D159" t="b">
        <f>AND(IF(Settings!$D$18&gt;=1,B159&gt;B158,TRUE),IF(Settings!$D$18&gt;=2,B158&gt;B157,TRUE),IF(Settings!$D$18&gt;=3,B157&gt;B156,TRUE),IF(Settings!$D$18&gt;=2,B156&gt;B155,TRUE))</f>
        <v>1</v>
      </c>
      <c r="E159" t="b">
        <f>IF(E158,NOT(AND(D159,F158+B159&gt;Settings!D172)),AND(C159,G158+B159&gt;Settings!D171))</f>
        <v>0</v>
      </c>
      <c r="F159">
        <f t="shared" si="14"/>
        <v>0</v>
      </c>
      <c r="G159">
        <f t="shared" si="15"/>
        <v>1.6177151539999999</v>
      </c>
      <c r="H159" s="3" t="str">
        <f t="shared" si="16"/>
        <v/>
      </c>
      <c r="I159" s="3" t="str">
        <f t="shared" si="17"/>
        <v/>
      </c>
    </row>
    <row r="160" spans="1:9" x14ac:dyDescent="0.25">
      <c r="A160">
        <f>'Noise Filter'!A160</f>
        <v>159</v>
      </c>
      <c r="B160">
        <f>'Noise Filter'!C160</f>
        <v>0.31106296</v>
      </c>
      <c r="C160" t="b">
        <f>AND(IF(Settings!$D$18&gt;=1,B160&lt;B159,TRUE),IF(Settings!$D$18&gt;=2,B159&lt;B158,TRUE),IF(Settings!$D$18&gt;=3,B158&lt;B157,TRUE),IF(Settings!$D$18&gt;=2,B157&lt;B156,TRUE))</f>
        <v>0</v>
      </c>
      <c r="D160" t="b">
        <f>AND(IF(Settings!$D$18&gt;=1,B160&gt;B159,TRUE),IF(Settings!$D$18&gt;=2,B159&gt;B158,TRUE),IF(Settings!$D$18&gt;=3,B158&gt;B157,TRUE),IF(Settings!$D$18&gt;=2,B157&gt;B156,TRUE))</f>
        <v>1</v>
      </c>
      <c r="E160" t="b">
        <f>IF(E159,NOT(AND(D160,F159+B160&gt;Settings!D173)),AND(C160,G159+B160&gt;Settings!D172))</f>
        <v>0</v>
      </c>
      <c r="F160">
        <f t="shared" si="14"/>
        <v>0</v>
      </c>
      <c r="G160">
        <f t="shared" si="15"/>
        <v>1.928778114</v>
      </c>
      <c r="H160" s="3" t="str">
        <f t="shared" si="16"/>
        <v/>
      </c>
      <c r="I160" s="3">
        <f t="shared" si="17"/>
        <v>1.928778114</v>
      </c>
    </row>
    <row r="161" spans="1:9" x14ac:dyDescent="0.25">
      <c r="A161">
        <f>'Noise Filter'!A161</f>
        <v>160</v>
      </c>
      <c r="B161">
        <f>'Noise Filter'!C161</f>
        <v>0.14927473599999999</v>
      </c>
      <c r="C161" t="b">
        <f>AND(IF(Settings!$D$18&gt;=1,B161&lt;B160,TRUE),IF(Settings!$D$18&gt;=2,B160&lt;B159,TRUE),IF(Settings!$D$18&gt;=3,B159&lt;B158,TRUE),IF(Settings!$D$18&gt;=2,B158&lt;B157,TRUE))</f>
        <v>1</v>
      </c>
      <c r="D161" t="b">
        <f>AND(IF(Settings!$D$18&gt;=1,B161&gt;B160,TRUE),IF(Settings!$D$18&gt;=2,B160&gt;B159,TRUE),IF(Settings!$D$18&gt;=3,B159&gt;B158,TRUE),IF(Settings!$D$18&gt;=2,B158&gt;B157,TRUE))</f>
        <v>0</v>
      </c>
      <c r="E161" t="b">
        <f>IF(E160,NOT(AND(D161,F160+B161&gt;Settings!D174)),AND(C161,G160+B161&gt;Settings!D173))</f>
        <v>1</v>
      </c>
      <c r="F161">
        <f t="shared" si="14"/>
        <v>0.14927473599999999</v>
      </c>
      <c r="G161">
        <f t="shared" si="15"/>
        <v>0</v>
      </c>
      <c r="H161" s="3" t="str">
        <f t="shared" si="16"/>
        <v/>
      </c>
      <c r="I161" s="3" t="str">
        <f t="shared" si="17"/>
        <v/>
      </c>
    </row>
    <row r="162" spans="1:9" x14ac:dyDescent="0.25">
      <c r="A162">
        <f>'Noise Filter'!A162</f>
        <v>161</v>
      </c>
      <c r="B162">
        <f>'Noise Filter'!C162</f>
        <v>0.121203265</v>
      </c>
      <c r="C162" t="b">
        <f>AND(IF(Settings!$D$18&gt;=1,B162&lt;B161,TRUE),IF(Settings!$D$18&gt;=2,B161&lt;B160,TRUE),IF(Settings!$D$18&gt;=3,B160&lt;B159,TRUE),IF(Settings!$D$18&gt;=2,B159&lt;B158,TRUE))</f>
        <v>1</v>
      </c>
      <c r="D162" t="b">
        <f>AND(IF(Settings!$D$18&gt;=1,B162&gt;B161,TRUE),IF(Settings!$D$18&gt;=2,B161&gt;B160,TRUE),IF(Settings!$D$18&gt;=3,B160&gt;B159,TRUE),IF(Settings!$D$18&gt;=2,B159&gt;B158,TRUE))</f>
        <v>0</v>
      </c>
      <c r="E162" t="b">
        <f>IF(E161,NOT(AND(D162,F161+B162&gt;Settings!D175)),AND(C162,G161+B162&gt;Settings!D174))</f>
        <v>1</v>
      </c>
      <c r="F162">
        <f t="shared" si="14"/>
        <v>0.27047800099999997</v>
      </c>
      <c r="G162">
        <f t="shared" si="15"/>
        <v>0</v>
      </c>
      <c r="H162" s="3" t="str">
        <f t="shared" si="16"/>
        <v/>
      </c>
      <c r="I162" s="3" t="str">
        <f t="shared" si="17"/>
        <v/>
      </c>
    </row>
    <row r="163" spans="1:9" x14ac:dyDescent="0.25">
      <c r="A163">
        <f>'Noise Filter'!A163</f>
        <v>162</v>
      </c>
      <c r="B163">
        <f>'Noise Filter'!C163</f>
        <v>0.108150814</v>
      </c>
      <c r="C163" t="b">
        <f>AND(IF(Settings!$D$18&gt;=1,B163&lt;B162,TRUE),IF(Settings!$D$18&gt;=2,B162&lt;B161,TRUE),IF(Settings!$D$18&gt;=3,B161&lt;B160,TRUE),IF(Settings!$D$18&gt;=2,B160&lt;B159,TRUE))</f>
        <v>1</v>
      </c>
      <c r="D163" t="b">
        <f>AND(IF(Settings!$D$18&gt;=1,B163&gt;B162,TRUE),IF(Settings!$D$18&gt;=2,B162&gt;B161,TRUE),IF(Settings!$D$18&gt;=3,B161&gt;B160,TRUE),IF(Settings!$D$18&gt;=2,B160&gt;B159,TRUE))</f>
        <v>0</v>
      </c>
      <c r="E163" t="b">
        <f>IF(E162,NOT(AND(D163,F162+B163&gt;Settings!D176)),AND(C163,G162+B163&gt;Settings!D175))</f>
        <v>1</v>
      </c>
      <c r="F163">
        <f t="shared" si="14"/>
        <v>0.37862881499999995</v>
      </c>
      <c r="G163">
        <f t="shared" si="15"/>
        <v>0</v>
      </c>
      <c r="H163" s="3" t="str">
        <f t="shared" si="16"/>
        <v/>
      </c>
      <c r="I163" s="3" t="str">
        <f t="shared" si="17"/>
        <v/>
      </c>
    </row>
    <row r="164" spans="1:9" x14ac:dyDescent="0.25">
      <c r="A164">
        <f>'Noise Filter'!A164</f>
        <v>163</v>
      </c>
      <c r="B164">
        <f>'Noise Filter'!C164</f>
        <v>0.103703973</v>
      </c>
      <c r="C164" t="b">
        <f>AND(IF(Settings!$D$18&gt;=1,B164&lt;B163,TRUE),IF(Settings!$D$18&gt;=2,B163&lt;B162,TRUE),IF(Settings!$D$18&gt;=3,B162&lt;B161,TRUE),IF(Settings!$D$18&gt;=2,B161&lt;B160,TRUE))</f>
        <v>1</v>
      </c>
      <c r="D164" t="b">
        <f>AND(IF(Settings!$D$18&gt;=1,B164&gt;B163,TRUE),IF(Settings!$D$18&gt;=2,B163&gt;B162,TRUE),IF(Settings!$D$18&gt;=3,B162&gt;B161,TRUE),IF(Settings!$D$18&gt;=2,B161&gt;B160,TRUE))</f>
        <v>0</v>
      </c>
      <c r="E164" t="b">
        <f>IF(E163,NOT(AND(D164,F163+B164&gt;Settings!D177)),AND(C164,G163+B164&gt;Settings!D176))</f>
        <v>1</v>
      </c>
      <c r="F164">
        <f t="shared" si="14"/>
        <v>0.48233278799999996</v>
      </c>
      <c r="G164">
        <f t="shared" si="15"/>
        <v>0</v>
      </c>
      <c r="H164" s="3" t="str">
        <f t="shared" si="16"/>
        <v/>
      </c>
      <c r="I164" s="3" t="str">
        <f t="shared" si="17"/>
        <v/>
      </c>
    </row>
    <row r="165" spans="1:9" x14ac:dyDescent="0.25">
      <c r="A165">
        <f>'Noise Filter'!A165</f>
        <v>164</v>
      </c>
      <c r="B165">
        <f>'Noise Filter'!C165</f>
        <v>0.10064656399999999</v>
      </c>
      <c r="C165" t="b">
        <f>AND(IF(Settings!$D$18&gt;=1,B165&lt;B164,TRUE),IF(Settings!$D$18&gt;=2,B164&lt;B163,TRUE),IF(Settings!$D$18&gt;=3,B163&lt;B162,TRUE),IF(Settings!$D$18&gt;=2,B162&lt;B161,TRUE))</f>
        <v>1</v>
      </c>
      <c r="D165" t="b">
        <f>AND(IF(Settings!$D$18&gt;=1,B165&gt;B164,TRUE),IF(Settings!$D$18&gt;=2,B164&gt;B163,TRUE),IF(Settings!$D$18&gt;=3,B163&gt;B162,TRUE),IF(Settings!$D$18&gt;=2,B162&gt;B161,TRUE))</f>
        <v>0</v>
      </c>
      <c r="E165" t="b">
        <f>IF(E164,NOT(AND(D165,F164+B165&gt;Settings!D178)),AND(C165,G164+B165&gt;Settings!D177))</f>
        <v>1</v>
      </c>
      <c r="F165">
        <f t="shared" si="14"/>
        <v>0.58297935199999995</v>
      </c>
      <c r="G165">
        <f t="shared" si="15"/>
        <v>0</v>
      </c>
      <c r="H165" s="3">
        <f t="shared" si="16"/>
        <v>0.58297935199999995</v>
      </c>
      <c r="I165" s="3" t="str">
        <f t="shared" si="17"/>
        <v/>
      </c>
    </row>
    <row r="166" spans="1:9" x14ac:dyDescent="0.25">
      <c r="A166">
        <f>'Noise Filter'!A166</f>
        <v>165</v>
      </c>
      <c r="B166">
        <f>'Noise Filter'!C166</f>
        <v>0.101327139</v>
      </c>
      <c r="C166" t="b">
        <f>AND(IF(Settings!$D$18&gt;=1,B166&lt;B165,TRUE),IF(Settings!$D$18&gt;=2,B165&lt;B164,TRUE),IF(Settings!$D$18&gt;=3,B164&lt;B163,TRUE),IF(Settings!$D$18&gt;=2,B163&lt;B162,TRUE))</f>
        <v>0</v>
      </c>
      <c r="D166" t="b">
        <f>AND(IF(Settings!$D$18&gt;=1,B166&gt;B165,TRUE),IF(Settings!$D$18&gt;=2,B165&gt;B164,TRUE),IF(Settings!$D$18&gt;=3,B164&gt;B163,TRUE),IF(Settings!$D$18&gt;=2,B163&gt;B162,TRUE))</f>
        <v>1</v>
      </c>
      <c r="E166" t="b">
        <f>IF(E165,NOT(AND(D166,F165+B166&gt;Settings!D179)),AND(C166,G165+B166&gt;Settings!D178))</f>
        <v>0</v>
      </c>
      <c r="F166">
        <f t="shared" si="14"/>
        <v>0</v>
      </c>
      <c r="G166">
        <f t="shared" si="15"/>
        <v>0.101327139</v>
      </c>
      <c r="H166" s="3" t="str">
        <f t="shared" si="16"/>
        <v/>
      </c>
      <c r="I166" s="3" t="str">
        <f t="shared" si="17"/>
        <v/>
      </c>
    </row>
    <row r="167" spans="1:9" x14ac:dyDescent="0.25">
      <c r="A167">
        <f>'Noise Filter'!A167</f>
        <v>166</v>
      </c>
      <c r="B167">
        <f>'Noise Filter'!C167</f>
        <v>0.105165487</v>
      </c>
      <c r="C167" t="b">
        <f>AND(IF(Settings!$D$18&gt;=1,B167&lt;B166,TRUE),IF(Settings!$D$18&gt;=2,B166&lt;B165,TRUE),IF(Settings!$D$18&gt;=3,B165&lt;B164,TRUE),IF(Settings!$D$18&gt;=2,B164&lt;B163,TRUE))</f>
        <v>0</v>
      </c>
      <c r="D167" t="b">
        <f>AND(IF(Settings!$D$18&gt;=1,B167&gt;B166,TRUE),IF(Settings!$D$18&gt;=2,B166&gt;B165,TRUE),IF(Settings!$D$18&gt;=3,B165&gt;B164,TRUE),IF(Settings!$D$18&gt;=2,B164&gt;B163,TRUE))</f>
        <v>1</v>
      </c>
      <c r="E167" t="b">
        <f>IF(E166,NOT(AND(D167,F166+B167&gt;Settings!D180)),AND(C167,G166+B167&gt;Settings!D179))</f>
        <v>0</v>
      </c>
      <c r="F167">
        <f t="shared" si="14"/>
        <v>0</v>
      </c>
      <c r="G167">
        <f t="shared" si="15"/>
        <v>0.20649262600000001</v>
      </c>
      <c r="H167" s="3" t="str">
        <f t="shared" si="16"/>
        <v/>
      </c>
      <c r="I167" s="3" t="str">
        <f t="shared" si="17"/>
        <v/>
      </c>
    </row>
    <row r="168" spans="1:9" x14ac:dyDescent="0.25">
      <c r="A168">
        <f>'Noise Filter'!A168</f>
        <v>167</v>
      </c>
      <c r="B168">
        <f>'Noise Filter'!C168</f>
        <v>0.13092658300000001</v>
      </c>
      <c r="C168" t="b">
        <f>AND(IF(Settings!$D$18&gt;=1,B168&lt;B167,TRUE),IF(Settings!$D$18&gt;=2,B167&lt;B166,TRUE),IF(Settings!$D$18&gt;=3,B166&lt;B165,TRUE),IF(Settings!$D$18&gt;=2,B165&lt;B164,TRUE))</f>
        <v>0</v>
      </c>
      <c r="D168" t="b">
        <f>AND(IF(Settings!$D$18&gt;=1,B168&gt;B167,TRUE),IF(Settings!$D$18&gt;=2,B167&gt;B166,TRUE),IF(Settings!$D$18&gt;=3,B166&gt;B165,TRUE),IF(Settings!$D$18&gt;=2,B165&gt;B164,TRUE))</f>
        <v>1</v>
      </c>
      <c r="E168" t="b">
        <f>IF(E167,NOT(AND(D168,F167+B168&gt;Settings!D181)),AND(C168,G167+B168&gt;Settings!D180))</f>
        <v>0</v>
      </c>
      <c r="F168">
        <f t="shared" si="14"/>
        <v>0</v>
      </c>
      <c r="G168">
        <f t="shared" si="15"/>
        <v>0.337419209</v>
      </c>
      <c r="H168" s="3" t="str">
        <f t="shared" si="16"/>
        <v/>
      </c>
      <c r="I168" s="3" t="str">
        <f t="shared" si="17"/>
        <v/>
      </c>
    </row>
    <row r="169" spans="1:9" x14ac:dyDescent="0.25">
      <c r="A169">
        <f>'Noise Filter'!A169</f>
        <v>168</v>
      </c>
      <c r="B169">
        <f>'Noise Filter'!C169</f>
        <v>0.15346584299999999</v>
      </c>
      <c r="C169" t="b">
        <f>AND(IF(Settings!$D$18&gt;=1,B169&lt;B168,TRUE),IF(Settings!$D$18&gt;=2,B168&lt;B167,TRUE),IF(Settings!$D$18&gt;=3,B167&lt;B166,TRUE),IF(Settings!$D$18&gt;=2,B166&lt;B165,TRUE))</f>
        <v>0</v>
      </c>
      <c r="D169" t="b">
        <f>AND(IF(Settings!$D$18&gt;=1,B169&gt;B168,TRUE),IF(Settings!$D$18&gt;=2,B168&gt;B167,TRUE),IF(Settings!$D$18&gt;=3,B167&gt;B166,TRUE),IF(Settings!$D$18&gt;=2,B166&gt;B165,TRUE))</f>
        <v>1</v>
      </c>
      <c r="E169" t="b">
        <f>IF(E168,NOT(AND(D169,F168+B169&gt;Settings!D182)),AND(C169,G168+B169&gt;Settings!D181))</f>
        <v>0</v>
      </c>
      <c r="F169">
        <f t="shared" si="14"/>
        <v>0</v>
      </c>
      <c r="G169">
        <f t="shared" si="15"/>
        <v>0.49088505199999999</v>
      </c>
      <c r="H169" s="3" t="str">
        <f t="shared" si="16"/>
        <v/>
      </c>
      <c r="I169" s="3" t="str">
        <f t="shared" si="17"/>
        <v/>
      </c>
    </row>
    <row r="170" spans="1:9" x14ac:dyDescent="0.25">
      <c r="A170">
        <f>'Noise Filter'!A170</f>
        <v>169</v>
      </c>
      <c r="B170">
        <f>'Noise Filter'!C170</f>
        <v>0.173666083</v>
      </c>
      <c r="C170" t="b">
        <f>AND(IF(Settings!$D$18&gt;=1,B170&lt;B169,TRUE),IF(Settings!$D$18&gt;=2,B169&lt;B168,TRUE),IF(Settings!$D$18&gt;=3,B168&lt;B167,TRUE),IF(Settings!$D$18&gt;=2,B167&lt;B166,TRUE))</f>
        <v>0</v>
      </c>
      <c r="D170" t="b">
        <f>AND(IF(Settings!$D$18&gt;=1,B170&gt;B169,TRUE),IF(Settings!$D$18&gt;=2,B169&gt;B168,TRUE),IF(Settings!$D$18&gt;=3,B168&gt;B167,TRUE),IF(Settings!$D$18&gt;=2,B167&gt;B166,TRUE))</f>
        <v>1</v>
      </c>
      <c r="E170" t="b">
        <f>IF(E169,NOT(AND(D170,F169+B170&gt;Settings!D183)),AND(C170,G169+B170&gt;Settings!D182))</f>
        <v>0</v>
      </c>
      <c r="F170">
        <f t="shared" si="14"/>
        <v>0</v>
      </c>
      <c r="G170">
        <f t="shared" si="15"/>
        <v>0.66455113499999996</v>
      </c>
      <c r="H170" s="3" t="str">
        <f t="shared" si="16"/>
        <v/>
      </c>
      <c r="I170" s="3" t="str">
        <f t="shared" si="17"/>
        <v/>
      </c>
    </row>
    <row r="171" spans="1:9" x14ac:dyDescent="0.25">
      <c r="A171">
        <f>'Noise Filter'!A171</f>
        <v>170</v>
      </c>
      <c r="B171">
        <f>'Noise Filter'!C171</f>
        <v>0.19456778399999999</v>
      </c>
      <c r="C171" t="b">
        <f>AND(IF(Settings!$D$18&gt;=1,B171&lt;B170,TRUE),IF(Settings!$D$18&gt;=2,B170&lt;B169,TRUE),IF(Settings!$D$18&gt;=3,B169&lt;B168,TRUE),IF(Settings!$D$18&gt;=2,B168&lt;B167,TRUE))</f>
        <v>0</v>
      </c>
      <c r="D171" t="b">
        <f>AND(IF(Settings!$D$18&gt;=1,B171&gt;B170,TRUE),IF(Settings!$D$18&gt;=2,B170&gt;B169,TRUE),IF(Settings!$D$18&gt;=3,B169&gt;B168,TRUE),IF(Settings!$D$18&gt;=2,B168&gt;B167,TRUE))</f>
        <v>1</v>
      </c>
      <c r="E171" t="b">
        <f>IF(E170,NOT(AND(D171,F170+B171&gt;Settings!D184)),AND(C171,G170+B171&gt;Settings!D183))</f>
        <v>0</v>
      </c>
      <c r="F171">
        <f t="shared" si="14"/>
        <v>0</v>
      </c>
      <c r="G171">
        <f t="shared" si="15"/>
        <v>0.85911891899999993</v>
      </c>
      <c r="H171" s="3" t="str">
        <f t="shared" si="16"/>
        <v/>
      </c>
      <c r="I171" s="3" t="str">
        <f t="shared" si="17"/>
        <v/>
      </c>
    </row>
    <row r="172" spans="1:9" x14ac:dyDescent="0.25">
      <c r="A172">
        <f>'Noise Filter'!A172</f>
        <v>171</v>
      </c>
      <c r="B172">
        <f>'Noise Filter'!C172</f>
        <v>0.22653833300000001</v>
      </c>
      <c r="C172" t="b">
        <f>AND(IF(Settings!$D$18&gt;=1,B172&lt;B171,TRUE),IF(Settings!$D$18&gt;=2,B171&lt;B170,TRUE),IF(Settings!$D$18&gt;=3,B170&lt;B169,TRUE),IF(Settings!$D$18&gt;=2,B169&lt;B168,TRUE))</f>
        <v>0</v>
      </c>
      <c r="D172" t="b">
        <f>AND(IF(Settings!$D$18&gt;=1,B172&gt;B171,TRUE),IF(Settings!$D$18&gt;=2,B171&gt;B170,TRUE),IF(Settings!$D$18&gt;=3,B170&gt;B169,TRUE),IF(Settings!$D$18&gt;=2,B169&gt;B168,TRUE))</f>
        <v>1</v>
      </c>
      <c r="E172" t="b">
        <f>IF(E171,NOT(AND(D172,F171+B172&gt;Settings!D185)),AND(C172,G171+B172&gt;Settings!D184))</f>
        <v>0</v>
      </c>
      <c r="F172">
        <f t="shared" si="14"/>
        <v>0</v>
      </c>
      <c r="G172">
        <f t="shared" si="15"/>
        <v>1.0856572519999999</v>
      </c>
      <c r="H172" s="3" t="str">
        <f t="shared" si="16"/>
        <v/>
      </c>
      <c r="I172" s="3" t="str">
        <f t="shared" si="17"/>
        <v/>
      </c>
    </row>
    <row r="173" spans="1:9" x14ac:dyDescent="0.25">
      <c r="A173">
        <f>'Noise Filter'!A173</f>
        <v>172</v>
      </c>
      <c r="B173">
        <f>'Noise Filter'!C173</f>
        <v>0.25381229599999999</v>
      </c>
      <c r="C173" t="b">
        <f>AND(IF(Settings!$D$18&gt;=1,B173&lt;B172,TRUE),IF(Settings!$D$18&gt;=2,B172&lt;B171,TRUE),IF(Settings!$D$18&gt;=3,B171&lt;B170,TRUE),IF(Settings!$D$18&gt;=2,B170&lt;B169,TRUE))</f>
        <v>0</v>
      </c>
      <c r="D173" t="b">
        <f>AND(IF(Settings!$D$18&gt;=1,B173&gt;B172,TRUE),IF(Settings!$D$18&gt;=2,B172&gt;B171,TRUE),IF(Settings!$D$18&gt;=3,B171&gt;B170,TRUE),IF(Settings!$D$18&gt;=2,B170&gt;B169,TRUE))</f>
        <v>1</v>
      </c>
      <c r="E173" t="b">
        <f>IF(E172,NOT(AND(D173,F172+B173&gt;Settings!D186)),AND(C173,G172+B173&gt;Settings!D185))</f>
        <v>0</v>
      </c>
      <c r="F173">
        <f t="shared" si="14"/>
        <v>0</v>
      </c>
      <c r="G173">
        <f t="shared" si="15"/>
        <v>1.3394695479999998</v>
      </c>
      <c r="H173" s="3" t="str">
        <f t="shared" si="16"/>
        <v/>
      </c>
      <c r="I173" s="3" t="str">
        <f t="shared" si="17"/>
        <v/>
      </c>
    </row>
    <row r="174" spans="1:9" x14ac:dyDescent="0.25">
      <c r="A174">
        <f>'Noise Filter'!A174</f>
        <v>173</v>
      </c>
      <c r="B174">
        <f>'Noise Filter'!C174</f>
        <v>0.29122484599999998</v>
      </c>
      <c r="C174" t="b">
        <f>AND(IF(Settings!$D$18&gt;=1,B174&lt;B173,TRUE),IF(Settings!$D$18&gt;=2,B173&lt;B172,TRUE),IF(Settings!$D$18&gt;=3,B172&lt;B171,TRUE),IF(Settings!$D$18&gt;=2,B171&lt;B170,TRUE))</f>
        <v>0</v>
      </c>
      <c r="D174" t="b">
        <f>AND(IF(Settings!$D$18&gt;=1,B174&gt;B173,TRUE),IF(Settings!$D$18&gt;=2,B173&gt;B172,TRUE),IF(Settings!$D$18&gt;=3,B172&gt;B171,TRUE),IF(Settings!$D$18&gt;=2,B171&gt;B170,TRUE))</f>
        <v>1</v>
      </c>
      <c r="E174" t="b">
        <f>IF(E173,NOT(AND(D174,F173+B174&gt;Settings!D187)),AND(C174,G173+B174&gt;Settings!D186))</f>
        <v>0</v>
      </c>
      <c r="F174">
        <f t="shared" si="14"/>
        <v>0</v>
      </c>
      <c r="G174">
        <f t="shared" si="15"/>
        <v>1.6306943939999998</v>
      </c>
      <c r="H174" s="3" t="str">
        <f t="shared" si="16"/>
        <v/>
      </c>
      <c r="I174" s="3" t="str">
        <f t="shared" si="17"/>
        <v/>
      </c>
    </row>
    <row r="175" spans="1:9" x14ac:dyDescent="0.25">
      <c r="A175">
        <f>'Noise Filter'!A175</f>
        <v>174</v>
      </c>
      <c r="B175">
        <f>'Noise Filter'!C175</f>
        <v>0.320466164</v>
      </c>
      <c r="C175" t="b">
        <f>AND(IF(Settings!$D$18&gt;=1,B175&lt;B174,TRUE),IF(Settings!$D$18&gt;=2,B174&lt;B173,TRUE),IF(Settings!$D$18&gt;=3,B173&lt;B172,TRUE),IF(Settings!$D$18&gt;=2,B172&lt;B171,TRUE))</f>
        <v>0</v>
      </c>
      <c r="D175" t="b">
        <f>AND(IF(Settings!$D$18&gt;=1,B175&gt;B174,TRUE),IF(Settings!$D$18&gt;=2,B174&gt;B173,TRUE),IF(Settings!$D$18&gt;=3,B173&gt;B172,TRUE),IF(Settings!$D$18&gt;=2,B172&gt;B171,TRUE))</f>
        <v>1</v>
      </c>
      <c r="E175" t="b">
        <f>IF(E174,NOT(AND(D175,F174+B175&gt;Settings!D188)),AND(C175,G174+B175&gt;Settings!D187))</f>
        <v>0</v>
      </c>
      <c r="F175">
        <f t="shared" si="14"/>
        <v>0</v>
      </c>
      <c r="G175">
        <f t="shared" si="15"/>
        <v>1.9511605579999998</v>
      </c>
      <c r="H175" s="3" t="str">
        <f t="shared" si="16"/>
        <v/>
      </c>
      <c r="I175" s="3">
        <f t="shared" si="17"/>
        <v>1.9511605579999998</v>
      </c>
    </row>
    <row r="176" spans="1:9" x14ac:dyDescent="0.25">
      <c r="A176">
        <f>'Noise Filter'!A176</f>
        <v>175</v>
      </c>
      <c r="B176">
        <f>'Noise Filter'!C176</f>
        <v>0.166850894</v>
      </c>
      <c r="C176" t="b">
        <f>AND(IF(Settings!$D$18&gt;=1,B176&lt;B175,TRUE),IF(Settings!$D$18&gt;=2,B175&lt;B174,TRUE),IF(Settings!$D$18&gt;=3,B174&lt;B173,TRUE),IF(Settings!$D$18&gt;=2,B173&lt;B172,TRUE))</f>
        <v>1</v>
      </c>
      <c r="D176" t="b">
        <f>AND(IF(Settings!$D$18&gt;=1,B176&gt;B175,TRUE),IF(Settings!$D$18&gt;=2,B175&gt;B174,TRUE),IF(Settings!$D$18&gt;=3,B174&gt;B173,TRUE),IF(Settings!$D$18&gt;=2,B173&gt;B172,TRUE))</f>
        <v>0</v>
      </c>
      <c r="E176" t="b">
        <f>IF(E175,NOT(AND(D176,F175+B176&gt;Settings!D189)),AND(C176,G175+B176&gt;Settings!D188))</f>
        <v>1</v>
      </c>
      <c r="F176">
        <f t="shared" si="14"/>
        <v>0.166850894</v>
      </c>
      <c r="G176">
        <f t="shared" si="15"/>
        <v>0</v>
      </c>
      <c r="H176" s="3" t="str">
        <f t="shared" si="16"/>
        <v/>
      </c>
      <c r="I176" s="3" t="str">
        <f t="shared" si="17"/>
        <v/>
      </c>
    </row>
    <row r="177" spans="1:9" x14ac:dyDescent="0.25">
      <c r="A177">
        <f>'Noise Filter'!A177</f>
        <v>176</v>
      </c>
      <c r="B177">
        <f>'Noise Filter'!C177</f>
        <v>0.12111221599999999</v>
      </c>
      <c r="C177" t="b">
        <f>AND(IF(Settings!$D$18&gt;=1,B177&lt;B176,TRUE),IF(Settings!$D$18&gt;=2,B176&lt;B175,TRUE),IF(Settings!$D$18&gt;=3,B175&lt;B174,TRUE),IF(Settings!$D$18&gt;=2,B174&lt;B173,TRUE))</f>
        <v>1</v>
      </c>
      <c r="D177" t="b">
        <f>AND(IF(Settings!$D$18&gt;=1,B177&gt;B176,TRUE),IF(Settings!$D$18&gt;=2,B176&gt;B175,TRUE),IF(Settings!$D$18&gt;=3,B175&gt;B174,TRUE),IF(Settings!$D$18&gt;=2,B174&gt;B173,TRUE))</f>
        <v>0</v>
      </c>
      <c r="E177" t="b">
        <f>IF(E176,NOT(AND(D177,F176+B177&gt;Settings!D190)),AND(C177,G176+B177&gt;Settings!D189))</f>
        <v>1</v>
      </c>
      <c r="F177">
        <f t="shared" si="14"/>
        <v>0.28796310999999997</v>
      </c>
      <c r="G177">
        <f t="shared" si="15"/>
        <v>0</v>
      </c>
      <c r="H177" s="3" t="str">
        <f t="shared" si="16"/>
        <v/>
      </c>
      <c r="I177" s="3" t="str">
        <f t="shared" si="17"/>
        <v/>
      </c>
    </row>
    <row r="178" spans="1:9" x14ac:dyDescent="0.25">
      <c r="A178">
        <f>'Noise Filter'!A178</f>
        <v>177</v>
      </c>
      <c r="B178">
        <f>'Noise Filter'!C178</f>
        <v>0.10822815299999999</v>
      </c>
      <c r="C178" t="b">
        <f>AND(IF(Settings!$D$18&gt;=1,B178&lt;B177,TRUE),IF(Settings!$D$18&gt;=2,B177&lt;B176,TRUE),IF(Settings!$D$18&gt;=3,B176&lt;B175,TRUE),IF(Settings!$D$18&gt;=2,B175&lt;B174,TRUE))</f>
        <v>1</v>
      </c>
      <c r="D178" t="b">
        <f>AND(IF(Settings!$D$18&gt;=1,B178&gt;B177,TRUE),IF(Settings!$D$18&gt;=2,B177&gt;B176,TRUE),IF(Settings!$D$18&gt;=3,B176&gt;B175,TRUE),IF(Settings!$D$18&gt;=2,B175&gt;B174,TRUE))</f>
        <v>0</v>
      </c>
      <c r="E178" t="b">
        <f>IF(E177,NOT(AND(D178,F177+B178&gt;Settings!D191)),AND(C178,G177+B178&gt;Settings!D190))</f>
        <v>1</v>
      </c>
      <c r="F178">
        <f t="shared" si="14"/>
        <v>0.39619126299999996</v>
      </c>
      <c r="G178">
        <f t="shared" si="15"/>
        <v>0</v>
      </c>
      <c r="H178" s="3" t="str">
        <f t="shared" si="16"/>
        <v/>
      </c>
      <c r="I178" s="3" t="str">
        <f t="shared" si="17"/>
        <v/>
      </c>
    </row>
    <row r="179" spans="1:9" x14ac:dyDescent="0.25">
      <c r="A179">
        <f>'Noise Filter'!A179</f>
        <v>178</v>
      </c>
      <c r="B179">
        <f>'Noise Filter'!C179</f>
        <v>9.8632331000000004E-2</v>
      </c>
      <c r="C179" t="b">
        <f>AND(IF(Settings!$D$18&gt;=1,B179&lt;B178,TRUE),IF(Settings!$D$18&gt;=2,B178&lt;B177,TRUE),IF(Settings!$D$18&gt;=3,B177&lt;B176,TRUE),IF(Settings!$D$18&gt;=2,B176&lt;B175,TRUE))</f>
        <v>1</v>
      </c>
      <c r="D179" t="b">
        <f>AND(IF(Settings!$D$18&gt;=1,B179&gt;B178,TRUE),IF(Settings!$D$18&gt;=2,B178&gt;B177,TRUE),IF(Settings!$D$18&gt;=3,B177&gt;B176,TRUE),IF(Settings!$D$18&gt;=2,B176&gt;B175,TRUE))</f>
        <v>0</v>
      </c>
      <c r="E179" t="b">
        <f>IF(E178,NOT(AND(D179,F178+B179&gt;Settings!D192)),AND(C179,G178+B179&gt;Settings!D191))</f>
        <v>1</v>
      </c>
      <c r="F179">
        <f t="shared" si="14"/>
        <v>0.49482359399999998</v>
      </c>
      <c r="G179">
        <f t="shared" si="15"/>
        <v>0</v>
      </c>
      <c r="H179" s="3" t="str">
        <f t="shared" si="16"/>
        <v/>
      </c>
      <c r="I179" s="3" t="str">
        <f t="shared" si="17"/>
        <v/>
      </c>
    </row>
    <row r="180" spans="1:9" x14ac:dyDescent="0.25">
      <c r="A180">
        <f>'Noise Filter'!A180</f>
        <v>179</v>
      </c>
      <c r="B180">
        <f>'Noise Filter'!C180</f>
        <v>9.6638989999999994E-2</v>
      </c>
      <c r="C180" t="b">
        <f>AND(IF(Settings!$D$18&gt;=1,B180&lt;B179,TRUE),IF(Settings!$D$18&gt;=2,B179&lt;B178,TRUE),IF(Settings!$D$18&gt;=3,B178&lt;B177,TRUE),IF(Settings!$D$18&gt;=2,B177&lt;B176,TRUE))</f>
        <v>1</v>
      </c>
      <c r="D180" t="b">
        <f>AND(IF(Settings!$D$18&gt;=1,B180&gt;B179,TRUE),IF(Settings!$D$18&gt;=2,B179&gt;B178,TRUE),IF(Settings!$D$18&gt;=3,B178&gt;B177,TRUE),IF(Settings!$D$18&gt;=2,B177&gt;B176,TRUE))</f>
        <v>0</v>
      </c>
      <c r="E180" t="b">
        <f>IF(E179,NOT(AND(D180,F179+B180&gt;Settings!D193)),AND(C180,G179+B180&gt;Settings!D192))</f>
        <v>1</v>
      </c>
      <c r="F180">
        <f t="shared" si="14"/>
        <v>0.59146258399999996</v>
      </c>
      <c r="G180">
        <f t="shared" si="15"/>
        <v>0</v>
      </c>
      <c r="H180" s="3" t="str">
        <f t="shared" si="16"/>
        <v/>
      </c>
      <c r="I180" s="3" t="str">
        <f t="shared" si="17"/>
        <v/>
      </c>
    </row>
    <row r="181" spans="1:9" x14ac:dyDescent="0.25">
      <c r="A181">
        <f>'Noise Filter'!A181</f>
        <v>180</v>
      </c>
      <c r="B181">
        <f>'Noise Filter'!C181</f>
        <v>9.5213880000000001E-2</v>
      </c>
      <c r="C181" t="b">
        <f>AND(IF(Settings!$D$18&gt;=1,B181&lt;B180,TRUE),IF(Settings!$D$18&gt;=2,B180&lt;B179,TRUE),IF(Settings!$D$18&gt;=3,B179&lt;B178,TRUE),IF(Settings!$D$18&gt;=2,B178&lt;B177,TRUE))</f>
        <v>1</v>
      </c>
      <c r="D181" t="b">
        <f>AND(IF(Settings!$D$18&gt;=1,B181&gt;B180,TRUE),IF(Settings!$D$18&gt;=2,B180&gt;B179,TRUE),IF(Settings!$D$18&gt;=3,B179&gt;B178,TRUE),IF(Settings!$D$18&gt;=2,B178&gt;B177,TRUE))</f>
        <v>0</v>
      </c>
      <c r="E181" t="b">
        <f>IF(E180,NOT(AND(D181,F180+B181&gt;Settings!D194)),AND(C181,G180+B181&gt;Settings!D193))</f>
        <v>1</v>
      </c>
      <c r="F181">
        <f t="shared" si="14"/>
        <v>0.68667646399999993</v>
      </c>
      <c r="G181">
        <f t="shared" si="15"/>
        <v>0</v>
      </c>
      <c r="H181" s="3">
        <f t="shared" si="16"/>
        <v>0.68667646399999993</v>
      </c>
      <c r="I181" s="3" t="str">
        <f t="shared" si="17"/>
        <v/>
      </c>
    </row>
    <row r="182" spans="1:9" x14ac:dyDescent="0.25">
      <c r="A182">
        <f>'Noise Filter'!A182</f>
        <v>181</v>
      </c>
      <c r="B182">
        <f>'Noise Filter'!C182</f>
        <v>0.101624167</v>
      </c>
      <c r="C182" t="b">
        <f>AND(IF(Settings!$D$18&gt;=1,B182&lt;B181,TRUE),IF(Settings!$D$18&gt;=2,B181&lt;B180,TRUE),IF(Settings!$D$18&gt;=3,B180&lt;B179,TRUE),IF(Settings!$D$18&gt;=2,B179&lt;B178,TRUE))</f>
        <v>0</v>
      </c>
      <c r="D182" t="b">
        <f>AND(IF(Settings!$D$18&gt;=1,B182&gt;B181,TRUE),IF(Settings!$D$18&gt;=2,B181&gt;B180,TRUE),IF(Settings!$D$18&gt;=3,B180&gt;B179,TRUE),IF(Settings!$D$18&gt;=2,B179&gt;B178,TRUE))</f>
        <v>1</v>
      </c>
      <c r="E182" t="b">
        <f>IF(E181,NOT(AND(D182,F181+B182&gt;Settings!D195)),AND(C182,G181+B182&gt;Settings!D194))</f>
        <v>0</v>
      </c>
      <c r="F182">
        <f t="shared" si="14"/>
        <v>0</v>
      </c>
      <c r="G182">
        <f t="shared" si="15"/>
        <v>0.101624167</v>
      </c>
      <c r="H182" s="3" t="str">
        <f t="shared" si="16"/>
        <v/>
      </c>
      <c r="I182" s="3" t="str">
        <f t="shared" si="17"/>
        <v/>
      </c>
    </row>
    <row r="183" spans="1:9" x14ac:dyDescent="0.25">
      <c r="A183">
        <f>'Noise Filter'!A183</f>
        <v>182</v>
      </c>
      <c r="B183">
        <f>'Noise Filter'!C183</f>
        <v>0.122042948</v>
      </c>
      <c r="C183" t="b">
        <f>AND(IF(Settings!$D$18&gt;=1,B183&lt;B182,TRUE),IF(Settings!$D$18&gt;=2,B182&lt;B181,TRUE),IF(Settings!$D$18&gt;=3,B181&lt;B180,TRUE),IF(Settings!$D$18&gt;=2,B180&lt;B179,TRUE))</f>
        <v>0</v>
      </c>
      <c r="D183" t="b">
        <f>AND(IF(Settings!$D$18&gt;=1,B183&gt;B182,TRUE),IF(Settings!$D$18&gt;=2,B182&gt;B181,TRUE),IF(Settings!$D$18&gt;=3,B181&gt;B180,TRUE),IF(Settings!$D$18&gt;=2,B180&gt;B179,TRUE))</f>
        <v>1</v>
      </c>
      <c r="E183" t="b">
        <f>IF(E182,NOT(AND(D183,F182+B183&gt;Settings!D196)),AND(C183,G182+B183&gt;Settings!D195))</f>
        <v>0</v>
      </c>
      <c r="F183">
        <f t="shared" si="14"/>
        <v>0</v>
      </c>
      <c r="G183">
        <f t="shared" si="15"/>
        <v>0.223667115</v>
      </c>
      <c r="H183" s="3" t="str">
        <f t="shared" si="16"/>
        <v/>
      </c>
      <c r="I183" s="3" t="str">
        <f t="shared" si="17"/>
        <v/>
      </c>
    </row>
    <row r="184" spans="1:9" x14ac:dyDescent="0.25">
      <c r="A184">
        <f>'Noise Filter'!A184</f>
        <v>183</v>
      </c>
      <c r="B184">
        <f>'Noise Filter'!C184</f>
        <v>0.146274819</v>
      </c>
      <c r="C184" t="b">
        <f>AND(IF(Settings!$D$18&gt;=1,B184&lt;B183,TRUE),IF(Settings!$D$18&gt;=2,B183&lt;B182,TRUE),IF(Settings!$D$18&gt;=3,B182&lt;B181,TRUE),IF(Settings!$D$18&gt;=2,B181&lt;B180,TRUE))</f>
        <v>0</v>
      </c>
      <c r="D184" t="b">
        <f>AND(IF(Settings!$D$18&gt;=1,B184&gt;B183,TRUE),IF(Settings!$D$18&gt;=2,B183&gt;B182,TRUE),IF(Settings!$D$18&gt;=3,B182&gt;B181,TRUE),IF(Settings!$D$18&gt;=2,B181&gt;B180,TRUE))</f>
        <v>1</v>
      </c>
      <c r="E184" t="b">
        <f>IF(E183,NOT(AND(D184,F183+B184&gt;Settings!D197)),AND(C184,G183+B184&gt;Settings!D196))</f>
        <v>0</v>
      </c>
      <c r="F184">
        <f t="shared" si="14"/>
        <v>0</v>
      </c>
      <c r="G184">
        <f t="shared" si="15"/>
        <v>0.36994193399999997</v>
      </c>
      <c r="H184" s="3" t="str">
        <f t="shared" si="16"/>
        <v/>
      </c>
      <c r="I184" s="3" t="str">
        <f t="shared" si="17"/>
        <v/>
      </c>
    </row>
    <row r="185" spans="1:9" x14ac:dyDescent="0.25">
      <c r="A185">
        <f>'Noise Filter'!A185</f>
        <v>184</v>
      </c>
      <c r="B185">
        <f>'Noise Filter'!C185</f>
        <v>0.16194337</v>
      </c>
      <c r="C185" t="b">
        <f>AND(IF(Settings!$D$18&gt;=1,B185&lt;B184,TRUE),IF(Settings!$D$18&gt;=2,B184&lt;B183,TRUE),IF(Settings!$D$18&gt;=3,B183&lt;B182,TRUE),IF(Settings!$D$18&gt;=2,B182&lt;B181,TRUE))</f>
        <v>0</v>
      </c>
      <c r="D185" t="b">
        <f>AND(IF(Settings!$D$18&gt;=1,B185&gt;B184,TRUE),IF(Settings!$D$18&gt;=2,B184&gt;B183,TRUE),IF(Settings!$D$18&gt;=3,B183&gt;B182,TRUE),IF(Settings!$D$18&gt;=2,B182&gt;B181,TRUE))</f>
        <v>1</v>
      </c>
      <c r="E185" t="b">
        <f>IF(E184,NOT(AND(D185,F184+B185&gt;Settings!D198)),AND(C185,G184+B185&gt;Settings!D197))</f>
        <v>0</v>
      </c>
      <c r="F185">
        <f t="shared" si="14"/>
        <v>0</v>
      </c>
      <c r="G185">
        <f t="shared" si="15"/>
        <v>0.531885304</v>
      </c>
      <c r="H185" s="3" t="str">
        <f t="shared" si="16"/>
        <v/>
      </c>
      <c r="I185" s="3" t="str">
        <f t="shared" si="17"/>
        <v/>
      </c>
    </row>
    <row r="186" spans="1:9" x14ac:dyDescent="0.25">
      <c r="A186">
        <f>'Noise Filter'!A186</f>
        <v>185</v>
      </c>
      <c r="B186">
        <f>'Noise Filter'!C186</f>
        <v>0.18641456300000001</v>
      </c>
      <c r="C186" t="b">
        <f>AND(IF(Settings!$D$18&gt;=1,B186&lt;B185,TRUE),IF(Settings!$D$18&gt;=2,B185&lt;B184,TRUE),IF(Settings!$D$18&gt;=3,B184&lt;B183,TRUE),IF(Settings!$D$18&gt;=2,B183&lt;B182,TRUE))</f>
        <v>0</v>
      </c>
      <c r="D186" t="b">
        <f>AND(IF(Settings!$D$18&gt;=1,B186&gt;B185,TRUE),IF(Settings!$D$18&gt;=2,B185&gt;B184,TRUE),IF(Settings!$D$18&gt;=3,B184&gt;B183,TRUE),IF(Settings!$D$18&gt;=2,B183&gt;B182,TRUE))</f>
        <v>1</v>
      </c>
      <c r="E186" t="b">
        <f>IF(E185,NOT(AND(D186,F185+B186&gt;Settings!D199)),AND(C186,G185+B186&gt;Settings!D198))</f>
        <v>0</v>
      </c>
      <c r="F186">
        <f t="shared" si="14"/>
        <v>0</v>
      </c>
      <c r="G186">
        <f t="shared" si="15"/>
        <v>0.71829986700000004</v>
      </c>
      <c r="H186" s="3" t="str">
        <f t="shared" si="16"/>
        <v/>
      </c>
      <c r="I186" s="3" t="str">
        <f t="shared" si="17"/>
        <v/>
      </c>
    </row>
    <row r="187" spans="1:9" x14ac:dyDescent="0.25">
      <c r="A187">
        <f>'Noise Filter'!A187</f>
        <v>186</v>
      </c>
      <c r="B187">
        <f>'Noise Filter'!C187</f>
        <v>0.21227305499999999</v>
      </c>
      <c r="C187" t="b">
        <f>AND(IF(Settings!$D$18&gt;=1,B187&lt;B186,TRUE),IF(Settings!$D$18&gt;=2,B186&lt;B185,TRUE),IF(Settings!$D$18&gt;=3,B185&lt;B184,TRUE),IF(Settings!$D$18&gt;=2,B184&lt;B183,TRUE))</f>
        <v>0</v>
      </c>
      <c r="D187" t="b">
        <f>AND(IF(Settings!$D$18&gt;=1,B187&gt;B186,TRUE),IF(Settings!$D$18&gt;=2,B186&gt;B185,TRUE),IF(Settings!$D$18&gt;=3,B185&gt;B184,TRUE),IF(Settings!$D$18&gt;=2,B184&gt;B183,TRUE))</f>
        <v>1</v>
      </c>
      <c r="E187" t="b">
        <f>IF(E186,NOT(AND(D187,F186+B187&gt;Settings!D200)),AND(C187,G186+B187&gt;Settings!D199))</f>
        <v>0</v>
      </c>
      <c r="F187">
        <f t="shared" si="14"/>
        <v>0</v>
      </c>
      <c r="G187">
        <f t="shared" si="15"/>
        <v>0.93057292200000008</v>
      </c>
      <c r="H187" s="3" t="str">
        <f t="shared" si="16"/>
        <v/>
      </c>
      <c r="I187" s="3" t="str">
        <f t="shared" si="17"/>
        <v/>
      </c>
    </row>
    <row r="188" spans="1:9" x14ac:dyDescent="0.25">
      <c r="A188">
        <f>'Noise Filter'!A188</f>
        <v>187</v>
      </c>
      <c r="B188">
        <f>'Noise Filter'!C188</f>
        <v>0.24552918000000001</v>
      </c>
      <c r="C188" t="b">
        <f>AND(IF(Settings!$D$18&gt;=1,B188&lt;B187,TRUE),IF(Settings!$D$18&gt;=2,B187&lt;B186,TRUE),IF(Settings!$D$18&gt;=3,B186&lt;B185,TRUE),IF(Settings!$D$18&gt;=2,B185&lt;B184,TRUE))</f>
        <v>0</v>
      </c>
      <c r="D188" t="b">
        <f>AND(IF(Settings!$D$18&gt;=1,B188&gt;B187,TRUE),IF(Settings!$D$18&gt;=2,B187&gt;B186,TRUE),IF(Settings!$D$18&gt;=3,B186&gt;B185,TRUE),IF(Settings!$D$18&gt;=2,B185&gt;B184,TRUE))</f>
        <v>1</v>
      </c>
      <c r="E188" t="b">
        <f>IF(E187,NOT(AND(D188,F187+B188&gt;Settings!D201)),AND(C188,G187+B188&gt;Settings!D200))</f>
        <v>0</v>
      </c>
      <c r="F188">
        <f t="shared" si="14"/>
        <v>0</v>
      </c>
      <c r="G188">
        <f t="shared" si="15"/>
        <v>1.1761021020000002</v>
      </c>
      <c r="H188" s="3" t="str">
        <f t="shared" si="16"/>
        <v/>
      </c>
      <c r="I188" s="3" t="str">
        <f t="shared" si="17"/>
        <v/>
      </c>
    </row>
    <row r="189" spans="1:9" x14ac:dyDescent="0.25">
      <c r="A189">
        <f>'Noise Filter'!A189</f>
        <v>188</v>
      </c>
      <c r="B189">
        <f>'Noise Filter'!C189</f>
        <v>0.27442440000000001</v>
      </c>
      <c r="C189" t="b">
        <f>AND(IF(Settings!$D$18&gt;=1,B189&lt;B188,TRUE),IF(Settings!$D$18&gt;=2,B188&lt;B187,TRUE),IF(Settings!$D$18&gt;=3,B187&lt;B186,TRUE),IF(Settings!$D$18&gt;=2,B186&lt;B185,TRUE))</f>
        <v>0</v>
      </c>
      <c r="D189" t="b">
        <f>AND(IF(Settings!$D$18&gt;=1,B189&gt;B188,TRUE),IF(Settings!$D$18&gt;=2,B188&gt;B187,TRUE),IF(Settings!$D$18&gt;=3,B187&gt;B186,TRUE),IF(Settings!$D$18&gt;=2,B186&gt;B185,TRUE))</f>
        <v>1</v>
      </c>
      <c r="E189" t="b">
        <f>IF(E188,NOT(AND(D189,F188+B189&gt;Settings!D202)),AND(C189,G188+B189&gt;Settings!D201))</f>
        <v>0</v>
      </c>
      <c r="F189">
        <f t="shared" si="14"/>
        <v>0</v>
      </c>
      <c r="G189">
        <f t="shared" si="15"/>
        <v>1.4505265020000002</v>
      </c>
      <c r="H189" s="3" t="str">
        <f t="shared" si="16"/>
        <v/>
      </c>
      <c r="I189" s="3" t="str">
        <f t="shared" si="17"/>
        <v/>
      </c>
    </row>
    <row r="190" spans="1:9" x14ac:dyDescent="0.25">
      <c r="A190">
        <f>'Noise Filter'!A190</f>
        <v>189</v>
      </c>
      <c r="B190">
        <f>'Noise Filter'!C190</f>
        <v>0.31651498500000003</v>
      </c>
      <c r="C190" t="b">
        <f>AND(IF(Settings!$D$18&gt;=1,B190&lt;B189,TRUE),IF(Settings!$D$18&gt;=2,B189&lt;B188,TRUE),IF(Settings!$D$18&gt;=3,B188&lt;B187,TRUE),IF(Settings!$D$18&gt;=2,B187&lt;B186,TRUE))</f>
        <v>0</v>
      </c>
      <c r="D190" t="b">
        <f>AND(IF(Settings!$D$18&gt;=1,B190&gt;B189,TRUE),IF(Settings!$D$18&gt;=2,B189&gt;B188,TRUE),IF(Settings!$D$18&gt;=3,B188&gt;B187,TRUE),IF(Settings!$D$18&gt;=2,B187&gt;B186,TRUE))</f>
        <v>1</v>
      </c>
      <c r="E190" t="b">
        <f>IF(E189,NOT(AND(D190,F189+B190&gt;Settings!D203)),AND(C190,G189+B190&gt;Settings!D202))</f>
        <v>0</v>
      </c>
      <c r="F190">
        <f t="shared" si="14"/>
        <v>0</v>
      </c>
      <c r="G190">
        <f t="shared" si="15"/>
        <v>1.7670414870000002</v>
      </c>
      <c r="H190" s="3" t="str">
        <f t="shared" si="16"/>
        <v/>
      </c>
      <c r="I190" s="3">
        <f t="shared" si="17"/>
        <v>1.7670414870000002</v>
      </c>
    </row>
    <row r="191" spans="1:9" x14ac:dyDescent="0.25">
      <c r="A191">
        <f>'Noise Filter'!A191</f>
        <v>190</v>
      </c>
      <c r="B191">
        <f>'Noise Filter'!C191</f>
        <v>0.211906227</v>
      </c>
      <c r="C191" t="b">
        <f>AND(IF(Settings!$D$18&gt;=1,B191&lt;B190,TRUE),IF(Settings!$D$18&gt;=2,B190&lt;B189,TRUE),IF(Settings!$D$18&gt;=3,B189&lt;B188,TRUE),IF(Settings!$D$18&gt;=2,B188&lt;B187,TRUE))</f>
        <v>1</v>
      </c>
      <c r="D191" t="b">
        <f>AND(IF(Settings!$D$18&gt;=1,B191&gt;B190,TRUE),IF(Settings!$D$18&gt;=2,B190&gt;B189,TRUE),IF(Settings!$D$18&gt;=3,B189&gt;B188,TRUE),IF(Settings!$D$18&gt;=2,B188&gt;B187,TRUE))</f>
        <v>0</v>
      </c>
      <c r="E191" t="b">
        <f>IF(E190,NOT(AND(D191,F190+B191&gt;Settings!D204)),AND(C191,G190+B191&gt;Settings!D203))</f>
        <v>1</v>
      </c>
      <c r="F191">
        <f t="shared" si="14"/>
        <v>0.211906227</v>
      </c>
      <c r="G191">
        <f t="shared" si="15"/>
        <v>0</v>
      </c>
      <c r="H191" s="3" t="str">
        <f t="shared" si="16"/>
        <v/>
      </c>
      <c r="I191" s="3" t="str">
        <f t="shared" si="17"/>
        <v/>
      </c>
    </row>
    <row r="192" spans="1:9" x14ac:dyDescent="0.25">
      <c r="A192">
        <f>'Noise Filter'!A192</f>
        <v>191</v>
      </c>
      <c r="B192">
        <f>'Noise Filter'!C192</f>
        <v>0.12957005799999999</v>
      </c>
      <c r="C192" t="b">
        <f>AND(IF(Settings!$D$18&gt;=1,B192&lt;B191,TRUE),IF(Settings!$D$18&gt;=2,B191&lt;B190,TRUE),IF(Settings!$D$18&gt;=3,B190&lt;B189,TRUE),IF(Settings!$D$18&gt;=2,B189&lt;B188,TRUE))</f>
        <v>1</v>
      </c>
      <c r="D192" t="b">
        <f>AND(IF(Settings!$D$18&gt;=1,B192&gt;B191,TRUE),IF(Settings!$D$18&gt;=2,B191&gt;B190,TRUE),IF(Settings!$D$18&gt;=3,B190&gt;B189,TRUE),IF(Settings!$D$18&gt;=2,B189&gt;B188,TRUE))</f>
        <v>0</v>
      </c>
      <c r="E192" t="b">
        <f>IF(E191,NOT(AND(D192,F191+B192&gt;Settings!D205)),AND(C192,G191+B192&gt;Settings!D204))</f>
        <v>1</v>
      </c>
      <c r="F192">
        <f t="shared" si="14"/>
        <v>0.34147628499999999</v>
      </c>
      <c r="G192">
        <f t="shared" si="15"/>
        <v>0</v>
      </c>
      <c r="H192" s="3" t="str">
        <f t="shared" si="16"/>
        <v/>
      </c>
      <c r="I192" s="3" t="str">
        <f t="shared" si="17"/>
        <v/>
      </c>
    </row>
    <row r="193" spans="1:9" x14ac:dyDescent="0.25">
      <c r="A193">
        <f>'Noise Filter'!A193</f>
        <v>192</v>
      </c>
      <c r="B193">
        <f>'Noise Filter'!C193</f>
        <v>0.108033721</v>
      </c>
      <c r="C193" t="b">
        <f>AND(IF(Settings!$D$18&gt;=1,B193&lt;B192,TRUE),IF(Settings!$D$18&gt;=2,B192&lt;B191,TRUE),IF(Settings!$D$18&gt;=3,B191&lt;B190,TRUE),IF(Settings!$D$18&gt;=2,B190&lt;B189,TRUE))</f>
        <v>1</v>
      </c>
      <c r="D193" t="b">
        <f>AND(IF(Settings!$D$18&gt;=1,B193&gt;B192,TRUE),IF(Settings!$D$18&gt;=2,B192&gt;B191,TRUE),IF(Settings!$D$18&gt;=3,B191&gt;B190,TRUE),IF(Settings!$D$18&gt;=2,B190&gt;B189,TRUE))</f>
        <v>0</v>
      </c>
      <c r="E193" t="b">
        <f>IF(E192,NOT(AND(D193,F192+B193&gt;Settings!D206)),AND(C193,G192+B193&gt;Settings!D205))</f>
        <v>1</v>
      </c>
      <c r="F193">
        <f t="shared" si="14"/>
        <v>0.44951000600000002</v>
      </c>
      <c r="G193">
        <f t="shared" si="15"/>
        <v>0</v>
      </c>
      <c r="H193" s="3" t="str">
        <f t="shared" si="16"/>
        <v/>
      </c>
      <c r="I193" s="3" t="str">
        <f t="shared" si="17"/>
        <v/>
      </c>
    </row>
    <row r="194" spans="1:9" x14ac:dyDescent="0.25">
      <c r="A194">
        <f>'Noise Filter'!A194</f>
        <v>193</v>
      </c>
      <c r="B194">
        <f>'Noise Filter'!C194</f>
        <v>9.9488581000000006E-2</v>
      </c>
      <c r="C194" t="b">
        <f>AND(IF(Settings!$D$18&gt;=1,B194&lt;B193,TRUE),IF(Settings!$D$18&gt;=2,B193&lt;B192,TRUE),IF(Settings!$D$18&gt;=3,B192&lt;B191,TRUE),IF(Settings!$D$18&gt;=2,B191&lt;B190,TRUE))</f>
        <v>1</v>
      </c>
      <c r="D194" t="b">
        <f>AND(IF(Settings!$D$18&gt;=1,B194&gt;B193,TRUE),IF(Settings!$D$18&gt;=2,B193&gt;B192,TRUE),IF(Settings!$D$18&gt;=3,B192&gt;B191,TRUE),IF(Settings!$D$18&gt;=2,B191&gt;B190,TRUE))</f>
        <v>0</v>
      </c>
      <c r="E194" t="b">
        <f>IF(E193,NOT(AND(D194,F193+B194&gt;Settings!D207)),AND(C194,G193+B194&gt;Settings!D206))</f>
        <v>1</v>
      </c>
      <c r="F194">
        <f t="shared" si="14"/>
        <v>0.54899858700000004</v>
      </c>
      <c r="G194">
        <f t="shared" si="15"/>
        <v>0</v>
      </c>
      <c r="H194" s="3" t="str">
        <f t="shared" si="16"/>
        <v/>
      </c>
      <c r="I194" s="3" t="str">
        <f t="shared" si="17"/>
        <v/>
      </c>
    </row>
    <row r="195" spans="1:9" x14ac:dyDescent="0.25">
      <c r="A195">
        <f>'Noise Filter'!A195</f>
        <v>194</v>
      </c>
      <c r="B195">
        <f>'Noise Filter'!C195</f>
        <v>9.4474655000000005E-2</v>
      </c>
      <c r="C195" t="b">
        <f>AND(IF(Settings!$D$18&gt;=1,B195&lt;B194,TRUE),IF(Settings!$D$18&gt;=2,B194&lt;B193,TRUE),IF(Settings!$D$18&gt;=3,B193&lt;B192,TRUE),IF(Settings!$D$18&gt;=2,B192&lt;B191,TRUE))</f>
        <v>1</v>
      </c>
      <c r="D195" t="b">
        <f>AND(IF(Settings!$D$18&gt;=1,B195&gt;B194,TRUE),IF(Settings!$D$18&gt;=2,B194&gt;B193,TRUE),IF(Settings!$D$18&gt;=3,B193&gt;B192,TRUE),IF(Settings!$D$18&gt;=2,B192&gt;B191,TRUE))</f>
        <v>0</v>
      </c>
      <c r="E195" t="b">
        <f>IF(E194,NOT(AND(D195,F194+B195&gt;Settings!D208)),AND(C195,G194+B195&gt;Settings!D207))</f>
        <v>1</v>
      </c>
      <c r="F195">
        <f t="shared" si="14"/>
        <v>0.643473242</v>
      </c>
      <c r="G195">
        <f t="shared" si="15"/>
        <v>0</v>
      </c>
      <c r="H195" s="3">
        <f t="shared" si="16"/>
        <v>0.643473242</v>
      </c>
      <c r="I195" s="3" t="str">
        <f t="shared" si="17"/>
        <v/>
      </c>
    </row>
    <row r="196" spans="1:9" x14ac:dyDescent="0.25">
      <c r="A196">
        <f>'Noise Filter'!A196</f>
        <v>195</v>
      </c>
      <c r="B196">
        <f>'Noise Filter'!C196</f>
        <v>9.6371327000000007E-2</v>
      </c>
      <c r="C196" t="b">
        <f>AND(IF(Settings!$D$18&gt;=1,B196&lt;B195,TRUE),IF(Settings!$D$18&gt;=2,B195&lt;B194,TRUE),IF(Settings!$D$18&gt;=3,B194&lt;B193,TRUE),IF(Settings!$D$18&gt;=2,B193&lt;B192,TRUE))</f>
        <v>0</v>
      </c>
      <c r="D196" t="b">
        <f>AND(IF(Settings!$D$18&gt;=1,B196&gt;B195,TRUE),IF(Settings!$D$18&gt;=2,B195&gt;B194,TRUE),IF(Settings!$D$18&gt;=3,B194&gt;B193,TRUE),IF(Settings!$D$18&gt;=2,B193&gt;B192,TRUE))</f>
        <v>1</v>
      </c>
      <c r="E196" t="b">
        <f>IF(E195,NOT(AND(D196,F195+B196&gt;Settings!D209)),AND(C196,G195+B196&gt;Settings!D208))</f>
        <v>0</v>
      </c>
      <c r="F196">
        <f t="shared" si="14"/>
        <v>0</v>
      </c>
      <c r="G196">
        <f t="shared" si="15"/>
        <v>9.6371327000000007E-2</v>
      </c>
      <c r="H196" s="3" t="str">
        <f t="shared" si="16"/>
        <v/>
      </c>
      <c r="I196" s="3" t="str">
        <f t="shared" si="17"/>
        <v/>
      </c>
    </row>
    <row r="197" spans="1:9" x14ac:dyDescent="0.25">
      <c r="A197">
        <f>'Noise Filter'!A197</f>
        <v>196</v>
      </c>
      <c r="B197">
        <f>'Noise Filter'!C197</f>
        <v>9.8704565999999994E-2</v>
      </c>
      <c r="C197" t="b">
        <f>AND(IF(Settings!$D$18&gt;=1,B197&lt;B196,TRUE),IF(Settings!$D$18&gt;=2,B196&lt;B195,TRUE),IF(Settings!$D$18&gt;=3,B195&lt;B194,TRUE),IF(Settings!$D$18&gt;=2,B194&lt;B193,TRUE))</f>
        <v>0</v>
      </c>
      <c r="D197" t="b">
        <f>AND(IF(Settings!$D$18&gt;=1,B197&gt;B196,TRUE),IF(Settings!$D$18&gt;=2,B196&gt;B195,TRUE),IF(Settings!$D$18&gt;=3,B195&gt;B194,TRUE),IF(Settings!$D$18&gt;=2,B194&gt;B193,TRUE))</f>
        <v>1</v>
      </c>
      <c r="E197" t="b">
        <f>IF(E196,NOT(AND(D197,F196+B197&gt;Settings!D210)),AND(C197,G196+B197&gt;Settings!D209))</f>
        <v>0</v>
      </c>
      <c r="F197">
        <f t="shared" si="14"/>
        <v>0</v>
      </c>
      <c r="G197">
        <f t="shared" si="15"/>
        <v>0.195075893</v>
      </c>
      <c r="H197" s="3" t="str">
        <f t="shared" si="16"/>
        <v/>
      </c>
      <c r="I197" s="3" t="str">
        <f t="shared" si="17"/>
        <v/>
      </c>
    </row>
    <row r="198" spans="1:9" x14ac:dyDescent="0.25">
      <c r="A198">
        <f>'Noise Filter'!A198</f>
        <v>197</v>
      </c>
      <c r="B198">
        <f>'Noise Filter'!C198</f>
        <v>0.121572263</v>
      </c>
      <c r="C198" t="b">
        <f>AND(IF(Settings!$D$18&gt;=1,B198&lt;B197,TRUE),IF(Settings!$D$18&gt;=2,B197&lt;B196,TRUE),IF(Settings!$D$18&gt;=3,B196&lt;B195,TRUE),IF(Settings!$D$18&gt;=2,B195&lt;B194,TRUE))</f>
        <v>0</v>
      </c>
      <c r="D198" t="b">
        <f>AND(IF(Settings!$D$18&gt;=1,B198&gt;B197,TRUE),IF(Settings!$D$18&gt;=2,B197&gt;B196,TRUE),IF(Settings!$D$18&gt;=3,B196&gt;B195,TRUE),IF(Settings!$D$18&gt;=2,B195&gt;B194,TRUE))</f>
        <v>1</v>
      </c>
      <c r="E198" t="b">
        <f>IF(E197,NOT(AND(D198,F197+B198&gt;Settings!D211)),AND(C198,G197+B198&gt;Settings!D210))</f>
        <v>0</v>
      </c>
      <c r="F198">
        <f t="shared" si="14"/>
        <v>0</v>
      </c>
      <c r="G198">
        <f t="shared" si="15"/>
        <v>0.31664815600000001</v>
      </c>
      <c r="H198" s="3" t="str">
        <f t="shared" si="16"/>
        <v/>
      </c>
      <c r="I198" s="3" t="str">
        <f t="shared" si="17"/>
        <v/>
      </c>
    </row>
    <row r="199" spans="1:9" x14ac:dyDescent="0.25">
      <c r="A199">
        <f>'Noise Filter'!A199</f>
        <v>198</v>
      </c>
      <c r="B199">
        <f>'Noise Filter'!C199</f>
        <v>0.14321125700000001</v>
      </c>
      <c r="C199" t="b">
        <f>AND(IF(Settings!$D$18&gt;=1,B199&lt;B198,TRUE),IF(Settings!$D$18&gt;=2,B198&lt;B197,TRUE),IF(Settings!$D$18&gt;=3,B197&lt;B196,TRUE),IF(Settings!$D$18&gt;=2,B196&lt;B195,TRUE))</f>
        <v>0</v>
      </c>
      <c r="D199" t="b">
        <f>AND(IF(Settings!$D$18&gt;=1,B199&gt;B198,TRUE),IF(Settings!$D$18&gt;=2,B198&gt;B197,TRUE),IF(Settings!$D$18&gt;=3,B197&gt;B196,TRUE),IF(Settings!$D$18&gt;=2,B196&gt;B195,TRUE))</f>
        <v>1</v>
      </c>
      <c r="E199" t="b">
        <f>IF(E198,NOT(AND(D199,F198+B199&gt;Settings!D212)),AND(C199,G198+B199&gt;Settings!D211))</f>
        <v>0</v>
      </c>
      <c r="F199">
        <f t="shared" si="14"/>
        <v>0</v>
      </c>
      <c r="G199">
        <f t="shared" si="15"/>
        <v>0.45985941299999999</v>
      </c>
      <c r="H199" s="3" t="str">
        <f t="shared" si="16"/>
        <v/>
      </c>
      <c r="I199" s="3" t="str">
        <f t="shared" si="17"/>
        <v/>
      </c>
    </row>
    <row r="200" spans="1:9" x14ac:dyDescent="0.25">
      <c r="A200">
        <f>'Noise Filter'!A200</f>
        <v>199</v>
      </c>
      <c r="B200">
        <f>'Noise Filter'!C200</f>
        <v>0.16334357799999999</v>
      </c>
      <c r="C200" t="b">
        <f>AND(IF(Settings!$D$18&gt;=1,B200&lt;B199,TRUE),IF(Settings!$D$18&gt;=2,B199&lt;B198,TRUE),IF(Settings!$D$18&gt;=3,B198&lt;B197,TRUE),IF(Settings!$D$18&gt;=2,B197&lt;B196,TRUE))</f>
        <v>0</v>
      </c>
      <c r="D200" t="b">
        <f>AND(IF(Settings!$D$18&gt;=1,B200&gt;B199,TRUE),IF(Settings!$D$18&gt;=2,B199&gt;B198,TRUE),IF(Settings!$D$18&gt;=3,B198&gt;B197,TRUE),IF(Settings!$D$18&gt;=2,B197&gt;B196,TRUE))</f>
        <v>1</v>
      </c>
      <c r="E200" t="b">
        <f>IF(E199,NOT(AND(D200,F199+B200&gt;Settings!D213)),AND(C200,G199+B200&gt;Settings!D212))</f>
        <v>0</v>
      </c>
      <c r="F200">
        <f t="shared" si="14"/>
        <v>0</v>
      </c>
      <c r="G200">
        <f t="shared" si="15"/>
        <v>0.62320299099999998</v>
      </c>
      <c r="H200" s="3" t="str">
        <f t="shared" si="16"/>
        <v/>
      </c>
      <c r="I200" s="3" t="str">
        <f t="shared" si="17"/>
        <v/>
      </c>
    </row>
    <row r="201" spans="1:9" x14ac:dyDescent="0.25">
      <c r="A201">
        <f>'Noise Filter'!A201</f>
        <v>200</v>
      </c>
      <c r="B201">
        <f>'Noise Filter'!C201</f>
        <v>0.18286704300000001</v>
      </c>
      <c r="C201" t="b">
        <f>AND(IF(Settings!$D$18&gt;=1,B201&lt;B200,TRUE),IF(Settings!$D$18&gt;=2,B200&lt;B199,TRUE),IF(Settings!$D$18&gt;=3,B199&lt;B198,TRUE),IF(Settings!$D$18&gt;=2,B198&lt;B197,TRUE))</f>
        <v>0</v>
      </c>
      <c r="D201" t="b">
        <f>AND(IF(Settings!$D$18&gt;=1,B201&gt;B200,TRUE),IF(Settings!$D$18&gt;=2,B200&gt;B199,TRUE),IF(Settings!$D$18&gt;=3,B199&gt;B198,TRUE),IF(Settings!$D$18&gt;=2,B198&gt;B197,TRUE))</f>
        <v>1</v>
      </c>
      <c r="E201" t="b">
        <f>IF(E200,NOT(AND(D201,F200+B201&gt;Settings!D214)),AND(C201,G200+B201&gt;Settings!D213))</f>
        <v>0</v>
      </c>
      <c r="F201">
        <f t="shared" si="14"/>
        <v>0</v>
      </c>
      <c r="G201">
        <f t="shared" si="15"/>
        <v>0.80607003399999999</v>
      </c>
      <c r="H201" s="3" t="str">
        <f t="shared" si="16"/>
        <v/>
      </c>
      <c r="I201" s="3" t="str">
        <f t="shared" si="17"/>
        <v/>
      </c>
    </row>
    <row r="202" spans="1:9" x14ac:dyDescent="0.25">
      <c r="A202">
        <f>'Noise Filter'!A202</f>
        <v>201</v>
      </c>
      <c r="B202">
        <f>'Noise Filter'!C202</f>
        <v>0.21189163899999999</v>
      </c>
      <c r="C202" t="b">
        <f>AND(IF(Settings!$D$18&gt;=1,B202&lt;B201,TRUE),IF(Settings!$D$18&gt;=2,B201&lt;B200,TRUE),IF(Settings!$D$18&gt;=3,B200&lt;B199,TRUE),IF(Settings!$D$18&gt;=2,B199&lt;B198,TRUE))</f>
        <v>0</v>
      </c>
      <c r="D202" t="b">
        <f>AND(IF(Settings!$D$18&gt;=1,B202&gt;B201,TRUE),IF(Settings!$D$18&gt;=2,B201&gt;B200,TRUE),IF(Settings!$D$18&gt;=3,B200&gt;B199,TRUE),IF(Settings!$D$18&gt;=2,B199&gt;B198,TRUE))</f>
        <v>1</v>
      </c>
      <c r="E202" t="b">
        <f>IF(E201,NOT(AND(D202,F201+B202&gt;Settings!D215)),AND(C202,G201+B202&gt;Settings!D214))</f>
        <v>0</v>
      </c>
      <c r="F202">
        <f t="shared" si="14"/>
        <v>0</v>
      </c>
      <c r="G202">
        <f t="shared" si="15"/>
        <v>1.0179616730000001</v>
      </c>
      <c r="H202" s="3" t="str">
        <f t="shared" si="16"/>
        <v/>
      </c>
      <c r="I202" s="3" t="str">
        <f t="shared" si="17"/>
        <v/>
      </c>
    </row>
    <row r="203" spans="1:9" x14ac:dyDescent="0.25">
      <c r="A203">
        <f>'Noise Filter'!A203</f>
        <v>202</v>
      </c>
      <c r="B203">
        <f>'Noise Filter'!C203</f>
        <v>0.23874273300000001</v>
      </c>
      <c r="C203" t="b">
        <f>AND(IF(Settings!$D$18&gt;=1,B203&lt;B202,TRUE),IF(Settings!$D$18&gt;=2,B202&lt;B201,TRUE),IF(Settings!$D$18&gt;=3,B201&lt;B200,TRUE),IF(Settings!$D$18&gt;=2,B200&lt;B199,TRUE))</f>
        <v>0</v>
      </c>
      <c r="D203" t="b">
        <f>AND(IF(Settings!$D$18&gt;=1,B203&gt;B202,TRUE),IF(Settings!$D$18&gt;=2,B202&gt;B201,TRUE),IF(Settings!$D$18&gt;=3,B201&gt;B200,TRUE),IF(Settings!$D$18&gt;=2,B200&gt;B199,TRUE))</f>
        <v>1</v>
      </c>
      <c r="E203" t="b">
        <f>IF(E202,NOT(AND(D203,F202+B203&gt;Settings!D216)),AND(C203,G202+B203&gt;Settings!D215))</f>
        <v>0</v>
      </c>
      <c r="F203">
        <f t="shared" si="14"/>
        <v>0</v>
      </c>
      <c r="G203">
        <f t="shared" si="15"/>
        <v>1.2567044060000001</v>
      </c>
      <c r="H203" s="3" t="str">
        <f t="shared" si="16"/>
        <v/>
      </c>
      <c r="I203" s="3" t="str">
        <f t="shared" si="17"/>
        <v/>
      </c>
    </row>
    <row r="204" spans="1:9" x14ac:dyDescent="0.25">
      <c r="A204">
        <f>'Noise Filter'!A204</f>
        <v>203</v>
      </c>
      <c r="B204">
        <f>'Noise Filter'!C204</f>
        <v>0.27616352900000002</v>
      </c>
      <c r="C204" t="b">
        <f>AND(IF(Settings!$D$18&gt;=1,B204&lt;B203,TRUE),IF(Settings!$D$18&gt;=2,B203&lt;B202,TRUE),IF(Settings!$D$18&gt;=3,B202&lt;B201,TRUE),IF(Settings!$D$18&gt;=2,B201&lt;B200,TRUE))</f>
        <v>0</v>
      </c>
      <c r="D204" t="b">
        <f>AND(IF(Settings!$D$18&gt;=1,B204&gt;B203,TRUE),IF(Settings!$D$18&gt;=2,B203&gt;B202,TRUE),IF(Settings!$D$18&gt;=3,B202&gt;B201,TRUE),IF(Settings!$D$18&gt;=2,B201&gt;B200,TRUE))</f>
        <v>1</v>
      </c>
      <c r="E204" t="b">
        <f>IF(E203,NOT(AND(D204,F203+B204&gt;Settings!D217)),AND(C204,G203+B204&gt;Settings!D216))</f>
        <v>0</v>
      </c>
      <c r="F204">
        <f t="shared" ref="F204:F267" si="18">IF(E204,IF(E203,F203+B204,B204),0)</f>
        <v>0</v>
      </c>
      <c r="G204">
        <f t="shared" ref="G204:G267" si="19">IF(E204,0,IF(E203,B204,G203+B204))</f>
        <v>1.5328679350000001</v>
      </c>
      <c r="H204" s="3" t="str">
        <f t="shared" ref="H204:H267" si="20">IF(AND(E204,E205=FALSE),F204,"")</f>
        <v/>
      </c>
      <c r="I204" s="3" t="str">
        <f t="shared" ref="I204:I267" si="21">IF(AND(E204=FALSE,E205),G204,"")</f>
        <v/>
      </c>
    </row>
    <row r="205" spans="1:9" x14ac:dyDescent="0.25">
      <c r="A205">
        <f>'Noise Filter'!A205</f>
        <v>204</v>
      </c>
      <c r="B205">
        <f>'Noise Filter'!C205</f>
        <v>0.30914299299999998</v>
      </c>
      <c r="C205" t="b">
        <f>AND(IF(Settings!$D$18&gt;=1,B205&lt;B204,TRUE),IF(Settings!$D$18&gt;=2,B204&lt;B203,TRUE),IF(Settings!$D$18&gt;=3,B203&lt;B202,TRUE),IF(Settings!$D$18&gt;=2,B202&lt;B201,TRUE))</f>
        <v>0</v>
      </c>
      <c r="D205" t="b">
        <f>AND(IF(Settings!$D$18&gt;=1,B205&gt;B204,TRUE),IF(Settings!$D$18&gt;=2,B204&gt;B203,TRUE),IF(Settings!$D$18&gt;=3,B203&gt;B202,TRUE),IF(Settings!$D$18&gt;=2,B202&gt;B201,TRUE))</f>
        <v>1</v>
      </c>
      <c r="E205" t="b">
        <f>IF(E204,NOT(AND(D205,F204+B205&gt;Settings!D218)),AND(C205,G204+B205&gt;Settings!D217))</f>
        <v>0</v>
      </c>
      <c r="F205">
        <f t="shared" si="18"/>
        <v>0</v>
      </c>
      <c r="G205">
        <f t="shared" si="19"/>
        <v>1.8420109280000001</v>
      </c>
      <c r="H205" s="3" t="str">
        <f t="shared" si="20"/>
        <v/>
      </c>
      <c r="I205" s="3">
        <f t="shared" si="21"/>
        <v>1.8420109280000001</v>
      </c>
    </row>
    <row r="206" spans="1:9" x14ac:dyDescent="0.25">
      <c r="A206">
        <f>'Noise Filter'!A206</f>
        <v>205</v>
      </c>
      <c r="B206">
        <f>'Noise Filter'!C206</f>
        <v>0.25884555199999998</v>
      </c>
      <c r="C206" t="b">
        <f>AND(IF(Settings!$D$18&gt;=1,B206&lt;B205,TRUE),IF(Settings!$D$18&gt;=2,B205&lt;B204,TRUE),IF(Settings!$D$18&gt;=3,B204&lt;B203,TRUE),IF(Settings!$D$18&gt;=2,B203&lt;B202,TRUE))</f>
        <v>1</v>
      </c>
      <c r="D206" t="b">
        <f>AND(IF(Settings!$D$18&gt;=1,B206&gt;B205,TRUE),IF(Settings!$D$18&gt;=2,B205&gt;B204,TRUE),IF(Settings!$D$18&gt;=3,B204&gt;B203,TRUE),IF(Settings!$D$18&gt;=2,B203&gt;B202,TRUE))</f>
        <v>0</v>
      </c>
      <c r="E206" t="b">
        <f>IF(E205,NOT(AND(D206,F205+B206&gt;Settings!D219)),AND(C206,G205+B206&gt;Settings!D218))</f>
        <v>1</v>
      </c>
      <c r="F206">
        <f t="shared" si="18"/>
        <v>0.25884555199999998</v>
      </c>
      <c r="G206">
        <f t="shared" si="19"/>
        <v>0</v>
      </c>
      <c r="H206" s="3" t="str">
        <f t="shared" si="20"/>
        <v/>
      </c>
      <c r="I206" s="3" t="str">
        <f t="shared" si="21"/>
        <v/>
      </c>
    </row>
    <row r="207" spans="1:9" x14ac:dyDescent="0.25">
      <c r="A207">
        <f>'Noise Filter'!A207</f>
        <v>206</v>
      </c>
      <c r="B207">
        <f>'Noise Filter'!C207</f>
        <v>0.13941420700000001</v>
      </c>
      <c r="C207" t="b">
        <f>AND(IF(Settings!$D$18&gt;=1,B207&lt;B206,TRUE),IF(Settings!$D$18&gt;=2,B206&lt;B205,TRUE),IF(Settings!$D$18&gt;=3,B205&lt;B204,TRUE),IF(Settings!$D$18&gt;=2,B204&lt;B203,TRUE))</f>
        <v>1</v>
      </c>
      <c r="D207" t="b">
        <f>AND(IF(Settings!$D$18&gt;=1,B207&gt;B206,TRUE),IF(Settings!$D$18&gt;=2,B206&gt;B205,TRUE),IF(Settings!$D$18&gt;=3,B205&gt;B204,TRUE),IF(Settings!$D$18&gt;=2,B204&gt;B203,TRUE))</f>
        <v>0</v>
      </c>
      <c r="E207" t="b">
        <f>IF(E206,NOT(AND(D207,F206+B207&gt;Settings!D220)),AND(C207,G206+B207&gt;Settings!D219))</f>
        <v>1</v>
      </c>
      <c r="F207">
        <f t="shared" si="18"/>
        <v>0.39825975899999999</v>
      </c>
      <c r="G207">
        <f t="shared" si="19"/>
        <v>0</v>
      </c>
      <c r="H207" s="3" t="str">
        <f t="shared" si="20"/>
        <v/>
      </c>
      <c r="I207" s="3" t="str">
        <f t="shared" si="21"/>
        <v/>
      </c>
    </row>
    <row r="208" spans="1:9" x14ac:dyDescent="0.25">
      <c r="A208">
        <f>'Noise Filter'!A208</f>
        <v>207</v>
      </c>
      <c r="B208">
        <f>'Noise Filter'!C208</f>
        <v>0.116519872</v>
      </c>
      <c r="C208" t="b">
        <f>AND(IF(Settings!$D$18&gt;=1,B208&lt;B207,TRUE),IF(Settings!$D$18&gt;=2,B207&lt;B206,TRUE),IF(Settings!$D$18&gt;=3,B206&lt;B205,TRUE),IF(Settings!$D$18&gt;=2,B205&lt;B204,TRUE))</f>
        <v>1</v>
      </c>
      <c r="D208" t="b">
        <f>AND(IF(Settings!$D$18&gt;=1,B208&gt;B207,TRUE),IF(Settings!$D$18&gt;=2,B207&gt;B206,TRUE),IF(Settings!$D$18&gt;=3,B206&gt;B205,TRUE),IF(Settings!$D$18&gt;=2,B205&gt;B204,TRUE))</f>
        <v>0</v>
      </c>
      <c r="E208" t="b">
        <f>IF(E207,NOT(AND(D208,F207+B208&gt;Settings!D221)),AND(C208,G207+B208&gt;Settings!D220))</f>
        <v>1</v>
      </c>
      <c r="F208">
        <f t="shared" si="18"/>
        <v>0.51477963100000002</v>
      </c>
      <c r="G208">
        <f t="shared" si="19"/>
        <v>0</v>
      </c>
      <c r="H208" s="3" t="str">
        <f t="shared" si="20"/>
        <v/>
      </c>
      <c r="I208" s="3" t="str">
        <f t="shared" si="21"/>
        <v/>
      </c>
    </row>
    <row r="209" spans="1:9" x14ac:dyDescent="0.25">
      <c r="A209">
        <f>'Noise Filter'!A209</f>
        <v>208</v>
      </c>
      <c r="B209">
        <f>'Noise Filter'!C209</f>
        <v>0.102988522</v>
      </c>
      <c r="C209" t="b">
        <f>AND(IF(Settings!$D$18&gt;=1,B209&lt;B208,TRUE),IF(Settings!$D$18&gt;=2,B208&lt;B207,TRUE),IF(Settings!$D$18&gt;=3,B207&lt;B206,TRUE),IF(Settings!$D$18&gt;=2,B206&lt;B205,TRUE))</f>
        <v>1</v>
      </c>
      <c r="D209" t="b">
        <f>AND(IF(Settings!$D$18&gt;=1,B209&gt;B208,TRUE),IF(Settings!$D$18&gt;=2,B208&gt;B207,TRUE),IF(Settings!$D$18&gt;=3,B207&gt;B206,TRUE),IF(Settings!$D$18&gt;=2,B206&gt;B205,TRUE))</f>
        <v>0</v>
      </c>
      <c r="E209" t="b">
        <f>IF(E208,NOT(AND(D209,F208+B209&gt;Settings!D222)),AND(C209,G208+B209&gt;Settings!D221))</f>
        <v>1</v>
      </c>
      <c r="F209">
        <f t="shared" si="18"/>
        <v>0.61776815299999999</v>
      </c>
      <c r="G209">
        <f t="shared" si="19"/>
        <v>0</v>
      </c>
      <c r="H209" s="3" t="str">
        <f t="shared" si="20"/>
        <v/>
      </c>
      <c r="I209" s="3" t="str">
        <f t="shared" si="21"/>
        <v/>
      </c>
    </row>
    <row r="210" spans="1:9" x14ac:dyDescent="0.25">
      <c r="A210">
        <f>'Noise Filter'!A210</f>
        <v>209</v>
      </c>
      <c r="B210">
        <f>'Noise Filter'!C210</f>
        <v>9.9505702000000001E-2</v>
      </c>
      <c r="C210" t="b">
        <f>AND(IF(Settings!$D$18&gt;=1,B210&lt;B209,TRUE),IF(Settings!$D$18&gt;=2,B209&lt;B208,TRUE),IF(Settings!$D$18&gt;=3,B208&lt;B207,TRUE),IF(Settings!$D$18&gt;=2,B207&lt;B206,TRUE))</f>
        <v>1</v>
      </c>
      <c r="D210" t="b">
        <f>AND(IF(Settings!$D$18&gt;=1,B210&gt;B209,TRUE),IF(Settings!$D$18&gt;=2,B209&gt;B208,TRUE),IF(Settings!$D$18&gt;=3,B208&gt;B207,TRUE),IF(Settings!$D$18&gt;=2,B207&gt;B206,TRUE))</f>
        <v>0</v>
      </c>
      <c r="E210" t="b">
        <f>IF(E209,NOT(AND(D210,F209+B210&gt;Settings!D223)),AND(C210,G209+B210&gt;Settings!D222))</f>
        <v>1</v>
      </c>
      <c r="F210">
        <f t="shared" si="18"/>
        <v>0.71727385499999996</v>
      </c>
      <c r="G210">
        <f t="shared" si="19"/>
        <v>0</v>
      </c>
      <c r="H210" s="3" t="str">
        <f t="shared" si="20"/>
        <v/>
      </c>
      <c r="I210" s="3" t="str">
        <f t="shared" si="21"/>
        <v/>
      </c>
    </row>
    <row r="211" spans="1:9" x14ac:dyDescent="0.25">
      <c r="A211">
        <f>'Noise Filter'!A211</f>
        <v>210</v>
      </c>
      <c r="B211">
        <f>'Noise Filter'!C211</f>
        <v>9.8249662000000001E-2</v>
      </c>
      <c r="C211" t="b">
        <f>AND(IF(Settings!$D$18&gt;=1,B211&lt;B210,TRUE),IF(Settings!$D$18&gt;=2,B210&lt;B209,TRUE),IF(Settings!$D$18&gt;=3,B209&lt;B208,TRUE),IF(Settings!$D$18&gt;=2,B208&lt;B207,TRUE))</f>
        <v>1</v>
      </c>
      <c r="D211" t="b">
        <f>AND(IF(Settings!$D$18&gt;=1,B211&gt;B210,TRUE),IF(Settings!$D$18&gt;=2,B210&gt;B209,TRUE),IF(Settings!$D$18&gt;=3,B209&gt;B208,TRUE),IF(Settings!$D$18&gt;=2,B208&gt;B207,TRUE))</f>
        <v>0</v>
      </c>
      <c r="E211" t="b">
        <f>IF(E210,NOT(AND(D211,F210+B211&gt;Settings!D224)),AND(C211,G210+B211&gt;Settings!D223))</f>
        <v>1</v>
      </c>
      <c r="F211">
        <f t="shared" si="18"/>
        <v>0.81552351699999992</v>
      </c>
      <c r="G211">
        <f t="shared" si="19"/>
        <v>0</v>
      </c>
      <c r="H211" s="3">
        <f t="shared" si="20"/>
        <v>0.81552351699999992</v>
      </c>
      <c r="I211" s="3" t="str">
        <f t="shared" si="21"/>
        <v/>
      </c>
    </row>
    <row r="212" spans="1:9" x14ac:dyDescent="0.25">
      <c r="A212">
        <f>'Noise Filter'!A212</f>
        <v>211</v>
      </c>
      <c r="B212">
        <f>'Noise Filter'!C212</f>
        <v>0.101207296</v>
      </c>
      <c r="C212" t="b">
        <f>AND(IF(Settings!$D$18&gt;=1,B212&lt;B211,TRUE),IF(Settings!$D$18&gt;=2,B211&lt;B210,TRUE),IF(Settings!$D$18&gt;=3,B210&lt;B209,TRUE),IF(Settings!$D$18&gt;=2,B209&lt;B208,TRUE))</f>
        <v>0</v>
      </c>
      <c r="D212" t="b">
        <f>AND(IF(Settings!$D$18&gt;=1,B212&gt;B211,TRUE),IF(Settings!$D$18&gt;=2,B211&gt;B210,TRUE),IF(Settings!$D$18&gt;=3,B210&gt;B209,TRUE),IF(Settings!$D$18&gt;=2,B209&gt;B208,TRUE))</f>
        <v>1</v>
      </c>
      <c r="E212" t="b">
        <f>IF(E211,NOT(AND(D212,F211+B212&gt;Settings!D225)),AND(C212,G211+B212&gt;Settings!D224))</f>
        <v>0</v>
      </c>
      <c r="F212">
        <f t="shared" si="18"/>
        <v>0</v>
      </c>
      <c r="G212">
        <f t="shared" si="19"/>
        <v>0.101207296</v>
      </c>
      <c r="H212" s="3" t="str">
        <f t="shared" si="20"/>
        <v/>
      </c>
      <c r="I212" s="3" t="str">
        <f t="shared" si="21"/>
        <v/>
      </c>
    </row>
    <row r="213" spans="1:9" x14ac:dyDescent="0.25">
      <c r="A213">
        <f>'Noise Filter'!A213</f>
        <v>212</v>
      </c>
      <c r="B213">
        <f>'Noise Filter'!C213</f>
        <v>0.113535624</v>
      </c>
      <c r="C213" t="b">
        <f>AND(IF(Settings!$D$18&gt;=1,B213&lt;B212,TRUE),IF(Settings!$D$18&gt;=2,B212&lt;B211,TRUE),IF(Settings!$D$18&gt;=3,B211&lt;B210,TRUE),IF(Settings!$D$18&gt;=2,B210&lt;B209,TRUE))</f>
        <v>0</v>
      </c>
      <c r="D213" t="b">
        <f>AND(IF(Settings!$D$18&gt;=1,B213&gt;B212,TRUE),IF(Settings!$D$18&gt;=2,B212&gt;B211,TRUE),IF(Settings!$D$18&gt;=3,B211&gt;B210,TRUE),IF(Settings!$D$18&gt;=2,B210&gt;B209,TRUE))</f>
        <v>1</v>
      </c>
      <c r="E213" t="b">
        <f>IF(E212,NOT(AND(D213,F212+B213&gt;Settings!D226)),AND(C213,G212+B213&gt;Settings!D225))</f>
        <v>0</v>
      </c>
      <c r="F213">
        <f t="shared" si="18"/>
        <v>0</v>
      </c>
      <c r="G213">
        <f t="shared" si="19"/>
        <v>0.21474292</v>
      </c>
      <c r="H213" s="3" t="str">
        <f t="shared" si="20"/>
        <v/>
      </c>
      <c r="I213" s="3" t="str">
        <f t="shared" si="21"/>
        <v/>
      </c>
    </row>
    <row r="214" spans="1:9" x14ac:dyDescent="0.25">
      <c r="A214">
        <f>'Noise Filter'!A214</f>
        <v>213</v>
      </c>
      <c r="B214">
        <f>'Noise Filter'!C214</f>
        <v>0.14197917299999999</v>
      </c>
      <c r="C214" t="b">
        <f>AND(IF(Settings!$D$18&gt;=1,B214&lt;B213,TRUE),IF(Settings!$D$18&gt;=2,B213&lt;B212,TRUE),IF(Settings!$D$18&gt;=3,B212&lt;B211,TRUE),IF(Settings!$D$18&gt;=2,B211&lt;B210,TRUE))</f>
        <v>0</v>
      </c>
      <c r="D214" t="b">
        <f>AND(IF(Settings!$D$18&gt;=1,B214&gt;B213,TRUE),IF(Settings!$D$18&gt;=2,B213&gt;B212,TRUE),IF(Settings!$D$18&gt;=3,B212&gt;B211,TRUE),IF(Settings!$D$18&gt;=2,B211&gt;B210,TRUE))</f>
        <v>1</v>
      </c>
      <c r="E214" t="b">
        <f>IF(E213,NOT(AND(D214,F213+B214&gt;Settings!D227)),AND(C214,G213+B214&gt;Settings!D226))</f>
        <v>0</v>
      </c>
      <c r="F214">
        <f t="shared" si="18"/>
        <v>0</v>
      </c>
      <c r="G214">
        <f t="shared" si="19"/>
        <v>0.35672209300000002</v>
      </c>
      <c r="H214" s="3" t="str">
        <f t="shared" si="20"/>
        <v/>
      </c>
      <c r="I214" s="3" t="str">
        <f t="shared" si="21"/>
        <v/>
      </c>
    </row>
    <row r="215" spans="1:9" x14ac:dyDescent="0.25">
      <c r="A215">
        <f>'Noise Filter'!A215</f>
        <v>214</v>
      </c>
      <c r="B215">
        <f>'Noise Filter'!C215</f>
        <v>0.16256847999999999</v>
      </c>
      <c r="C215" t="b">
        <f>AND(IF(Settings!$D$18&gt;=1,B215&lt;B214,TRUE),IF(Settings!$D$18&gt;=2,B214&lt;B213,TRUE),IF(Settings!$D$18&gt;=3,B213&lt;B212,TRUE),IF(Settings!$D$18&gt;=2,B212&lt;B211,TRUE))</f>
        <v>0</v>
      </c>
      <c r="D215" t="b">
        <f>AND(IF(Settings!$D$18&gt;=1,B215&gt;B214,TRUE),IF(Settings!$D$18&gt;=2,B214&gt;B213,TRUE),IF(Settings!$D$18&gt;=3,B213&gt;B212,TRUE),IF(Settings!$D$18&gt;=2,B212&gt;B211,TRUE))</f>
        <v>1</v>
      </c>
      <c r="E215" t="b">
        <f>IF(E214,NOT(AND(D215,F214+B215&gt;Settings!D228)),AND(C215,G214+B215&gt;Settings!D227))</f>
        <v>0</v>
      </c>
      <c r="F215">
        <f t="shared" si="18"/>
        <v>0</v>
      </c>
      <c r="G215">
        <f t="shared" si="19"/>
        <v>0.51929057300000003</v>
      </c>
      <c r="H215" s="3" t="str">
        <f t="shared" si="20"/>
        <v/>
      </c>
      <c r="I215" s="3" t="str">
        <f t="shared" si="21"/>
        <v/>
      </c>
    </row>
    <row r="216" spans="1:9" x14ac:dyDescent="0.25">
      <c r="A216">
        <f>'Noise Filter'!A216</f>
        <v>215</v>
      </c>
      <c r="B216">
        <f>'Noise Filter'!C216</f>
        <v>0.18515799999999999</v>
      </c>
      <c r="C216" t="b">
        <f>AND(IF(Settings!$D$18&gt;=1,B216&lt;B215,TRUE),IF(Settings!$D$18&gt;=2,B215&lt;B214,TRUE),IF(Settings!$D$18&gt;=3,B214&lt;B213,TRUE),IF(Settings!$D$18&gt;=2,B213&lt;B212,TRUE))</f>
        <v>0</v>
      </c>
      <c r="D216" t="b">
        <f>AND(IF(Settings!$D$18&gt;=1,B216&gt;B215,TRUE),IF(Settings!$D$18&gt;=2,B215&gt;B214,TRUE),IF(Settings!$D$18&gt;=3,B214&gt;B213,TRUE),IF(Settings!$D$18&gt;=2,B213&gt;B212,TRUE))</f>
        <v>1</v>
      </c>
      <c r="E216" t="b">
        <f>IF(E215,NOT(AND(D216,F215+B216&gt;Settings!D229)),AND(C216,G215+B216&gt;Settings!D228))</f>
        <v>0</v>
      </c>
      <c r="F216">
        <f t="shared" si="18"/>
        <v>0</v>
      </c>
      <c r="G216">
        <f t="shared" si="19"/>
        <v>0.70444857300000008</v>
      </c>
      <c r="H216" s="3" t="str">
        <f t="shared" si="20"/>
        <v/>
      </c>
      <c r="I216" s="3" t="str">
        <f t="shared" si="21"/>
        <v/>
      </c>
    </row>
    <row r="217" spans="1:9" x14ac:dyDescent="0.25">
      <c r="A217">
        <f>'Noise Filter'!A217</f>
        <v>216</v>
      </c>
      <c r="B217">
        <f>'Noise Filter'!C217</f>
        <v>0.21110018999999999</v>
      </c>
      <c r="C217" t="b">
        <f>AND(IF(Settings!$D$18&gt;=1,B217&lt;B216,TRUE),IF(Settings!$D$18&gt;=2,B216&lt;B215,TRUE),IF(Settings!$D$18&gt;=3,B215&lt;B214,TRUE),IF(Settings!$D$18&gt;=2,B214&lt;B213,TRUE))</f>
        <v>0</v>
      </c>
      <c r="D217" t="b">
        <f>AND(IF(Settings!$D$18&gt;=1,B217&gt;B216,TRUE),IF(Settings!$D$18&gt;=2,B216&gt;B215,TRUE),IF(Settings!$D$18&gt;=3,B215&gt;B214,TRUE),IF(Settings!$D$18&gt;=2,B214&gt;B213,TRUE))</f>
        <v>1</v>
      </c>
      <c r="E217" t="b">
        <f>IF(E216,NOT(AND(D217,F216+B217&gt;Settings!D230)),AND(C217,G216+B217&gt;Settings!D229))</f>
        <v>0</v>
      </c>
      <c r="F217">
        <f t="shared" si="18"/>
        <v>0</v>
      </c>
      <c r="G217">
        <f t="shared" si="19"/>
        <v>0.9155487630000001</v>
      </c>
      <c r="H217" s="3" t="str">
        <f t="shared" si="20"/>
        <v/>
      </c>
      <c r="I217" s="3" t="str">
        <f t="shared" si="21"/>
        <v/>
      </c>
    </row>
    <row r="218" spans="1:9" x14ac:dyDescent="0.25">
      <c r="A218">
        <f>'Noise Filter'!A218</f>
        <v>217</v>
      </c>
      <c r="B218">
        <f>'Noise Filter'!C218</f>
        <v>0.243448154</v>
      </c>
      <c r="C218" t="b">
        <f>AND(IF(Settings!$D$18&gt;=1,B218&lt;B217,TRUE),IF(Settings!$D$18&gt;=2,B217&lt;B216,TRUE),IF(Settings!$D$18&gt;=3,B216&lt;B215,TRUE),IF(Settings!$D$18&gt;=2,B215&lt;B214,TRUE))</f>
        <v>0</v>
      </c>
      <c r="D218" t="b">
        <f>AND(IF(Settings!$D$18&gt;=1,B218&gt;B217,TRUE),IF(Settings!$D$18&gt;=2,B217&gt;B216,TRUE),IF(Settings!$D$18&gt;=3,B216&gt;B215,TRUE),IF(Settings!$D$18&gt;=2,B215&gt;B214,TRUE))</f>
        <v>1</v>
      </c>
      <c r="E218" t="b">
        <f>IF(E217,NOT(AND(D218,F217+B218&gt;Settings!D231)),AND(C218,G217+B218&gt;Settings!D230))</f>
        <v>0</v>
      </c>
      <c r="F218">
        <f t="shared" si="18"/>
        <v>0</v>
      </c>
      <c r="G218">
        <f t="shared" si="19"/>
        <v>1.1589969170000001</v>
      </c>
      <c r="H218" s="3" t="str">
        <f t="shared" si="20"/>
        <v/>
      </c>
      <c r="I218" s="3" t="str">
        <f t="shared" si="21"/>
        <v/>
      </c>
    </row>
    <row r="219" spans="1:9" x14ac:dyDescent="0.25">
      <c r="A219">
        <f>'Noise Filter'!A219</f>
        <v>218</v>
      </c>
      <c r="B219">
        <f>'Noise Filter'!C219</f>
        <v>0.274251307</v>
      </c>
      <c r="C219" t="b">
        <f>AND(IF(Settings!$D$18&gt;=1,B219&lt;B218,TRUE),IF(Settings!$D$18&gt;=2,B218&lt;B217,TRUE),IF(Settings!$D$18&gt;=3,B217&lt;B216,TRUE),IF(Settings!$D$18&gt;=2,B216&lt;B215,TRUE))</f>
        <v>0</v>
      </c>
      <c r="D219" t="b">
        <f>AND(IF(Settings!$D$18&gt;=1,B219&gt;B218,TRUE),IF(Settings!$D$18&gt;=2,B218&gt;B217,TRUE),IF(Settings!$D$18&gt;=3,B217&gt;B216,TRUE),IF(Settings!$D$18&gt;=2,B216&gt;B215,TRUE))</f>
        <v>1</v>
      </c>
      <c r="E219" t="b">
        <f>IF(E218,NOT(AND(D219,F218+B219&gt;Settings!D232)),AND(C219,G218+B219&gt;Settings!D231))</f>
        <v>0</v>
      </c>
      <c r="F219">
        <f t="shared" si="18"/>
        <v>0</v>
      </c>
      <c r="G219">
        <f t="shared" si="19"/>
        <v>1.4332482240000002</v>
      </c>
      <c r="H219" s="3" t="str">
        <f t="shared" si="20"/>
        <v/>
      </c>
      <c r="I219" s="3" t="str">
        <f t="shared" si="21"/>
        <v/>
      </c>
    </row>
    <row r="220" spans="1:9" x14ac:dyDescent="0.25">
      <c r="A220">
        <f>'Noise Filter'!A220</f>
        <v>219</v>
      </c>
      <c r="B220">
        <f>'Noise Filter'!C220</f>
        <v>0.31642945300000003</v>
      </c>
      <c r="C220" t="b">
        <f>AND(IF(Settings!$D$18&gt;=1,B220&lt;B219,TRUE),IF(Settings!$D$18&gt;=2,B219&lt;B218,TRUE),IF(Settings!$D$18&gt;=3,B218&lt;B217,TRUE),IF(Settings!$D$18&gt;=2,B217&lt;B216,TRUE))</f>
        <v>0</v>
      </c>
      <c r="D220" t="b">
        <f>AND(IF(Settings!$D$18&gt;=1,B220&gt;B219,TRUE),IF(Settings!$D$18&gt;=2,B219&gt;B218,TRUE),IF(Settings!$D$18&gt;=3,B218&gt;B217,TRUE),IF(Settings!$D$18&gt;=2,B217&gt;B216,TRUE))</f>
        <v>1</v>
      </c>
      <c r="E220" t="b">
        <f>IF(E219,NOT(AND(D220,F219+B220&gt;Settings!D233)),AND(C220,G219+B220&gt;Settings!D232))</f>
        <v>0</v>
      </c>
      <c r="F220">
        <f t="shared" si="18"/>
        <v>0</v>
      </c>
      <c r="G220">
        <f t="shared" si="19"/>
        <v>1.7496776770000002</v>
      </c>
      <c r="H220" s="3" t="str">
        <f t="shared" si="20"/>
        <v/>
      </c>
      <c r="I220" s="3">
        <f t="shared" si="21"/>
        <v>1.7496776770000002</v>
      </c>
    </row>
    <row r="221" spans="1:9" x14ac:dyDescent="0.25">
      <c r="A221">
        <f>'Noise Filter'!A221</f>
        <v>220</v>
      </c>
      <c r="B221">
        <f>'Noise Filter'!C221</f>
        <v>0.29776501700000002</v>
      </c>
      <c r="C221" t="b">
        <f>AND(IF(Settings!$D$18&gt;=1,B221&lt;B220,TRUE),IF(Settings!$D$18&gt;=2,B220&lt;B219,TRUE),IF(Settings!$D$18&gt;=3,B219&lt;B218,TRUE),IF(Settings!$D$18&gt;=2,B218&lt;B217,TRUE))</f>
        <v>1</v>
      </c>
      <c r="D221" t="b">
        <f>AND(IF(Settings!$D$18&gt;=1,B221&gt;B220,TRUE),IF(Settings!$D$18&gt;=2,B220&gt;B219,TRUE),IF(Settings!$D$18&gt;=3,B219&gt;B218,TRUE),IF(Settings!$D$18&gt;=2,B218&gt;B217,TRUE))</f>
        <v>0</v>
      </c>
      <c r="E221" t="b">
        <f>IF(E220,NOT(AND(D221,F220+B221&gt;Settings!D234)),AND(C221,G220+B221&gt;Settings!D233))</f>
        <v>1</v>
      </c>
      <c r="F221">
        <f t="shared" si="18"/>
        <v>0.29776501700000002</v>
      </c>
      <c r="G221">
        <f t="shared" si="19"/>
        <v>0</v>
      </c>
      <c r="H221" s="3" t="str">
        <f t="shared" si="20"/>
        <v/>
      </c>
      <c r="I221" s="3" t="str">
        <f t="shared" si="21"/>
        <v/>
      </c>
    </row>
    <row r="222" spans="1:9" x14ac:dyDescent="0.25">
      <c r="A222">
        <f>'Noise Filter'!A222</f>
        <v>221</v>
      </c>
      <c r="B222">
        <f>'Noise Filter'!C222</f>
        <v>0.15229390400000001</v>
      </c>
      <c r="C222" t="b">
        <f>AND(IF(Settings!$D$18&gt;=1,B222&lt;B221,TRUE),IF(Settings!$D$18&gt;=2,B221&lt;B220,TRUE),IF(Settings!$D$18&gt;=3,B220&lt;B219,TRUE),IF(Settings!$D$18&gt;=2,B219&lt;B218,TRUE))</f>
        <v>1</v>
      </c>
      <c r="D222" t="b">
        <f>AND(IF(Settings!$D$18&gt;=1,B222&gt;B221,TRUE),IF(Settings!$D$18&gt;=2,B221&gt;B220,TRUE),IF(Settings!$D$18&gt;=3,B220&gt;B219,TRUE),IF(Settings!$D$18&gt;=2,B219&gt;B218,TRUE))</f>
        <v>0</v>
      </c>
      <c r="E222" t="b">
        <f>IF(E221,NOT(AND(D222,F221+B222&gt;Settings!D235)),AND(C222,G221+B222&gt;Settings!D234))</f>
        <v>1</v>
      </c>
      <c r="F222">
        <f t="shared" si="18"/>
        <v>0.450058921</v>
      </c>
      <c r="G222">
        <f t="shared" si="19"/>
        <v>0</v>
      </c>
      <c r="H222" s="3" t="str">
        <f t="shared" si="20"/>
        <v/>
      </c>
      <c r="I222" s="3" t="str">
        <f t="shared" si="21"/>
        <v/>
      </c>
    </row>
    <row r="223" spans="1:9" x14ac:dyDescent="0.25">
      <c r="A223">
        <f>'Noise Filter'!A223</f>
        <v>222</v>
      </c>
      <c r="B223">
        <f>'Noise Filter'!C223</f>
        <v>0.120672298</v>
      </c>
      <c r="C223" t="b">
        <f>AND(IF(Settings!$D$18&gt;=1,B223&lt;B222,TRUE),IF(Settings!$D$18&gt;=2,B222&lt;B221,TRUE),IF(Settings!$D$18&gt;=3,B221&lt;B220,TRUE),IF(Settings!$D$18&gt;=2,B220&lt;B219,TRUE))</f>
        <v>1</v>
      </c>
      <c r="D223" t="b">
        <f>AND(IF(Settings!$D$18&gt;=1,B223&gt;B222,TRUE),IF(Settings!$D$18&gt;=2,B222&gt;B221,TRUE),IF(Settings!$D$18&gt;=3,B221&gt;B220,TRUE),IF(Settings!$D$18&gt;=2,B220&gt;B219,TRUE))</f>
        <v>0</v>
      </c>
      <c r="E223" t="b">
        <f>IF(E222,NOT(AND(D223,F222+B223&gt;Settings!D236)),AND(C223,G222+B223&gt;Settings!D235))</f>
        <v>1</v>
      </c>
      <c r="F223">
        <f t="shared" si="18"/>
        <v>0.57073121900000001</v>
      </c>
      <c r="G223">
        <f t="shared" si="19"/>
        <v>0</v>
      </c>
      <c r="H223" s="3" t="str">
        <f t="shared" si="20"/>
        <v/>
      </c>
      <c r="I223" s="3" t="str">
        <f t="shared" si="21"/>
        <v/>
      </c>
    </row>
    <row r="224" spans="1:9" x14ac:dyDescent="0.25">
      <c r="A224">
        <f>'Noise Filter'!A224</f>
        <v>223</v>
      </c>
      <c r="B224">
        <f>'Noise Filter'!C224</f>
        <v>0.11039539399999999</v>
      </c>
      <c r="C224" t="b">
        <f>AND(IF(Settings!$D$18&gt;=1,B224&lt;B223,TRUE),IF(Settings!$D$18&gt;=2,B223&lt;B222,TRUE),IF(Settings!$D$18&gt;=3,B222&lt;B221,TRUE),IF(Settings!$D$18&gt;=2,B221&lt;B220,TRUE))</f>
        <v>1</v>
      </c>
      <c r="D224" t="b">
        <f>AND(IF(Settings!$D$18&gt;=1,B224&gt;B223,TRUE),IF(Settings!$D$18&gt;=2,B223&gt;B222,TRUE),IF(Settings!$D$18&gt;=3,B222&gt;B221,TRUE),IF(Settings!$D$18&gt;=2,B221&gt;B220,TRUE))</f>
        <v>0</v>
      </c>
      <c r="E224" t="b">
        <f>IF(E223,NOT(AND(D224,F223+B224&gt;Settings!D237)),AND(C224,G223+B224&gt;Settings!D236))</f>
        <v>1</v>
      </c>
      <c r="F224">
        <f t="shared" si="18"/>
        <v>0.68112661299999999</v>
      </c>
      <c r="G224">
        <f t="shared" si="19"/>
        <v>0</v>
      </c>
      <c r="H224" s="3" t="str">
        <f t="shared" si="20"/>
        <v/>
      </c>
      <c r="I224" s="3" t="str">
        <f t="shared" si="21"/>
        <v/>
      </c>
    </row>
    <row r="225" spans="1:9" x14ac:dyDescent="0.25">
      <c r="A225">
        <f>'Noise Filter'!A225</f>
        <v>224</v>
      </c>
      <c r="B225">
        <f>'Noise Filter'!C225</f>
        <v>0.10074438099999999</v>
      </c>
      <c r="C225" t="b">
        <f>AND(IF(Settings!$D$18&gt;=1,B225&lt;B224,TRUE),IF(Settings!$D$18&gt;=2,B224&lt;B223,TRUE),IF(Settings!$D$18&gt;=3,B223&lt;B222,TRUE),IF(Settings!$D$18&gt;=2,B222&lt;B221,TRUE))</f>
        <v>1</v>
      </c>
      <c r="D225" t="b">
        <f>AND(IF(Settings!$D$18&gt;=1,B225&gt;B224,TRUE),IF(Settings!$D$18&gt;=2,B224&gt;B223,TRUE),IF(Settings!$D$18&gt;=3,B223&gt;B222,TRUE),IF(Settings!$D$18&gt;=2,B222&gt;B221,TRUE))</f>
        <v>0</v>
      </c>
      <c r="E225" t="b">
        <f>IF(E224,NOT(AND(D225,F224+B225&gt;Settings!D238)),AND(C225,G224+B225&gt;Settings!D237))</f>
        <v>1</v>
      </c>
      <c r="F225">
        <f t="shared" si="18"/>
        <v>0.78187099399999993</v>
      </c>
      <c r="G225">
        <f t="shared" si="19"/>
        <v>0</v>
      </c>
      <c r="H225" s="3" t="str">
        <f t="shared" si="20"/>
        <v/>
      </c>
      <c r="I225" s="3" t="str">
        <f t="shared" si="21"/>
        <v/>
      </c>
    </row>
    <row r="226" spans="1:9" x14ac:dyDescent="0.25">
      <c r="A226">
        <f>'Noise Filter'!A226</f>
        <v>225</v>
      </c>
      <c r="B226">
        <f>'Noise Filter'!C226</f>
        <v>9.9642498999999995E-2</v>
      </c>
      <c r="C226" t="b">
        <f>AND(IF(Settings!$D$18&gt;=1,B226&lt;B225,TRUE),IF(Settings!$D$18&gt;=2,B225&lt;B224,TRUE),IF(Settings!$D$18&gt;=3,B224&lt;B223,TRUE),IF(Settings!$D$18&gt;=2,B223&lt;B222,TRUE))</f>
        <v>1</v>
      </c>
      <c r="D226" t="b">
        <f>AND(IF(Settings!$D$18&gt;=1,B226&gt;B225,TRUE),IF(Settings!$D$18&gt;=2,B225&gt;B224,TRUE),IF(Settings!$D$18&gt;=3,B224&gt;B223,TRUE),IF(Settings!$D$18&gt;=2,B223&gt;B222,TRUE))</f>
        <v>0</v>
      </c>
      <c r="E226" t="b">
        <f>IF(E225,NOT(AND(D226,F225+B226&gt;Settings!D239)),AND(C226,G225+B226&gt;Settings!D238))</f>
        <v>1</v>
      </c>
      <c r="F226">
        <f t="shared" si="18"/>
        <v>0.88151349299999993</v>
      </c>
      <c r="G226">
        <f t="shared" si="19"/>
        <v>0</v>
      </c>
      <c r="H226" s="3">
        <f t="shared" si="20"/>
        <v>0.88151349299999993</v>
      </c>
      <c r="I226" s="3" t="str">
        <f t="shared" si="21"/>
        <v/>
      </c>
    </row>
    <row r="227" spans="1:9" x14ac:dyDescent="0.25">
      <c r="A227">
        <f>'Noise Filter'!A227</f>
        <v>226</v>
      </c>
      <c r="B227">
        <f>'Noise Filter'!C227</f>
        <v>9.9879834000000001E-2</v>
      </c>
      <c r="C227" t="b">
        <f>AND(IF(Settings!$D$18&gt;=1,B227&lt;B226,TRUE),IF(Settings!$D$18&gt;=2,B226&lt;B225,TRUE),IF(Settings!$D$18&gt;=3,B225&lt;B224,TRUE),IF(Settings!$D$18&gt;=2,B224&lt;B223,TRUE))</f>
        <v>0</v>
      </c>
      <c r="D227" t="b">
        <f>AND(IF(Settings!$D$18&gt;=1,B227&gt;B226,TRUE),IF(Settings!$D$18&gt;=2,B226&gt;B225,TRUE),IF(Settings!$D$18&gt;=3,B225&gt;B224,TRUE),IF(Settings!$D$18&gt;=2,B224&gt;B223,TRUE))</f>
        <v>1</v>
      </c>
      <c r="E227" t="b">
        <f>IF(E226,NOT(AND(D227,F226+B227&gt;Settings!D240)),AND(C227,G226+B227&gt;Settings!D239))</f>
        <v>0</v>
      </c>
      <c r="F227">
        <f t="shared" si="18"/>
        <v>0</v>
      </c>
      <c r="G227">
        <f t="shared" si="19"/>
        <v>9.9879834000000001E-2</v>
      </c>
      <c r="H227" s="3" t="str">
        <f t="shared" si="20"/>
        <v/>
      </c>
      <c r="I227" s="3" t="str">
        <f t="shared" si="21"/>
        <v/>
      </c>
    </row>
    <row r="228" spans="1:9" x14ac:dyDescent="0.25">
      <c r="A228">
        <f>'Noise Filter'!A228</f>
        <v>227</v>
      </c>
      <c r="B228">
        <f>'Noise Filter'!C228</f>
        <v>0.116499573</v>
      </c>
      <c r="C228" t="b">
        <f>AND(IF(Settings!$D$18&gt;=1,B228&lt;B227,TRUE),IF(Settings!$D$18&gt;=2,B227&lt;B226,TRUE),IF(Settings!$D$18&gt;=3,B226&lt;B225,TRUE),IF(Settings!$D$18&gt;=2,B225&lt;B224,TRUE))</f>
        <v>0</v>
      </c>
      <c r="D228" t="b">
        <f>AND(IF(Settings!$D$18&gt;=1,B228&gt;B227,TRUE),IF(Settings!$D$18&gt;=2,B227&gt;B226,TRUE),IF(Settings!$D$18&gt;=3,B226&gt;B225,TRUE),IF(Settings!$D$18&gt;=2,B225&gt;B224,TRUE))</f>
        <v>1</v>
      </c>
      <c r="E228" t="b">
        <f>IF(E227,NOT(AND(D228,F227+B228&gt;Settings!D241)),AND(C228,G227+B228&gt;Settings!D240))</f>
        <v>0</v>
      </c>
      <c r="F228">
        <f t="shared" si="18"/>
        <v>0</v>
      </c>
      <c r="G228">
        <f t="shared" si="19"/>
        <v>0.216379407</v>
      </c>
      <c r="H228" s="3" t="str">
        <f t="shared" si="20"/>
        <v/>
      </c>
      <c r="I228" s="3" t="str">
        <f t="shared" si="21"/>
        <v/>
      </c>
    </row>
    <row r="229" spans="1:9" x14ac:dyDescent="0.25">
      <c r="A229">
        <f>'Noise Filter'!A229</f>
        <v>228</v>
      </c>
      <c r="B229">
        <f>'Noise Filter'!C229</f>
        <v>0.140307196</v>
      </c>
      <c r="C229" t="b">
        <f>AND(IF(Settings!$D$18&gt;=1,B229&lt;B228,TRUE),IF(Settings!$D$18&gt;=2,B228&lt;B227,TRUE),IF(Settings!$D$18&gt;=3,B227&lt;B226,TRUE),IF(Settings!$D$18&gt;=2,B226&lt;B225,TRUE))</f>
        <v>0</v>
      </c>
      <c r="D229" t="b">
        <f>AND(IF(Settings!$D$18&gt;=1,B229&gt;B228,TRUE),IF(Settings!$D$18&gt;=2,B228&gt;B227,TRUE),IF(Settings!$D$18&gt;=3,B227&gt;B226,TRUE),IF(Settings!$D$18&gt;=2,B226&gt;B225,TRUE))</f>
        <v>1</v>
      </c>
      <c r="E229" t="b">
        <f>IF(E228,NOT(AND(D229,F228+B229&gt;Settings!D242)),AND(C229,G228+B229&gt;Settings!D241))</f>
        <v>0</v>
      </c>
      <c r="F229">
        <f t="shared" si="18"/>
        <v>0</v>
      </c>
      <c r="G229">
        <f t="shared" si="19"/>
        <v>0.35668660299999999</v>
      </c>
      <c r="H229" s="3" t="str">
        <f t="shared" si="20"/>
        <v/>
      </c>
      <c r="I229" s="3" t="str">
        <f t="shared" si="21"/>
        <v/>
      </c>
    </row>
    <row r="230" spans="1:9" x14ac:dyDescent="0.25">
      <c r="A230">
        <f>'Noise Filter'!A230</f>
        <v>229</v>
      </c>
      <c r="B230">
        <f>'Noise Filter'!C230</f>
        <v>0.166551802</v>
      </c>
      <c r="C230" t="b">
        <f>AND(IF(Settings!$D$18&gt;=1,B230&lt;B229,TRUE),IF(Settings!$D$18&gt;=2,B229&lt;B228,TRUE),IF(Settings!$D$18&gt;=3,B228&lt;B227,TRUE),IF(Settings!$D$18&gt;=2,B227&lt;B226,TRUE))</f>
        <v>0</v>
      </c>
      <c r="D230" t="b">
        <f>AND(IF(Settings!$D$18&gt;=1,B230&gt;B229,TRUE),IF(Settings!$D$18&gt;=2,B229&gt;B228,TRUE),IF(Settings!$D$18&gt;=3,B228&gt;B227,TRUE),IF(Settings!$D$18&gt;=2,B227&gt;B226,TRUE))</f>
        <v>1</v>
      </c>
      <c r="E230" t="b">
        <f>IF(E229,NOT(AND(D230,F229+B230&gt;Settings!D243)),AND(C230,G229+B230&gt;Settings!D242))</f>
        <v>0</v>
      </c>
      <c r="F230">
        <f t="shared" si="18"/>
        <v>0</v>
      </c>
      <c r="G230">
        <f t="shared" si="19"/>
        <v>0.52323840499999996</v>
      </c>
      <c r="H230" s="3" t="str">
        <f t="shared" si="20"/>
        <v/>
      </c>
      <c r="I230" s="3" t="str">
        <f t="shared" si="21"/>
        <v/>
      </c>
    </row>
    <row r="231" spans="1:9" x14ac:dyDescent="0.25">
      <c r="A231">
        <f>'Noise Filter'!A231</f>
        <v>230</v>
      </c>
      <c r="B231">
        <f>'Noise Filter'!C231</f>
        <v>0.186758231</v>
      </c>
      <c r="C231" t="b">
        <f>AND(IF(Settings!$D$18&gt;=1,B231&lt;B230,TRUE),IF(Settings!$D$18&gt;=2,B230&lt;B229,TRUE),IF(Settings!$D$18&gt;=3,B229&lt;B228,TRUE),IF(Settings!$D$18&gt;=2,B228&lt;B227,TRUE))</f>
        <v>0</v>
      </c>
      <c r="D231" t="b">
        <f>AND(IF(Settings!$D$18&gt;=1,B231&gt;B230,TRUE),IF(Settings!$D$18&gt;=2,B230&gt;B229,TRUE),IF(Settings!$D$18&gt;=3,B229&gt;B228,TRUE),IF(Settings!$D$18&gt;=2,B228&gt;B227,TRUE))</f>
        <v>1</v>
      </c>
      <c r="E231" t="b">
        <f>IF(E230,NOT(AND(D231,F230+B231&gt;Settings!D244)),AND(C231,G230+B231&gt;Settings!D243))</f>
        <v>0</v>
      </c>
      <c r="F231">
        <f t="shared" si="18"/>
        <v>0</v>
      </c>
      <c r="G231">
        <f t="shared" si="19"/>
        <v>0.70999663599999996</v>
      </c>
      <c r="H231" s="3" t="str">
        <f t="shared" si="20"/>
        <v/>
      </c>
      <c r="I231" s="3" t="str">
        <f t="shared" si="21"/>
        <v/>
      </c>
    </row>
    <row r="232" spans="1:9" x14ac:dyDescent="0.25">
      <c r="A232">
        <f>'Noise Filter'!A232</f>
        <v>231</v>
      </c>
      <c r="B232">
        <f>'Noise Filter'!C232</f>
        <v>0.21623168000000001</v>
      </c>
      <c r="C232" t="b">
        <f>AND(IF(Settings!$D$18&gt;=1,B232&lt;B231,TRUE),IF(Settings!$D$18&gt;=2,B231&lt;B230,TRUE),IF(Settings!$D$18&gt;=3,B230&lt;B229,TRUE),IF(Settings!$D$18&gt;=2,B229&lt;B228,TRUE))</f>
        <v>0</v>
      </c>
      <c r="D232" t="b">
        <f>AND(IF(Settings!$D$18&gt;=1,B232&gt;B231,TRUE),IF(Settings!$D$18&gt;=2,B231&gt;B230,TRUE),IF(Settings!$D$18&gt;=3,B230&gt;B229,TRUE),IF(Settings!$D$18&gt;=2,B229&gt;B228,TRUE))</f>
        <v>1</v>
      </c>
      <c r="E232" t="b">
        <f>IF(E231,NOT(AND(D232,F231+B232&gt;Settings!D245)),AND(C232,G231+B232&gt;Settings!D244))</f>
        <v>0</v>
      </c>
      <c r="F232">
        <f t="shared" si="18"/>
        <v>0</v>
      </c>
      <c r="G232">
        <f t="shared" si="19"/>
        <v>0.926228316</v>
      </c>
      <c r="H232" s="3" t="str">
        <f t="shared" si="20"/>
        <v/>
      </c>
      <c r="I232" s="3" t="str">
        <f t="shared" si="21"/>
        <v/>
      </c>
    </row>
    <row r="233" spans="1:9" x14ac:dyDescent="0.25">
      <c r="A233">
        <f>'Noise Filter'!A233</f>
        <v>232</v>
      </c>
      <c r="B233">
        <f>'Noise Filter'!C233</f>
        <v>0.24429482299999999</v>
      </c>
      <c r="C233" t="b">
        <f>AND(IF(Settings!$D$18&gt;=1,B233&lt;B232,TRUE),IF(Settings!$D$18&gt;=2,B232&lt;B231,TRUE),IF(Settings!$D$18&gt;=3,B231&lt;B230,TRUE),IF(Settings!$D$18&gt;=2,B230&lt;B229,TRUE))</f>
        <v>0</v>
      </c>
      <c r="D233" t="b">
        <f>AND(IF(Settings!$D$18&gt;=1,B233&gt;B232,TRUE),IF(Settings!$D$18&gt;=2,B232&gt;B231,TRUE),IF(Settings!$D$18&gt;=3,B231&gt;B230,TRUE),IF(Settings!$D$18&gt;=2,B230&gt;B229,TRUE))</f>
        <v>1</v>
      </c>
      <c r="E233" t="b">
        <f>IF(E232,NOT(AND(D233,F232+B233&gt;Settings!D246)),AND(C233,G232+B233&gt;Settings!D245))</f>
        <v>0</v>
      </c>
      <c r="F233">
        <f t="shared" si="18"/>
        <v>0</v>
      </c>
      <c r="G233">
        <f t="shared" si="19"/>
        <v>1.1705231389999999</v>
      </c>
      <c r="H233" s="3" t="str">
        <f t="shared" si="20"/>
        <v/>
      </c>
      <c r="I233" s="3" t="str">
        <f t="shared" si="21"/>
        <v/>
      </c>
    </row>
    <row r="234" spans="1:9" x14ac:dyDescent="0.25">
      <c r="A234">
        <f>'Noise Filter'!A234</f>
        <v>233</v>
      </c>
      <c r="B234">
        <f>'Noise Filter'!C234</f>
        <v>0.28563253900000002</v>
      </c>
      <c r="C234" t="b">
        <f>AND(IF(Settings!$D$18&gt;=1,B234&lt;B233,TRUE),IF(Settings!$D$18&gt;=2,B233&lt;B232,TRUE),IF(Settings!$D$18&gt;=3,B232&lt;B231,TRUE),IF(Settings!$D$18&gt;=2,B231&lt;B230,TRUE))</f>
        <v>0</v>
      </c>
      <c r="D234" t="b">
        <f>AND(IF(Settings!$D$18&gt;=1,B234&gt;B233,TRUE),IF(Settings!$D$18&gt;=2,B233&gt;B232,TRUE),IF(Settings!$D$18&gt;=3,B232&gt;B231,TRUE),IF(Settings!$D$18&gt;=2,B231&gt;B230,TRUE))</f>
        <v>1</v>
      </c>
      <c r="E234" t="b">
        <f>IF(E233,NOT(AND(D234,F233+B234&gt;Settings!D247)),AND(C234,G233+B234&gt;Settings!D246))</f>
        <v>0</v>
      </c>
      <c r="F234">
        <f t="shared" si="18"/>
        <v>0</v>
      </c>
      <c r="G234">
        <f t="shared" si="19"/>
        <v>1.456155678</v>
      </c>
      <c r="H234" s="3" t="str">
        <f t="shared" si="20"/>
        <v/>
      </c>
      <c r="I234" s="3" t="str">
        <f t="shared" si="21"/>
        <v/>
      </c>
    </row>
    <row r="235" spans="1:9" x14ac:dyDescent="0.25">
      <c r="A235">
        <f>'Noise Filter'!A235</f>
        <v>234</v>
      </c>
      <c r="B235">
        <f>'Noise Filter'!C235</f>
        <v>0.320079958</v>
      </c>
      <c r="C235" t="b">
        <f>AND(IF(Settings!$D$18&gt;=1,B235&lt;B234,TRUE),IF(Settings!$D$18&gt;=2,B234&lt;B233,TRUE),IF(Settings!$D$18&gt;=3,B233&lt;B232,TRUE),IF(Settings!$D$18&gt;=2,B232&lt;B231,TRUE))</f>
        <v>0</v>
      </c>
      <c r="D235" t="b">
        <f>AND(IF(Settings!$D$18&gt;=1,B235&gt;B234,TRUE),IF(Settings!$D$18&gt;=2,B234&gt;B233,TRUE),IF(Settings!$D$18&gt;=3,B233&gt;B232,TRUE),IF(Settings!$D$18&gt;=2,B232&gt;B231,TRUE))</f>
        <v>1</v>
      </c>
      <c r="E235" t="b">
        <f>IF(E234,NOT(AND(D235,F234+B235&gt;Settings!D248)),AND(C235,G234+B235&gt;Settings!D247))</f>
        <v>0</v>
      </c>
      <c r="F235">
        <f t="shared" si="18"/>
        <v>0</v>
      </c>
      <c r="G235">
        <f t="shared" si="19"/>
        <v>1.776235636</v>
      </c>
      <c r="H235" s="3" t="str">
        <f t="shared" si="20"/>
        <v/>
      </c>
      <c r="I235" s="3" t="str">
        <f t="shared" si="21"/>
        <v/>
      </c>
    </row>
    <row r="236" spans="1:9" x14ac:dyDescent="0.25">
      <c r="A236">
        <f>'Noise Filter'!A236</f>
        <v>235</v>
      </c>
      <c r="B236">
        <f>'Noise Filter'!C236</f>
        <v>0.37494214599999998</v>
      </c>
      <c r="C236" t="b">
        <f>AND(IF(Settings!$D$18&gt;=1,B236&lt;B235,TRUE),IF(Settings!$D$18&gt;=2,B235&lt;B234,TRUE),IF(Settings!$D$18&gt;=3,B234&lt;B233,TRUE),IF(Settings!$D$18&gt;=2,B233&lt;B232,TRUE))</f>
        <v>0</v>
      </c>
      <c r="D236" t="b">
        <f>AND(IF(Settings!$D$18&gt;=1,B236&gt;B235,TRUE),IF(Settings!$D$18&gt;=2,B235&gt;B234,TRUE),IF(Settings!$D$18&gt;=3,B234&gt;B233,TRUE),IF(Settings!$D$18&gt;=2,B233&gt;B232,TRUE))</f>
        <v>1</v>
      </c>
      <c r="E236" t="b">
        <f>IF(E235,NOT(AND(D236,F235+B236&gt;Settings!D249)),AND(C236,G235+B236&gt;Settings!D248))</f>
        <v>0</v>
      </c>
      <c r="F236">
        <f t="shared" si="18"/>
        <v>0</v>
      </c>
      <c r="G236">
        <f t="shared" si="19"/>
        <v>2.151177782</v>
      </c>
      <c r="H236" s="3" t="str">
        <f t="shared" si="20"/>
        <v/>
      </c>
      <c r="I236" s="3" t="str">
        <f t="shared" si="21"/>
        <v/>
      </c>
    </row>
    <row r="237" spans="1:9" x14ac:dyDescent="0.25">
      <c r="A237">
        <f>'Noise Filter'!A237</f>
        <v>236</v>
      </c>
      <c r="B237">
        <f>'Noise Filter'!C237</f>
        <v>0.44447293700000001</v>
      </c>
      <c r="C237" t="b">
        <f>AND(IF(Settings!$D$18&gt;=1,B237&lt;B236,TRUE),IF(Settings!$D$18&gt;=2,B236&lt;B235,TRUE),IF(Settings!$D$18&gt;=3,B235&lt;B234,TRUE),IF(Settings!$D$18&gt;=2,B234&lt;B233,TRUE))</f>
        <v>0</v>
      </c>
      <c r="D237" t="b">
        <f>AND(IF(Settings!$D$18&gt;=1,B237&gt;B236,TRUE),IF(Settings!$D$18&gt;=2,B236&gt;B235,TRUE),IF(Settings!$D$18&gt;=3,B235&gt;B234,TRUE),IF(Settings!$D$18&gt;=2,B234&gt;B233,TRUE))</f>
        <v>1</v>
      </c>
      <c r="E237" t="b">
        <f>IF(E236,NOT(AND(D237,F236+B237&gt;Settings!D250)),AND(C237,G236+B237&gt;Settings!D249))</f>
        <v>0</v>
      </c>
      <c r="F237">
        <f t="shared" si="18"/>
        <v>0</v>
      </c>
      <c r="G237">
        <f t="shared" si="19"/>
        <v>2.595650719</v>
      </c>
      <c r="H237" s="3" t="str">
        <f t="shared" si="20"/>
        <v/>
      </c>
      <c r="I237" s="3" t="str">
        <f t="shared" si="21"/>
        <v/>
      </c>
    </row>
    <row r="238" spans="1:9" x14ac:dyDescent="0.25">
      <c r="A238">
        <f>'Noise Filter'!A238</f>
        <v>237</v>
      </c>
      <c r="B238">
        <f>'Noise Filter'!C238</f>
        <v>0.44447293700000001</v>
      </c>
      <c r="C238" t="b">
        <f>AND(IF(Settings!$D$18&gt;=1,B238&lt;B237,TRUE),IF(Settings!$D$18&gt;=2,B237&lt;B236,TRUE),IF(Settings!$D$18&gt;=3,B236&lt;B235,TRUE),IF(Settings!$D$18&gt;=2,B235&lt;B234,TRUE))</f>
        <v>0</v>
      </c>
      <c r="D238" t="b">
        <f>AND(IF(Settings!$D$18&gt;=1,B238&gt;B237,TRUE),IF(Settings!$D$18&gt;=2,B237&gt;B236,TRUE),IF(Settings!$D$18&gt;=3,B236&gt;B235,TRUE),IF(Settings!$D$18&gt;=2,B235&gt;B234,TRUE))</f>
        <v>0</v>
      </c>
      <c r="E238" t="b">
        <f>IF(E237,NOT(AND(D238,F237+B238&gt;Settings!D251)),AND(C238,G237+B238&gt;Settings!D250))</f>
        <v>0</v>
      </c>
      <c r="F238">
        <f t="shared" si="18"/>
        <v>0</v>
      </c>
      <c r="G238">
        <f t="shared" si="19"/>
        <v>3.040123656</v>
      </c>
      <c r="H238" s="3" t="str">
        <f t="shared" si="20"/>
        <v/>
      </c>
      <c r="I238" s="3" t="str">
        <f t="shared" si="21"/>
        <v/>
      </c>
    </row>
    <row r="239" spans="1:9" x14ac:dyDescent="0.25">
      <c r="A239">
        <f>'Noise Filter'!A239</f>
        <v>238</v>
      </c>
      <c r="B239">
        <f>'Noise Filter'!C239</f>
        <v>0.44447293700000001</v>
      </c>
      <c r="C239" t="b">
        <f>AND(IF(Settings!$D$18&gt;=1,B239&lt;B238,TRUE),IF(Settings!$D$18&gt;=2,B238&lt;B237,TRUE),IF(Settings!$D$18&gt;=3,B237&lt;B236,TRUE),IF(Settings!$D$18&gt;=2,B236&lt;B235,TRUE))</f>
        <v>0</v>
      </c>
      <c r="D239" t="b">
        <f>AND(IF(Settings!$D$18&gt;=1,B239&gt;B238,TRUE),IF(Settings!$D$18&gt;=2,B238&gt;B237,TRUE),IF(Settings!$D$18&gt;=3,B237&gt;B236,TRUE),IF(Settings!$D$18&gt;=2,B236&gt;B235,TRUE))</f>
        <v>0</v>
      </c>
      <c r="E239" t="b">
        <f>IF(E238,NOT(AND(D239,F238+B239&gt;Settings!D252)),AND(C239,G238+B239&gt;Settings!D251))</f>
        <v>0</v>
      </c>
      <c r="F239">
        <f t="shared" si="18"/>
        <v>0</v>
      </c>
      <c r="G239">
        <f t="shared" si="19"/>
        <v>3.484596593</v>
      </c>
      <c r="H239" s="3" t="str">
        <f t="shared" si="20"/>
        <v/>
      </c>
      <c r="I239" s="3" t="str">
        <f t="shared" si="21"/>
        <v/>
      </c>
    </row>
    <row r="240" spans="1:9" x14ac:dyDescent="0.25">
      <c r="A240">
        <f>'Noise Filter'!A240</f>
        <v>239</v>
      </c>
      <c r="B240">
        <f>'Noise Filter'!C240</f>
        <v>0.44447293700000001</v>
      </c>
      <c r="C240" t="b">
        <f>AND(IF(Settings!$D$18&gt;=1,B240&lt;B239,TRUE),IF(Settings!$D$18&gt;=2,B239&lt;B238,TRUE),IF(Settings!$D$18&gt;=3,B238&lt;B237,TRUE),IF(Settings!$D$18&gt;=2,B237&lt;B236,TRUE))</f>
        <v>0</v>
      </c>
      <c r="D240" t="b">
        <f>AND(IF(Settings!$D$18&gt;=1,B240&gt;B239,TRUE),IF(Settings!$D$18&gt;=2,B239&gt;B238,TRUE),IF(Settings!$D$18&gt;=3,B238&gt;B237,TRUE),IF(Settings!$D$18&gt;=2,B237&gt;B236,TRUE))</f>
        <v>0</v>
      </c>
      <c r="E240" t="b">
        <f>IF(E239,NOT(AND(D240,F239+B240&gt;Settings!D253)),AND(C240,G239+B240&gt;Settings!D252))</f>
        <v>0</v>
      </c>
      <c r="F240">
        <f t="shared" si="18"/>
        <v>0</v>
      </c>
      <c r="G240">
        <f t="shared" si="19"/>
        <v>3.92906953</v>
      </c>
      <c r="H240" s="3" t="str">
        <f t="shared" si="20"/>
        <v/>
      </c>
      <c r="I240" s="3" t="str">
        <f t="shared" si="21"/>
        <v/>
      </c>
    </row>
    <row r="241" spans="1:9" x14ac:dyDescent="0.25">
      <c r="A241">
        <f>'Noise Filter'!A241</f>
        <v>240</v>
      </c>
      <c r="B241">
        <f>'Noise Filter'!C241</f>
        <v>0.44447293700000001</v>
      </c>
      <c r="C241" t="b">
        <f>AND(IF(Settings!$D$18&gt;=1,B241&lt;B240,TRUE),IF(Settings!$D$18&gt;=2,B240&lt;B239,TRUE),IF(Settings!$D$18&gt;=3,B239&lt;B238,TRUE),IF(Settings!$D$18&gt;=2,B238&lt;B237,TRUE))</f>
        <v>0</v>
      </c>
      <c r="D241" t="b">
        <f>AND(IF(Settings!$D$18&gt;=1,B241&gt;B240,TRUE),IF(Settings!$D$18&gt;=2,B240&gt;B239,TRUE),IF(Settings!$D$18&gt;=3,B239&gt;B238,TRUE),IF(Settings!$D$18&gt;=2,B238&gt;B237,TRUE))</f>
        <v>0</v>
      </c>
      <c r="E241" t="b">
        <f>IF(E240,NOT(AND(D241,F240+B241&gt;Settings!D254)),AND(C241,G240+B241&gt;Settings!D253))</f>
        <v>0</v>
      </c>
      <c r="F241">
        <f t="shared" si="18"/>
        <v>0</v>
      </c>
      <c r="G241">
        <f t="shared" si="19"/>
        <v>4.373542467</v>
      </c>
      <c r="H241" s="3" t="str">
        <f t="shared" si="20"/>
        <v/>
      </c>
      <c r="I241" s="3" t="str">
        <f t="shared" si="21"/>
        <v/>
      </c>
    </row>
    <row r="242" spans="1:9" x14ac:dyDescent="0.25">
      <c r="A242">
        <f>'Noise Filter'!A242</f>
        <v>241</v>
      </c>
      <c r="B242">
        <f>'Noise Filter'!C242</f>
        <v>0.44447293700000001</v>
      </c>
      <c r="C242" t="b">
        <f>AND(IF(Settings!$D$18&gt;=1,B242&lt;B241,TRUE),IF(Settings!$D$18&gt;=2,B241&lt;B240,TRUE),IF(Settings!$D$18&gt;=3,B240&lt;B239,TRUE),IF(Settings!$D$18&gt;=2,B239&lt;B238,TRUE))</f>
        <v>0</v>
      </c>
      <c r="D242" t="b">
        <f>AND(IF(Settings!$D$18&gt;=1,B242&gt;B241,TRUE),IF(Settings!$D$18&gt;=2,B241&gt;B240,TRUE),IF(Settings!$D$18&gt;=3,B240&gt;B239,TRUE),IF(Settings!$D$18&gt;=2,B239&gt;B238,TRUE))</f>
        <v>0</v>
      </c>
      <c r="E242" t="b">
        <f>IF(E241,NOT(AND(D242,F241+B242&gt;Settings!D255)),AND(C242,G241+B242&gt;Settings!D254))</f>
        <v>0</v>
      </c>
      <c r="F242">
        <f t="shared" si="18"/>
        <v>0</v>
      </c>
      <c r="G242">
        <f t="shared" si="19"/>
        <v>4.8180154040000005</v>
      </c>
      <c r="H242" s="3" t="str">
        <f t="shared" si="20"/>
        <v/>
      </c>
      <c r="I242" s="3" t="str">
        <f t="shared" si="21"/>
        <v/>
      </c>
    </row>
    <row r="243" spans="1:9" x14ac:dyDescent="0.25">
      <c r="A243">
        <f>'Noise Filter'!A243</f>
        <v>242</v>
      </c>
      <c r="B243">
        <f>'Noise Filter'!C243</f>
        <v>0.44447293700000001</v>
      </c>
      <c r="C243" t="b">
        <f>AND(IF(Settings!$D$18&gt;=1,B243&lt;B242,TRUE),IF(Settings!$D$18&gt;=2,B242&lt;B241,TRUE),IF(Settings!$D$18&gt;=3,B241&lt;B240,TRUE),IF(Settings!$D$18&gt;=2,B240&lt;B239,TRUE))</f>
        <v>0</v>
      </c>
      <c r="D243" t="b">
        <f>AND(IF(Settings!$D$18&gt;=1,B243&gt;B242,TRUE),IF(Settings!$D$18&gt;=2,B242&gt;B241,TRUE),IF(Settings!$D$18&gt;=3,B241&gt;B240,TRUE),IF(Settings!$D$18&gt;=2,B240&gt;B239,TRUE))</f>
        <v>0</v>
      </c>
      <c r="E243" t="b">
        <f>IF(E242,NOT(AND(D243,F242+B243&gt;Settings!D256)),AND(C243,G242+B243&gt;Settings!D255))</f>
        <v>0</v>
      </c>
      <c r="F243">
        <f t="shared" si="18"/>
        <v>0</v>
      </c>
      <c r="G243">
        <f t="shared" si="19"/>
        <v>5.262488341000001</v>
      </c>
      <c r="H243" s="3" t="str">
        <f t="shared" si="20"/>
        <v/>
      </c>
      <c r="I243" s="3" t="str">
        <f t="shared" si="21"/>
        <v/>
      </c>
    </row>
    <row r="244" spans="1:9" x14ac:dyDescent="0.25">
      <c r="A244">
        <f>'Noise Filter'!A244</f>
        <v>243</v>
      </c>
      <c r="B244">
        <f>'Noise Filter'!C244</f>
        <v>0.44447293700000001</v>
      </c>
      <c r="C244" t="b">
        <f>AND(IF(Settings!$D$18&gt;=1,B244&lt;B243,TRUE),IF(Settings!$D$18&gt;=2,B243&lt;B242,TRUE),IF(Settings!$D$18&gt;=3,B242&lt;B241,TRUE),IF(Settings!$D$18&gt;=2,B241&lt;B240,TRUE))</f>
        <v>0</v>
      </c>
      <c r="D244" t="b">
        <f>AND(IF(Settings!$D$18&gt;=1,B244&gt;B243,TRUE),IF(Settings!$D$18&gt;=2,B243&gt;B242,TRUE),IF(Settings!$D$18&gt;=3,B242&gt;B241,TRUE),IF(Settings!$D$18&gt;=2,B241&gt;B240,TRUE))</f>
        <v>0</v>
      </c>
      <c r="E244" t="b">
        <f>IF(E243,NOT(AND(D244,F243+B244&gt;Settings!D257)),AND(C244,G243+B244&gt;Settings!D256))</f>
        <v>0</v>
      </c>
      <c r="F244">
        <f t="shared" si="18"/>
        <v>0</v>
      </c>
      <c r="G244">
        <f t="shared" si="19"/>
        <v>5.7069612780000014</v>
      </c>
      <c r="H244" s="3" t="str">
        <f t="shared" si="20"/>
        <v/>
      </c>
      <c r="I244" s="3" t="str">
        <f t="shared" si="21"/>
        <v/>
      </c>
    </row>
    <row r="245" spans="1:9" x14ac:dyDescent="0.25">
      <c r="A245">
        <f>'Noise Filter'!A245</f>
        <v>244</v>
      </c>
      <c r="B245">
        <f>'Noise Filter'!C245</f>
        <v>0.44447293700000001</v>
      </c>
      <c r="C245" t="b">
        <f>AND(IF(Settings!$D$18&gt;=1,B245&lt;B244,TRUE),IF(Settings!$D$18&gt;=2,B244&lt;B243,TRUE),IF(Settings!$D$18&gt;=3,B243&lt;B242,TRUE),IF(Settings!$D$18&gt;=2,B242&lt;B241,TRUE))</f>
        <v>0</v>
      </c>
      <c r="D245" t="b">
        <f>AND(IF(Settings!$D$18&gt;=1,B245&gt;B244,TRUE),IF(Settings!$D$18&gt;=2,B244&gt;B243,TRUE),IF(Settings!$D$18&gt;=3,B243&gt;B242,TRUE),IF(Settings!$D$18&gt;=2,B242&gt;B241,TRUE))</f>
        <v>0</v>
      </c>
      <c r="E245" t="b">
        <f>IF(E244,NOT(AND(D245,F244+B245&gt;Settings!D258)),AND(C245,G244+B245&gt;Settings!D257))</f>
        <v>0</v>
      </c>
      <c r="F245">
        <f t="shared" si="18"/>
        <v>0</v>
      </c>
      <c r="G245">
        <f t="shared" si="19"/>
        <v>6.1514342150000019</v>
      </c>
      <c r="H245" s="3" t="str">
        <f t="shared" si="20"/>
        <v/>
      </c>
      <c r="I245" s="3" t="str">
        <f t="shared" si="21"/>
        <v/>
      </c>
    </row>
    <row r="246" spans="1:9" x14ac:dyDescent="0.25">
      <c r="A246">
        <f>'Noise Filter'!A246</f>
        <v>245</v>
      </c>
      <c r="B246">
        <f>'Noise Filter'!C246</f>
        <v>0.44447293700000001</v>
      </c>
      <c r="C246" t="b">
        <f>AND(IF(Settings!$D$18&gt;=1,B246&lt;B245,TRUE),IF(Settings!$D$18&gt;=2,B245&lt;B244,TRUE),IF(Settings!$D$18&gt;=3,B244&lt;B243,TRUE),IF(Settings!$D$18&gt;=2,B243&lt;B242,TRUE))</f>
        <v>0</v>
      </c>
      <c r="D246" t="b">
        <f>AND(IF(Settings!$D$18&gt;=1,B246&gt;B245,TRUE),IF(Settings!$D$18&gt;=2,B245&gt;B244,TRUE),IF(Settings!$D$18&gt;=3,B244&gt;B243,TRUE),IF(Settings!$D$18&gt;=2,B243&gt;B242,TRUE))</f>
        <v>0</v>
      </c>
      <c r="E246" t="b">
        <f>IF(E245,NOT(AND(D246,F245+B246&gt;Settings!D259)),AND(C246,G245+B246&gt;Settings!D258))</f>
        <v>0</v>
      </c>
      <c r="F246">
        <f t="shared" si="18"/>
        <v>0</v>
      </c>
      <c r="G246">
        <f t="shared" si="19"/>
        <v>6.5959071520000023</v>
      </c>
      <c r="H246" s="3" t="str">
        <f t="shared" si="20"/>
        <v/>
      </c>
      <c r="I246" s="3" t="str">
        <f t="shared" si="21"/>
        <v/>
      </c>
    </row>
    <row r="247" spans="1:9" x14ac:dyDescent="0.25">
      <c r="A247">
        <f>'Noise Filter'!A247</f>
        <v>246</v>
      </c>
      <c r="B247">
        <f>'Noise Filter'!C247</f>
        <v>0.44447293700000001</v>
      </c>
      <c r="C247" t="b">
        <f>AND(IF(Settings!$D$18&gt;=1,B247&lt;B246,TRUE),IF(Settings!$D$18&gt;=2,B246&lt;B245,TRUE),IF(Settings!$D$18&gt;=3,B245&lt;B244,TRUE),IF(Settings!$D$18&gt;=2,B244&lt;B243,TRUE))</f>
        <v>0</v>
      </c>
      <c r="D247" t="b">
        <f>AND(IF(Settings!$D$18&gt;=1,B247&gt;B246,TRUE),IF(Settings!$D$18&gt;=2,B246&gt;B245,TRUE),IF(Settings!$D$18&gt;=3,B245&gt;B244,TRUE),IF(Settings!$D$18&gt;=2,B244&gt;B243,TRUE))</f>
        <v>0</v>
      </c>
      <c r="E247" t="b">
        <f>IF(E246,NOT(AND(D247,F246+B247&gt;Settings!D260)),AND(C247,G246+B247&gt;Settings!D259))</f>
        <v>0</v>
      </c>
      <c r="F247">
        <f t="shared" si="18"/>
        <v>0</v>
      </c>
      <c r="G247">
        <f t="shared" si="19"/>
        <v>7.0403800890000028</v>
      </c>
      <c r="H247" s="3" t="str">
        <f t="shared" si="20"/>
        <v/>
      </c>
      <c r="I247" s="3" t="str">
        <f t="shared" si="21"/>
        <v/>
      </c>
    </row>
    <row r="248" spans="1:9" x14ac:dyDescent="0.25">
      <c r="A248">
        <f>'Noise Filter'!A248</f>
        <v>247</v>
      </c>
      <c r="B248">
        <f>'Noise Filter'!C248</f>
        <v>0.44447293700000001</v>
      </c>
      <c r="C248" t="b">
        <f>AND(IF(Settings!$D$18&gt;=1,B248&lt;B247,TRUE),IF(Settings!$D$18&gt;=2,B247&lt;B246,TRUE),IF(Settings!$D$18&gt;=3,B246&lt;B245,TRUE),IF(Settings!$D$18&gt;=2,B245&lt;B244,TRUE))</f>
        <v>0</v>
      </c>
      <c r="D248" t="b">
        <f>AND(IF(Settings!$D$18&gt;=1,B248&gt;B247,TRUE),IF(Settings!$D$18&gt;=2,B247&gt;B246,TRUE),IF(Settings!$D$18&gt;=3,B246&gt;B245,TRUE),IF(Settings!$D$18&gt;=2,B245&gt;B244,TRUE))</f>
        <v>0</v>
      </c>
      <c r="E248" t="b">
        <f>IF(E247,NOT(AND(D248,F247+B248&gt;Settings!D261)),AND(C248,G247+B248&gt;Settings!D260))</f>
        <v>0</v>
      </c>
      <c r="F248">
        <f t="shared" si="18"/>
        <v>0</v>
      </c>
      <c r="G248">
        <f t="shared" si="19"/>
        <v>7.4848530260000032</v>
      </c>
      <c r="H248" s="3" t="str">
        <f t="shared" si="20"/>
        <v/>
      </c>
      <c r="I248" s="3" t="str">
        <f t="shared" si="21"/>
        <v/>
      </c>
    </row>
    <row r="249" spans="1:9" x14ac:dyDescent="0.25">
      <c r="A249">
        <f>'Noise Filter'!A249</f>
        <v>248</v>
      </c>
      <c r="B249">
        <f>'Noise Filter'!C249</f>
        <v>0.44447293700000001</v>
      </c>
      <c r="C249" t="b">
        <f>AND(IF(Settings!$D$18&gt;=1,B249&lt;B248,TRUE),IF(Settings!$D$18&gt;=2,B248&lt;B247,TRUE),IF(Settings!$D$18&gt;=3,B247&lt;B246,TRUE),IF(Settings!$D$18&gt;=2,B246&lt;B245,TRUE))</f>
        <v>0</v>
      </c>
      <c r="D249" t="b">
        <f>AND(IF(Settings!$D$18&gt;=1,B249&gt;B248,TRUE),IF(Settings!$D$18&gt;=2,B248&gt;B247,TRUE),IF(Settings!$D$18&gt;=3,B247&gt;B246,TRUE),IF(Settings!$D$18&gt;=2,B246&gt;B245,TRUE))</f>
        <v>0</v>
      </c>
      <c r="E249" t="b">
        <f>IF(E248,NOT(AND(D249,F248+B249&gt;Settings!D262)),AND(C249,G248+B249&gt;Settings!D261))</f>
        <v>0</v>
      </c>
      <c r="F249">
        <f t="shared" si="18"/>
        <v>0</v>
      </c>
      <c r="G249">
        <f t="shared" si="19"/>
        <v>7.9293259630000037</v>
      </c>
      <c r="H249" s="3" t="str">
        <f t="shared" si="20"/>
        <v/>
      </c>
      <c r="I249" s="3" t="str">
        <f t="shared" si="21"/>
        <v/>
      </c>
    </row>
    <row r="250" spans="1:9" x14ac:dyDescent="0.25">
      <c r="A250">
        <f>'Noise Filter'!A250</f>
        <v>249</v>
      </c>
      <c r="B250">
        <f>'Noise Filter'!C250</f>
        <v>0.44447293700000001</v>
      </c>
      <c r="C250" t="b">
        <f>AND(IF(Settings!$D$18&gt;=1,B250&lt;B249,TRUE),IF(Settings!$D$18&gt;=2,B249&lt;B248,TRUE),IF(Settings!$D$18&gt;=3,B248&lt;B247,TRUE),IF(Settings!$D$18&gt;=2,B247&lt;B246,TRUE))</f>
        <v>0</v>
      </c>
      <c r="D250" t="b">
        <f>AND(IF(Settings!$D$18&gt;=1,B250&gt;B249,TRUE),IF(Settings!$D$18&gt;=2,B249&gt;B248,TRUE),IF(Settings!$D$18&gt;=3,B248&gt;B247,TRUE),IF(Settings!$D$18&gt;=2,B247&gt;B246,TRUE))</f>
        <v>0</v>
      </c>
      <c r="E250" t="b">
        <f>IF(E249,NOT(AND(D250,F249+B250&gt;Settings!D263)),AND(C250,G249+B250&gt;Settings!D262))</f>
        <v>0</v>
      </c>
      <c r="F250">
        <f t="shared" si="18"/>
        <v>0</v>
      </c>
      <c r="G250">
        <f t="shared" si="19"/>
        <v>8.3737989000000042</v>
      </c>
      <c r="H250" s="3" t="str">
        <f t="shared" si="20"/>
        <v/>
      </c>
      <c r="I250" s="3" t="str">
        <f t="shared" si="21"/>
        <v/>
      </c>
    </row>
    <row r="251" spans="1:9" x14ac:dyDescent="0.25">
      <c r="A251">
        <f>'Noise Filter'!A251</f>
        <v>250</v>
      </c>
      <c r="B251">
        <f>'Noise Filter'!C251</f>
        <v>0.44447293700000001</v>
      </c>
      <c r="C251" t="b">
        <f>AND(IF(Settings!$D$18&gt;=1,B251&lt;B250,TRUE),IF(Settings!$D$18&gt;=2,B250&lt;B249,TRUE),IF(Settings!$D$18&gt;=3,B249&lt;B248,TRUE),IF(Settings!$D$18&gt;=2,B248&lt;B247,TRUE))</f>
        <v>0</v>
      </c>
      <c r="D251" t="b">
        <f>AND(IF(Settings!$D$18&gt;=1,B251&gt;B250,TRUE),IF(Settings!$D$18&gt;=2,B250&gt;B249,TRUE),IF(Settings!$D$18&gt;=3,B249&gt;B248,TRUE),IF(Settings!$D$18&gt;=2,B248&gt;B247,TRUE))</f>
        <v>0</v>
      </c>
      <c r="E251" t="b">
        <f>IF(E250,NOT(AND(D251,F250+B251&gt;Settings!D264)),AND(C251,G250+B251&gt;Settings!D263))</f>
        <v>0</v>
      </c>
      <c r="F251">
        <f t="shared" si="18"/>
        <v>0</v>
      </c>
      <c r="G251">
        <f t="shared" si="19"/>
        <v>8.8182718370000046</v>
      </c>
      <c r="H251" s="3" t="str">
        <f t="shared" si="20"/>
        <v/>
      </c>
      <c r="I251" s="3" t="str">
        <f t="shared" si="21"/>
        <v/>
      </c>
    </row>
    <row r="252" spans="1:9" x14ac:dyDescent="0.25">
      <c r="A252">
        <f>'Noise Filter'!A252</f>
        <v>251</v>
      </c>
      <c r="B252">
        <f>'Noise Filter'!C252</f>
        <v>0.44447293700000001</v>
      </c>
      <c r="C252" t="b">
        <f>AND(IF(Settings!$D$18&gt;=1,B252&lt;B251,TRUE),IF(Settings!$D$18&gt;=2,B251&lt;B250,TRUE),IF(Settings!$D$18&gt;=3,B250&lt;B249,TRUE),IF(Settings!$D$18&gt;=2,B249&lt;B248,TRUE))</f>
        <v>0</v>
      </c>
      <c r="D252" t="b">
        <f>AND(IF(Settings!$D$18&gt;=1,B252&gt;B251,TRUE),IF(Settings!$D$18&gt;=2,B251&gt;B250,TRUE),IF(Settings!$D$18&gt;=3,B250&gt;B249,TRUE),IF(Settings!$D$18&gt;=2,B249&gt;B248,TRUE))</f>
        <v>0</v>
      </c>
      <c r="E252" t="b">
        <f>IF(E251,NOT(AND(D252,F251+B252&gt;Settings!D265)),AND(C252,G251+B252&gt;Settings!D264))</f>
        <v>0</v>
      </c>
      <c r="F252">
        <f t="shared" si="18"/>
        <v>0</v>
      </c>
      <c r="G252">
        <f t="shared" si="19"/>
        <v>9.2627447740000051</v>
      </c>
      <c r="H252" s="3" t="str">
        <f t="shared" si="20"/>
        <v/>
      </c>
      <c r="I252" s="3" t="str">
        <f t="shared" si="21"/>
        <v/>
      </c>
    </row>
    <row r="253" spans="1:9" x14ac:dyDescent="0.25">
      <c r="A253">
        <f>'Noise Filter'!A253</f>
        <v>252</v>
      </c>
      <c r="B253">
        <f>'Noise Filter'!C253</f>
        <v>0.44447293700000001</v>
      </c>
      <c r="C253" t="b">
        <f>AND(IF(Settings!$D$18&gt;=1,B253&lt;B252,TRUE),IF(Settings!$D$18&gt;=2,B252&lt;B251,TRUE),IF(Settings!$D$18&gt;=3,B251&lt;B250,TRUE),IF(Settings!$D$18&gt;=2,B250&lt;B249,TRUE))</f>
        <v>0</v>
      </c>
      <c r="D253" t="b">
        <f>AND(IF(Settings!$D$18&gt;=1,B253&gt;B252,TRUE),IF(Settings!$D$18&gt;=2,B252&gt;B251,TRUE),IF(Settings!$D$18&gt;=3,B251&gt;B250,TRUE),IF(Settings!$D$18&gt;=2,B250&gt;B249,TRUE))</f>
        <v>0</v>
      </c>
      <c r="E253" t="b">
        <f>IF(E252,NOT(AND(D253,F252+B253&gt;Settings!D266)),AND(C253,G252+B253&gt;Settings!D265))</f>
        <v>0</v>
      </c>
      <c r="F253">
        <f t="shared" si="18"/>
        <v>0</v>
      </c>
      <c r="G253">
        <f t="shared" si="19"/>
        <v>9.7072177110000055</v>
      </c>
      <c r="H253" s="3" t="str">
        <f t="shared" si="20"/>
        <v/>
      </c>
      <c r="I253" s="3" t="str">
        <f t="shared" si="21"/>
        <v/>
      </c>
    </row>
    <row r="254" spans="1:9" x14ac:dyDescent="0.25">
      <c r="A254">
        <f>'Noise Filter'!A254</f>
        <v>253</v>
      </c>
      <c r="B254">
        <f>'Noise Filter'!C254</f>
        <v>0.44447293700000001</v>
      </c>
      <c r="C254" t="b">
        <f>AND(IF(Settings!$D$18&gt;=1,B254&lt;B253,TRUE),IF(Settings!$D$18&gt;=2,B253&lt;B252,TRUE),IF(Settings!$D$18&gt;=3,B252&lt;B251,TRUE),IF(Settings!$D$18&gt;=2,B251&lt;B250,TRUE))</f>
        <v>0</v>
      </c>
      <c r="D254" t="b">
        <f>AND(IF(Settings!$D$18&gt;=1,B254&gt;B253,TRUE),IF(Settings!$D$18&gt;=2,B253&gt;B252,TRUE),IF(Settings!$D$18&gt;=3,B252&gt;B251,TRUE),IF(Settings!$D$18&gt;=2,B251&gt;B250,TRUE))</f>
        <v>0</v>
      </c>
      <c r="E254" t="b">
        <f>IF(E253,NOT(AND(D254,F253+B254&gt;Settings!D267)),AND(C254,G253+B254&gt;Settings!D266))</f>
        <v>0</v>
      </c>
      <c r="F254">
        <f t="shared" si="18"/>
        <v>0</v>
      </c>
      <c r="G254">
        <f t="shared" si="19"/>
        <v>10.151690648000006</v>
      </c>
      <c r="H254" s="3" t="str">
        <f t="shared" si="20"/>
        <v/>
      </c>
      <c r="I254" s="3" t="str">
        <f t="shared" si="21"/>
        <v/>
      </c>
    </row>
    <row r="255" spans="1:9" x14ac:dyDescent="0.25">
      <c r="A255">
        <f>'Noise Filter'!A255</f>
        <v>254</v>
      </c>
      <c r="B255">
        <f>'Noise Filter'!C255</f>
        <v>0.44447293700000001</v>
      </c>
      <c r="C255" t="b">
        <f>AND(IF(Settings!$D$18&gt;=1,B255&lt;B254,TRUE),IF(Settings!$D$18&gt;=2,B254&lt;B253,TRUE),IF(Settings!$D$18&gt;=3,B253&lt;B252,TRUE),IF(Settings!$D$18&gt;=2,B252&lt;B251,TRUE))</f>
        <v>0</v>
      </c>
      <c r="D255" t="b">
        <f>AND(IF(Settings!$D$18&gt;=1,B255&gt;B254,TRUE),IF(Settings!$D$18&gt;=2,B254&gt;B253,TRUE),IF(Settings!$D$18&gt;=3,B253&gt;B252,TRUE),IF(Settings!$D$18&gt;=2,B252&gt;B251,TRUE))</f>
        <v>0</v>
      </c>
      <c r="E255" t="b">
        <f>IF(E254,NOT(AND(D255,F254+B255&gt;Settings!D268)),AND(C255,G254+B255&gt;Settings!D267))</f>
        <v>0</v>
      </c>
      <c r="F255">
        <f t="shared" si="18"/>
        <v>0</v>
      </c>
      <c r="G255">
        <f t="shared" si="19"/>
        <v>10.596163585000006</v>
      </c>
      <c r="H255" s="3" t="str">
        <f t="shared" si="20"/>
        <v/>
      </c>
      <c r="I255" s="3" t="str">
        <f t="shared" si="21"/>
        <v/>
      </c>
    </row>
    <row r="256" spans="1:9" x14ac:dyDescent="0.25">
      <c r="A256">
        <f>'Noise Filter'!A256</f>
        <v>255</v>
      </c>
      <c r="B256">
        <f>'Noise Filter'!C256</f>
        <v>0.44447293700000001</v>
      </c>
      <c r="C256" t="b">
        <f>AND(IF(Settings!$D$18&gt;=1,B256&lt;B255,TRUE),IF(Settings!$D$18&gt;=2,B255&lt;B254,TRUE),IF(Settings!$D$18&gt;=3,B254&lt;B253,TRUE),IF(Settings!$D$18&gt;=2,B253&lt;B252,TRUE))</f>
        <v>0</v>
      </c>
      <c r="D256" t="b">
        <f>AND(IF(Settings!$D$18&gt;=1,B256&gt;B255,TRUE),IF(Settings!$D$18&gt;=2,B255&gt;B254,TRUE),IF(Settings!$D$18&gt;=3,B254&gt;B253,TRUE),IF(Settings!$D$18&gt;=2,B253&gt;B252,TRUE))</f>
        <v>0</v>
      </c>
      <c r="E256" t="b">
        <f>IF(E255,NOT(AND(D256,F255+B256&gt;Settings!D269)),AND(C256,G255+B256&gt;Settings!D268))</f>
        <v>0</v>
      </c>
      <c r="F256">
        <f t="shared" si="18"/>
        <v>0</v>
      </c>
      <c r="G256">
        <f t="shared" si="19"/>
        <v>11.040636522000007</v>
      </c>
      <c r="H256" s="3" t="str">
        <f t="shared" si="20"/>
        <v/>
      </c>
      <c r="I256" s="3" t="str">
        <f t="shared" si="21"/>
        <v/>
      </c>
    </row>
    <row r="257" spans="1:9" x14ac:dyDescent="0.25">
      <c r="A257">
        <f>'Noise Filter'!A257</f>
        <v>256</v>
      </c>
      <c r="B257">
        <f>'Noise Filter'!C257</f>
        <v>0.44447293700000001</v>
      </c>
      <c r="C257" t="b">
        <f>AND(IF(Settings!$D$18&gt;=1,B257&lt;B256,TRUE),IF(Settings!$D$18&gt;=2,B256&lt;B255,TRUE),IF(Settings!$D$18&gt;=3,B255&lt;B254,TRUE),IF(Settings!$D$18&gt;=2,B254&lt;B253,TRUE))</f>
        <v>0</v>
      </c>
      <c r="D257" t="b">
        <f>AND(IF(Settings!$D$18&gt;=1,B257&gt;B256,TRUE),IF(Settings!$D$18&gt;=2,B256&gt;B255,TRUE),IF(Settings!$D$18&gt;=3,B255&gt;B254,TRUE),IF(Settings!$D$18&gt;=2,B254&gt;B253,TRUE))</f>
        <v>0</v>
      </c>
      <c r="E257" t="b">
        <f>IF(E256,NOT(AND(D257,F256+B257&gt;Settings!D270)),AND(C257,G256+B257&gt;Settings!D269))</f>
        <v>0</v>
      </c>
      <c r="F257">
        <f t="shared" si="18"/>
        <v>0</v>
      </c>
      <c r="G257">
        <f t="shared" si="19"/>
        <v>11.485109459000007</v>
      </c>
      <c r="H257" s="3" t="str">
        <f t="shared" si="20"/>
        <v/>
      </c>
      <c r="I257" s="3" t="str">
        <f t="shared" si="21"/>
        <v/>
      </c>
    </row>
    <row r="258" spans="1:9" x14ac:dyDescent="0.25">
      <c r="A258">
        <f>'Noise Filter'!A258</f>
        <v>257</v>
      </c>
      <c r="B258">
        <f>'Noise Filter'!C258</f>
        <v>0.44447293700000001</v>
      </c>
      <c r="C258" t="b">
        <f>AND(IF(Settings!$D$18&gt;=1,B258&lt;B257,TRUE),IF(Settings!$D$18&gt;=2,B257&lt;B256,TRUE),IF(Settings!$D$18&gt;=3,B256&lt;B255,TRUE),IF(Settings!$D$18&gt;=2,B255&lt;B254,TRUE))</f>
        <v>0</v>
      </c>
      <c r="D258" t="b">
        <f>AND(IF(Settings!$D$18&gt;=1,B258&gt;B257,TRUE),IF(Settings!$D$18&gt;=2,B257&gt;B256,TRUE),IF(Settings!$D$18&gt;=3,B256&gt;B255,TRUE),IF(Settings!$D$18&gt;=2,B255&gt;B254,TRUE))</f>
        <v>0</v>
      </c>
      <c r="E258" t="b">
        <f>IF(E257,NOT(AND(D258,F257+B258&gt;Settings!D271)),AND(C258,G257+B258&gt;Settings!D270))</f>
        <v>0</v>
      </c>
      <c r="F258">
        <f t="shared" si="18"/>
        <v>0</v>
      </c>
      <c r="G258">
        <f t="shared" si="19"/>
        <v>11.929582396000008</v>
      </c>
      <c r="H258" s="3" t="str">
        <f t="shared" si="20"/>
        <v/>
      </c>
      <c r="I258" s="3" t="str">
        <f t="shared" si="21"/>
        <v/>
      </c>
    </row>
    <row r="259" spans="1:9" x14ac:dyDescent="0.25">
      <c r="A259">
        <f>'Noise Filter'!A259</f>
        <v>258</v>
      </c>
      <c r="B259">
        <f>'Noise Filter'!C259</f>
        <v>0.44447293700000001</v>
      </c>
      <c r="C259" t="b">
        <f>AND(IF(Settings!$D$18&gt;=1,B259&lt;B258,TRUE),IF(Settings!$D$18&gt;=2,B258&lt;B257,TRUE),IF(Settings!$D$18&gt;=3,B257&lt;B256,TRUE),IF(Settings!$D$18&gt;=2,B256&lt;B255,TRUE))</f>
        <v>0</v>
      </c>
      <c r="D259" t="b">
        <f>AND(IF(Settings!$D$18&gt;=1,B259&gt;B258,TRUE),IF(Settings!$D$18&gt;=2,B258&gt;B257,TRUE),IF(Settings!$D$18&gt;=3,B257&gt;B256,TRUE),IF(Settings!$D$18&gt;=2,B256&gt;B255,TRUE))</f>
        <v>0</v>
      </c>
      <c r="E259" t="b">
        <f>IF(E258,NOT(AND(D259,F258+B259&gt;Settings!D272)),AND(C259,G258+B259&gt;Settings!D271))</f>
        <v>0</v>
      </c>
      <c r="F259">
        <f t="shared" si="18"/>
        <v>0</v>
      </c>
      <c r="G259">
        <f t="shared" si="19"/>
        <v>12.374055333000008</v>
      </c>
      <c r="H259" s="3" t="str">
        <f t="shared" si="20"/>
        <v/>
      </c>
      <c r="I259" s="3" t="str">
        <f t="shared" si="21"/>
        <v/>
      </c>
    </row>
    <row r="260" spans="1:9" x14ac:dyDescent="0.25">
      <c r="A260">
        <f>'Noise Filter'!A260</f>
        <v>259</v>
      </c>
      <c r="B260">
        <f>'Noise Filter'!C260</f>
        <v>0.44447293700000001</v>
      </c>
      <c r="C260" t="b">
        <f>AND(IF(Settings!$D$18&gt;=1,B260&lt;B259,TRUE),IF(Settings!$D$18&gt;=2,B259&lt;B258,TRUE),IF(Settings!$D$18&gt;=3,B258&lt;B257,TRUE),IF(Settings!$D$18&gt;=2,B257&lt;B256,TRUE))</f>
        <v>0</v>
      </c>
      <c r="D260" t="b">
        <f>AND(IF(Settings!$D$18&gt;=1,B260&gt;B259,TRUE),IF(Settings!$D$18&gt;=2,B259&gt;B258,TRUE),IF(Settings!$D$18&gt;=3,B258&gt;B257,TRUE),IF(Settings!$D$18&gt;=2,B257&gt;B256,TRUE))</f>
        <v>0</v>
      </c>
      <c r="E260" t="b">
        <f>IF(E259,NOT(AND(D260,F259+B260&gt;Settings!D273)),AND(C260,G259+B260&gt;Settings!D272))</f>
        <v>0</v>
      </c>
      <c r="F260">
        <f t="shared" si="18"/>
        <v>0</v>
      </c>
      <c r="G260">
        <f t="shared" si="19"/>
        <v>12.818528270000009</v>
      </c>
      <c r="H260" s="3" t="str">
        <f t="shared" si="20"/>
        <v/>
      </c>
      <c r="I260" s="3" t="str">
        <f t="shared" si="21"/>
        <v/>
      </c>
    </row>
    <row r="261" spans="1:9" x14ac:dyDescent="0.25">
      <c r="A261">
        <f>'Noise Filter'!A261</f>
        <v>260</v>
      </c>
      <c r="B261">
        <f>'Noise Filter'!C261</f>
        <v>0.44447293700000001</v>
      </c>
      <c r="C261" t="b">
        <f>AND(IF(Settings!$D$18&gt;=1,B261&lt;B260,TRUE),IF(Settings!$D$18&gt;=2,B260&lt;B259,TRUE),IF(Settings!$D$18&gt;=3,B259&lt;B258,TRUE),IF(Settings!$D$18&gt;=2,B258&lt;B257,TRUE))</f>
        <v>0</v>
      </c>
      <c r="D261" t="b">
        <f>AND(IF(Settings!$D$18&gt;=1,B261&gt;B260,TRUE),IF(Settings!$D$18&gt;=2,B260&gt;B259,TRUE),IF(Settings!$D$18&gt;=3,B259&gt;B258,TRUE),IF(Settings!$D$18&gt;=2,B258&gt;B257,TRUE))</f>
        <v>0</v>
      </c>
      <c r="E261" t="b">
        <f>IF(E260,NOT(AND(D261,F260+B261&gt;Settings!D274)),AND(C261,G260+B261&gt;Settings!D273))</f>
        <v>0</v>
      </c>
      <c r="F261">
        <f t="shared" si="18"/>
        <v>0</v>
      </c>
      <c r="G261">
        <f t="shared" si="19"/>
        <v>13.263001207000009</v>
      </c>
      <c r="H261" s="3" t="str">
        <f t="shared" si="20"/>
        <v/>
      </c>
      <c r="I261" s="3" t="str">
        <f t="shared" si="21"/>
        <v/>
      </c>
    </row>
    <row r="262" spans="1:9" x14ac:dyDescent="0.25">
      <c r="A262">
        <f>'Noise Filter'!A262</f>
        <v>261</v>
      </c>
      <c r="B262">
        <f>'Noise Filter'!C262</f>
        <v>0.44447293700000001</v>
      </c>
      <c r="C262" t="b">
        <f>AND(IF(Settings!$D$18&gt;=1,B262&lt;B261,TRUE),IF(Settings!$D$18&gt;=2,B261&lt;B260,TRUE),IF(Settings!$D$18&gt;=3,B260&lt;B259,TRUE),IF(Settings!$D$18&gt;=2,B259&lt;B258,TRUE))</f>
        <v>0</v>
      </c>
      <c r="D262" t="b">
        <f>AND(IF(Settings!$D$18&gt;=1,B262&gt;B261,TRUE),IF(Settings!$D$18&gt;=2,B261&gt;B260,TRUE),IF(Settings!$D$18&gt;=3,B260&gt;B259,TRUE),IF(Settings!$D$18&gt;=2,B259&gt;B258,TRUE))</f>
        <v>0</v>
      </c>
      <c r="E262" t="b">
        <f>IF(E261,NOT(AND(D262,F261+B262&gt;Settings!D275)),AND(C262,G261+B262&gt;Settings!D274))</f>
        <v>0</v>
      </c>
      <c r="F262">
        <f t="shared" si="18"/>
        <v>0</v>
      </c>
      <c r="G262">
        <f t="shared" si="19"/>
        <v>13.70747414400001</v>
      </c>
      <c r="H262" s="3" t="str">
        <f t="shared" si="20"/>
        <v/>
      </c>
      <c r="I262" s="3" t="str">
        <f t="shared" si="21"/>
        <v/>
      </c>
    </row>
    <row r="263" spans="1:9" x14ac:dyDescent="0.25">
      <c r="A263">
        <f>'Noise Filter'!A263</f>
        <v>262</v>
      </c>
      <c r="B263">
        <f>'Noise Filter'!C263</f>
        <v>0.44447293700000001</v>
      </c>
      <c r="C263" t="b">
        <f>AND(IF(Settings!$D$18&gt;=1,B263&lt;B262,TRUE),IF(Settings!$D$18&gt;=2,B262&lt;B261,TRUE),IF(Settings!$D$18&gt;=3,B261&lt;B260,TRUE),IF(Settings!$D$18&gt;=2,B260&lt;B259,TRUE))</f>
        <v>0</v>
      </c>
      <c r="D263" t="b">
        <f>AND(IF(Settings!$D$18&gt;=1,B263&gt;B262,TRUE),IF(Settings!$D$18&gt;=2,B262&gt;B261,TRUE),IF(Settings!$D$18&gt;=3,B261&gt;B260,TRUE),IF(Settings!$D$18&gt;=2,B260&gt;B259,TRUE))</f>
        <v>0</v>
      </c>
      <c r="E263" t="b">
        <f>IF(E262,NOT(AND(D263,F262+B263&gt;Settings!D276)),AND(C263,G262+B263&gt;Settings!D275))</f>
        <v>0</v>
      </c>
      <c r="F263">
        <f t="shared" si="18"/>
        <v>0</v>
      </c>
      <c r="G263">
        <f t="shared" si="19"/>
        <v>14.15194708100001</v>
      </c>
      <c r="H263" s="3" t="str">
        <f t="shared" si="20"/>
        <v/>
      </c>
      <c r="I263" s="3" t="str">
        <f t="shared" si="21"/>
        <v/>
      </c>
    </row>
    <row r="264" spans="1:9" x14ac:dyDescent="0.25">
      <c r="A264">
        <f>'Noise Filter'!A264</f>
        <v>263</v>
      </c>
      <c r="B264">
        <f>'Noise Filter'!C264</f>
        <v>0.44447293700000001</v>
      </c>
      <c r="C264" t="b">
        <f>AND(IF(Settings!$D$18&gt;=1,B264&lt;B263,TRUE),IF(Settings!$D$18&gt;=2,B263&lt;B262,TRUE),IF(Settings!$D$18&gt;=3,B262&lt;B261,TRUE),IF(Settings!$D$18&gt;=2,B261&lt;B260,TRUE))</f>
        <v>0</v>
      </c>
      <c r="D264" t="b">
        <f>AND(IF(Settings!$D$18&gt;=1,B264&gt;B263,TRUE),IF(Settings!$D$18&gt;=2,B263&gt;B262,TRUE),IF(Settings!$D$18&gt;=3,B262&gt;B261,TRUE),IF(Settings!$D$18&gt;=2,B261&gt;B260,TRUE))</f>
        <v>0</v>
      </c>
      <c r="E264" t="b">
        <f>IF(E263,NOT(AND(D264,F263+B264&gt;Settings!D277)),AND(C264,G263+B264&gt;Settings!D276))</f>
        <v>0</v>
      </c>
      <c r="F264">
        <f t="shared" si="18"/>
        <v>0</v>
      </c>
      <c r="G264">
        <f t="shared" si="19"/>
        <v>14.596420018000011</v>
      </c>
      <c r="H264" s="3" t="str">
        <f t="shared" si="20"/>
        <v/>
      </c>
      <c r="I264" s="3" t="str">
        <f t="shared" si="21"/>
        <v/>
      </c>
    </row>
    <row r="265" spans="1:9" x14ac:dyDescent="0.25">
      <c r="A265">
        <f>'Noise Filter'!A265</f>
        <v>264</v>
      </c>
      <c r="B265">
        <f>'Noise Filter'!C265</f>
        <v>0.44447293700000001</v>
      </c>
      <c r="C265" t="b">
        <f>AND(IF(Settings!$D$18&gt;=1,B265&lt;B264,TRUE),IF(Settings!$D$18&gt;=2,B264&lt;B263,TRUE),IF(Settings!$D$18&gt;=3,B263&lt;B262,TRUE),IF(Settings!$D$18&gt;=2,B262&lt;B261,TRUE))</f>
        <v>0</v>
      </c>
      <c r="D265" t="b">
        <f>AND(IF(Settings!$D$18&gt;=1,B265&gt;B264,TRUE),IF(Settings!$D$18&gt;=2,B264&gt;B263,TRUE),IF(Settings!$D$18&gt;=3,B263&gt;B262,TRUE),IF(Settings!$D$18&gt;=2,B262&gt;B261,TRUE))</f>
        <v>0</v>
      </c>
      <c r="E265" t="b">
        <f>IF(E264,NOT(AND(D265,F264+B265&gt;Settings!D278)),AND(C265,G264+B265&gt;Settings!D277))</f>
        <v>0</v>
      </c>
      <c r="F265">
        <f t="shared" si="18"/>
        <v>0</v>
      </c>
      <c r="G265">
        <f t="shared" si="19"/>
        <v>15.040892955000011</v>
      </c>
      <c r="H265" s="3" t="str">
        <f t="shared" si="20"/>
        <v/>
      </c>
      <c r="I265" s="3" t="str">
        <f t="shared" si="21"/>
        <v/>
      </c>
    </row>
    <row r="266" spans="1:9" x14ac:dyDescent="0.25">
      <c r="A266">
        <f>'Noise Filter'!A266</f>
        <v>265</v>
      </c>
      <c r="B266">
        <f>'Noise Filter'!C266</f>
        <v>0.44447293700000001</v>
      </c>
      <c r="C266" t="b">
        <f>AND(IF(Settings!$D$18&gt;=1,B266&lt;B265,TRUE),IF(Settings!$D$18&gt;=2,B265&lt;B264,TRUE),IF(Settings!$D$18&gt;=3,B264&lt;B263,TRUE),IF(Settings!$D$18&gt;=2,B263&lt;B262,TRUE))</f>
        <v>0</v>
      </c>
      <c r="D266" t="b">
        <f>AND(IF(Settings!$D$18&gt;=1,B266&gt;B265,TRUE),IF(Settings!$D$18&gt;=2,B265&gt;B264,TRUE),IF(Settings!$D$18&gt;=3,B264&gt;B263,TRUE),IF(Settings!$D$18&gt;=2,B263&gt;B262,TRUE))</f>
        <v>0</v>
      </c>
      <c r="E266" t="b">
        <f>IF(E265,NOT(AND(D266,F265+B266&gt;Settings!D279)),AND(C266,G265+B266&gt;Settings!D278))</f>
        <v>0</v>
      </c>
      <c r="F266">
        <f t="shared" si="18"/>
        <v>0</v>
      </c>
      <c r="G266">
        <f t="shared" si="19"/>
        <v>15.485365892000011</v>
      </c>
      <c r="H266" s="3" t="str">
        <f t="shared" si="20"/>
        <v/>
      </c>
      <c r="I266" s="3" t="str">
        <f t="shared" si="21"/>
        <v/>
      </c>
    </row>
    <row r="267" spans="1:9" x14ac:dyDescent="0.25">
      <c r="A267">
        <f>'Noise Filter'!A267</f>
        <v>266</v>
      </c>
      <c r="B267">
        <f>'Noise Filter'!C267</f>
        <v>0.44447293700000001</v>
      </c>
      <c r="C267" t="b">
        <f>AND(IF(Settings!$D$18&gt;=1,B267&lt;B266,TRUE),IF(Settings!$D$18&gt;=2,B266&lt;B265,TRUE),IF(Settings!$D$18&gt;=3,B265&lt;B264,TRUE),IF(Settings!$D$18&gt;=2,B264&lt;B263,TRUE))</f>
        <v>0</v>
      </c>
      <c r="D267" t="b">
        <f>AND(IF(Settings!$D$18&gt;=1,B267&gt;B266,TRUE),IF(Settings!$D$18&gt;=2,B266&gt;B265,TRUE),IF(Settings!$D$18&gt;=3,B265&gt;B264,TRUE),IF(Settings!$D$18&gt;=2,B264&gt;B263,TRUE))</f>
        <v>0</v>
      </c>
      <c r="E267" t="b">
        <f>IF(E266,NOT(AND(D267,F266+B267&gt;Settings!D280)),AND(C267,G266+B267&gt;Settings!D279))</f>
        <v>0</v>
      </c>
      <c r="F267">
        <f t="shared" si="18"/>
        <v>0</v>
      </c>
      <c r="G267">
        <f t="shared" si="19"/>
        <v>15.929838829000012</v>
      </c>
      <c r="H267" s="3" t="str">
        <f t="shared" si="20"/>
        <v/>
      </c>
      <c r="I267" s="3" t="str">
        <f t="shared" si="21"/>
        <v/>
      </c>
    </row>
    <row r="268" spans="1:9" x14ac:dyDescent="0.25">
      <c r="A268">
        <f>'Noise Filter'!A268</f>
        <v>267</v>
      </c>
      <c r="B268">
        <f>'Noise Filter'!C268</f>
        <v>0.44447293700000001</v>
      </c>
      <c r="C268" t="b">
        <f>AND(IF(Settings!$D$18&gt;=1,B268&lt;B267,TRUE),IF(Settings!$D$18&gt;=2,B267&lt;B266,TRUE),IF(Settings!$D$18&gt;=3,B266&lt;B265,TRUE),IF(Settings!$D$18&gt;=2,B265&lt;B264,TRUE))</f>
        <v>0</v>
      </c>
      <c r="D268" t="b">
        <f>AND(IF(Settings!$D$18&gt;=1,B268&gt;B267,TRUE),IF(Settings!$D$18&gt;=2,B267&gt;B266,TRUE),IF(Settings!$D$18&gt;=3,B266&gt;B265,TRUE),IF(Settings!$D$18&gt;=2,B265&gt;B264,TRUE))</f>
        <v>0</v>
      </c>
      <c r="E268" t="b">
        <f>IF(E267,NOT(AND(D268,F267+B268&gt;Settings!D281)),AND(C268,G267+B268&gt;Settings!D280))</f>
        <v>0</v>
      </c>
      <c r="F268">
        <f t="shared" ref="F268:F300" si="22">IF(E268,IF(E267,F267+B268,B268),0)</f>
        <v>0</v>
      </c>
      <c r="G268">
        <f t="shared" ref="G268:G300" si="23">IF(E268,0,IF(E267,B268,G267+B268))</f>
        <v>16.374311766000012</v>
      </c>
      <c r="H268" s="3" t="str">
        <f t="shared" ref="H268:H300" si="24">IF(AND(E268,E269=FALSE),F268,"")</f>
        <v/>
      </c>
      <c r="I268" s="3" t="str">
        <f t="shared" ref="I268:I300" si="25">IF(AND(E268=FALSE,E269),G268,"")</f>
        <v/>
      </c>
    </row>
    <row r="269" spans="1:9" x14ac:dyDescent="0.25">
      <c r="A269">
        <f>'Noise Filter'!A269</f>
        <v>268</v>
      </c>
      <c r="B269">
        <f>'Noise Filter'!C269</f>
        <v>0.44447293700000001</v>
      </c>
      <c r="C269" t="b">
        <f>AND(IF(Settings!$D$18&gt;=1,B269&lt;B268,TRUE),IF(Settings!$D$18&gt;=2,B268&lt;B267,TRUE),IF(Settings!$D$18&gt;=3,B267&lt;B266,TRUE),IF(Settings!$D$18&gt;=2,B266&lt;B265,TRUE))</f>
        <v>0</v>
      </c>
      <c r="D269" t="b">
        <f>AND(IF(Settings!$D$18&gt;=1,B269&gt;B268,TRUE),IF(Settings!$D$18&gt;=2,B268&gt;B267,TRUE),IF(Settings!$D$18&gt;=3,B267&gt;B266,TRUE),IF(Settings!$D$18&gt;=2,B266&gt;B265,TRUE))</f>
        <v>0</v>
      </c>
      <c r="E269" t="b">
        <f>IF(E268,NOT(AND(D269,F268+B269&gt;Settings!D282)),AND(C269,G268+B269&gt;Settings!D281))</f>
        <v>0</v>
      </c>
      <c r="F269">
        <f t="shared" si="22"/>
        <v>0</v>
      </c>
      <c r="G269">
        <f t="shared" si="23"/>
        <v>16.818784703000013</v>
      </c>
      <c r="H269" s="3" t="str">
        <f t="shared" si="24"/>
        <v/>
      </c>
      <c r="I269" s="3" t="str">
        <f t="shared" si="25"/>
        <v/>
      </c>
    </row>
    <row r="270" spans="1:9" x14ac:dyDescent="0.25">
      <c r="A270">
        <f>'Noise Filter'!A270</f>
        <v>269</v>
      </c>
      <c r="B270">
        <f>'Noise Filter'!C270</f>
        <v>0.44447293700000001</v>
      </c>
      <c r="C270" t="b">
        <f>AND(IF(Settings!$D$18&gt;=1,B270&lt;B269,TRUE),IF(Settings!$D$18&gt;=2,B269&lt;B268,TRUE),IF(Settings!$D$18&gt;=3,B268&lt;B267,TRUE),IF(Settings!$D$18&gt;=2,B267&lt;B266,TRUE))</f>
        <v>0</v>
      </c>
      <c r="D270" t="b">
        <f>AND(IF(Settings!$D$18&gt;=1,B270&gt;B269,TRUE),IF(Settings!$D$18&gt;=2,B269&gt;B268,TRUE),IF(Settings!$D$18&gt;=3,B268&gt;B267,TRUE),IF(Settings!$D$18&gt;=2,B267&gt;B266,TRUE))</f>
        <v>0</v>
      </c>
      <c r="E270" t="b">
        <f>IF(E269,NOT(AND(D270,F269+B270&gt;Settings!D283)),AND(C270,G269+B270&gt;Settings!D282))</f>
        <v>0</v>
      </c>
      <c r="F270">
        <f t="shared" si="22"/>
        <v>0</v>
      </c>
      <c r="G270">
        <f t="shared" si="23"/>
        <v>17.263257640000013</v>
      </c>
      <c r="H270" s="3" t="str">
        <f t="shared" si="24"/>
        <v/>
      </c>
      <c r="I270" s="3" t="str">
        <f t="shared" si="25"/>
        <v/>
      </c>
    </row>
    <row r="271" spans="1:9" x14ac:dyDescent="0.25">
      <c r="A271">
        <f>'Noise Filter'!A271</f>
        <v>270</v>
      </c>
      <c r="B271">
        <f>'Noise Filter'!C271</f>
        <v>0.44447293700000001</v>
      </c>
      <c r="C271" t="b">
        <f>AND(IF(Settings!$D$18&gt;=1,B271&lt;B270,TRUE),IF(Settings!$D$18&gt;=2,B270&lt;B269,TRUE),IF(Settings!$D$18&gt;=3,B269&lt;B268,TRUE),IF(Settings!$D$18&gt;=2,B268&lt;B267,TRUE))</f>
        <v>0</v>
      </c>
      <c r="D271" t="b">
        <f>AND(IF(Settings!$D$18&gt;=1,B271&gt;B270,TRUE),IF(Settings!$D$18&gt;=2,B270&gt;B269,TRUE),IF(Settings!$D$18&gt;=3,B269&gt;B268,TRUE),IF(Settings!$D$18&gt;=2,B268&gt;B267,TRUE))</f>
        <v>0</v>
      </c>
      <c r="E271" t="b">
        <f>IF(E270,NOT(AND(D271,F270+B271&gt;Settings!D284)),AND(C271,G270+B271&gt;Settings!D283))</f>
        <v>0</v>
      </c>
      <c r="F271">
        <f t="shared" si="22"/>
        <v>0</v>
      </c>
      <c r="G271">
        <f t="shared" si="23"/>
        <v>17.707730577000014</v>
      </c>
      <c r="H271" s="3" t="str">
        <f t="shared" si="24"/>
        <v/>
      </c>
      <c r="I271" s="3" t="str">
        <f t="shared" si="25"/>
        <v/>
      </c>
    </row>
    <row r="272" spans="1:9" x14ac:dyDescent="0.25">
      <c r="A272">
        <f>'Noise Filter'!A272</f>
        <v>271</v>
      </c>
      <c r="B272">
        <f>'Noise Filter'!C272</f>
        <v>0.44447293700000001</v>
      </c>
      <c r="C272" t="b">
        <f>AND(IF(Settings!$D$18&gt;=1,B272&lt;B271,TRUE),IF(Settings!$D$18&gt;=2,B271&lt;B270,TRUE),IF(Settings!$D$18&gt;=3,B270&lt;B269,TRUE),IF(Settings!$D$18&gt;=2,B269&lt;B268,TRUE))</f>
        <v>0</v>
      </c>
      <c r="D272" t="b">
        <f>AND(IF(Settings!$D$18&gt;=1,B272&gt;B271,TRUE),IF(Settings!$D$18&gt;=2,B271&gt;B270,TRUE),IF(Settings!$D$18&gt;=3,B270&gt;B269,TRUE),IF(Settings!$D$18&gt;=2,B269&gt;B268,TRUE))</f>
        <v>0</v>
      </c>
      <c r="E272" t="b">
        <f>IF(E271,NOT(AND(D272,F271+B272&gt;Settings!D285)),AND(C272,G271+B272&gt;Settings!D284))</f>
        <v>0</v>
      </c>
      <c r="F272">
        <f t="shared" si="22"/>
        <v>0</v>
      </c>
      <c r="G272">
        <f t="shared" si="23"/>
        <v>18.152203514000014</v>
      </c>
      <c r="H272" s="3" t="str">
        <f t="shared" si="24"/>
        <v/>
      </c>
      <c r="I272" s="3" t="str">
        <f t="shared" si="25"/>
        <v/>
      </c>
    </row>
    <row r="273" spans="1:9" x14ac:dyDescent="0.25">
      <c r="A273">
        <f>'Noise Filter'!A273</f>
        <v>272</v>
      </c>
      <c r="B273">
        <f>'Noise Filter'!C273</f>
        <v>0.44447293700000001</v>
      </c>
      <c r="C273" t="b">
        <f>AND(IF(Settings!$D$18&gt;=1,B273&lt;B272,TRUE),IF(Settings!$D$18&gt;=2,B272&lt;B271,TRUE),IF(Settings!$D$18&gt;=3,B271&lt;B270,TRUE),IF(Settings!$D$18&gt;=2,B270&lt;B269,TRUE))</f>
        <v>0</v>
      </c>
      <c r="D273" t="b">
        <f>AND(IF(Settings!$D$18&gt;=1,B273&gt;B272,TRUE),IF(Settings!$D$18&gt;=2,B272&gt;B271,TRUE),IF(Settings!$D$18&gt;=3,B271&gt;B270,TRUE),IF(Settings!$D$18&gt;=2,B270&gt;B269,TRUE))</f>
        <v>0</v>
      </c>
      <c r="E273" t="b">
        <f>IF(E272,NOT(AND(D273,F272+B273&gt;Settings!D286)),AND(C273,G272+B273&gt;Settings!D285))</f>
        <v>0</v>
      </c>
      <c r="F273">
        <f t="shared" si="22"/>
        <v>0</v>
      </c>
      <c r="G273">
        <f t="shared" si="23"/>
        <v>18.596676451000015</v>
      </c>
      <c r="H273" s="3" t="str">
        <f t="shared" si="24"/>
        <v/>
      </c>
      <c r="I273" s="3" t="str">
        <f t="shared" si="25"/>
        <v/>
      </c>
    </row>
    <row r="274" spans="1:9" x14ac:dyDescent="0.25">
      <c r="A274">
        <f>'Noise Filter'!A274</f>
        <v>273</v>
      </c>
      <c r="B274">
        <f>'Noise Filter'!C274</f>
        <v>0.44447293700000001</v>
      </c>
      <c r="C274" t="b">
        <f>AND(IF(Settings!$D$18&gt;=1,B274&lt;B273,TRUE),IF(Settings!$D$18&gt;=2,B273&lt;B272,TRUE),IF(Settings!$D$18&gt;=3,B272&lt;B271,TRUE),IF(Settings!$D$18&gt;=2,B271&lt;B270,TRUE))</f>
        <v>0</v>
      </c>
      <c r="D274" t="b">
        <f>AND(IF(Settings!$D$18&gt;=1,B274&gt;B273,TRUE),IF(Settings!$D$18&gt;=2,B273&gt;B272,TRUE),IF(Settings!$D$18&gt;=3,B272&gt;B271,TRUE),IF(Settings!$D$18&gt;=2,B271&gt;B270,TRUE))</f>
        <v>0</v>
      </c>
      <c r="E274" t="b">
        <f>IF(E273,NOT(AND(D274,F273+B274&gt;Settings!D287)),AND(C274,G273+B274&gt;Settings!D286))</f>
        <v>0</v>
      </c>
      <c r="F274">
        <f t="shared" si="22"/>
        <v>0</v>
      </c>
      <c r="G274">
        <f t="shared" si="23"/>
        <v>19.041149388000015</v>
      </c>
      <c r="H274" s="3" t="str">
        <f t="shared" si="24"/>
        <v/>
      </c>
      <c r="I274" s="3" t="str">
        <f t="shared" si="25"/>
        <v/>
      </c>
    </row>
    <row r="275" spans="1:9" x14ac:dyDescent="0.25">
      <c r="A275">
        <f>'Noise Filter'!A275</f>
        <v>274</v>
      </c>
      <c r="B275">
        <f>'Noise Filter'!C275</f>
        <v>0.44447293700000001</v>
      </c>
      <c r="C275" t="b">
        <f>AND(IF(Settings!$D$18&gt;=1,B275&lt;B274,TRUE),IF(Settings!$D$18&gt;=2,B274&lt;B273,TRUE),IF(Settings!$D$18&gt;=3,B273&lt;B272,TRUE),IF(Settings!$D$18&gt;=2,B272&lt;B271,TRUE))</f>
        <v>0</v>
      </c>
      <c r="D275" t="b">
        <f>AND(IF(Settings!$D$18&gt;=1,B275&gt;B274,TRUE),IF(Settings!$D$18&gt;=2,B274&gt;B273,TRUE),IF(Settings!$D$18&gt;=3,B273&gt;B272,TRUE),IF(Settings!$D$18&gt;=2,B272&gt;B271,TRUE))</f>
        <v>0</v>
      </c>
      <c r="E275" t="b">
        <f>IF(E274,NOT(AND(D275,F274+B275&gt;Settings!D288)),AND(C275,G274+B275&gt;Settings!D287))</f>
        <v>0</v>
      </c>
      <c r="F275">
        <f t="shared" si="22"/>
        <v>0</v>
      </c>
      <c r="G275">
        <f t="shared" si="23"/>
        <v>19.485622325000016</v>
      </c>
      <c r="H275" s="3" t="str">
        <f t="shared" si="24"/>
        <v/>
      </c>
      <c r="I275" s="3" t="str">
        <f t="shared" si="25"/>
        <v/>
      </c>
    </row>
    <row r="276" spans="1:9" x14ac:dyDescent="0.25">
      <c r="A276">
        <f>'Noise Filter'!A276</f>
        <v>275</v>
      </c>
      <c r="B276">
        <f>'Noise Filter'!C276</f>
        <v>0.44447293700000001</v>
      </c>
      <c r="C276" t="b">
        <f>AND(IF(Settings!$D$18&gt;=1,B276&lt;B275,TRUE),IF(Settings!$D$18&gt;=2,B275&lt;B274,TRUE),IF(Settings!$D$18&gt;=3,B274&lt;B273,TRUE),IF(Settings!$D$18&gt;=2,B273&lt;B272,TRUE))</f>
        <v>0</v>
      </c>
      <c r="D276" t="b">
        <f>AND(IF(Settings!$D$18&gt;=1,B276&gt;B275,TRUE),IF(Settings!$D$18&gt;=2,B275&gt;B274,TRUE),IF(Settings!$D$18&gt;=3,B274&gt;B273,TRUE),IF(Settings!$D$18&gt;=2,B273&gt;B272,TRUE))</f>
        <v>0</v>
      </c>
      <c r="E276" t="b">
        <f>IF(E275,NOT(AND(D276,F275+B276&gt;Settings!D289)),AND(C276,G275+B276&gt;Settings!D288))</f>
        <v>0</v>
      </c>
      <c r="F276">
        <f t="shared" si="22"/>
        <v>0</v>
      </c>
      <c r="G276">
        <f t="shared" si="23"/>
        <v>19.930095262000016</v>
      </c>
      <c r="H276" s="3" t="str">
        <f t="shared" si="24"/>
        <v/>
      </c>
      <c r="I276" s="3" t="str">
        <f t="shared" si="25"/>
        <v/>
      </c>
    </row>
    <row r="277" spans="1:9" x14ac:dyDescent="0.25">
      <c r="A277">
        <f>'Noise Filter'!A277</f>
        <v>276</v>
      </c>
      <c r="B277">
        <f>'Noise Filter'!C277</f>
        <v>0.44447293700000001</v>
      </c>
      <c r="C277" t="b">
        <f>AND(IF(Settings!$D$18&gt;=1,B277&lt;B276,TRUE),IF(Settings!$D$18&gt;=2,B276&lt;B275,TRUE),IF(Settings!$D$18&gt;=3,B275&lt;B274,TRUE),IF(Settings!$D$18&gt;=2,B274&lt;B273,TRUE))</f>
        <v>0</v>
      </c>
      <c r="D277" t="b">
        <f>AND(IF(Settings!$D$18&gt;=1,B277&gt;B276,TRUE),IF(Settings!$D$18&gt;=2,B276&gt;B275,TRUE),IF(Settings!$D$18&gt;=3,B275&gt;B274,TRUE),IF(Settings!$D$18&gt;=2,B274&gt;B273,TRUE))</f>
        <v>0</v>
      </c>
      <c r="E277" t="b">
        <f>IF(E276,NOT(AND(D277,F276+B277&gt;Settings!D290)),AND(C277,G276+B277&gt;Settings!D289))</f>
        <v>0</v>
      </c>
      <c r="F277">
        <f t="shared" si="22"/>
        <v>0</v>
      </c>
      <c r="G277">
        <f t="shared" si="23"/>
        <v>20.374568199000016</v>
      </c>
      <c r="H277" s="3" t="str">
        <f t="shared" si="24"/>
        <v/>
      </c>
      <c r="I277" s="3" t="str">
        <f t="shared" si="25"/>
        <v/>
      </c>
    </row>
    <row r="278" spans="1:9" x14ac:dyDescent="0.25">
      <c r="A278">
        <f>'Noise Filter'!A278</f>
        <v>277</v>
      </c>
      <c r="B278">
        <f>'Noise Filter'!C278</f>
        <v>0.44447293700000001</v>
      </c>
      <c r="C278" t="b">
        <f>AND(IF(Settings!$D$18&gt;=1,B278&lt;B277,TRUE),IF(Settings!$D$18&gt;=2,B277&lt;B276,TRUE),IF(Settings!$D$18&gt;=3,B276&lt;B275,TRUE),IF(Settings!$D$18&gt;=2,B275&lt;B274,TRUE))</f>
        <v>0</v>
      </c>
      <c r="D278" t="b">
        <f>AND(IF(Settings!$D$18&gt;=1,B278&gt;B277,TRUE),IF(Settings!$D$18&gt;=2,B277&gt;B276,TRUE),IF(Settings!$D$18&gt;=3,B276&gt;B275,TRUE),IF(Settings!$D$18&gt;=2,B275&gt;B274,TRUE))</f>
        <v>0</v>
      </c>
      <c r="E278" t="b">
        <f>IF(E277,NOT(AND(D278,F277+B278&gt;Settings!D291)),AND(C278,G277+B278&gt;Settings!D290))</f>
        <v>0</v>
      </c>
      <c r="F278">
        <f t="shared" si="22"/>
        <v>0</v>
      </c>
      <c r="G278">
        <f t="shared" si="23"/>
        <v>20.819041136000017</v>
      </c>
      <c r="H278" s="3" t="str">
        <f t="shared" si="24"/>
        <v/>
      </c>
      <c r="I278" s="3" t="str">
        <f t="shared" si="25"/>
        <v/>
      </c>
    </row>
    <row r="279" spans="1:9" x14ac:dyDescent="0.25">
      <c r="A279">
        <f>'Noise Filter'!A279</f>
        <v>278</v>
      </c>
      <c r="B279">
        <f>'Noise Filter'!C279</f>
        <v>0.44447293700000001</v>
      </c>
      <c r="C279" t="b">
        <f>AND(IF(Settings!$D$18&gt;=1,B279&lt;B278,TRUE),IF(Settings!$D$18&gt;=2,B278&lt;B277,TRUE),IF(Settings!$D$18&gt;=3,B277&lt;B276,TRUE),IF(Settings!$D$18&gt;=2,B276&lt;B275,TRUE))</f>
        <v>0</v>
      </c>
      <c r="D279" t="b">
        <f>AND(IF(Settings!$D$18&gt;=1,B279&gt;B278,TRUE),IF(Settings!$D$18&gt;=2,B278&gt;B277,TRUE),IF(Settings!$D$18&gt;=3,B277&gt;B276,TRUE),IF(Settings!$D$18&gt;=2,B276&gt;B275,TRUE))</f>
        <v>0</v>
      </c>
      <c r="E279" t="b">
        <f>IF(E278,NOT(AND(D279,F278+B279&gt;Settings!D292)),AND(C279,G278+B279&gt;Settings!D291))</f>
        <v>0</v>
      </c>
      <c r="F279">
        <f t="shared" si="22"/>
        <v>0</v>
      </c>
      <c r="G279">
        <f t="shared" si="23"/>
        <v>21.263514073000017</v>
      </c>
      <c r="H279" s="3" t="str">
        <f t="shared" si="24"/>
        <v/>
      </c>
      <c r="I279" s="3" t="str">
        <f t="shared" si="25"/>
        <v/>
      </c>
    </row>
    <row r="280" spans="1:9" x14ac:dyDescent="0.25">
      <c r="A280">
        <f>'Noise Filter'!A280</f>
        <v>279</v>
      </c>
      <c r="B280">
        <f>'Noise Filter'!C280</f>
        <v>0.44447293700000001</v>
      </c>
      <c r="C280" t="b">
        <f>AND(IF(Settings!$D$18&gt;=1,B280&lt;B279,TRUE),IF(Settings!$D$18&gt;=2,B279&lt;B278,TRUE),IF(Settings!$D$18&gt;=3,B278&lt;B277,TRUE),IF(Settings!$D$18&gt;=2,B277&lt;B276,TRUE))</f>
        <v>0</v>
      </c>
      <c r="D280" t="b">
        <f>AND(IF(Settings!$D$18&gt;=1,B280&gt;B279,TRUE),IF(Settings!$D$18&gt;=2,B279&gt;B278,TRUE),IF(Settings!$D$18&gt;=3,B278&gt;B277,TRUE),IF(Settings!$D$18&gt;=2,B277&gt;B276,TRUE))</f>
        <v>0</v>
      </c>
      <c r="E280" t="b">
        <f>IF(E279,NOT(AND(D280,F279+B280&gt;Settings!D293)),AND(C280,G279+B280&gt;Settings!D292))</f>
        <v>0</v>
      </c>
      <c r="F280">
        <f t="shared" si="22"/>
        <v>0</v>
      </c>
      <c r="G280">
        <f t="shared" si="23"/>
        <v>21.707987010000018</v>
      </c>
      <c r="H280" s="3" t="str">
        <f t="shared" si="24"/>
        <v/>
      </c>
      <c r="I280" s="3" t="str">
        <f t="shared" si="25"/>
        <v/>
      </c>
    </row>
    <row r="281" spans="1:9" x14ac:dyDescent="0.25">
      <c r="A281">
        <f>'Noise Filter'!A281</f>
        <v>280</v>
      </c>
      <c r="B281">
        <f>'Noise Filter'!C281</f>
        <v>0.44447293700000001</v>
      </c>
      <c r="C281" t="b">
        <f>AND(IF(Settings!$D$18&gt;=1,B281&lt;B280,TRUE),IF(Settings!$D$18&gt;=2,B280&lt;B279,TRUE),IF(Settings!$D$18&gt;=3,B279&lt;B278,TRUE),IF(Settings!$D$18&gt;=2,B278&lt;B277,TRUE))</f>
        <v>0</v>
      </c>
      <c r="D281" t="b">
        <f>AND(IF(Settings!$D$18&gt;=1,B281&gt;B280,TRUE),IF(Settings!$D$18&gt;=2,B280&gt;B279,TRUE),IF(Settings!$D$18&gt;=3,B279&gt;B278,TRUE),IF(Settings!$D$18&gt;=2,B278&gt;B277,TRUE))</f>
        <v>0</v>
      </c>
      <c r="E281" t="b">
        <f>IF(E280,NOT(AND(D281,F280+B281&gt;Settings!D294)),AND(C281,G280+B281&gt;Settings!D293))</f>
        <v>0</v>
      </c>
      <c r="F281">
        <f t="shared" si="22"/>
        <v>0</v>
      </c>
      <c r="G281">
        <f t="shared" si="23"/>
        <v>22.152459947000018</v>
      </c>
      <c r="H281" s="3" t="str">
        <f t="shared" si="24"/>
        <v/>
      </c>
      <c r="I281" s="3" t="str">
        <f t="shared" si="25"/>
        <v/>
      </c>
    </row>
    <row r="282" spans="1:9" x14ac:dyDescent="0.25">
      <c r="A282">
        <f>'Noise Filter'!A282</f>
        <v>281</v>
      </c>
      <c r="B282">
        <f>'Noise Filter'!C282</f>
        <v>0.44447293700000001</v>
      </c>
      <c r="C282" t="b">
        <f>AND(IF(Settings!$D$18&gt;=1,B282&lt;B281,TRUE),IF(Settings!$D$18&gt;=2,B281&lt;B280,TRUE),IF(Settings!$D$18&gt;=3,B280&lt;B279,TRUE),IF(Settings!$D$18&gt;=2,B279&lt;B278,TRUE))</f>
        <v>0</v>
      </c>
      <c r="D282" t="b">
        <f>AND(IF(Settings!$D$18&gt;=1,B282&gt;B281,TRUE),IF(Settings!$D$18&gt;=2,B281&gt;B280,TRUE),IF(Settings!$D$18&gt;=3,B280&gt;B279,TRUE),IF(Settings!$D$18&gt;=2,B279&gt;B278,TRUE))</f>
        <v>0</v>
      </c>
      <c r="E282" t="b">
        <f>IF(E281,NOT(AND(D282,F281+B282&gt;Settings!D295)),AND(C282,G281+B282&gt;Settings!D294))</f>
        <v>0</v>
      </c>
      <c r="F282">
        <f t="shared" si="22"/>
        <v>0</v>
      </c>
      <c r="G282">
        <f t="shared" si="23"/>
        <v>22.596932884000019</v>
      </c>
      <c r="H282" s="3" t="str">
        <f t="shared" si="24"/>
        <v/>
      </c>
      <c r="I282" s="3" t="str">
        <f t="shared" si="25"/>
        <v/>
      </c>
    </row>
    <row r="283" spans="1:9" x14ac:dyDescent="0.25">
      <c r="A283">
        <f>'Noise Filter'!A283</f>
        <v>282</v>
      </c>
      <c r="B283">
        <f>'Noise Filter'!C283</f>
        <v>0.44447293700000001</v>
      </c>
      <c r="C283" t="b">
        <f>AND(IF(Settings!$D$18&gt;=1,B283&lt;B282,TRUE),IF(Settings!$D$18&gt;=2,B282&lt;B281,TRUE),IF(Settings!$D$18&gt;=3,B281&lt;B280,TRUE),IF(Settings!$D$18&gt;=2,B280&lt;B279,TRUE))</f>
        <v>0</v>
      </c>
      <c r="D283" t="b">
        <f>AND(IF(Settings!$D$18&gt;=1,B283&gt;B282,TRUE),IF(Settings!$D$18&gt;=2,B282&gt;B281,TRUE),IF(Settings!$D$18&gt;=3,B281&gt;B280,TRUE),IF(Settings!$D$18&gt;=2,B280&gt;B279,TRUE))</f>
        <v>0</v>
      </c>
      <c r="E283" t="b">
        <f>IF(E282,NOT(AND(D283,F282+B283&gt;Settings!D296)),AND(C283,G282+B283&gt;Settings!D295))</f>
        <v>0</v>
      </c>
      <c r="F283">
        <f t="shared" si="22"/>
        <v>0</v>
      </c>
      <c r="G283">
        <f t="shared" si="23"/>
        <v>23.041405821000019</v>
      </c>
      <c r="H283" s="3" t="str">
        <f t="shared" si="24"/>
        <v/>
      </c>
      <c r="I283" s="3" t="str">
        <f t="shared" si="25"/>
        <v/>
      </c>
    </row>
    <row r="284" spans="1:9" x14ac:dyDescent="0.25">
      <c r="A284">
        <f>'Noise Filter'!A284</f>
        <v>283</v>
      </c>
      <c r="B284">
        <f>'Noise Filter'!C284</f>
        <v>0.44447293700000001</v>
      </c>
      <c r="C284" t="b">
        <f>AND(IF(Settings!$D$18&gt;=1,B284&lt;B283,TRUE),IF(Settings!$D$18&gt;=2,B283&lt;B282,TRUE),IF(Settings!$D$18&gt;=3,B282&lt;B281,TRUE),IF(Settings!$D$18&gt;=2,B281&lt;B280,TRUE))</f>
        <v>0</v>
      </c>
      <c r="D284" t="b">
        <f>AND(IF(Settings!$D$18&gt;=1,B284&gt;B283,TRUE),IF(Settings!$D$18&gt;=2,B283&gt;B282,TRUE),IF(Settings!$D$18&gt;=3,B282&gt;B281,TRUE),IF(Settings!$D$18&gt;=2,B281&gt;B280,TRUE))</f>
        <v>0</v>
      </c>
      <c r="E284" t="b">
        <f>IF(E283,NOT(AND(D284,F283+B284&gt;Settings!D297)),AND(C284,G283+B284&gt;Settings!D296))</f>
        <v>0</v>
      </c>
      <c r="F284">
        <f t="shared" si="22"/>
        <v>0</v>
      </c>
      <c r="G284">
        <f t="shared" si="23"/>
        <v>23.48587875800002</v>
      </c>
      <c r="H284" s="3" t="str">
        <f t="shared" si="24"/>
        <v/>
      </c>
      <c r="I284" s="3" t="str">
        <f t="shared" si="25"/>
        <v/>
      </c>
    </row>
    <row r="285" spans="1:9" x14ac:dyDescent="0.25">
      <c r="A285">
        <f>'Noise Filter'!A285</f>
        <v>284</v>
      </c>
      <c r="B285">
        <f>'Noise Filter'!C285</f>
        <v>0.44447293700000001</v>
      </c>
      <c r="C285" t="b">
        <f>AND(IF(Settings!$D$18&gt;=1,B285&lt;B284,TRUE),IF(Settings!$D$18&gt;=2,B284&lt;B283,TRUE),IF(Settings!$D$18&gt;=3,B283&lt;B282,TRUE),IF(Settings!$D$18&gt;=2,B282&lt;B281,TRUE))</f>
        <v>0</v>
      </c>
      <c r="D285" t="b">
        <f>AND(IF(Settings!$D$18&gt;=1,B285&gt;B284,TRUE),IF(Settings!$D$18&gt;=2,B284&gt;B283,TRUE),IF(Settings!$D$18&gt;=3,B283&gt;B282,TRUE),IF(Settings!$D$18&gt;=2,B282&gt;B281,TRUE))</f>
        <v>0</v>
      </c>
      <c r="E285" t="b">
        <f>IF(E284,NOT(AND(D285,F284+B285&gt;Settings!D298)),AND(C285,G284+B285&gt;Settings!D297))</f>
        <v>0</v>
      </c>
      <c r="F285">
        <f t="shared" si="22"/>
        <v>0</v>
      </c>
      <c r="G285">
        <f t="shared" si="23"/>
        <v>23.93035169500002</v>
      </c>
      <c r="H285" s="3" t="str">
        <f t="shared" si="24"/>
        <v/>
      </c>
      <c r="I285" s="3" t="str">
        <f t="shared" si="25"/>
        <v/>
      </c>
    </row>
    <row r="286" spans="1:9" x14ac:dyDescent="0.25">
      <c r="A286">
        <f>'Noise Filter'!A286</f>
        <v>285</v>
      </c>
      <c r="B286">
        <f>'Noise Filter'!C286</f>
        <v>0.44447293700000001</v>
      </c>
      <c r="C286" t="b">
        <f>AND(IF(Settings!$D$18&gt;=1,B286&lt;B285,TRUE),IF(Settings!$D$18&gt;=2,B285&lt;B284,TRUE),IF(Settings!$D$18&gt;=3,B284&lt;B283,TRUE),IF(Settings!$D$18&gt;=2,B283&lt;B282,TRUE))</f>
        <v>0</v>
      </c>
      <c r="D286" t="b">
        <f>AND(IF(Settings!$D$18&gt;=1,B286&gt;B285,TRUE),IF(Settings!$D$18&gt;=2,B285&gt;B284,TRUE),IF(Settings!$D$18&gt;=3,B284&gt;B283,TRUE),IF(Settings!$D$18&gt;=2,B283&gt;B282,TRUE))</f>
        <v>0</v>
      </c>
      <c r="E286" t="b">
        <f>IF(E285,NOT(AND(D286,F285+B286&gt;Settings!D299)),AND(C286,G285+B286&gt;Settings!D298))</f>
        <v>0</v>
      </c>
      <c r="F286">
        <f t="shared" si="22"/>
        <v>0</v>
      </c>
      <c r="G286">
        <f t="shared" si="23"/>
        <v>24.374824632000021</v>
      </c>
      <c r="H286" s="3" t="str">
        <f t="shared" si="24"/>
        <v/>
      </c>
      <c r="I286" s="3" t="str">
        <f t="shared" si="25"/>
        <v/>
      </c>
    </row>
    <row r="287" spans="1:9" x14ac:dyDescent="0.25">
      <c r="A287">
        <f>'Noise Filter'!A287</f>
        <v>286</v>
      </c>
      <c r="B287">
        <f>'Noise Filter'!C287</f>
        <v>0.44447293700000001</v>
      </c>
      <c r="C287" t="b">
        <f>AND(IF(Settings!$D$18&gt;=1,B287&lt;B286,TRUE),IF(Settings!$D$18&gt;=2,B286&lt;B285,TRUE),IF(Settings!$D$18&gt;=3,B285&lt;B284,TRUE),IF(Settings!$D$18&gt;=2,B284&lt;B283,TRUE))</f>
        <v>0</v>
      </c>
      <c r="D287" t="b">
        <f>AND(IF(Settings!$D$18&gt;=1,B287&gt;B286,TRUE),IF(Settings!$D$18&gt;=2,B286&gt;B285,TRUE),IF(Settings!$D$18&gt;=3,B285&gt;B284,TRUE),IF(Settings!$D$18&gt;=2,B284&gt;B283,TRUE))</f>
        <v>0</v>
      </c>
      <c r="E287" t="b">
        <f>IF(E286,NOT(AND(D287,F286+B287&gt;Settings!D300)),AND(C287,G286+B287&gt;Settings!D299))</f>
        <v>0</v>
      </c>
      <c r="F287">
        <f t="shared" si="22"/>
        <v>0</v>
      </c>
      <c r="G287">
        <f t="shared" si="23"/>
        <v>24.819297569000021</v>
      </c>
      <c r="H287" s="3" t="str">
        <f t="shared" si="24"/>
        <v/>
      </c>
      <c r="I287" s="3" t="str">
        <f t="shared" si="25"/>
        <v/>
      </c>
    </row>
    <row r="288" spans="1:9" x14ac:dyDescent="0.25">
      <c r="A288">
        <f>'Noise Filter'!A288</f>
        <v>287</v>
      </c>
      <c r="B288">
        <f>'Noise Filter'!C288</f>
        <v>0.44447293700000001</v>
      </c>
      <c r="C288" t="b">
        <f>AND(IF(Settings!$D$18&gt;=1,B288&lt;B287,TRUE),IF(Settings!$D$18&gt;=2,B287&lt;B286,TRUE),IF(Settings!$D$18&gt;=3,B286&lt;B285,TRUE),IF(Settings!$D$18&gt;=2,B285&lt;B284,TRUE))</f>
        <v>0</v>
      </c>
      <c r="D288" t="b">
        <f>AND(IF(Settings!$D$18&gt;=1,B288&gt;B287,TRUE),IF(Settings!$D$18&gt;=2,B287&gt;B286,TRUE),IF(Settings!$D$18&gt;=3,B286&gt;B285,TRUE),IF(Settings!$D$18&gt;=2,B285&gt;B284,TRUE))</f>
        <v>0</v>
      </c>
      <c r="E288" t="b">
        <f>IF(E287,NOT(AND(D288,F287+B288&gt;Settings!D301)),AND(C288,G287+B288&gt;Settings!D300))</f>
        <v>0</v>
      </c>
      <c r="F288">
        <f t="shared" si="22"/>
        <v>0</v>
      </c>
      <c r="G288">
        <f t="shared" si="23"/>
        <v>25.263770506000021</v>
      </c>
      <c r="H288" s="3" t="str">
        <f t="shared" si="24"/>
        <v/>
      </c>
      <c r="I288" s="3" t="str">
        <f t="shared" si="25"/>
        <v/>
      </c>
    </row>
    <row r="289" spans="1:9" x14ac:dyDescent="0.25">
      <c r="A289">
        <f>'Noise Filter'!A289</f>
        <v>288</v>
      </c>
      <c r="B289">
        <f>'Noise Filter'!C289</f>
        <v>0.44447293700000001</v>
      </c>
      <c r="C289" t="b">
        <f>AND(IF(Settings!$D$18&gt;=1,B289&lt;B288,TRUE),IF(Settings!$D$18&gt;=2,B288&lt;B287,TRUE),IF(Settings!$D$18&gt;=3,B287&lt;B286,TRUE),IF(Settings!$D$18&gt;=2,B286&lt;B285,TRUE))</f>
        <v>0</v>
      </c>
      <c r="D289" t="b">
        <f>AND(IF(Settings!$D$18&gt;=1,B289&gt;B288,TRUE),IF(Settings!$D$18&gt;=2,B288&gt;B287,TRUE),IF(Settings!$D$18&gt;=3,B287&gt;B286,TRUE),IF(Settings!$D$18&gt;=2,B286&gt;B285,TRUE))</f>
        <v>0</v>
      </c>
      <c r="E289" t="b">
        <f>IF(E288,NOT(AND(D289,F288+B289&gt;Settings!D302)),AND(C289,G288+B289&gt;Settings!D301))</f>
        <v>0</v>
      </c>
      <c r="F289">
        <f t="shared" si="22"/>
        <v>0</v>
      </c>
      <c r="G289">
        <f t="shared" si="23"/>
        <v>25.708243443000022</v>
      </c>
      <c r="H289" s="3" t="str">
        <f t="shared" si="24"/>
        <v/>
      </c>
      <c r="I289" s="3" t="str">
        <f t="shared" si="25"/>
        <v/>
      </c>
    </row>
    <row r="290" spans="1:9" x14ac:dyDescent="0.25">
      <c r="A290">
        <f>'Noise Filter'!A290</f>
        <v>289</v>
      </c>
      <c r="B290">
        <f>'Noise Filter'!C290</f>
        <v>0.44447293700000001</v>
      </c>
      <c r="C290" t="b">
        <f>AND(IF(Settings!$D$18&gt;=1,B290&lt;B289,TRUE),IF(Settings!$D$18&gt;=2,B289&lt;B288,TRUE),IF(Settings!$D$18&gt;=3,B288&lt;B287,TRUE),IF(Settings!$D$18&gt;=2,B287&lt;B286,TRUE))</f>
        <v>0</v>
      </c>
      <c r="D290" t="b">
        <f>AND(IF(Settings!$D$18&gt;=1,B290&gt;B289,TRUE),IF(Settings!$D$18&gt;=2,B289&gt;B288,TRUE),IF(Settings!$D$18&gt;=3,B288&gt;B287,TRUE),IF(Settings!$D$18&gt;=2,B287&gt;B286,TRUE))</f>
        <v>0</v>
      </c>
      <c r="E290" t="b">
        <f>IF(E289,NOT(AND(D290,F289+B290&gt;Settings!D303)),AND(C290,G289+B290&gt;Settings!D302))</f>
        <v>0</v>
      </c>
      <c r="F290">
        <f t="shared" si="22"/>
        <v>0</v>
      </c>
      <c r="G290">
        <f t="shared" si="23"/>
        <v>26.152716380000022</v>
      </c>
      <c r="H290" s="3" t="str">
        <f t="shared" si="24"/>
        <v/>
      </c>
      <c r="I290" s="3" t="str">
        <f t="shared" si="25"/>
        <v/>
      </c>
    </row>
    <row r="291" spans="1:9" x14ac:dyDescent="0.25">
      <c r="A291">
        <f>'Noise Filter'!A291</f>
        <v>290</v>
      </c>
      <c r="B291">
        <f>'Noise Filter'!C291</f>
        <v>0.44447293700000001</v>
      </c>
      <c r="C291" t="b">
        <f>AND(IF(Settings!$D$18&gt;=1,B291&lt;B290,TRUE),IF(Settings!$D$18&gt;=2,B290&lt;B289,TRUE),IF(Settings!$D$18&gt;=3,B289&lt;B288,TRUE),IF(Settings!$D$18&gt;=2,B288&lt;B287,TRUE))</f>
        <v>0</v>
      </c>
      <c r="D291" t="b">
        <f>AND(IF(Settings!$D$18&gt;=1,B291&gt;B290,TRUE),IF(Settings!$D$18&gt;=2,B290&gt;B289,TRUE),IF(Settings!$D$18&gt;=3,B289&gt;B288,TRUE),IF(Settings!$D$18&gt;=2,B288&gt;B287,TRUE))</f>
        <v>0</v>
      </c>
      <c r="E291" t="b">
        <f>IF(E290,NOT(AND(D291,F290+B291&gt;Settings!D304)),AND(C291,G290+B291&gt;Settings!D303))</f>
        <v>0</v>
      </c>
      <c r="F291">
        <f t="shared" si="22"/>
        <v>0</v>
      </c>
      <c r="G291">
        <f t="shared" si="23"/>
        <v>26.597189317000023</v>
      </c>
      <c r="H291" s="3" t="str">
        <f t="shared" si="24"/>
        <v/>
      </c>
      <c r="I291" s="3" t="str">
        <f t="shared" si="25"/>
        <v/>
      </c>
    </row>
    <row r="292" spans="1:9" x14ac:dyDescent="0.25">
      <c r="A292">
        <f>'Noise Filter'!A292</f>
        <v>291</v>
      </c>
      <c r="B292">
        <f>'Noise Filter'!C292</f>
        <v>0.44447293700000001</v>
      </c>
      <c r="C292" t="b">
        <f>AND(IF(Settings!$D$18&gt;=1,B292&lt;B291,TRUE),IF(Settings!$D$18&gt;=2,B291&lt;B290,TRUE),IF(Settings!$D$18&gt;=3,B290&lt;B289,TRUE),IF(Settings!$D$18&gt;=2,B289&lt;B288,TRUE))</f>
        <v>0</v>
      </c>
      <c r="D292" t="b">
        <f>AND(IF(Settings!$D$18&gt;=1,B292&gt;B291,TRUE),IF(Settings!$D$18&gt;=2,B291&gt;B290,TRUE),IF(Settings!$D$18&gt;=3,B290&gt;B289,TRUE),IF(Settings!$D$18&gt;=2,B289&gt;B288,TRUE))</f>
        <v>0</v>
      </c>
      <c r="E292" t="b">
        <f>IF(E291,NOT(AND(D292,F291+B292&gt;Settings!D305)),AND(C292,G291+B292&gt;Settings!D304))</f>
        <v>0</v>
      </c>
      <c r="F292">
        <f t="shared" si="22"/>
        <v>0</v>
      </c>
      <c r="G292">
        <f t="shared" si="23"/>
        <v>27.041662254000023</v>
      </c>
      <c r="H292" s="3" t="str">
        <f t="shared" si="24"/>
        <v/>
      </c>
      <c r="I292" s="3" t="str">
        <f t="shared" si="25"/>
        <v/>
      </c>
    </row>
    <row r="293" spans="1:9" x14ac:dyDescent="0.25">
      <c r="A293">
        <f>'Noise Filter'!A293</f>
        <v>292</v>
      </c>
      <c r="B293">
        <f>'Noise Filter'!C293</f>
        <v>0.44447293700000001</v>
      </c>
      <c r="C293" t="b">
        <f>AND(IF(Settings!$D$18&gt;=1,B293&lt;B292,TRUE),IF(Settings!$D$18&gt;=2,B292&lt;B291,TRUE),IF(Settings!$D$18&gt;=3,B291&lt;B290,TRUE),IF(Settings!$D$18&gt;=2,B290&lt;B289,TRUE))</f>
        <v>0</v>
      </c>
      <c r="D293" t="b">
        <f>AND(IF(Settings!$D$18&gt;=1,B293&gt;B292,TRUE),IF(Settings!$D$18&gt;=2,B292&gt;B291,TRUE),IF(Settings!$D$18&gt;=3,B291&gt;B290,TRUE),IF(Settings!$D$18&gt;=2,B290&gt;B289,TRUE))</f>
        <v>0</v>
      </c>
      <c r="E293" t="b">
        <f>IF(E292,NOT(AND(D293,F292+B293&gt;Settings!D306)),AND(C293,G292+B293&gt;Settings!D305))</f>
        <v>0</v>
      </c>
      <c r="F293">
        <f t="shared" si="22"/>
        <v>0</v>
      </c>
      <c r="G293">
        <f t="shared" si="23"/>
        <v>27.486135191000024</v>
      </c>
      <c r="H293" s="3" t="str">
        <f t="shared" si="24"/>
        <v/>
      </c>
      <c r="I293" s="3" t="str">
        <f t="shared" si="25"/>
        <v/>
      </c>
    </row>
    <row r="294" spans="1:9" x14ac:dyDescent="0.25">
      <c r="A294">
        <f>'Noise Filter'!A294</f>
        <v>293</v>
      </c>
      <c r="B294">
        <f>'Noise Filter'!C294</f>
        <v>0.44447293700000001</v>
      </c>
      <c r="C294" t="b">
        <f>AND(IF(Settings!$D$18&gt;=1,B294&lt;B293,TRUE),IF(Settings!$D$18&gt;=2,B293&lt;B292,TRUE),IF(Settings!$D$18&gt;=3,B292&lt;B291,TRUE),IF(Settings!$D$18&gt;=2,B291&lt;B290,TRUE))</f>
        <v>0</v>
      </c>
      <c r="D294" t="b">
        <f>AND(IF(Settings!$D$18&gt;=1,B294&gt;B293,TRUE),IF(Settings!$D$18&gt;=2,B293&gt;B292,TRUE),IF(Settings!$D$18&gt;=3,B292&gt;B291,TRUE),IF(Settings!$D$18&gt;=2,B291&gt;B290,TRUE))</f>
        <v>0</v>
      </c>
      <c r="E294" t="b">
        <f>IF(E293,NOT(AND(D294,F293+B294&gt;Settings!D307)),AND(C294,G293+B294&gt;Settings!D306))</f>
        <v>0</v>
      </c>
      <c r="F294">
        <f t="shared" si="22"/>
        <v>0</v>
      </c>
      <c r="G294">
        <f t="shared" si="23"/>
        <v>27.930608128000024</v>
      </c>
      <c r="H294" s="3" t="str">
        <f t="shared" si="24"/>
        <v/>
      </c>
      <c r="I294" s="3" t="str">
        <f t="shared" si="25"/>
        <v/>
      </c>
    </row>
    <row r="295" spans="1:9" x14ac:dyDescent="0.25">
      <c r="A295">
        <f>'Noise Filter'!A295</f>
        <v>294</v>
      </c>
      <c r="B295">
        <f>'Noise Filter'!C295</f>
        <v>0.44447293700000001</v>
      </c>
      <c r="C295" t="b">
        <f>AND(IF(Settings!$D$18&gt;=1,B295&lt;B294,TRUE),IF(Settings!$D$18&gt;=2,B294&lt;B293,TRUE),IF(Settings!$D$18&gt;=3,B293&lt;B292,TRUE),IF(Settings!$D$18&gt;=2,B292&lt;B291,TRUE))</f>
        <v>0</v>
      </c>
      <c r="D295" t="b">
        <f>AND(IF(Settings!$D$18&gt;=1,B295&gt;B294,TRUE),IF(Settings!$D$18&gt;=2,B294&gt;B293,TRUE),IF(Settings!$D$18&gt;=3,B293&gt;B292,TRUE),IF(Settings!$D$18&gt;=2,B292&gt;B291,TRUE))</f>
        <v>0</v>
      </c>
      <c r="E295" t="b">
        <f>IF(E294,NOT(AND(D295,F294+B295&gt;Settings!D308)),AND(C295,G294+B295&gt;Settings!D307))</f>
        <v>0</v>
      </c>
      <c r="F295">
        <f t="shared" si="22"/>
        <v>0</v>
      </c>
      <c r="G295">
        <f t="shared" si="23"/>
        <v>28.375081065000025</v>
      </c>
      <c r="H295" s="3" t="str">
        <f t="shared" si="24"/>
        <v/>
      </c>
      <c r="I295" s="3" t="str">
        <f t="shared" si="25"/>
        <v/>
      </c>
    </row>
    <row r="296" spans="1:9" x14ac:dyDescent="0.25">
      <c r="A296">
        <f>'Noise Filter'!A296</f>
        <v>295</v>
      </c>
      <c r="B296">
        <f>'Noise Filter'!C296</f>
        <v>0.44447293700000001</v>
      </c>
      <c r="C296" t="b">
        <f>AND(IF(Settings!$D$18&gt;=1,B296&lt;B295,TRUE),IF(Settings!$D$18&gt;=2,B295&lt;B294,TRUE),IF(Settings!$D$18&gt;=3,B294&lt;B293,TRUE),IF(Settings!$D$18&gt;=2,B293&lt;B292,TRUE))</f>
        <v>0</v>
      </c>
      <c r="D296" t="b">
        <f>AND(IF(Settings!$D$18&gt;=1,B296&gt;B295,TRUE),IF(Settings!$D$18&gt;=2,B295&gt;B294,TRUE),IF(Settings!$D$18&gt;=3,B294&gt;B293,TRUE),IF(Settings!$D$18&gt;=2,B293&gt;B292,TRUE))</f>
        <v>0</v>
      </c>
      <c r="E296" t="b">
        <f>IF(E295,NOT(AND(D296,F295+B296&gt;Settings!D309)),AND(C296,G295+B296&gt;Settings!D308))</f>
        <v>0</v>
      </c>
      <c r="F296">
        <f t="shared" si="22"/>
        <v>0</v>
      </c>
      <c r="G296">
        <f t="shared" si="23"/>
        <v>28.819554002000025</v>
      </c>
      <c r="H296" s="3" t="str">
        <f t="shared" si="24"/>
        <v/>
      </c>
      <c r="I296" s="3" t="str">
        <f t="shared" si="25"/>
        <v/>
      </c>
    </row>
    <row r="297" spans="1:9" x14ac:dyDescent="0.25">
      <c r="A297">
        <f>'Noise Filter'!A297</f>
        <v>296</v>
      </c>
      <c r="B297">
        <f>'Noise Filter'!C297</f>
        <v>0.44447293700000001</v>
      </c>
      <c r="C297" t="b">
        <f>AND(IF(Settings!$D$18&gt;=1,B297&lt;B296,TRUE),IF(Settings!$D$18&gt;=2,B296&lt;B295,TRUE),IF(Settings!$D$18&gt;=3,B295&lt;B294,TRUE),IF(Settings!$D$18&gt;=2,B294&lt;B293,TRUE))</f>
        <v>0</v>
      </c>
      <c r="D297" t="b">
        <f>AND(IF(Settings!$D$18&gt;=1,B297&gt;B296,TRUE),IF(Settings!$D$18&gt;=2,B296&gt;B295,TRUE),IF(Settings!$D$18&gt;=3,B295&gt;B294,TRUE),IF(Settings!$D$18&gt;=2,B294&gt;B293,TRUE))</f>
        <v>0</v>
      </c>
      <c r="E297" t="b">
        <f>IF(E296,NOT(AND(D297,F296+B297&gt;Settings!D310)),AND(C297,G296+B297&gt;Settings!D309))</f>
        <v>0</v>
      </c>
      <c r="F297">
        <f t="shared" si="22"/>
        <v>0</v>
      </c>
      <c r="G297">
        <f t="shared" si="23"/>
        <v>29.264026939000026</v>
      </c>
      <c r="H297" s="3" t="str">
        <f t="shared" si="24"/>
        <v/>
      </c>
      <c r="I297" s="3" t="str">
        <f t="shared" si="25"/>
        <v/>
      </c>
    </row>
    <row r="298" spans="1:9" x14ac:dyDescent="0.25">
      <c r="A298">
        <f>'Noise Filter'!A298</f>
        <v>297</v>
      </c>
      <c r="B298">
        <f>'Noise Filter'!C298</f>
        <v>0.44447293700000001</v>
      </c>
      <c r="C298" t="b">
        <f>AND(IF(Settings!$D$18&gt;=1,B298&lt;B297,TRUE),IF(Settings!$D$18&gt;=2,B297&lt;B296,TRUE),IF(Settings!$D$18&gt;=3,B296&lt;B295,TRUE),IF(Settings!$D$18&gt;=2,B295&lt;B294,TRUE))</f>
        <v>0</v>
      </c>
      <c r="D298" t="b">
        <f>AND(IF(Settings!$D$18&gt;=1,B298&gt;B297,TRUE),IF(Settings!$D$18&gt;=2,B297&gt;B296,TRUE),IF(Settings!$D$18&gt;=3,B296&gt;B295,TRUE),IF(Settings!$D$18&gt;=2,B295&gt;B294,TRUE))</f>
        <v>0</v>
      </c>
      <c r="E298" t="b">
        <f>IF(E297,NOT(AND(D298,F297+B298&gt;Settings!D311)),AND(C298,G297+B298&gt;Settings!D310))</f>
        <v>0</v>
      </c>
      <c r="F298">
        <f t="shared" si="22"/>
        <v>0</v>
      </c>
      <c r="G298">
        <f t="shared" si="23"/>
        <v>29.708499876000026</v>
      </c>
      <c r="H298" s="3" t="str">
        <f t="shared" si="24"/>
        <v/>
      </c>
      <c r="I298" s="3" t="str">
        <f t="shared" si="25"/>
        <v/>
      </c>
    </row>
    <row r="299" spans="1:9" x14ac:dyDescent="0.25">
      <c r="A299">
        <f>'Noise Filter'!A299</f>
        <v>298</v>
      </c>
      <c r="B299">
        <f>'Noise Filter'!C299</f>
        <v>0.44447293700000001</v>
      </c>
      <c r="C299" t="b">
        <f>AND(IF(Settings!$D$18&gt;=1,B299&lt;B298,TRUE),IF(Settings!$D$18&gt;=2,B298&lt;B297,TRUE),IF(Settings!$D$18&gt;=3,B297&lt;B296,TRUE),IF(Settings!$D$18&gt;=2,B296&lt;B295,TRUE))</f>
        <v>0</v>
      </c>
      <c r="D299" t="b">
        <f>AND(IF(Settings!$D$18&gt;=1,B299&gt;B298,TRUE),IF(Settings!$D$18&gt;=2,B298&gt;B297,TRUE),IF(Settings!$D$18&gt;=3,B297&gt;B296,TRUE),IF(Settings!$D$18&gt;=2,B296&gt;B295,TRUE))</f>
        <v>0</v>
      </c>
      <c r="E299" t="b">
        <f>IF(E298,NOT(AND(D299,F298+B299&gt;Settings!D312)),AND(C299,G298+B299&gt;Settings!D311))</f>
        <v>0</v>
      </c>
      <c r="F299">
        <f t="shared" si="22"/>
        <v>0</v>
      </c>
      <c r="G299">
        <f t="shared" si="23"/>
        <v>30.152972813000027</v>
      </c>
      <c r="H299" s="3" t="str">
        <f t="shared" si="24"/>
        <v/>
      </c>
      <c r="I299" s="3" t="str">
        <f t="shared" si="25"/>
        <v/>
      </c>
    </row>
    <row r="300" spans="1:9" x14ac:dyDescent="0.25">
      <c r="A300">
        <f>'Noise Filter'!A300</f>
        <v>299</v>
      </c>
      <c r="B300">
        <f>'Noise Filter'!C300</f>
        <v>0.44447293700000001</v>
      </c>
      <c r="C300" t="b">
        <f>AND(IF(Settings!$D$18&gt;=1,B300&lt;B299,TRUE),IF(Settings!$D$18&gt;=2,B299&lt;B298,TRUE),IF(Settings!$D$18&gt;=3,B298&lt;B297,TRUE),IF(Settings!$D$18&gt;=2,B297&lt;B296,TRUE))</f>
        <v>0</v>
      </c>
      <c r="D300" t="b">
        <f>AND(IF(Settings!$D$18&gt;=1,B300&gt;B299,TRUE),IF(Settings!$D$18&gt;=2,B299&gt;B298,TRUE),IF(Settings!$D$18&gt;=3,B298&gt;B297,TRUE),IF(Settings!$D$18&gt;=2,B297&gt;B296,TRUE))</f>
        <v>0</v>
      </c>
      <c r="E300" t="b">
        <f>IF(E299,NOT(AND(D300,F299+B300&gt;Settings!D313)),AND(C300,G299+B300&gt;Settings!D312))</f>
        <v>0</v>
      </c>
      <c r="F300">
        <f t="shared" si="22"/>
        <v>0</v>
      </c>
      <c r="G300">
        <f t="shared" si="23"/>
        <v>30.597445750000027</v>
      </c>
      <c r="H300" s="3" t="str">
        <f t="shared" si="24"/>
        <v/>
      </c>
      <c r="I300" s="3">
        <f t="shared" si="25"/>
        <v>30.597445750000027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1C81-3408-48B8-B0AE-4A2548F17A7D}">
  <dimension ref="A1:E3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99" sqref="G299"/>
    </sheetView>
  </sheetViews>
  <sheetFormatPr defaultRowHeight="15" x14ac:dyDescent="0.25"/>
  <cols>
    <col min="2" max="2" width="14.85546875" customWidth="1"/>
    <col min="3" max="3" width="17.42578125" customWidth="1"/>
  </cols>
  <sheetData>
    <row r="1" spans="1:5" x14ac:dyDescent="0.25">
      <c r="A1" s="1" t="s">
        <v>22</v>
      </c>
      <c r="B1" s="1" t="s">
        <v>23</v>
      </c>
      <c r="C1" s="1" t="s">
        <v>19</v>
      </c>
      <c r="D1" s="1" t="s">
        <v>32</v>
      </c>
      <c r="E1" s="1" t="s">
        <v>31</v>
      </c>
    </row>
    <row r="2" spans="1:5" x14ac:dyDescent="0.25">
      <c r="A2">
        <f ca="1">INDIRECT("'Noise Filter'!A"&amp;(Settings!$D$25+ROW()))</f>
        <v>2</v>
      </c>
      <c r="B2">
        <f ca="1">INDIRECT("'Noise Filter'!B"&amp;(Settings!$D$25+ROW()))</f>
        <v>0.21191784599999999</v>
      </c>
      <c r="C2">
        <f ca="1">INDIRECT("'Noise Filter'!C"&amp;(Settings!$D$25+ROW()))</f>
        <v>0.21191784599999999</v>
      </c>
      <c r="D2">
        <f ca="1">IF(INDIRECT("'Stroke Detection'!E"&amp;(Settings!$D$25+ROW())),B2,"")</f>
        <v>0.21191784599999999</v>
      </c>
      <c r="E2" t="str">
        <f ca="1">IF(INDIRECT("'Stroke Detection'!E"&amp;(Settings!$D$25+ROW())),"",C2)</f>
        <v/>
      </c>
    </row>
    <row r="3" spans="1:5" x14ac:dyDescent="0.25">
      <c r="A3">
        <f ca="1">INDIRECT("'Noise Filter'!A"&amp;(Settings!$D$25+ROW()))</f>
        <v>3</v>
      </c>
      <c r="B3">
        <f ca="1">INDIRECT("'Noise Filter'!B"&amp;(Settings!$D$25+ROW()))</f>
        <v>0.16933272299999999</v>
      </c>
      <c r="C3">
        <f ca="1">INDIRECT("'Noise Filter'!C"&amp;(Settings!$D$25+ROW()))</f>
        <v>0.16933272299999999</v>
      </c>
      <c r="D3">
        <f ca="1">IF(INDIRECT("'Stroke Detection'!E"&amp;(Settings!$D$25+ROW())),B3,"")</f>
        <v>0.16933272299999999</v>
      </c>
      <c r="E3" t="str">
        <f ca="1">IF(INDIRECT("'Stroke Detection'!E"&amp;(Settings!$D$25+ROW())),"",C3)</f>
        <v/>
      </c>
    </row>
    <row r="4" spans="1:5" x14ac:dyDescent="0.25">
      <c r="A4">
        <f ca="1">INDIRECT("'Noise Filter'!A"&amp;(Settings!$D$25+ROW()))</f>
        <v>4</v>
      </c>
      <c r="B4">
        <f ca="1">INDIRECT("'Noise Filter'!B"&amp;(Settings!$D$25+ROW()))</f>
        <v>0.13425711700000001</v>
      </c>
      <c r="C4">
        <f ca="1">INDIRECT("'Noise Filter'!C"&amp;(Settings!$D$25+ROW()))</f>
        <v>0.13425711700000001</v>
      </c>
      <c r="D4">
        <f ca="1">IF(INDIRECT("'Stroke Detection'!E"&amp;(Settings!$D$25+ROW())),B4,"")</f>
        <v>0.13425711700000001</v>
      </c>
      <c r="E4" t="str">
        <f ca="1">IF(INDIRECT("'Stroke Detection'!E"&amp;(Settings!$D$25+ROW())),"",C4)</f>
        <v/>
      </c>
    </row>
    <row r="5" spans="1:5" x14ac:dyDescent="0.25">
      <c r="A5">
        <f ca="1">INDIRECT("'Noise Filter'!A"&amp;(Settings!$D$25+ROW()))</f>
        <v>5</v>
      </c>
      <c r="B5">
        <f ca="1">INDIRECT("'Noise Filter'!B"&amp;(Settings!$D$25+ROW()))</f>
        <v>0.119784433</v>
      </c>
      <c r="C5">
        <f ca="1">INDIRECT("'Noise Filter'!C"&amp;(Settings!$D$25+ROW()))</f>
        <v>0.119784433</v>
      </c>
      <c r="D5">
        <f ca="1">IF(INDIRECT("'Stroke Detection'!E"&amp;(Settings!$D$25+ROW())),B5,"")</f>
        <v>0.119784433</v>
      </c>
      <c r="E5" t="str">
        <f ca="1">IF(INDIRECT("'Stroke Detection'!E"&amp;(Settings!$D$25+ROW())),"",C5)</f>
        <v/>
      </c>
    </row>
    <row r="6" spans="1:5" x14ac:dyDescent="0.25">
      <c r="A6">
        <f ca="1">INDIRECT("'Noise Filter'!A"&amp;(Settings!$D$25+ROW()))</f>
        <v>6</v>
      </c>
      <c r="B6">
        <f ca="1">INDIRECT("'Noise Filter'!B"&amp;(Settings!$D$25+ROW()))</f>
        <v>0.114578416</v>
      </c>
      <c r="C6">
        <f ca="1">INDIRECT("'Noise Filter'!C"&amp;(Settings!$D$25+ROW()))</f>
        <v>0.114578416</v>
      </c>
      <c r="D6">
        <f ca="1">IF(INDIRECT("'Stroke Detection'!E"&amp;(Settings!$D$25+ROW())),B6,"")</f>
        <v>0.114578416</v>
      </c>
      <c r="E6" t="str">
        <f ca="1">IF(INDIRECT("'Stroke Detection'!E"&amp;(Settings!$D$25+ROW())),"",C6)</f>
        <v/>
      </c>
    </row>
    <row r="7" spans="1:5" x14ac:dyDescent="0.25">
      <c r="A7">
        <f ca="1">INDIRECT("'Noise Filter'!A"&amp;(Settings!$D$25+ROW()))</f>
        <v>7</v>
      </c>
      <c r="B7">
        <f ca="1">INDIRECT("'Noise Filter'!B"&amp;(Settings!$D$25+ROW()))</f>
        <v>0.12121095</v>
      </c>
      <c r="C7">
        <f ca="1">INDIRECT("'Noise Filter'!C"&amp;(Settings!$D$25+ROW()))</f>
        <v>0.12121095</v>
      </c>
      <c r="D7" t="str">
        <f ca="1">IF(INDIRECT("'Stroke Detection'!E"&amp;(Settings!$D$25+ROW())),B7,"")</f>
        <v/>
      </c>
      <c r="E7">
        <f ca="1">IF(INDIRECT("'Stroke Detection'!E"&amp;(Settings!$D$25+ROW())),"",C7)</f>
        <v>0.12121095</v>
      </c>
    </row>
    <row r="8" spans="1:5" x14ac:dyDescent="0.25">
      <c r="A8">
        <f ca="1">INDIRECT("'Noise Filter'!A"&amp;(Settings!$D$25+ROW()))</f>
        <v>8</v>
      </c>
      <c r="B8">
        <f ca="1">INDIRECT("'Noise Filter'!B"&amp;(Settings!$D$25+ROW()))</f>
        <v>0.15357216200000001</v>
      </c>
      <c r="C8">
        <f ca="1">INDIRECT("'Noise Filter'!C"&amp;(Settings!$D$25+ROW()))</f>
        <v>0.15357216200000001</v>
      </c>
      <c r="D8" t="str">
        <f ca="1">IF(INDIRECT("'Stroke Detection'!E"&amp;(Settings!$D$25+ROW())),B8,"")</f>
        <v/>
      </c>
      <c r="E8">
        <f ca="1">IF(INDIRECT("'Stroke Detection'!E"&amp;(Settings!$D$25+ROW())),"",C8)</f>
        <v>0.15357216200000001</v>
      </c>
    </row>
    <row r="9" spans="1:5" x14ac:dyDescent="0.25">
      <c r="A9">
        <f ca="1">INDIRECT("'Noise Filter'!A"&amp;(Settings!$D$25+ROW()))</f>
        <v>9</v>
      </c>
      <c r="B9">
        <f ca="1">INDIRECT("'Noise Filter'!B"&amp;(Settings!$D$25+ROW()))</f>
        <v>0.18443393899999999</v>
      </c>
      <c r="C9">
        <f ca="1">INDIRECT("'Noise Filter'!C"&amp;(Settings!$D$25+ROW()))</f>
        <v>0.18443393899999999</v>
      </c>
      <c r="D9" t="str">
        <f ca="1">IF(INDIRECT("'Stroke Detection'!E"&amp;(Settings!$D$25+ROW())),B9,"")</f>
        <v/>
      </c>
      <c r="E9">
        <f ca="1">IF(INDIRECT("'Stroke Detection'!E"&amp;(Settings!$D$25+ROW())),"",C9)</f>
        <v>0.18443393899999999</v>
      </c>
    </row>
    <row r="10" spans="1:5" x14ac:dyDescent="0.25">
      <c r="A10">
        <f ca="1">INDIRECT("'Noise Filter'!A"&amp;(Settings!$D$25+ROW()))</f>
        <v>10</v>
      </c>
      <c r="B10">
        <f ca="1">INDIRECT("'Noise Filter'!B"&amp;(Settings!$D$25+ROW()))</f>
        <v>0.20285455699999999</v>
      </c>
      <c r="C10">
        <f ca="1">INDIRECT("'Noise Filter'!C"&amp;(Settings!$D$25+ROW()))</f>
        <v>0.20285455699999999</v>
      </c>
      <c r="D10" t="str">
        <f ca="1">IF(INDIRECT("'Stroke Detection'!E"&amp;(Settings!$D$25+ROW())),B10,"")</f>
        <v/>
      </c>
      <c r="E10">
        <f ca="1">IF(INDIRECT("'Stroke Detection'!E"&amp;(Settings!$D$25+ROW())),"",C10)</f>
        <v>0.20285455699999999</v>
      </c>
    </row>
    <row r="11" spans="1:5" x14ac:dyDescent="0.25">
      <c r="A11">
        <f ca="1">INDIRECT("'Noise Filter'!A"&amp;(Settings!$D$25+ROW()))</f>
        <v>11</v>
      </c>
      <c r="B11">
        <f ca="1">INDIRECT("'Noise Filter'!B"&amp;(Settings!$D$25+ROW()))</f>
        <v>0.23219564000000001</v>
      </c>
      <c r="C11">
        <f ca="1">INDIRECT("'Noise Filter'!C"&amp;(Settings!$D$25+ROW()))</f>
        <v>0.23219564000000001</v>
      </c>
      <c r="D11" t="str">
        <f ca="1">IF(INDIRECT("'Stroke Detection'!E"&amp;(Settings!$D$25+ROW())),B11,"")</f>
        <v/>
      </c>
      <c r="E11">
        <f ca="1">IF(INDIRECT("'Stroke Detection'!E"&amp;(Settings!$D$25+ROW())),"",C11)</f>
        <v>0.23219564000000001</v>
      </c>
    </row>
    <row r="12" spans="1:5" x14ac:dyDescent="0.25">
      <c r="A12">
        <f ca="1">INDIRECT("'Noise Filter'!A"&amp;(Settings!$D$25+ROW()))</f>
        <v>12</v>
      </c>
      <c r="B12">
        <f ca="1">INDIRECT("'Noise Filter'!B"&amp;(Settings!$D$25+ROW()))</f>
        <v>0.26057406500000002</v>
      </c>
      <c r="C12">
        <f ca="1">INDIRECT("'Noise Filter'!C"&amp;(Settings!$D$25+ROW()))</f>
        <v>0.26057406500000002</v>
      </c>
      <c r="D12" t="str">
        <f ca="1">IF(INDIRECT("'Stroke Detection'!E"&amp;(Settings!$D$25+ROW())),B12,"")</f>
        <v/>
      </c>
      <c r="E12">
        <f ca="1">IF(INDIRECT("'Stroke Detection'!E"&amp;(Settings!$D$25+ROW())),"",C12)</f>
        <v>0.26057406500000002</v>
      </c>
    </row>
    <row r="13" spans="1:5" x14ac:dyDescent="0.25">
      <c r="A13">
        <f ca="1">INDIRECT("'Noise Filter'!A"&amp;(Settings!$D$25+ROW()))</f>
        <v>13</v>
      </c>
      <c r="B13">
        <f ca="1">INDIRECT("'Noise Filter'!B"&amp;(Settings!$D$25+ROW()))</f>
        <v>0.30098989999999998</v>
      </c>
      <c r="C13">
        <f ca="1">INDIRECT("'Noise Filter'!C"&amp;(Settings!$D$25+ROW()))</f>
        <v>0.30098989999999998</v>
      </c>
      <c r="D13" t="str">
        <f ca="1">IF(INDIRECT("'Stroke Detection'!E"&amp;(Settings!$D$25+ROW())),B13,"")</f>
        <v/>
      </c>
      <c r="E13">
        <f ca="1">IF(INDIRECT("'Stroke Detection'!E"&amp;(Settings!$D$25+ROW())),"",C13)</f>
        <v>0.30098989999999998</v>
      </c>
    </row>
    <row r="14" spans="1:5" x14ac:dyDescent="0.25">
      <c r="A14">
        <f ca="1">INDIRECT("'Noise Filter'!A"&amp;(Settings!$D$25+ROW()))</f>
        <v>14</v>
      </c>
      <c r="B14">
        <f ca="1">INDIRECT("'Noise Filter'!B"&amp;(Settings!$D$25+ROW()))</f>
        <v>0.33339501399999999</v>
      </c>
      <c r="C14">
        <f ca="1">INDIRECT("'Noise Filter'!C"&amp;(Settings!$D$25+ROW()))</f>
        <v>0.33339501399999999</v>
      </c>
      <c r="D14" t="str">
        <f ca="1">IF(INDIRECT("'Stroke Detection'!E"&amp;(Settings!$D$25+ROW())),B14,"")</f>
        <v/>
      </c>
      <c r="E14">
        <f ca="1">IF(INDIRECT("'Stroke Detection'!E"&amp;(Settings!$D$25+ROW())),"",C14)</f>
        <v>0.33339501399999999</v>
      </c>
    </row>
    <row r="15" spans="1:5" x14ac:dyDescent="0.25">
      <c r="A15">
        <f ca="1">INDIRECT("'Noise Filter'!A"&amp;(Settings!$D$25+ROW()))</f>
        <v>15</v>
      </c>
      <c r="B15">
        <f ca="1">INDIRECT("'Noise Filter'!B"&amp;(Settings!$D$25+ROW()))</f>
        <v>0.37743684199999999</v>
      </c>
      <c r="C15">
        <f ca="1">INDIRECT("'Noise Filter'!C"&amp;(Settings!$D$25+ROW()))</f>
        <v>0.37743684199999999</v>
      </c>
      <c r="D15" t="str">
        <f ca="1">IF(INDIRECT("'Stroke Detection'!E"&amp;(Settings!$D$25+ROW())),B15,"")</f>
        <v/>
      </c>
      <c r="E15">
        <f ca="1">IF(INDIRECT("'Stroke Detection'!E"&amp;(Settings!$D$25+ROW())),"",C15)</f>
        <v>0.37743684199999999</v>
      </c>
    </row>
    <row r="16" spans="1:5" x14ac:dyDescent="0.25">
      <c r="A16">
        <f ca="1">INDIRECT("'Noise Filter'!A"&amp;(Settings!$D$25+ROW()))</f>
        <v>16</v>
      </c>
      <c r="B16">
        <f ca="1">INDIRECT("'Noise Filter'!B"&amp;(Settings!$D$25+ROW()))</f>
        <v>0.198644722</v>
      </c>
      <c r="C16">
        <f ca="1">INDIRECT("'Noise Filter'!C"&amp;(Settings!$D$25+ROW()))</f>
        <v>0.198644722</v>
      </c>
      <c r="D16">
        <f ca="1">IF(INDIRECT("'Stroke Detection'!E"&amp;(Settings!$D$25+ROW())),B16,"")</f>
        <v>0.198644722</v>
      </c>
      <c r="E16" t="str">
        <f ca="1">IF(INDIRECT("'Stroke Detection'!E"&amp;(Settings!$D$25+ROW())),"",C16)</f>
        <v/>
      </c>
    </row>
    <row r="17" spans="1:5" x14ac:dyDescent="0.25">
      <c r="A17">
        <f ca="1">INDIRECT("'Noise Filter'!A"&amp;(Settings!$D$25+ROW()))</f>
        <v>17</v>
      </c>
      <c r="B17">
        <f ca="1">INDIRECT("'Noise Filter'!B"&amp;(Settings!$D$25+ROW()))</f>
        <v>0.15379579299999999</v>
      </c>
      <c r="C17">
        <f ca="1">INDIRECT("'Noise Filter'!C"&amp;(Settings!$D$25+ROW()))</f>
        <v>0.15379579299999999</v>
      </c>
      <c r="D17">
        <f ca="1">IF(INDIRECT("'Stroke Detection'!E"&amp;(Settings!$D$25+ROW())),B17,"")</f>
        <v>0.15379579299999999</v>
      </c>
      <c r="E17" t="str">
        <f ca="1">IF(INDIRECT("'Stroke Detection'!E"&amp;(Settings!$D$25+ROW())),"",C17)</f>
        <v/>
      </c>
    </row>
    <row r="18" spans="1:5" x14ac:dyDescent="0.25">
      <c r="A18">
        <f ca="1">INDIRECT("'Noise Filter'!A"&amp;(Settings!$D$25+ROW()))</f>
        <v>18</v>
      </c>
      <c r="B18">
        <f ca="1">INDIRECT("'Noise Filter'!B"&amp;(Settings!$D$25+ROW()))</f>
        <v>0.13046228800000001</v>
      </c>
      <c r="C18">
        <f ca="1">INDIRECT("'Noise Filter'!C"&amp;(Settings!$D$25+ROW()))</f>
        <v>0.13046228800000001</v>
      </c>
      <c r="D18">
        <f ca="1">IF(INDIRECT("'Stroke Detection'!E"&amp;(Settings!$D$25+ROW())),B18,"")</f>
        <v>0.13046228800000001</v>
      </c>
      <c r="E18" t="str">
        <f ca="1">IF(INDIRECT("'Stroke Detection'!E"&amp;(Settings!$D$25+ROW())),"",C18)</f>
        <v/>
      </c>
    </row>
    <row r="19" spans="1:5" x14ac:dyDescent="0.25">
      <c r="A19">
        <f ca="1">INDIRECT("'Noise Filter'!A"&amp;(Settings!$D$25+ROW()))</f>
        <v>19</v>
      </c>
      <c r="B19">
        <f ca="1">INDIRECT("'Noise Filter'!B"&amp;(Settings!$D$25+ROW()))</f>
        <v>0.11504397700000001</v>
      </c>
      <c r="C19">
        <f ca="1">INDIRECT("'Noise Filter'!C"&amp;(Settings!$D$25+ROW()))</f>
        <v>0.11504397700000001</v>
      </c>
      <c r="D19">
        <f ca="1">IF(INDIRECT("'Stroke Detection'!E"&amp;(Settings!$D$25+ROW())),B19,"")</f>
        <v>0.11504397700000001</v>
      </c>
      <c r="E19" t="str">
        <f ca="1">IF(INDIRECT("'Stroke Detection'!E"&amp;(Settings!$D$25+ROW())),"",C19)</f>
        <v/>
      </c>
    </row>
    <row r="20" spans="1:5" x14ac:dyDescent="0.25">
      <c r="A20">
        <f ca="1">INDIRECT("'Noise Filter'!A"&amp;(Settings!$D$25+ROW()))</f>
        <v>20</v>
      </c>
      <c r="B20">
        <f ca="1">INDIRECT("'Noise Filter'!B"&amp;(Settings!$D$25+ROW()))</f>
        <v>0.107439246</v>
      </c>
      <c r="C20">
        <f ca="1">INDIRECT("'Noise Filter'!C"&amp;(Settings!$D$25+ROW()))</f>
        <v>0.107439246</v>
      </c>
      <c r="D20">
        <f ca="1">IF(INDIRECT("'Stroke Detection'!E"&amp;(Settings!$D$25+ROW())),B20,"")</f>
        <v>0.107439246</v>
      </c>
      <c r="E20" t="str">
        <f ca="1">IF(INDIRECT("'Stroke Detection'!E"&amp;(Settings!$D$25+ROW())),"",C20)</f>
        <v/>
      </c>
    </row>
    <row r="21" spans="1:5" x14ac:dyDescent="0.25">
      <c r="A21">
        <f ca="1">INDIRECT("'Noise Filter'!A"&amp;(Settings!$D$25+ROW()))</f>
        <v>21</v>
      </c>
      <c r="B21">
        <f ca="1">INDIRECT("'Noise Filter'!B"&amp;(Settings!$D$25+ROW()))</f>
        <v>0.108239303</v>
      </c>
      <c r="C21">
        <f ca="1">INDIRECT("'Noise Filter'!C"&amp;(Settings!$D$25+ROW()))</f>
        <v>0.108239303</v>
      </c>
      <c r="D21" t="str">
        <f ca="1">IF(INDIRECT("'Stroke Detection'!E"&amp;(Settings!$D$25+ROW())),B21,"")</f>
        <v/>
      </c>
      <c r="E21">
        <f ca="1">IF(INDIRECT("'Stroke Detection'!E"&amp;(Settings!$D$25+ROW())),"",C21)</f>
        <v>0.108239303</v>
      </c>
    </row>
    <row r="22" spans="1:5" x14ac:dyDescent="0.25">
      <c r="A22">
        <f ca="1">INDIRECT("'Noise Filter'!A"&amp;(Settings!$D$25+ROW()))</f>
        <v>22</v>
      </c>
      <c r="B22">
        <f ca="1">INDIRECT("'Noise Filter'!B"&amp;(Settings!$D$25+ROW()))</f>
        <v>0.113454798</v>
      </c>
      <c r="C22">
        <f ca="1">INDIRECT("'Noise Filter'!C"&amp;(Settings!$D$25+ROW()))</f>
        <v>0.113454798</v>
      </c>
      <c r="D22" t="str">
        <f ca="1">IF(INDIRECT("'Stroke Detection'!E"&amp;(Settings!$D$25+ROW())),B22,"")</f>
        <v/>
      </c>
      <c r="E22">
        <f ca="1">IF(INDIRECT("'Stroke Detection'!E"&amp;(Settings!$D$25+ROW())),"",C22)</f>
        <v>0.113454798</v>
      </c>
    </row>
    <row r="23" spans="1:5" x14ac:dyDescent="0.25">
      <c r="A23">
        <f ca="1">INDIRECT("'Noise Filter'!A"&amp;(Settings!$D$25+ROW()))</f>
        <v>23</v>
      </c>
      <c r="B23">
        <f ca="1">INDIRECT("'Noise Filter'!B"&amp;(Settings!$D$25+ROW()))</f>
        <v>0.145922619</v>
      </c>
      <c r="C23">
        <f ca="1">INDIRECT("'Noise Filter'!C"&amp;(Settings!$D$25+ROW()))</f>
        <v>0.145922619</v>
      </c>
      <c r="D23" t="str">
        <f ca="1">IF(INDIRECT("'Stroke Detection'!E"&amp;(Settings!$D$25+ROW())),B23,"")</f>
        <v/>
      </c>
      <c r="E23">
        <f ca="1">IF(INDIRECT("'Stroke Detection'!E"&amp;(Settings!$D$25+ROW())),"",C23)</f>
        <v>0.145922619</v>
      </c>
    </row>
    <row r="24" spans="1:5" x14ac:dyDescent="0.25">
      <c r="A24">
        <f ca="1">INDIRECT("'Noise Filter'!A"&amp;(Settings!$D$25+ROW()))</f>
        <v>24</v>
      </c>
      <c r="B24">
        <f ca="1">INDIRECT("'Noise Filter'!B"&amp;(Settings!$D$25+ROW()))</f>
        <v>0.16736642800000001</v>
      </c>
      <c r="C24">
        <f ca="1">INDIRECT("'Noise Filter'!C"&amp;(Settings!$D$25+ROW()))</f>
        <v>0.16736642800000001</v>
      </c>
      <c r="D24" t="str">
        <f ca="1">IF(INDIRECT("'Stroke Detection'!E"&amp;(Settings!$D$25+ROW())),B24,"")</f>
        <v/>
      </c>
      <c r="E24">
        <f ca="1">IF(INDIRECT("'Stroke Detection'!E"&amp;(Settings!$D$25+ROW())),"",C24)</f>
        <v>0.16736642800000001</v>
      </c>
    </row>
    <row r="25" spans="1:5" x14ac:dyDescent="0.25">
      <c r="A25">
        <f ca="1">INDIRECT("'Noise Filter'!A"&amp;(Settings!$D$25+ROW()))</f>
        <v>25</v>
      </c>
      <c r="B25">
        <f ca="1">INDIRECT("'Noise Filter'!B"&amp;(Settings!$D$25+ROW()))</f>
        <v>0.18724840300000001</v>
      </c>
      <c r="C25">
        <f ca="1">INDIRECT("'Noise Filter'!C"&amp;(Settings!$D$25+ROW()))</f>
        <v>0.18724840300000001</v>
      </c>
      <c r="D25" t="str">
        <f ca="1">IF(INDIRECT("'Stroke Detection'!E"&amp;(Settings!$D$25+ROW())),B25,"")</f>
        <v/>
      </c>
      <c r="E25">
        <f ca="1">IF(INDIRECT("'Stroke Detection'!E"&amp;(Settings!$D$25+ROW())),"",C25)</f>
        <v>0.18724840300000001</v>
      </c>
    </row>
    <row r="26" spans="1:5" x14ac:dyDescent="0.25">
      <c r="A26">
        <f ca="1">INDIRECT("'Noise Filter'!A"&amp;(Settings!$D$25+ROW()))</f>
        <v>26</v>
      </c>
      <c r="B26">
        <f ca="1">INDIRECT("'Noise Filter'!B"&amp;(Settings!$D$25+ROW()))</f>
        <v>0.21014195399999999</v>
      </c>
      <c r="C26">
        <f ca="1">INDIRECT("'Noise Filter'!C"&amp;(Settings!$D$25+ROW()))</f>
        <v>0.21014195399999999</v>
      </c>
      <c r="D26" t="str">
        <f ca="1">IF(INDIRECT("'Stroke Detection'!E"&amp;(Settings!$D$25+ROW())),B26,"")</f>
        <v/>
      </c>
      <c r="E26">
        <f ca="1">IF(INDIRECT("'Stroke Detection'!E"&amp;(Settings!$D$25+ROW())),"",C26)</f>
        <v>0.21014195399999999</v>
      </c>
    </row>
    <row r="27" spans="1:5" x14ac:dyDescent="0.25">
      <c r="A27">
        <f ca="1">INDIRECT("'Noise Filter'!A"&amp;(Settings!$D$25+ROW()))</f>
        <v>27</v>
      </c>
      <c r="B27">
        <f ca="1">INDIRECT("'Noise Filter'!B"&amp;(Settings!$D$25+ROW()))</f>
        <v>0.24247492400000001</v>
      </c>
      <c r="C27">
        <f ca="1">INDIRECT("'Noise Filter'!C"&amp;(Settings!$D$25+ROW()))</f>
        <v>0.24247492400000001</v>
      </c>
      <c r="D27" t="str">
        <f ca="1">IF(INDIRECT("'Stroke Detection'!E"&amp;(Settings!$D$25+ROW())),B27,"")</f>
        <v/>
      </c>
      <c r="E27">
        <f ca="1">IF(INDIRECT("'Stroke Detection'!E"&amp;(Settings!$D$25+ROW())),"",C27)</f>
        <v>0.24247492400000001</v>
      </c>
    </row>
    <row r="28" spans="1:5" x14ac:dyDescent="0.25">
      <c r="A28">
        <f ca="1">INDIRECT("'Noise Filter'!A"&amp;(Settings!$D$25+ROW()))</f>
        <v>28</v>
      </c>
      <c r="B28">
        <f ca="1">INDIRECT("'Noise Filter'!B"&amp;(Settings!$D$25+ROW()))</f>
        <v>0.26805812600000001</v>
      </c>
      <c r="C28">
        <f ca="1">INDIRECT("'Noise Filter'!C"&amp;(Settings!$D$25+ROW()))</f>
        <v>0.26805812600000001</v>
      </c>
      <c r="D28" t="str">
        <f ca="1">IF(INDIRECT("'Stroke Detection'!E"&amp;(Settings!$D$25+ROW())),B28,"")</f>
        <v/>
      </c>
      <c r="E28">
        <f ca="1">IF(INDIRECT("'Stroke Detection'!E"&amp;(Settings!$D$25+ROW())),"",C28)</f>
        <v>0.26805812600000001</v>
      </c>
    </row>
    <row r="29" spans="1:5" x14ac:dyDescent="0.25">
      <c r="A29">
        <f ca="1">INDIRECT("'Noise Filter'!A"&amp;(Settings!$D$25+ROW()))</f>
        <v>29</v>
      </c>
      <c r="B29">
        <f ca="1">INDIRECT("'Noise Filter'!B"&amp;(Settings!$D$25+ROW()))</f>
        <v>0.307969942</v>
      </c>
      <c r="C29">
        <f ca="1">INDIRECT("'Noise Filter'!C"&amp;(Settings!$D$25+ROW()))</f>
        <v>0.307969942</v>
      </c>
      <c r="D29" t="str">
        <f ca="1">IF(INDIRECT("'Stroke Detection'!E"&amp;(Settings!$D$25+ROW())),B29,"")</f>
        <v/>
      </c>
      <c r="E29">
        <f ca="1">IF(INDIRECT("'Stroke Detection'!E"&amp;(Settings!$D$25+ROW())),"",C29)</f>
        <v>0.307969942</v>
      </c>
    </row>
    <row r="30" spans="1:5" x14ac:dyDescent="0.25">
      <c r="A30">
        <f ca="1">INDIRECT("'Noise Filter'!A"&amp;(Settings!$D$25+ROW()))</f>
        <v>30</v>
      </c>
      <c r="B30">
        <f ca="1">INDIRECT("'Noise Filter'!B"&amp;(Settings!$D$25+ROW()))</f>
        <v>0.34332443200000001</v>
      </c>
      <c r="C30">
        <f ca="1">INDIRECT("'Noise Filter'!C"&amp;(Settings!$D$25+ROW()))</f>
        <v>0.34332443200000001</v>
      </c>
      <c r="D30" t="str">
        <f ca="1">IF(INDIRECT("'Stroke Detection'!E"&amp;(Settings!$D$25+ROW())),B30,"")</f>
        <v/>
      </c>
      <c r="E30">
        <f ca="1">IF(INDIRECT("'Stroke Detection'!E"&amp;(Settings!$D$25+ROW())),"",C30)</f>
        <v>0.34332443200000001</v>
      </c>
    </row>
    <row r="31" spans="1:5" x14ac:dyDescent="0.25">
      <c r="A31">
        <f ca="1">INDIRECT("'Noise Filter'!A"&amp;(Settings!$D$25+ROW()))</f>
        <v>31</v>
      </c>
      <c r="B31">
        <f ca="1">INDIRECT("'Noise Filter'!B"&amp;(Settings!$D$25+ROW()))</f>
        <v>0.228630208</v>
      </c>
      <c r="C31">
        <f ca="1">INDIRECT("'Noise Filter'!C"&amp;(Settings!$D$25+ROW()))</f>
        <v>0.228630208</v>
      </c>
      <c r="D31">
        <f ca="1">IF(INDIRECT("'Stroke Detection'!E"&amp;(Settings!$D$25+ROW())),B31,"")</f>
        <v>0.228630208</v>
      </c>
      <c r="E31" t="str">
        <f ca="1">IF(INDIRECT("'Stroke Detection'!E"&amp;(Settings!$D$25+ROW())),"",C31)</f>
        <v/>
      </c>
    </row>
    <row r="32" spans="1:5" x14ac:dyDescent="0.25">
      <c r="A32">
        <f ca="1">INDIRECT("'Noise Filter'!A"&amp;(Settings!$D$25+ROW()))</f>
        <v>32</v>
      </c>
      <c r="B32">
        <f ca="1">INDIRECT("'Noise Filter'!B"&amp;(Settings!$D$25+ROW()))</f>
        <v>0.156398127</v>
      </c>
      <c r="C32">
        <f ca="1">INDIRECT("'Noise Filter'!C"&amp;(Settings!$D$25+ROW()))</f>
        <v>0.156398127</v>
      </c>
      <c r="D32">
        <f ca="1">IF(INDIRECT("'Stroke Detection'!E"&amp;(Settings!$D$25+ROW())),B32,"")</f>
        <v>0.156398127</v>
      </c>
      <c r="E32" t="str">
        <f ca="1">IF(INDIRECT("'Stroke Detection'!E"&amp;(Settings!$D$25+ROW())),"",C32)</f>
        <v/>
      </c>
    </row>
    <row r="33" spans="1:5" x14ac:dyDescent="0.25">
      <c r="A33">
        <f ca="1">INDIRECT("'Noise Filter'!A"&amp;(Settings!$D$25+ROW()))</f>
        <v>33</v>
      </c>
      <c r="B33">
        <f ca="1">INDIRECT("'Noise Filter'!B"&amp;(Settings!$D$25+ROW()))</f>
        <v>0.13341426200000001</v>
      </c>
      <c r="C33">
        <f ca="1">INDIRECT("'Noise Filter'!C"&amp;(Settings!$D$25+ROW()))</f>
        <v>0.13341426200000001</v>
      </c>
      <c r="D33">
        <f ca="1">IF(INDIRECT("'Stroke Detection'!E"&amp;(Settings!$D$25+ROW())),B33,"")</f>
        <v>0.13341426200000001</v>
      </c>
      <c r="E33" t="str">
        <f ca="1">IF(INDIRECT("'Stroke Detection'!E"&amp;(Settings!$D$25+ROW())),"",C33)</f>
        <v/>
      </c>
    </row>
    <row r="34" spans="1:5" x14ac:dyDescent="0.25">
      <c r="A34">
        <f ca="1">INDIRECT("'Noise Filter'!A"&amp;(Settings!$D$25+ROW()))</f>
        <v>34</v>
      </c>
      <c r="B34">
        <f ca="1">INDIRECT("'Noise Filter'!B"&amp;(Settings!$D$25+ROW()))</f>
        <v>0.112986556</v>
      </c>
      <c r="C34">
        <f ca="1">INDIRECT("'Noise Filter'!C"&amp;(Settings!$D$25+ROW()))</f>
        <v>0.112986556</v>
      </c>
      <c r="D34">
        <f ca="1">IF(INDIRECT("'Stroke Detection'!E"&amp;(Settings!$D$25+ROW())),B34,"")</f>
        <v>0.112986556</v>
      </c>
      <c r="E34" t="str">
        <f ca="1">IF(INDIRECT("'Stroke Detection'!E"&amp;(Settings!$D$25+ROW())),"",C34)</f>
        <v/>
      </c>
    </row>
    <row r="35" spans="1:5" x14ac:dyDescent="0.25">
      <c r="A35">
        <f ca="1">INDIRECT("'Noise Filter'!A"&amp;(Settings!$D$25+ROW()))</f>
        <v>35</v>
      </c>
      <c r="B35">
        <f ca="1">INDIRECT("'Noise Filter'!B"&amp;(Settings!$D$25+ROW()))</f>
        <v>0.105764331</v>
      </c>
      <c r="C35">
        <f ca="1">INDIRECT("'Noise Filter'!C"&amp;(Settings!$D$25+ROW()))</f>
        <v>0.105764331</v>
      </c>
      <c r="D35">
        <f ca="1">IF(INDIRECT("'Stroke Detection'!E"&amp;(Settings!$D$25+ROW())),B35,"")</f>
        <v>0.105764331</v>
      </c>
      <c r="E35" t="str">
        <f ca="1">IF(INDIRECT("'Stroke Detection'!E"&amp;(Settings!$D$25+ROW())),"",C35)</f>
        <v/>
      </c>
    </row>
    <row r="36" spans="1:5" x14ac:dyDescent="0.25">
      <c r="A36">
        <f ca="1">INDIRECT("'Noise Filter'!A"&amp;(Settings!$D$25+ROW()))</f>
        <v>36</v>
      </c>
      <c r="B36">
        <f ca="1">INDIRECT("'Noise Filter'!B"&amp;(Settings!$D$25+ROW()))</f>
        <v>0.102080664</v>
      </c>
      <c r="C36">
        <f ca="1">INDIRECT("'Noise Filter'!C"&amp;(Settings!$D$25+ROW()))</f>
        <v>0.102080664</v>
      </c>
      <c r="D36">
        <f ca="1">IF(INDIRECT("'Stroke Detection'!E"&amp;(Settings!$D$25+ROW())),B36,"")</f>
        <v>0.102080664</v>
      </c>
      <c r="E36" t="str">
        <f ca="1">IF(INDIRECT("'Stroke Detection'!E"&amp;(Settings!$D$25+ROW())),"",C36)</f>
        <v/>
      </c>
    </row>
    <row r="37" spans="1:5" x14ac:dyDescent="0.25">
      <c r="A37">
        <f ca="1">INDIRECT("'Noise Filter'!A"&amp;(Settings!$D$25+ROW()))</f>
        <v>37</v>
      </c>
      <c r="B37">
        <f ca="1">INDIRECT("'Noise Filter'!B"&amp;(Settings!$D$25+ROW()))</f>
        <v>0.106950791</v>
      </c>
      <c r="C37">
        <f ca="1">INDIRECT("'Noise Filter'!C"&amp;(Settings!$D$25+ROW()))</f>
        <v>0.106950791</v>
      </c>
      <c r="D37" t="str">
        <f ca="1">IF(INDIRECT("'Stroke Detection'!E"&amp;(Settings!$D$25+ROW())),B37,"")</f>
        <v/>
      </c>
      <c r="E37">
        <f ca="1">IF(INDIRECT("'Stroke Detection'!E"&amp;(Settings!$D$25+ROW())),"",C37)</f>
        <v>0.106950791</v>
      </c>
    </row>
    <row r="38" spans="1:5" x14ac:dyDescent="0.25">
      <c r="A38">
        <f ca="1">INDIRECT("'Noise Filter'!A"&amp;(Settings!$D$25+ROW()))</f>
        <v>38</v>
      </c>
      <c r="B38">
        <f ca="1">INDIRECT("'Noise Filter'!B"&amp;(Settings!$D$25+ROW()))</f>
        <v>0.13034132400000001</v>
      </c>
      <c r="C38">
        <f ca="1">INDIRECT("'Noise Filter'!C"&amp;(Settings!$D$25+ROW()))</f>
        <v>0.13034132400000001</v>
      </c>
      <c r="D38" t="str">
        <f ca="1">IF(INDIRECT("'Stroke Detection'!E"&amp;(Settings!$D$25+ROW())),B38,"")</f>
        <v/>
      </c>
      <c r="E38">
        <f ca="1">IF(INDIRECT("'Stroke Detection'!E"&amp;(Settings!$D$25+ROW())),"",C38)</f>
        <v>0.13034132400000001</v>
      </c>
    </row>
    <row r="39" spans="1:5" x14ac:dyDescent="0.25">
      <c r="A39">
        <f ca="1">INDIRECT("'Noise Filter'!A"&amp;(Settings!$D$25+ROW()))</f>
        <v>39</v>
      </c>
      <c r="B39">
        <f ca="1">INDIRECT("'Noise Filter'!B"&amp;(Settings!$D$25+ROW()))</f>
        <v>0.15728192599999999</v>
      </c>
      <c r="C39">
        <f ca="1">INDIRECT("'Noise Filter'!C"&amp;(Settings!$D$25+ROW()))</f>
        <v>0.15728192599999999</v>
      </c>
      <c r="D39" t="str">
        <f ca="1">IF(INDIRECT("'Stroke Detection'!E"&amp;(Settings!$D$25+ROW())),B39,"")</f>
        <v/>
      </c>
      <c r="E39">
        <f ca="1">IF(INDIRECT("'Stroke Detection'!E"&amp;(Settings!$D$25+ROW())),"",C39)</f>
        <v>0.15728192599999999</v>
      </c>
    </row>
    <row r="40" spans="1:5" x14ac:dyDescent="0.25">
      <c r="A40">
        <f ca="1">INDIRECT("'Noise Filter'!A"&amp;(Settings!$D$25+ROW()))</f>
        <v>40</v>
      </c>
      <c r="B40">
        <f ca="1">INDIRECT("'Noise Filter'!B"&amp;(Settings!$D$25+ROW()))</f>
        <v>0.17193012399999999</v>
      </c>
      <c r="C40">
        <f ca="1">INDIRECT("'Noise Filter'!C"&amp;(Settings!$D$25+ROW()))</f>
        <v>0.17193012399999999</v>
      </c>
      <c r="D40" t="str">
        <f ca="1">IF(INDIRECT("'Stroke Detection'!E"&amp;(Settings!$D$25+ROW())),B40,"")</f>
        <v/>
      </c>
      <c r="E40">
        <f ca="1">IF(INDIRECT("'Stroke Detection'!E"&amp;(Settings!$D$25+ROW())),"",C40)</f>
        <v>0.17193012399999999</v>
      </c>
    </row>
    <row r="41" spans="1:5" x14ac:dyDescent="0.25">
      <c r="A41">
        <f ca="1">INDIRECT("'Noise Filter'!A"&amp;(Settings!$D$25+ROW()))</f>
        <v>41</v>
      </c>
      <c r="B41">
        <f ca="1">INDIRECT("'Noise Filter'!B"&amp;(Settings!$D$25+ROW()))</f>
        <v>0.198041087</v>
      </c>
      <c r="C41">
        <f ca="1">INDIRECT("'Noise Filter'!C"&amp;(Settings!$D$25+ROW()))</f>
        <v>0.198041087</v>
      </c>
      <c r="D41" t="str">
        <f ca="1">IF(INDIRECT("'Stroke Detection'!E"&amp;(Settings!$D$25+ROW())),B41,"")</f>
        <v/>
      </c>
      <c r="E41">
        <f ca="1">IF(INDIRECT("'Stroke Detection'!E"&amp;(Settings!$D$25+ROW())),"",C41)</f>
        <v>0.198041087</v>
      </c>
    </row>
    <row r="42" spans="1:5" x14ac:dyDescent="0.25">
      <c r="A42">
        <f ca="1">INDIRECT("'Noise Filter'!A"&amp;(Settings!$D$25+ROW()))</f>
        <v>42</v>
      </c>
      <c r="B42">
        <f ca="1">INDIRECT("'Noise Filter'!B"&amp;(Settings!$D$25+ROW()))</f>
        <v>0.224491475</v>
      </c>
      <c r="C42">
        <f ca="1">INDIRECT("'Noise Filter'!C"&amp;(Settings!$D$25+ROW()))</f>
        <v>0.224491475</v>
      </c>
      <c r="D42" t="str">
        <f ca="1">IF(INDIRECT("'Stroke Detection'!E"&amp;(Settings!$D$25+ROW())),B42,"")</f>
        <v/>
      </c>
      <c r="E42">
        <f ca="1">IF(INDIRECT("'Stroke Detection'!E"&amp;(Settings!$D$25+ROW())),"",C42)</f>
        <v>0.224491475</v>
      </c>
    </row>
    <row r="43" spans="1:5" x14ac:dyDescent="0.25">
      <c r="A43">
        <f ca="1">INDIRECT("'Noise Filter'!A"&amp;(Settings!$D$25+ROW()))</f>
        <v>43</v>
      </c>
      <c r="B43">
        <f ca="1">INDIRECT("'Noise Filter'!B"&amp;(Settings!$D$25+ROW()))</f>
        <v>0.25817152900000001</v>
      </c>
      <c r="C43">
        <f ca="1">INDIRECT("'Noise Filter'!C"&amp;(Settings!$D$25+ROW()))</f>
        <v>0.25817152900000001</v>
      </c>
      <c r="D43" t="str">
        <f ca="1">IF(INDIRECT("'Stroke Detection'!E"&amp;(Settings!$D$25+ROW())),B43,"")</f>
        <v/>
      </c>
      <c r="E43">
        <f ca="1">IF(INDIRECT("'Stroke Detection'!E"&amp;(Settings!$D$25+ROW())),"",C43)</f>
        <v>0.25817152900000001</v>
      </c>
    </row>
    <row r="44" spans="1:5" x14ac:dyDescent="0.25">
      <c r="A44">
        <f ca="1">INDIRECT("'Noise Filter'!A"&amp;(Settings!$D$25+ROW()))</f>
        <v>44</v>
      </c>
      <c r="B44">
        <f ca="1">INDIRECT("'Noise Filter'!B"&amp;(Settings!$D$25+ROW()))</f>
        <v>0.28777547799999997</v>
      </c>
      <c r="C44">
        <f ca="1">INDIRECT("'Noise Filter'!C"&amp;(Settings!$D$25+ROW()))</f>
        <v>0.28777547799999997</v>
      </c>
      <c r="D44" t="str">
        <f ca="1">IF(INDIRECT("'Stroke Detection'!E"&amp;(Settings!$D$25+ROW())),B44,"")</f>
        <v/>
      </c>
      <c r="E44">
        <f ca="1">IF(INDIRECT("'Stroke Detection'!E"&amp;(Settings!$D$25+ROW())),"",C44)</f>
        <v>0.28777547799999997</v>
      </c>
    </row>
    <row r="45" spans="1:5" x14ac:dyDescent="0.25">
      <c r="A45">
        <f ca="1">INDIRECT("'Noise Filter'!A"&amp;(Settings!$D$25+ROW()))</f>
        <v>45</v>
      </c>
      <c r="B45">
        <f ca="1">INDIRECT("'Noise Filter'!B"&amp;(Settings!$D$25+ROW()))</f>
        <v>0.32911484699999999</v>
      </c>
      <c r="C45">
        <f ca="1">INDIRECT("'Noise Filter'!C"&amp;(Settings!$D$25+ROW()))</f>
        <v>0.32911484699999999</v>
      </c>
      <c r="D45" t="str">
        <f ca="1">IF(INDIRECT("'Stroke Detection'!E"&amp;(Settings!$D$25+ROW())),B45,"")</f>
        <v/>
      </c>
      <c r="E45">
        <f ca="1">IF(INDIRECT("'Stroke Detection'!E"&amp;(Settings!$D$25+ROW())),"",C45)</f>
        <v>0.32911484699999999</v>
      </c>
    </row>
    <row r="46" spans="1:5" x14ac:dyDescent="0.25">
      <c r="A46">
        <f ca="1">INDIRECT("'Noise Filter'!A"&amp;(Settings!$D$25+ROW()))</f>
        <v>46</v>
      </c>
      <c r="B46">
        <f ca="1">INDIRECT("'Noise Filter'!B"&amp;(Settings!$D$25+ROW()))</f>
        <v>0.27490634200000003</v>
      </c>
      <c r="C46">
        <f ca="1">INDIRECT("'Noise Filter'!C"&amp;(Settings!$D$25+ROW()))</f>
        <v>0.27490634200000003</v>
      </c>
      <c r="D46">
        <f ca="1">IF(INDIRECT("'Stroke Detection'!E"&amp;(Settings!$D$25+ROW())),B46,"")</f>
        <v>0.27490634200000003</v>
      </c>
      <c r="E46" t="str">
        <f ca="1">IF(INDIRECT("'Stroke Detection'!E"&amp;(Settings!$D$25+ROW())),"",C46)</f>
        <v/>
      </c>
    </row>
    <row r="47" spans="1:5" x14ac:dyDescent="0.25">
      <c r="A47">
        <f ca="1">INDIRECT("'Noise Filter'!A"&amp;(Settings!$D$25+ROW()))</f>
        <v>47</v>
      </c>
      <c r="B47">
        <f ca="1">INDIRECT("'Noise Filter'!B"&amp;(Settings!$D$25+ROW()))</f>
        <v>0.15939249599999999</v>
      </c>
      <c r="C47">
        <f ca="1">INDIRECT("'Noise Filter'!C"&amp;(Settings!$D$25+ROW()))</f>
        <v>0.15939249599999999</v>
      </c>
      <c r="D47">
        <f ca="1">IF(INDIRECT("'Stroke Detection'!E"&amp;(Settings!$D$25+ROW())),B47,"")</f>
        <v>0.15939249599999999</v>
      </c>
      <c r="E47" t="str">
        <f ca="1">IF(INDIRECT("'Stroke Detection'!E"&amp;(Settings!$D$25+ROW())),"",C47)</f>
        <v/>
      </c>
    </row>
    <row r="48" spans="1:5" x14ac:dyDescent="0.25">
      <c r="A48">
        <f ca="1">INDIRECT("'Noise Filter'!A"&amp;(Settings!$D$25+ROW()))</f>
        <v>48</v>
      </c>
      <c r="B48">
        <f ca="1">INDIRECT("'Noise Filter'!B"&amp;(Settings!$D$25+ROW()))</f>
        <v>0.13756837799999999</v>
      </c>
      <c r="C48">
        <f ca="1">INDIRECT("'Noise Filter'!C"&amp;(Settings!$D$25+ROW()))</f>
        <v>0.13756837799999999</v>
      </c>
      <c r="D48">
        <f ca="1">IF(INDIRECT("'Stroke Detection'!E"&amp;(Settings!$D$25+ROW())),B48,"")</f>
        <v>0.13756837799999999</v>
      </c>
      <c r="E48" t="str">
        <f ca="1">IF(INDIRECT("'Stroke Detection'!E"&amp;(Settings!$D$25+ROW())),"",C48)</f>
        <v/>
      </c>
    </row>
    <row r="49" spans="1:5" x14ac:dyDescent="0.25">
      <c r="A49">
        <f ca="1">INDIRECT("'Noise Filter'!A"&amp;(Settings!$D$25+ROW()))</f>
        <v>49</v>
      </c>
      <c r="B49">
        <f ca="1">INDIRECT("'Noise Filter'!B"&amp;(Settings!$D$25+ROW()))</f>
        <v>0.125176652</v>
      </c>
      <c r="C49">
        <f ca="1">INDIRECT("'Noise Filter'!C"&amp;(Settings!$D$25+ROW()))</f>
        <v>0.125176652</v>
      </c>
      <c r="D49">
        <f ca="1">IF(INDIRECT("'Stroke Detection'!E"&amp;(Settings!$D$25+ROW())),B49,"")</f>
        <v>0.125176652</v>
      </c>
      <c r="E49" t="str">
        <f ca="1">IF(INDIRECT("'Stroke Detection'!E"&amp;(Settings!$D$25+ROW())),"",C49)</f>
        <v/>
      </c>
    </row>
    <row r="50" spans="1:5" x14ac:dyDescent="0.25">
      <c r="A50">
        <f ca="1">INDIRECT("'Noise Filter'!A"&amp;(Settings!$D$25+ROW()))</f>
        <v>50</v>
      </c>
      <c r="B50">
        <f ca="1">INDIRECT("'Noise Filter'!B"&amp;(Settings!$D$25+ROW()))</f>
        <v>0.109015167</v>
      </c>
      <c r="C50">
        <f ca="1">INDIRECT("'Noise Filter'!C"&amp;(Settings!$D$25+ROW()))</f>
        <v>0.109015167</v>
      </c>
      <c r="D50">
        <f ca="1">IF(INDIRECT("'Stroke Detection'!E"&amp;(Settings!$D$25+ROW())),B50,"")</f>
        <v>0.109015167</v>
      </c>
      <c r="E50" t="str">
        <f ca="1">IF(INDIRECT("'Stroke Detection'!E"&amp;(Settings!$D$25+ROW())),"",C50)</f>
        <v/>
      </c>
    </row>
    <row r="51" spans="1:5" x14ac:dyDescent="0.25">
      <c r="A51">
        <f ca="1">INDIRECT("'Noise Filter'!A"&amp;(Settings!$D$25+ROW()))</f>
        <v>51</v>
      </c>
      <c r="B51">
        <f ca="1">INDIRECT("'Noise Filter'!B"&amp;(Settings!$D$25+ROW()))</f>
        <v>0.10628280900000001</v>
      </c>
      <c r="C51">
        <f ca="1">INDIRECT("'Noise Filter'!C"&amp;(Settings!$D$25+ROW()))</f>
        <v>0.10628280900000001</v>
      </c>
      <c r="D51">
        <f ca="1">IF(INDIRECT("'Stroke Detection'!E"&amp;(Settings!$D$25+ROW())),B51,"")</f>
        <v>0.10628280900000001</v>
      </c>
      <c r="E51" t="str">
        <f ca="1">IF(INDIRECT("'Stroke Detection'!E"&amp;(Settings!$D$25+ROW())),"",C51)</f>
        <v/>
      </c>
    </row>
    <row r="52" spans="1:5" x14ac:dyDescent="0.25">
      <c r="A52">
        <f ca="1">INDIRECT("'Noise Filter'!A"&amp;(Settings!$D$25+ROW()))</f>
        <v>52</v>
      </c>
      <c r="B52">
        <f ca="1">INDIRECT("'Noise Filter'!B"&amp;(Settings!$D$25+ROW()))</f>
        <v>0.103924986</v>
      </c>
      <c r="C52">
        <f ca="1">INDIRECT("'Noise Filter'!C"&amp;(Settings!$D$25+ROW()))</f>
        <v>0.103924986</v>
      </c>
      <c r="D52">
        <f ca="1">IF(INDIRECT("'Stroke Detection'!E"&amp;(Settings!$D$25+ROW())),B52,"")</f>
        <v>0.103924986</v>
      </c>
      <c r="E52" t="str">
        <f ca="1">IF(INDIRECT("'Stroke Detection'!E"&amp;(Settings!$D$25+ROW())),"",C52)</f>
        <v/>
      </c>
    </row>
    <row r="53" spans="1:5" x14ac:dyDescent="0.25">
      <c r="A53">
        <f ca="1">INDIRECT("'Noise Filter'!A"&amp;(Settings!$D$25+ROW()))</f>
        <v>53</v>
      </c>
      <c r="B53">
        <f ca="1">INDIRECT("'Noise Filter'!B"&amp;(Settings!$D$25+ROW()))</f>
        <v>0.127300408</v>
      </c>
      <c r="C53">
        <f ca="1">INDIRECT("'Noise Filter'!C"&amp;(Settings!$D$25+ROW()))</f>
        <v>0.127300408</v>
      </c>
      <c r="D53" t="str">
        <f ca="1">IF(INDIRECT("'Stroke Detection'!E"&amp;(Settings!$D$25+ROW())),B53,"")</f>
        <v/>
      </c>
      <c r="E53">
        <f ca="1">IF(INDIRECT("'Stroke Detection'!E"&amp;(Settings!$D$25+ROW())),"",C53)</f>
        <v>0.127300408</v>
      </c>
    </row>
    <row r="54" spans="1:5" x14ac:dyDescent="0.25">
      <c r="A54">
        <f ca="1">INDIRECT("'Noise Filter'!A"&amp;(Settings!$D$25+ROW()))</f>
        <v>54</v>
      </c>
      <c r="B54">
        <f ca="1">INDIRECT("'Noise Filter'!B"&amp;(Settings!$D$25+ROW()))</f>
        <v>0.151420367</v>
      </c>
      <c r="C54">
        <f ca="1">INDIRECT("'Noise Filter'!C"&amp;(Settings!$D$25+ROW()))</f>
        <v>0.151420367</v>
      </c>
      <c r="D54" t="str">
        <f ca="1">IF(INDIRECT("'Stroke Detection'!E"&amp;(Settings!$D$25+ROW())),B54,"")</f>
        <v/>
      </c>
      <c r="E54">
        <f ca="1">IF(INDIRECT("'Stroke Detection'!E"&amp;(Settings!$D$25+ROW())),"",C54)</f>
        <v>0.151420367</v>
      </c>
    </row>
    <row r="55" spans="1:5" x14ac:dyDescent="0.25">
      <c r="A55">
        <f ca="1">INDIRECT("'Noise Filter'!A"&amp;(Settings!$D$25+ROW()))</f>
        <v>55</v>
      </c>
      <c r="B55">
        <f ca="1">INDIRECT("'Noise Filter'!B"&amp;(Settings!$D$25+ROW()))</f>
        <v>0.175726943</v>
      </c>
      <c r="C55">
        <f ca="1">INDIRECT("'Noise Filter'!C"&amp;(Settings!$D$25+ROW()))</f>
        <v>0.175726943</v>
      </c>
      <c r="D55" t="str">
        <f ca="1">IF(INDIRECT("'Stroke Detection'!E"&amp;(Settings!$D$25+ROW())),B55,"")</f>
        <v/>
      </c>
      <c r="E55">
        <f ca="1">IF(INDIRECT("'Stroke Detection'!E"&amp;(Settings!$D$25+ROW())),"",C55)</f>
        <v>0.175726943</v>
      </c>
    </row>
    <row r="56" spans="1:5" x14ac:dyDescent="0.25">
      <c r="A56">
        <f ca="1">INDIRECT("'Noise Filter'!A"&amp;(Settings!$D$25+ROW()))</f>
        <v>56</v>
      </c>
      <c r="B56">
        <f ca="1">INDIRECT("'Noise Filter'!B"&amp;(Settings!$D$25+ROW()))</f>
        <v>0.19666798099999999</v>
      </c>
      <c r="C56">
        <f ca="1">INDIRECT("'Noise Filter'!C"&amp;(Settings!$D$25+ROW()))</f>
        <v>0.19666798099999999</v>
      </c>
      <c r="D56" t="str">
        <f ca="1">IF(INDIRECT("'Stroke Detection'!E"&amp;(Settings!$D$25+ROW())),B56,"")</f>
        <v/>
      </c>
      <c r="E56">
        <f ca="1">IF(INDIRECT("'Stroke Detection'!E"&amp;(Settings!$D$25+ROW())),"",C56)</f>
        <v>0.19666798099999999</v>
      </c>
    </row>
    <row r="57" spans="1:5" x14ac:dyDescent="0.25">
      <c r="A57">
        <f ca="1">INDIRECT("'Noise Filter'!A"&amp;(Settings!$D$25+ROW()))</f>
        <v>57</v>
      </c>
      <c r="B57">
        <f ca="1">INDIRECT("'Noise Filter'!B"&amp;(Settings!$D$25+ROW()))</f>
        <v>0.229334285</v>
      </c>
      <c r="C57">
        <f ca="1">INDIRECT("'Noise Filter'!C"&amp;(Settings!$D$25+ROW()))</f>
        <v>0.229334285</v>
      </c>
      <c r="D57" t="str">
        <f ca="1">IF(INDIRECT("'Stroke Detection'!E"&amp;(Settings!$D$25+ROW())),B57,"")</f>
        <v/>
      </c>
      <c r="E57">
        <f ca="1">IF(INDIRECT("'Stroke Detection'!E"&amp;(Settings!$D$25+ROW())),"",C57)</f>
        <v>0.229334285</v>
      </c>
    </row>
    <row r="58" spans="1:5" x14ac:dyDescent="0.25">
      <c r="A58">
        <f ca="1">INDIRECT("'Noise Filter'!A"&amp;(Settings!$D$25+ROW()))</f>
        <v>58</v>
      </c>
      <c r="B58">
        <f ca="1">INDIRECT("'Noise Filter'!B"&amp;(Settings!$D$25+ROW()))</f>
        <v>0.25596638900000002</v>
      </c>
      <c r="C58">
        <f ca="1">INDIRECT("'Noise Filter'!C"&amp;(Settings!$D$25+ROW()))</f>
        <v>0.25596638900000002</v>
      </c>
      <c r="D58" t="str">
        <f ca="1">IF(INDIRECT("'Stroke Detection'!E"&amp;(Settings!$D$25+ROW())),B58,"")</f>
        <v/>
      </c>
      <c r="E58">
        <f ca="1">IF(INDIRECT("'Stroke Detection'!E"&amp;(Settings!$D$25+ROW())),"",C58)</f>
        <v>0.25596638900000002</v>
      </c>
    </row>
    <row r="59" spans="1:5" x14ac:dyDescent="0.25">
      <c r="A59">
        <f ca="1">INDIRECT("'Noise Filter'!A"&amp;(Settings!$D$25+ROW()))</f>
        <v>59</v>
      </c>
      <c r="B59">
        <f ca="1">INDIRECT("'Noise Filter'!B"&amp;(Settings!$D$25+ROW()))</f>
        <v>0.295231519</v>
      </c>
      <c r="C59">
        <f ca="1">INDIRECT("'Noise Filter'!C"&amp;(Settings!$D$25+ROW()))</f>
        <v>0.295231519</v>
      </c>
      <c r="D59" t="str">
        <f ca="1">IF(INDIRECT("'Stroke Detection'!E"&amp;(Settings!$D$25+ROW())),B59,"")</f>
        <v/>
      </c>
      <c r="E59">
        <f ca="1">IF(INDIRECT("'Stroke Detection'!E"&amp;(Settings!$D$25+ROW())),"",C59)</f>
        <v>0.295231519</v>
      </c>
    </row>
    <row r="60" spans="1:5" x14ac:dyDescent="0.25">
      <c r="A60">
        <f ca="1">INDIRECT("'Noise Filter'!A"&amp;(Settings!$D$25+ROW()))</f>
        <v>60</v>
      </c>
      <c r="B60">
        <f ca="1">INDIRECT("'Noise Filter'!B"&amp;(Settings!$D$25+ROW()))</f>
        <v>0.33004871600000002</v>
      </c>
      <c r="C60">
        <f ca="1">INDIRECT("'Noise Filter'!C"&amp;(Settings!$D$25+ROW()))</f>
        <v>0.33004871600000002</v>
      </c>
      <c r="D60" t="str">
        <f ca="1">IF(INDIRECT("'Stroke Detection'!E"&amp;(Settings!$D$25+ROW())),B60,"")</f>
        <v/>
      </c>
      <c r="E60">
        <f ca="1">IF(INDIRECT("'Stroke Detection'!E"&amp;(Settings!$D$25+ROW())),"",C60)</f>
        <v>0.33004871600000002</v>
      </c>
    </row>
    <row r="61" spans="1:5" x14ac:dyDescent="0.25">
      <c r="A61">
        <f ca="1">INDIRECT("'Noise Filter'!A"&amp;(Settings!$D$25+ROW()))</f>
        <v>61</v>
      </c>
      <c r="B61">
        <f ca="1">INDIRECT("'Noise Filter'!B"&amp;(Settings!$D$25+ROW()))</f>
        <v>0.35207298599999998</v>
      </c>
      <c r="C61">
        <f ca="1">INDIRECT("'Noise Filter'!C"&amp;(Settings!$D$25+ROW()))</f>
        <v>0.35207298599999998</v>
      </c>
      <c r="D61" t="str">
        <f ca="1">IF(INDIRECT("'Stroke Detection'!E"&amp;(Settings!$D$25+ROW())),B61,"")</f>
        <v/>
      </c>
      <c r="E61">
        <f ca="1">IF(INDIRECT("'Stroke Detection'!E"&amp;(Settings!$D$25+ROW())),"",C61)</f>
        <v>0.35207298599999998</v>
      </c>
    </row>
    <row r="62" spans="1:5" x14ac:dyDescent="0.25">
      <c r="A62">
        <f ca="1">INDIRECT("'Noise Filter'!A"&amp;(Settings!$D$25+ROW()))</f>
        <v>62</v>
      </c>
      <c r="B62">
        <f ca="1">INDIRECT("'Noise Filter'!B"&amp;(Settings!$D$25+ROW()))</f>
        <v>0.17939449900000001</v>
      </c>
      <c r="C62">
        <f ca="1">INDIRECT("'Noise Filter'!C"&amp;(Settings!$D$25+ROW()))</f>
        <v>0.17939449900000001</v>
      </c>
      <c r="D62">
        <f ca="1">IF(INDIRECT("'Stroke Detection'!E"&amp;(Settings!$D$25+ROW())),B62,"")</f>
        <v>0.17939449900000001</v>
      </c>
      <c r="E62" t="str">
        <f ca="1">IF(INDIRECT("'Stroke Detection'!E"&amp;(Settings!$D$25+ROW())),"",C62)</f>
        <v/>
      </c>
    </row>
    <row r="63" spans="1:5" x14ac:dyDescent="0.25">
      <c r="A63">
        <f ca="1">INDIRECT("'Noise Filter'!A"&amp;(Settings!$D$25+ROW()))</f>
        <v>63</v>
      </c>
      <c r="B63">
        <f ca="1">INDIRECT("'Noise Filter'!B"&amp;(Settings!$D$25+ROW()))</f>
        <v>0.142523281</v>
      </c>
      <c r="C63">
        <f ca="1">INDIRECT("'Noise Filter'!C"&amp;(Settings!$D$25+ROW()))</f>
        <v>0.142523281</v>
      </c>
      <c r="D63">
        <f ca="1">IF(INDIRECT("'Stroke Detection'!E"&amp;(Settings!$D$25+ROW())),B63,"")</f>
        <v>0.142523281</v>
      </c>
      <c r="E63" t="str">
        <f ca="1">IF(INDIRECT("'Stroke Detection'!E"&amp;(Settings!$D$25+ROW())),"",C63)</f>
        <v/>
      </c>
    </row>
    <row r="64" spans="1:5" x14ac:dyDescent="0.25">
      <c r="A64">
        <f ca="1">INDIRECT("'Noise Filter'!A"&amp;(Settings!$D$25+ROW()))</f>
        <v>64</v>
      </c>
      <c r="B64">
        <f ca="1">INDIRECT("'Noise Filter'!B"&amp;(Settings!$D$25+ROW()))</f>
        <v>0.12222844500000001</v>
      </c>
      <c r="C64">
        <f ca="1">INDIRECT("'Noise Filter'!C"&amp;(Settings!$D$25+ROW()))</f>
        <v>0.12222844500000001</v>
      </c>
      <c r="D64">
        <f ca="1">IF(INDIRECT("'Stroke Detection'!E"&amp;(Settings!$D$25+ROW())),B64,"")</f>
        <v>0.12222844500000001</v>
      </c>
      <c r="E64" t="str">
        <f ca="1">IF(INDIRECT("'Stroke Detection'!E"&amp;(Settings!$D$25+ROW())),"",C64)</f>
        <v/>
      </c>
    </row>
    <row r="65" spans="1:5" x14ac:dyDescent="0.25">
      <c r="A65">
        <f ca="1">INDIRECT("'Noise Filter'!A"&amp;(Settings!$D$25+ROW()))</f>
        <v>65</v>
      </c>
      <c r="B65">
        <f ca="1">INDIRECT("'Noise Filter'!B"&amp;(Settings!$D$25+ROW()))</f>
        <v>0.11057938</v>
      </c>
      <c r="C65">
        <f ca="1">INDIRECT("'Noise Filter'!C"&amp;(Settings!$D$25+ROW()))</f>
        <v>0.11057938</v>
      </c>
      <c r="D65">
        <f ca="1">IF(INDIRECT("'Stroke Detection'!E"&amp;(Settings!$D$25+ROW())),B65,"")</f>
        <v>0.11057938</v>
      </c>
      <c r="E65" t="str">
        <f ca="1">IF(INDIRECT("'Stroke Detection'!E"&amp;(Settings!$D$25+ROW())),"",C65)</f>
        <v/>
      </c>
    </row>
    <row r="66" spans="1:5" x14ac:dyDescent="0.25">
      <c r="A66">
        <f ca="1">INDIRECT("'Noise Filter'!A"&amp;(Settings!$D$25+ROW()))</f>
        <v>66</v>
      </c>
      <c r="B66">
        <f ca="1">INDIRECT("'Noise Filter'!B"&amp;(Settings!$D$25+ROW()))</f>
        <v>0.101011209</v>
      </c>
      <c r="C66">
        <f ca="1">INDIRECT("'Noise Filter'!C"&amp;(Settings!$D$25+ROW()))</f>
        <v>0.101011209</v>
      </c>
      <c r="D66">
        <f ca="1">IF(INDIRECT("'Stroke Detection'!E"&amp;(Settings!$D$25+ROW())),B66,"")</f>
        <v>0.101011209</v>
      </c>
      <c r="E66" t="str">
        <f ca="1">IF(INDIRECT("'Stroke Detection'!E"&amp;(Settings!$D$25+ROW())),"",C66)</f>
        <v/>
      </c>
    </row>
    <row r="67" spans="1:5" x14ac:dyDescent="0.25">
      <c r="A67">
        <f ca="1">INDIRECT("'Noise Filter'!A"&amp;(Settings!$D$25+ROW()))</f>
        <v>67</v>
      </c>
      <c r="B67">
        <f ca="1">INDIRECT("'Noise Filter'!B"&amp;(Settings!$D$25+ROW()))</f>
        <v>0.103973254</v>
      </c>
      <c r="C67">
        <f ca="1">INDIRECT("'Noise Filter'!C"&amp;(Settings!$D$25+ROW()))</f>
        <v>0.103973254</v>
      </c>
      <c r="D67" t="str">
        <f ca="1">IF(INDIRECT("'Stroke Detection'!E"&amp;(Settings!$D$25+ROW())),B67,"")</f>
        <v/>
      </c>
      <c r="E67">
        <f ca="1">IF(INDIRECT("'Stroke Detection'!E"&amp;(Settings!$D$25+ROW())),"",C67)</f>
        <v>0.103973254</v>
      </c>
    </row>
    <row r="68" spans="1:5" x14ac:dyDescent="0.25">
      <c r="A68">
        <f ca="1">INDIRECT("'Noise Filter'!A"&amp;(Settings!$D$25+ROW()))</f>
        <v>68</v>
      </c>
      <c r="B68">
        <f ca="1">INDIRECT("'Noise Filter'!B"&amp;(Settings!$D$25+ROW()))</f>
        <v>0.109900158</v>
      </c>
      <c r="C68">
        <f ca="1">INDIRECT("'Noise Filter'!C"&amp;(Settings!$D$25+ROW()))</f>
        <v>0.109900158</v>
      </c>
      <c r="D68" t="str">
        <f ca="1">IF(INDIRECT("'Stroke Detection'!E"&amp;(Settings!$D$25+ROW())),B68,"")</f>
        <v/>
      </c>
      <c r="E68">
        <f ca="1">IF(INDIRECT("'Stroke Detection'!E"&amp;(Settings!$D$25+ROW())),"",C68)</f>
        <v>0.109900158</v>
      </c>
    </row>
    <row r="69" spans="1:5" x14ac:dyDescent="0.25">
      <c r="A69">
        <f ca="1">INDIRECT("'Noise Filter'!A"&amp;(Settings!$D$25+ROW()))</f>
        <v>69</v>
      </c>
      <c r="B69">
        <f ca="1">INDIRECT("'Noise Filter'!B"&amp;(Settings!$D$25+ROW()))</f>
        <v>0.14347854299999999</v>
      </c>
      <c r="C69">
        <f ca="1">INDIRECT("'Noise Filter'!C"&amp;(Settings!$D$25+ROW()))</f>
        <v>0.14347854299999999</v>
      </c>
      <c r="D69" t="str">
        <f ca="1">IF(INDIRECT("'Stroke Detection'!E"&amp;(Settings!$D$25+ROW())),B69,"")</f>
        <v/>
      </c>
      <c r="E69">
        <f ca="1">IF(INDIRECT("'Stroke Detection'!E"&amp;(Settings!$D$25+ROW())),"",C69)</f>
        <v>0.14347854299999999</v>
      </c>
    </row>
    <row r="70" spans="1:5" x14ac:dyDescent="0.25">
      <c r="A70">
        <f ca="1">INDIRECT("'Noise Filter'!A"&amp;(Settings!$D$25+ROW()))</f>
        <v>70</v>
      </c>
      <c r="B70">
        <f ca="1">INDIRECT("'Noise Filter'!B"&amp;(Settings!$D$25+ROW()))</f>
        <v>0.165265675</v>
      </c>
      <c r="C70">
        <f ca="1">INDIRECT("'Noise Filter'!C"&amp;(Settings!$D$25+ROW()))</f>
        <v>0.165265675</v>
      </c>
      <c r="D70" t="str">
        <f ca="1">IF(INDIRECT("'Stroke Detection'!E"&amp;(Settings!$D$25+ROW())),B70,"")</f>
        <v/>
      </c>
      <c r="E70">
        <f ca="1">IF(INDIRECT("'Stroke Detection'!E"&amp;(Settings!$D$25+ROW())),"",C70)</f>
        <v>0.165265675</v>
      </c>
    </row>
    <row r="71" spans="1:5" x14ac:dyDescent="0.25">
      <c r="A71">
        <f ca="1">INDIRECT("'Noise Filter'!A"&amp;(Settings!$D$25+ROW()))</f>
        <v>71</v>
      </c>
      <c r="B71">
        <f ca="1">INDIRECT("'Noise Filter'!B"&amp;(Settings!$D$25+ROW()))</f>
        <v>0.186986298</v>
      </c>
      <c r="C71">
        <f ca="1">INDIRECT("'Noise Filter'!C"&amp;(Settings!$D$25+ROW()))</f>
        <v>0.186986298</v>
      </c>
      <c r="D71" t="str">
        <f ca="1">IF(INDIRECT("'Stroke Detection'!E"&amp;(Settings!$D$25+ROW())),B71,"")</f>
        <v/>
      </c>
      <c r="E71">
        <f ca="1">IF(INDIRECT("'Stroke Detection'!E"&amp;(Settings!$D$25+ROW())),"",C71)</f>
        <v>0.186986298</v>
      </c>
    </row>
    <row r="72" spans="1:5" x14ac:dyDescent="0.25">
      <c r="A72">
        <f ca="1">INDIRECT("'Noise Filter'!A"&amp;(Settings!$D$25+ROW()))</f>
        <v>72</v>
      </c>
      <c r="B72">
        <f ca="1">INDIRECT("'Noise Filter'!B"&amp;(Settings!$D$25+ROW()))</f>
        <v>0.210726254</v>
      </c>
      <c r="C72">
        <f ca="1">INDIRECT("'Noise Filter'!C"&amp;(Settings!$D$25+ROW()))</f>
        <v>0.210726254</v>
      </c>
      <c r="D72" t="str">
        <f ca="1">IF(INDIRECT("'Stroke Detection'!E"&amp;(Settings!$D$25+ROW())),B72,"")</f>
        <v/>
      </c>
      <c r="E72">
        <f ca="1">IF(INDIRECT("'Stroke Detection'!E"&amp;(Settings!$D$25+ROW())),"",C72)</f>
        <v>0.210726254</v>
      </c>
    </row>
    <row r="73" spans="1:5" x14ac:dyDescent="0.25">
      <c r="A73">
        <f ca="1">INDIRECT("'Noise Filter'!A"&amp;(Settings!$D$25+ROW()))</f>
        <v>73</v>
      </c>
      <c r="B73">
        <f ca="1">INDIRECT("'Noise Filter'!B"&amp;(Settings!$D$25+ROW()))</f>
        <v>0.24445235000000001</v>
      </c>
      <c r="C73">
        <f ca="1">INDIRECT("'Noise Filter'!C"&amp;(Settings!$D$25+ROW()))</f>
        <v>0.24445235000000001</v>
      </c>
      <c r="D73" t="str">
        <f ca="1">IF(INDIRECT("'Stroke Detection'!E"&amp;(Settings!$D$25+ROW())),B73,"")</f>
        <v/>
      </c>
      <c r="E73">
        <f ca="1">IF(INDIRECT("'Stroke Detection'!E"&amp;(Settings!$D$25+ROW())),"",C73)</f>
        <v>0.24445235000000001</v>
      </c>
    </row>
    <row r="74" spans="1:5" x14ac:dyDescent="0.25">
      <c r="A74">
        <f ca="1">INDIRECT("'Noise Filter'!A"&amp;(Settings!$D$25+ROW()))</f>
        <v>74</v>
      </c>
      <c r="B74">
        <f ca="1">INDIRECT("'Noise Filter'!B"&amp;(Settings!$D$25+ROW()))</f>
        <v>0.27526275</v>
      </c>
      <c r="C74">
        <f ca="1">INDIRECT("'Noise Filter'!C"&amp;(Settings!$D$25+ROW()))</f>
        <v>0.27526275</v>
      </c>
      <c r="D74" t="str">
        <f ca="1">IF(INDIRECT("'Stroke Detection'!E"&amp;(Settings!$D$25+ROW())),B74,"")</f>
        <v/>
      </c>
      <c r="E74">
        <f ca="1">IF(INDIRECT("'Stroke Detection'!E"&amp;(Settings!$D$25+ROW())),"",C74)</f>
        <v>0.27526275</v>
      </c>
    </row>
    <row r="75" spans="1:5" x14ac:dyDescent="0.25">
      <c r="A75">
        <f ca="1">INDIRECT("'Noise Filter'!A"&amp;(Settings!$D$25+ROW()))</f>
        <v>75</v>
      </c>
      <c r="B75">
        <f ca="1">INDIRECT("'Noise Filter'!B"&amp;(Settings!$D$25+ROW()))</f>
        <v>0.31807409199999997</v>
      </c>
      <c r="C75">
        <f ca="1">INDIRECT("'Noise Filter'!C"&amp;(Settings!$D$25+ROW()))</f>
        <v>0.31807409199999997</v>
      </c>
      <c r="D75" t="str">
        <f ca="1">IF(INDIRECT("'Stroke Detection'!E"&amp;(Settings!$D$25+ROW())),B75,"")</f>
        <v/>
      </c>
      <c r="E75">
        <f ca="1">IF(INDIRECT("'Stroke Detection'!E"&amp;(Settings!$D$25+ROW())),"",C75)</f>
        <v>0.31807409199999997</v>
      </c>
    </row>
    <row r="76" spans="1:5" x14ac:dyDescent="0.25">
      <c r="A76">
        <f ca="1">INDIRECT("'Noise Filter'!A"&amp;(Settings!$D$25+ROW()))</f>
        <v>76</v>
      </c>
      <c r="B76">
        <f ca="1">INDIRECT("'Noise Filter'!B"&amp;(Settings!$D$25+ROW()))</f>
        <v>0.356828231</v>
      </c>
      <c r="C76">
        <f ca="1">INDIRECT("'Noise Filter'!C"&amp;(Settings!$D$25+ROW()))</f>
        <v>0.356828231</v>
      </c>
      <c r="D76" t="str">
        <f ca="1">IF(INDIRECT("'Stroke Detection'!E"&amp;(Settings!$D$25+ROW())),B76,"")</f>
        <v/>
      </c>
      <c r="E76">
        <f ca="1">IF(INDIRECT("'Stroke Detection'!E"&amp;(Settings!$D$25+ROW())),"",C76)</f>
        <v>0.356828231</v>
      </c>
    </row>
    <row r="77" spans="1:5" x14ac:dyDescent="0.25">
      <c r="A77">
        <f ca="1">INDIRECT("'Noise Filter'!A"&amp;(Settings!$D$25+ROW()))</f>
        <v>77</v>
      </c>
      <c r="B77">
        <f ca="1">INDIRECT("'Noise Filter'!B"&amp;(Settings!$D$25+ROW()))</f>
        <v>0.32626610299999997</v>
      </c>
      <c r="C77">
        <f ca="1">INDIRECT("'Noise Filter'!C"&amp;(Settings!$D$25+ROW()))</f>
        <v>0.32626610299999997</v>
      </c>
      <c r="D77">
        <f ca="1">IF(INDIRECT("'Stroke Detection'!E"&amp;(Settings!$D$25+ROW())),B77,"")</f>
        <v>0.32626610299999997</v>
      </c>
      <c r="E77" t="str">
        <f ca="1">IF(INDIRECT("'Stroke Detection'!E"&amp;(Settings!$D$25+ROW())),"",C77)</f>
        <v/>
      </c>
    </row>
    <row r="78" spans="1:5" x14ac:dyDescent="0.25">
      <c r="A78">
        <f ca="1">INDIRECT("'Noise Filter'!A"&amp;(Settings!$D$25+ROW()))</f>
        <v>78</v>
      </c>
      <c r="B78">
        <f ca="1">INDIRECT("'Noise Filter'!B"&amp;(Settings!$D$25+ROW()))</f>
        <v>0.19693950800000001</v>
      </c>
      <c r="C78">
        <f ca="1">INDIRECT("'Noise Filter'!C"&amp;(Settings!$D$25+ROW()))</f>
        <v>0.19693950800000001</v>
      </c>
      <c r="D78">
        <f ca="1">IF(INDIRECT("'Stroke Detection'!E"&amp;(Settings!$D$25+ROW())),B78,"")</f>
        <v>0.19693950800000001</v>
      </c>
      <c r="E78" t="str">
        <f ca="1">IF(INDIRECT("'Stroke Detection'!E"&amp;(Settings!$D$25+ROW())),"",C78)</f>
        <v/>
      </c>
    </row>
    <row r="79" spans="1:5" x14ac:dyDescent="0.25">
      <c r="A79">
        <f ca="1">INDIRECT("'Noise Filter'!A"&amp;(Settings!$D$25+ROW()))</f>
        <v>79</v>
      </c>
      <c r="B79">
        <f ca="1">INDIRECT("'Noise Filter'!B"&amp;(Settings!$D$25+ROW()))</f>
        <v>0.182751056</v>
      </c>
      <c r="C79">
        <f ca="1">INDIRECT("'Noise Filter'!C"&amp;(Settings!$D$25+ROW()))</f>
        <v>0.182751056</v>
      </c>
      <c r="D79">
        <f ca="1">IF(INDIRECT("'Stroke Detection'!E"&amp;(Settings!$D$25+ROW())),B79,"")</f>
        <v>0.182751056</v>
      </c>
      <c r="E79" t="str">
        <f ca="1">IF(INDIRECT("'Stroke Detection'!E"&amp;(Settings!$D$25+ROW())),"",C79)</f>
        <v/>
      </c>
    </row>
    <row r="80" spans="1:5" x14ac:dyDescent="0.25">
      <c r="A80">
        <f ca="1">INDIRECT("'Noise Filter'!A"&amp;(Settings!$D$25+ROW()))</f>
        <v>80</v>
      </c>
      <c r="B80">
        <f ca="1">INDIRECT("'Noise Filter'!B"&amp;(Settings!$D$25+ROW()))</f>
        <v>0.17378585899999999</v>
      </c>
      <c r="C80">
        <f ca="1">INDIRECT("'Noise Filter'!C"&amp;(Settings!$D$25+ROW()))</f>
        <v>0.17378585899999999</v>
      </c>
      <c r="D80">
        <f ca="1">IF(INDIRECT("'Stroke Detection'!E"&amp;(Settings!$D$25+ROW())),B80,"")</f>
        <v>0.17378585899999999</v>
      </c>
      <c r="E80" t="str">
        <f ca="1">IF(INDIRECT("'Stroke Detection'!E"&amp;(Settings!$D$25+ROW())),"",C80)</f>
        <v/>
      </c>
    </row>
    <row r="81" spans="1:5" x14ac:dyDescent="0.25">
      <c r="A81">
        <f ca="1">INDIRECT("'Noise Filter'!A"&amp;(Settings!$D$25+ROW()))</f>
        <v>81</v>
      </c>
      <c r="B81">
        <f ca="1">INDIRECT("'Noise Filter'!B"&amp;(Settings!$D$25+ROW()))</f>
        <v>0.16169923999999999</v>
      </c>
      <c r="C81">
        <f ca="1">INDIRECT("'Noise Filter'!C"&amp;(Settings!$D$25+ROW()))</f>
        <v>0.16169923999999999</v>
      </c>
      <c r="D81">
        <f ca="1">IF(INDIRECT("'Stroke Detection'!E"&amp;(Settings!$D$25+ROW())),B81,"")</f>
        <v>0.16169923999999999</v>
      </c>
      <c r="E81" t="str">
        <f ca="1">IF(INDIRECT("'Stroke Detection'!E"&amp;(Settings!$D$25+ROW())),"",C81)</f>
        <v/>
      </c>
    </row>
    <row r="82" spans="1:5" x14ac:dyDescent="0.25">
      <c r="A82">
        <f ca="1">INDIRECT("'Noise Filter'!A"&amp;(Settings!$D$25+ROW()))</f>
        <v>82</v>
      </c>
      <c r="B82">
        <f ca="1">INDIRECT("'Noise Filter'!B"&amp;(Settings!$D$25+ROW()))</f>
        <v>0.15994334499999999</v>
      </c>
      <c r="C82">
        <f ca="1">INDIRECT("'Noise Filter'!C"&amp;(Settings!$D$25+ROW()))</f>
        <v>0.15994334499999999</v>
      </c>
      <c r="D82">
        <f ca="1">IF(INDIRECT("'Stroke Detection'!E"&amp;(Settings!$D$25+ROW())),B82,"")</f>
        <v>0.15994334499999999</v>
      </c>
      <c r="E82" t="str">
        <f ca="1">IF(INDIRECT("'Stroke Detection'!E"&amp;(Settings!$D$25+ROW())),"",C82)</f>
        <v/>
      </c>
    </row>
    <row r="83" spans="1:5" x14ac:dyDescent="0.25">
      <c r="A83">
        <f ca="1">INDIRECT("'Noise Filter'!A"&amp;(Settings!$D$25+ROW()))</f>
        <v>83</v>
      </c>
      <c r="B83">
        <f ca="1">INDIRECT("'Noise Filter'!B"&amp;(Settings!$D$25+ROW()))</f>
        <v>0.16595248300000001</v>
      </c>
      <c r="C83">
        <f ca="1">INDIRECT("'Noise Filter'!C"&amp;(Settings!$D$25+ROW()))</f>
        <v>0.16595248300000001</v>
      </c>
      <c r="D83" t="str">
        <f ca="1">IF(INDIRECT("'Stroke Detection'!E"&amp;(Settings!$D$25+ROW())),B83,"")</f>
        <v/>
      </c>
      <c r="E83">
        <f ca="1">IF(INDIRECT("'Stroke Detection'!E"&amp;(Settings!$D$25+ROW())),"",C83)</f>
        <v>0.16595248300000001</v>
      </c>
    </row>
    <row r="84" spans="1:5" x14ac:dyDescent="0.25">
      <c r="A84">
        <f ca="1">INDIRECT("'Noise Filter'!A"&amp;(Settings!$D$25+ROW()))</f>
        <v>84</v>
      </c>
      <c r="B84">
        <f ca="1">INDIRECT("'Noise Filter'!B"&amp;(Settings!$D$25+ROW()))</f>
        <v>0.19066113900000001</v>
      </c>
      <c r="C84">
        <f ca="1">INDIRECT("'Noise Filter'!C"&amp;(Settings!$D$25+ROW()))</f>
        <v>0.19066113900000001</v>
      </c>
      <c r="D84" t="str">
        <f ca="1">IF(INDIRECT("'Stroke Detection'!E"&amp;(Settings!$D$25+ROW())),B84,"")</f>
        <v/>
      </c>
      <c r="E84">
        <f ca="1">IF(INDIRECT("'Stroke Detection'!E"&amp;(Settings!$D$25+ROW())),"",C84)</f>
        <v>0.19066113900000001</v>
      </c>
    </row>
    <row r="85" spans="1:5" x14ac:dyDescent="0.25">
      <c r="A85">
        <f ca="1">INDIRECT("'Noise Filter'!A"&amp;(Settings!$D$25+ROW()))</f>
        <v>85</v>
      </c>
      <c r="B85">
        <f ca="1">INDIRECT("'Noise Filter'!B"&amp;(Settings!$D$25+ROW()))</f>
        <v>0.246381083</v>
      </c>
      <c r="C85">
        <f ca="1">INDIRECT("'Noise Filter'!C"&amp;(Settings!$D$25+ROW()))</f>
        <v>0.246381083</v>
      </c>
      <c r="D85" t="str">
        <f ca="1">IF(INDIRECT("'Stroke Detection'!E"&amp;(Settings!$D$25+ROW())),B85,"")</f>
        <v/>
      </c>
      <c r="E85">
        <f ca="1">IF(INDIRECT("'Stroke Detection'!E"&amp;(Settings!$D$25+ROW())),"",C85)</f>
        <v>0.246381083</v>
      </c>
    </row>
    <row r="86" spans="1:5" x14ac:dyDescent="0.25">
      <c r="A86">
        <f ca="1">INDIRECT("'Noise Filter'!A"&amp;(Settings!$D$25+ROW()))</f>
        <v>86</v>
      </c>
      <c r="B86">
        <f ca="1">INDIRECT("'Noise Filter'!B"&amp;(Settings!$D$25+ROW()))</f>
        <v>0.27937435999999999</v>
      </c>
      <c r="C86">
        <f ca="1">INDIRECT("'Noise Filter'!C"&amp;(Settings!$D$25+ROW()))</f>
        <v>0.27937435999999999</v>
      </c>
      <c r="D86" t="str">
        <f ca="1">IF(INDIRECT("'Stroke Detection'!E"&amp;(Settings!$D$25+ROW())),B86,"")</f>
        <v/>
      </c>
      <c r="E86">
        <f ca="1">IF(INDIRECT("'Stroke Detection'!E"&amp;(Settings!$D$25+ROW())),"",C86)</f>
        <v>0.27937435999999999</v>
      </c>
    </row>
    <row r="87" spans="1:5" x14ac:dyDescent="0.25">
      <c r="A87">
        <f ca="1">INDIRECT("'Noise Filter'!A"&amp;(Settings!$D$25+ROW()))</f>
        <v>87</v>
      </c>
      <c r="B87">
        <f ca="1">INDIRECT("'Noise Filter'!B"&amp;(Settings!$D$25+ROW()))</f>
        <v>0.32273309300000003</v>
      </c>
      <c r="C87">
        <f ca="1">INDIRECT("'Noise Filter'!C"&amp;(Settings!$D$25+ROW()))</f>
        <v>0.32273309300000003</v>
      </c>
      <c r="D87" t="str">
        <f ca="1">IF(INDIRECT("'Stroke Detection'!E"&amp;(Settings!$D$25+ROW())),B87,"")</f>
        <v/>
      </c>
      <c r="E87">
        <f ca="1">IF(INDIRECT("'Stroke Detection'!E"&amp;(Settings!$D$25+ROW())),"",C87)</f>
        <v>0.32273309300000003</v>
      </c>
    </row>
    <row r="88" spans="1:5" x14ac:dyDescent="0.25">
      <c r="A88">
        <f ca="1">INDIRECT("'Noise Filter'!A"&amp;(Settings!$D$25+ROW()))</f>
        <v>88</v>
      </c>
      <c r="B88">
        <f ca="1">INDIRECT("'Noise Filter'!B"&amp;(Settings!$D$25+ROW()))</f>
        <v>0.370087057</v>
      </c>
      <c r="C88">
        <f ca="1">INDIRECT("'Noise Filter'!C"&amp;(Settings!$D$25+ROW()))</f>
        <v>0.370087057</v>
      </c>
      <c r="D88" t="str">
        <f ca="1">IF(INDIRECT("'Stroke Detection'!E"&amp;(Settings!$D$25+ROW())),B88,"")</f>
        <v/>
      </c>
      <c r="E88">
        <f ca="1">IF(INDIRECT("'Stroke Detection'!E"&amp;(Settings!$D$25+ROW())),"",C88)</f>
        <v>0.370087057</v>
      </c>
    </row>
    <row r="89" spans="1:5" x14ac:dyDescent="0.25">
      <c r="A89">
        <f ca="1">INDIRECT("'Noise Filter'!A"&amp;(Settings!$D$25+ROW()))</f>
        <v>89</v>
      </c>
      <c r="B89">
        <f ca="1">INDIRECT("'Noise Filter'!B"&amp;(Settings!$D$25+ROW()))</f>
        <v>0.43889200499999997</v>
      </c>
      <c r="C89">
        <f ca="1">INDIRECT("'Noise Filter'!C"&amp;(Settings!$D$25+ROW()))</f>
        <v>0.43889200499999997</v>
      </c>
      <c r="D89" t="str">
        <f ca="1">IF(INDIRECT("'Stroke Detection'!E"&amp;(Settings!$D$25+ROW())),B89,"")</f>
        <v/>
      </c>
      <c r="E89">
        <f ca="1">IF(INDIRECT("'Stroke Detection'!E"&amp;(Settings!$D$25+ROW())),"",C89)</f>
        <v>0.43889200499999997</v>
      </c>
    </row>
    <row r="90" spans="1:5" x14ac:dyDescent="0.25">
      <c r="A90">
        <f ca="1">INDIRECT("'Noise Filter'!A"&amp;(Settings!$D$25+ROW()))</f>
        <v>90</v>
      </c>
      <c r="B90">
        <f ca="1">INDIRECT("'Noise Filter'!B"&amp;(Settings!$D$25+ROW()))</f>
        <v>0.43294186099999998</v>
      </c>
      <c r="C90">
        <f ca="1">INDIRECT("'Noise Filter'!C"&amp;(Settings!$D$25+ROW()))</f>
        <v>0.43294186099999998</v>
      </c>
      <c r="D90">
        <f ca="1">IF(INDIRECT("'Stroke Detection'!E"&amp;(Settings!$D$25+ROW())),B90,"")</f>
        <v>0.43294186099999998</v>
      </c>
      <c r="E90" t="str">
        <f ca="1">IF(INDIRECT("'Stroke Detection'!E"&amp;(Settings!$D$25+ROW())),"",C90)</f>
        <v/>
      </c>
    </row>
    <row r="91" spans="1:5" x14ac:dyDescent="0.25">
      <c r="A91">
        <f ca="1">INDIRECT("'Noise Filter'!A"&amp;(Settings!$D$25+ROW()))</f>
        <v>91</v>
      </c>
      <c r="B91">
        <f ca="1">INDIRECT("'Noise Filter'!B"&amp;(Settings!$D$25+ROW()))</f>
        <v>0.228312443</v>
      </c>
      <c r="C91">
        <f ca="1">INDIRECT("'Noise Filter'!C"&amp;(Settings!$D$25+ROW()))</f>
        <v>0.228312443</v>
      </c>
      <c r="D91">
        <f ca="1">IF(INDIRECT("'Stroke Detection'!E"&amp;(Settings!$D$25+ROW())),B91,"")</f>
        <v>0.228312443</v>
      </c>
      <c r="E91" t="str">
        <f ca="1">IF(INDIRECT("'Stroke Detection'!E"&amp;(Settings!$D$25+ROW())),"",C91)</f>
        <v/>
      </c>
    </row>
    <row r="92" spans="1:5" x14ac:dyDescent="0.25">
      <c r="A92">
        <f ca="1">INDIRECT("'Noise Filter'!A"&amp;(Settings!$D$25+ROW()))</f>
        <v>92</v>
      </c>
      <c r="B92">
        <f ca="1">INDIRECT("'Noise Filter'!B"&amp;(Settings!$D$25+ROW()))</f>
        <v>0.19824813999999999</v>
      </c>
      <c r="C92">
        <f ca="1">INDIRECT("'Noise Filter'!C"&amp;(Settings!$D$25+ROW()))</f>
        <v>0.19824813999999999</v>
      </c>
      <c r="D92">
        <f ca="1">IF(INDIRECT("'Stroke Detection'!E"&amp;(Settings!$D$25+ROW())),B92,"")</f>
        <v>0.19824813999999999</v>
      </c>
      <c r="E92" t="str">
        <f ca="1">IF(INDIRECT("'Stroke Detection'!E"&amp;(Settings!$D$25+ROW())),"",C92)</f>
        <v/>
      </c>
    </row>
    <row r="93" spans="1:5" x14ac:dyDescent="0.25">
      <c r="A93">
        <f ca="1">INDIRECT("'Noise Filter'!A"&amp;(Settings!$D$25+ROW()))</f>
        <v>93</v>
      </c>
      <c r="B93">
        <f ca="1">INDIRECT("'Noise Filter'!B"&amp;(Settings!$D$25+ROW()))</f>
        <v>0.183513591</v>
      </c>
      <c r="C93">
        <f ca="1">INDIRECT("'Noise Filter'!C"&amp;(Settings!$D$25+ROW()))</f>
        <v>0.183513591</v>
      </c>
      <c r="D93">
        <f ca="1">IF(INDIRECT("'Stroke Detection'!E"&amp;(Settings!$D$25+ROW())),B93,"")</f>
        <v>0.183513591</v>
      </c>
      <c r="E93" t="str">
        <f ca="1">IF(INDIRECT("'Stroke Detection'!E"&amp;(Settings!$D$25+ROW())),"",C93)</f>
        <v/>
      </c>
    </row>
    <row r="94" spans="1:5" x14ac:dyDescent="0.25">
      <c r="A94">
        <f ca="1">INDIRECT("'Noise Filter'!A"&amp;(Settings!$D$25+ROW()))</f>
        <v>94</v>
      </c>
      <c r="B94">
        <f ca="1">INDIRECT("'Noise Filter'!B"&amp;(Settings!$D$25+ROW()))</f>
        <v>0.162409638</v>
      </c>
      <c r="C94">
        <f ca="1">INDIRECT("'Noise Filter'!C"&amp;(Settings!$D$25+ROW()))</f>
        <v>0.162409638</v>
      </c>
      <c r="D94">
        <f ca="1">IF(INDIRECT("'Stroke Detection'!E"&amp;(Settings!$D$25+ROW())),B94,"")</f>
        <v>0.162409638</v>
      </c>
      <c r="E94" t="str">
        <f ca="1">IF(INDIRECT("'Stroke Detection'!E"&amp;(Settings!$D$25+ROW())),"",C94)</f>
        <v/>
      </c>
    </row>
    <row r="95" spans="1:5" x14ac:dyDescent="0.25">
      <c r="A95">
        <f ca="1">INDIRECT("'Noise Filter'!A"&amp;(Settings!$D$25+ROW()))</f>
        <v>95</v>
      </c>
      <c r="B95">
        <f ca="1">INDIRECT("'Noise Filter'!B"&amp;(Settings!$D$25+ROW()))</f>
        <v>0.150200208</v>
      </c>
      <c r="C95">
        <f ca="1">INDIRECT("'Noise Filter'!C"&amp;(Settings!$D$25+ROW()))</f>
        <v>0.150200208</v>
      </c>
      <c r="D95">
        <f ca="1">IF(INDIRECT("'Stroke Detection'!E"&amp;(Settings!$D$25+ROW())),B95,"")</f>
        <v>0.150200208</v>
      </c>
      <c r="E95" t="str">
        <f ca="1">IF(INDIRECT("'Stroke Detection'!E"&amp;(Settings!$D$25+ROW())),"",C95)</f>
        <v/>
      </c>
    </row>
    <row r="96" spans="1:5" x14ac:dyDescent="0.25">
      <c r="A96">
        <f ca="1">INDIRECT("'Noise Filter'!A"&amp;(Settings!$D$25+ROW()))</f>
        <v>96</v>
      </c>
      <c r="B96">
        <f ca="1">INDIRECT("'Noise Filter'!B"&amp;(Settings!$D$25+ROW()))</f>
        <v>0.14785431299999999</v>
      </c>
      <c r="C96">
        <f ca="1">INDIRECT("'Noise Filter'!C"&amp;(Settings!$D$25+ROW()))</f>
        <v>0.14785431299999999</v>
      </c>
      <c r="D96">
        <f ca="1">IF(INDIRECT("'Stroke Detection'!E"&amp;(Settings!$D$25+ROW())),B96,"")</f>
        <v>0.14785431299999999</v>
      </c>
      <c r="E96" t="str">
        <f ca="1">IF(INDIRECT("'Stroke Detection'!E"&amp;(Settings!$D$25+ROW())),"",C96)</f>
        <v/>
      </c>
    </row>
    <row r="97" spans="1:5" x14ac:dyDescent="0.25">
      <c r="A97">
        <f ca="1">INDIRECT("'Noise Filter'!A"&amp;(Settings!$D$25+ROW()))</f>
        <v>97</v>
      </c>
      <c r="B97">
        <f ca="1">INDIRECT("'Noise Filter'!B"&amp;(Settings!$D$25+ROW()))</f>
        <v>0.16384105099999999</v>
      </c>
      <c r="C97">
        <f ca="1">INDIRECT("'Noise Filter'!C"&amp;(Settings!$D$25+ROW()))</f>
        <v>0.16384105099999999</v>
      </c>
      <c r="D97" t="str">
        <f ca="1">IF(INDIRECT("'Stroke Detection'!E"&amp;(Settings!$D$25+ROW())),B97,"")</f>
        <v/>
      </c>
      <c r="E97">
        <f ca="1">IF(INDIRECT("'Stroke Detection'!E"&amp;(Settings!$D$25+ROW())),"",C97)</f>
        <v>0.16384105099999999</v>
      </c>
    </row>
    <row r="98" spans="1:5" x14ac:dyDescent="0.25">
      <c r="A98">
        <f ca="1">INDIRECT("'Noise Filter'!A"&amp;(Settings!$D$25+ROW()))</f>
        <v>98</v>
      </c>
      <c r="B98">
        <f ca="1">INDIRECT("'Noise Filter'!B"&amp;(Settings!$D$25+ROW()))</f>
        <v>0.21088600299999999</v>
      </c>
      <c r="C98">
        <f ca="1">INDIRECT("'Noise Filter'!C"&amp;(Settings!$D$25+ROW()))</f>
        <v>0.21088600299999999</v>
      </c>
      <c r="D98" t="str">
        <f ca="1">IF(INDIRECT("'Stroke Detection'!E"&amp;(Settings!$D$25+ROW())),B98,"")</f>
        <v/>
      </c>
      <c r="E98">
        <f ca="1">IF(INDIRECT("'Stroke Detection'!E"&amp;(Settings!$D$25+ROW())),"",C98)</f>
        <v>0.21088600299999999</v>
      </c>
    </row>
    <row r="99" spans="1:5" x14ac:dyDescent="0.25">
      <c r="A99">
        <f ca="1">INDIRECT("'Noise Filter'!A"&amp;(Settings!$D$25+ROW()))</f>
        <v>99</v>
      </c>
      <c r="B99">
        <f ca="1">INDIRECT("'Noise Filter'!B"&amp;(Settings!$D$25+ROW()))</f>
        <v>0.25135310700000002</v>
      </c>
      <c r="C99">
        <f ca="1">INDIRECT("'Noise Filter'!C"&amp;(Settings!$D$25+ROW()))</f>
        <v>0.25135310700000002</v>
      </c>
      <c r="D99" t="str">
        <f ca="1">IF(INDIRECT("'Stroke Detection'!E"&amp;(Settings!$D$25+ROW())),B99,"")</f>
        <v/>
      </c>
      <c r="E99">
        <f ca="1">IF(INDIRECT("'Stroke Detection'!E"&amp;(Settings!$D$25+ROW())),"",C99)</f>
        <v>0.25135310700000002</v>
      </c>
    </row>
    <row r="100" spans="1:5" x14ac:dyDescent="0.25">
      <c r="A100">
        <f ca="1">INDIRECT("'Noise Filter'!A"&amp;(Settings!$D$25+ROW()))</f>
        <v>100</v>
      </c>
      <c r="B100">
        <f ca="1">INDIRECT("'Noise Filter'!B"&amp;(Settings!$D$25+ROW()))</f>
        <v>0.27733358499999999</v>
      </c>
      <c r="C100">
        <f ca="1">INDIRECT("'Noise Filter'!C"&amp;(Settings!$D$25+ROW()))</f>
        <v>0.27733358499999999</v>
      </c>
      <c r="D100" t="str">
        <f ca="1">IF(INDIRECT("'Stroke Detection'!E"&amp;(Settings!$D$25+ROW())),B100,"")</f>
        <v/>
      </c>
      <c r="E100">
        <f ca="1">IF(INDIRECT("'Stroke Detection'!E"&amp;(Settings!$D$25+ROW())),"",C100)</f>
        <v>0.27733358499999999</v>
      </c>
    </row>
    <row r="101" spans="1:5" x14ac:dyDescent="0.25">
      <c r="A101">
        <f ca="1">INDIRECT("'Noise Filter'!A"&amp;(Settings!$D$25+ROW()))</f>
        <v>101</v>
      </c>
      <c r="B101">
        <f ca="1">INDIRECT("'Noise Filter'!B"&amp;(Settings!$D$25+ROW()))</f>
        <v>0.32199956699999999</v>
      </c>
      <c r="C101">
        <f ca="1">INDIRECT("'Noise Filter'!C"&amp;(Settings!$D$25+ROW()))</f>
        <v>0.32199956699999999</v>
      </c>
      <c r="D101" t="str">
        <f ca="1">IF(INDIRECT("'Stroke Detection'!E"&amp;(Settings!$D$25+ROW())),B101,"")</f>
        <v/>
      </c>
      <c r="E101">
        <f ca="1">IF(INDIRECT("'Stroke Detection'!E"&amp;(Settings!$D$25+ROW())),"",C101)</f>
        <v>0.32199956699999999</v>
      </c>
    </row>
    <row r="102" spans="1:5" x14ac:dyDescent="0.25">
      <c r="A102">
        <f ca="1">INDIRECT("'Noise Filter'!A"&amp;(Settings!$D$25+ROW()))</f>
        <v>102</v>
      </c>
      <c r="B102">
        <f ca="1">INDIRECT("'Noise Filter'!B"&amp;(Settings!$D$25+ROW()))</f>
        <v>0.366235333</v>
      </c>
      <c r="C102">
        <f ca="1">INDIRECT("'Noise Filter'!C"&amp;(Settings!$D$25+ROW()))</f>
        <v>0.366235333</v>
      </c>
      <c r="D102" t="str">
        <f ca="1">IF(INDIRECT("'Stroke Detection'!E"&amp;(Settings!$D$25+ROW())),B102,"")</f>
        <v/>
      </c>
      <c r="E102">
        <f ca="1">IF(INDIRECT("'Stroke Detection'!E"&amp;(Settings!$D$25+ROW())),"",C102)</f>
        <v>0.366235333</v>
      </c>
    </row>
    <row r="103" spans="1:5" x14ac:dyDescent="0.25">
      <c r="A103">
        <f ca="1">INDIRECT("'Noise Filter'!A"&amp;(Settings!$D$25+ROW()))</f>
        <v>103</v>
      </c>
      <c r="B103">
        <f ca="1">INDIRECT("'Noise Filter'!B"&amp;(Settings!$D$25+ROW()))</f>
        <v>0.43027628899999998</v>
      </c>
      <c r="C103">
        <f ca="1">INDIRECT("'Noise Filter'!C"&amp;(Settings!$D$25+ROW()))</f>
        <v>0.43027628899999998</v>
      </c>
      <c r="D103" t="str">
        <f ca="1">IF(INDIRECT("'Stroke Detection'!E"&amp;(Settings!$D$25+ROW())),B103,"")</f>
        <v/>
      </c>
      <c r="E103">
        <f ca="1">IF(INDIRECT("'Stroke Detection'!E"&amp;(Settings!$D$25+ROW())),"",C103)</f>
        <v>0.43027628899999998</v>
      </c>
    </row>
    <row r="104" spans="1:5" x14ac:dyDescent="0.25">
      <c r="A104">
        <f ca="1">INDIRECT("'Noise Filter'!A"&amp;(Settings!$D$25+ROW()))</f>
        <v>104</v>
      </c>
      <c r="B104">
        <f ca="1">INDIRECT("'Noise Filter'!B"&amp;(Settings!$D$25+ROW()))</f>
        <v>0.33257559399999997</v>
      </c>
      <c r="C104">
        <f ca="1">INDIRECT("'Noise Filter'!C"&amp;(Settings!$D$25+ROW()))</f>
        <v>0.33257559399999997</v>
      </c>
      <c r="D104">
        <f ca="1">IF(INDIRECT("'Stroke Detection'!E"&amp;(Settings!$D$25+ROW())),B104,"")</f>
        <v>0.33257559399999997</v>
      </c>
      <c r="E104" t="str">
        <f ca="1">IF(INDIRECT("'Stroke Detection'!E"&amp;(Settings!$D$25+ROW())),"",C104)</f>
        <v/>
      </c>
    </row>
    <row r="105" spans="1:5" x14ac:dyDescent="0.25">
      <c r="A105">
        <f ca="1">INDIRECT("'Noise Filter'!A"&amp;(Settings!$D$25+ROW()))</f>
        <v>105</v>
      </c>
      <c r="B105">
        <f ca="1">INDIRECT("'Noise Filter'!B"&amp;(Settings!$D$25+ROW()))</f>
        <v>0.22634865900000001</v>
      </c>
      <c r="C105">
        <f ca="1">INDIRECT("'Noise Filter'!C"&amp;(Settings!$D$25+ROW()))</f>
        <v>0.22634865900000001</v>
      </c>
      <c r="D105">
        <f ca="1">IF(INDIRECT("'Stroke Detection'!E"&amp;(Settings!$D$25+ROW())),B105,"")</f>
        <v>0.22634865900000001</v>
      </c>
      <c r="E105" t="str">
        <f ca="1">IF(INDIRECT("'Stroke Detection'!E"&amp;(Settings!$D$25+ROW())),"",C105)</f>
        <v/>
      </c>
    </row>
    <row r="106" spans="1:5" x14ac:dyDescent="0.25">
      <c r="A106">
        <f ca="1">INDIRECT("'Noise Filter'!A"&amp;(Settings!$D$25+ROW()))</f>
        <v>106</v>
      </c>
      <c r="B106">
        <f ca="1">INDIRECT("'Noise Filter'!B"&amp;(Settings!$D$25+ROW()))</f>
        <v>0.20505585400000001</v>
      </c>
      <c r="C106">
        <f ca="1">INDIRECT("'Noise Filter'!C"&amp;(Settings!$D$25+ROW()))</f>
        <v>0.20505585400000001</v>
      </c>
      <c r="D106">
        <f ca="1">IF(INDIRECT("'Stroke Detection'!E"&amp;(Settings!$D$25+ROW())),B106,"")</f>
        <v>0.20505585400000001</v>
      </c>
      <c r="E106" t="str">
        <f ca="1">IF(INDIRECT("'Stroke Detection'!E"&amp;(Settings!$D$25+ROW())),"",C106)</f>
        <v/>
      </c>
    </row>
    <row r="107" spans="1:5" x14ac:dyDescent="0.25">
      <c r="A107">
        <f ca="1">INDIRECT("'Noise Filter'!A"&amp;(Settings!$D$25+ROW()))</f>
        <v>107</v>
      </c>
      <c r="B107">
        <f ca="1">INDIRECT("'Noise Filter'!B"&amp;(Settings!$D$25+ROW()))</f>
        <v>0.18903469000000001</v>
      </c>
      <c r="C107">
        <f ca="1">INDIRECT("'Noise Filter'!C"&amp;(Settings!$D$25+ROW()))</f>
        <v>0.18903469000000001</v>
      </c>
      <c r="D107">
        <f ca="1">IF(INDIRECT("'Stroke Detection'!E"&amp;(Settings!$D$25+ROW())),B107,"")</f>
        <v>0.18903469000000001</v>
      </c>
      <c r="E107" t="str">
        <f ca="1">IF(INDIRECT("'Stroke Detection'!E"&amp;(Settings!$D$25+ROW())),"",C107)</f>
        <v/>
      </c>
    </row>
    <row r="108" spans="1:5" x14ac:dyDescent="0.25">
      <c r="A108">
        <f ca="1">INDIRECT("'Noise Filter'!A"&amp;(Settings!$D$25+ROW()))</f>
        <v>108</v>
      </c>
      <c r="B108">
        <f ca="1">INDIRECT("'Noise Filter'!B"&amp;(Settings!$D$25+ROW()))</f>
        <v>0.168473766</v>
      </c>
      <c r="C108">
        <f ca="1">INDIRECT("'Noise Filter'!C"&amp;(Settings!$D$25+ROW()))</f>
        <v>0.168473766</v>
      </c>
      <c r="D108">
        <f ca="1">IF(INDIRECT("'Stroke Detection'!E"&amp;(Settings!$D$25+ROW())),B108,"")</f>
        <v>0.168473766</v>
      </c>
      <c r="E108" t="str">
        <f ca="1">IF(INDIRECT("'Stroke Detection'!E"&amp;(Settings!$D$25+ROW())),"",C108)</f>
        <v/>
      </c>
    </row>
    <row r="109" spans="1:5" x14ac:dyDescent="0.25">
      <c r="A109">
        <f ca="1">INDIRECT("'Noise Filter'!A"&amp;(Settings!$D$25+ROW()))</f>
        <v>109</v>
      </c>
      <c r="B109">
        <f ca="1">INDIRECT("'Noise Filter'!B"&amp;(Settings!$D$25+ROW()))</f>
        <v>0.16685271700000001</v>
      </c>
      <c r="C109">
        <f ca="1">INDIRECT("'Noise Filter'!C"&amp;(Settings!$D$25+ROW()))</f>
        <v>0.16685271700000001</v>
      </c>
      <c r="D109">
        <f ca="1">IF(INDIRECT("'Stroke Detection'!E"&amp;(Settings!$D$25+ROW())),B109,"")</f>
        <v>0.16685271700000001</v>
      </c>
      <c r="E109" t="str">
        <f ca="1">IF(INDIRECT("'Stroke Detection'!E"&amp;(Settings!$D$25+ROW())),"",C109)</f>
        <v/>
      </c>
    </row>
    <row r="110" spans="1:5" x14ac:dyDescent="0.25">
      <c r="A110">
        <f ca="1">INDIRECT("'Noise Filter'!A"&amp;(Settings!$D$25+ROW()))</f>
        <v>110</v>
      </c>
      <c r="B110">
        <f ca="1">INDIRECT("'Noise Filter'!B"&amp;(Settings!$D$25+ROW()))</f>
        <v>0.169080173</v>
      </c>
      <c r="C110">
        <f ca="1">INDIRECT("'Noise Filter'!C"&amp;(Settings!$D$25+ROW()))</f>
        <v>0.169080173</v>
      </c>
      <c r="D110" t="str">
        <f ca="1">IF(INDIRECT("'Stroke Detection'!E"&amp;(Settings!$D$25+ROW())),B110,"")</f>
        <v/>
      </c>
      <c r="E110">
        <f ca="1">IF(INDIRECT("'Stroke Detection'!E"&amp;(Settings!$D$25+ROW())),"",C110)</f>
        <v>0.169080173</v>
      </c>
    </row>
    <row r="111" spans="1:5" x14ac:dyDescent="0.25">
      <c r="A111">
        <f ca="1">INDIRECT("'Noise Filter'!A"&amp;(Settings!$D$25+ROW()))</f>
        <v>111</v>
      </c>
      <c r="B111">
        <f ca="1">INDIRECT("'Noise Filter'!B"&amp;(Settings!$D$25+ROW()))</f>
        <v>0.198056912</v>
      </c>
      <c r="C111">
        <f ca="1">INDIRECT("'Noise Filter'!C"&amp;(Settings!$D$25+ROW()))</f>
        <v>0.198056912</v>
      </c>
      <c r="D111" t="str">
        <f ca="1">IF(INDIRECT("'Stroke Detection'!E"&amp;(Settings!$D$25+ROW())),B111,"")</f>
        <v/>
      </c>
      <c r="E111">
        <f ca="1">IF(INDIRECT("'Stroke Detection'!E"&amp;(Settings!$D$25+ROW())),"",C111)</f>
        <v>0.198056912</v>
      </c>
    </row>
    <row r="112" spans="1:5" x14ac:dyDescent="0.25">
      <c r="A112">
        <f ca="1">INDIRECT("'Noise Filter'!A"&amp;(Settings!$D$25+ROW()))</f>
        <v>112</v>
      </c>
      <c r="B112">
        <f ca="1">INDIRECT("'Noise Filter'!B"&amp;(Settings!$D$25+ROW()))</f>
        <v>0.25112136299999999</v>
      </c>
      <c r="C112">
        <f ca="1">INDIRECT("'Noise Filter'!C"&amp;(Settings!$D$25+ROW()))</f>
        <v>0.25112136299999999</v>
      </c>
      <c r="D112" t="str">
        <f ca="1">IF(INDIRECT("'Stroke Detection'!E"&amp;(Settings!$D$25+ROW())),B112,"")</f>
        <v/>
      </c>
      <c r="E112">
        <f ca="1">IF(INDIRECT("'Stroke Detection'!E"&amp;(Settings!$D$25+ROW())),"",C112)</f>
        <v>0.25112136299999999</v>
      </c>
    </row>
    <row r="113" spans="1:5" x14ac:dyDescent="0.25">
      <c r="A113">
        <f ca="1">INDIRECT("'Noise Filter'!A"&amp;(Settings!$D$25+ROW()))</f>
        <v>113</v>
      </c>
      <c r="B113">
        <f ca="1">INDIRECT("'Noise Filter'!B"&amp;(Settings!$D$25+ROW()))</f>
        <v>0.28775772199999999</v>
      </c>
      <c r="C113">
        <f ca="1">INDIRECT("'Noise Filter'!C"&amp;(Settings!$D$25+ROW()))</f>
        <v>0.28775772199999999</v>
      </c>
      <c r="D113" t="str">
        <f ca="1">IF(INDIRECT("'Stroke Detection'!E"&amp;(Settings!$D$25+ROW())),B113,"")</f>
        <v/>
      </c>
      <c r="E113">
        <f ca="1">IF(INDIRECT("'Stroke Detection'!E"&amp;(Settings!$D$25+ROW())),"",C113)</f>
        <v>0.28775772199999999</v>
      </c>
    </row>
    <row r="114" spans="1:5" x14ac:dyDescent="0.25">
      <c r="A114">
        <f ca="1">INDIRECT("'Noise Filter'!A"&amp;(Settings!$D$25+ROW()))</f>
        <v>114</v>
      </c>
      <c r="B114">
        <f ca="1">INDIRECT("'Noise Filter'!B"&amp;(Settings!$D$25+ROW()))</f>
        <v>0.32265360100000001</v>
      </c>
      <c r="C114">
        <f ca="1">INDIRECT("'Noise Filter'!C"&amp;(Settings!$D$25+ROW()))</f>
        <v>0.32265360100000001</v>
      </c>
      <c r="D114" t="str">
        <f ca="1">IF(INDIRECT("'Stroke Detection'!E"&amp;(Settings!$D$25+ROW())),B114,"")</f>
        <v/>
      </c>
      <c r="E114">
        <f ca="1">IF(INDIRECT("'Stroke Detection'!E"&amp;(Settings!$D$25+ROW())),"",C114)</f>
        <v>0.32265360100000001</v>
      </c>
    </row>
    <row r="115" spans="1:5" x14ac:dyDescent="0.25">
      <c r="A115">
        <f ca="1">INDIRECT("'Noise Filter'!A"&amp;(Settings!$D$25+ROW()))</f>
        <v>115</v>
      </c>
      <c r="B115">
        <f ca="1">INDIRECT("'Noise Filter'!B"&amp;(Settings!$D$25+ROW()))</f>
        <v>0.37326527500000001</v>
      </c>
      <c r="C115">
        <f ca="1">INDIRECT("'Noise Filter'!C"&amp;(Settings!$D$25+ROW()))</f>
        <v>0.37326527500000001</v>
      </c>
      <c r="D115" t="str">
        <f ca="1">IF(INDIRECT("'Stroke Detection'!E"&amp;(Settings!$D$25+ROW())),B115,"")</f>
        <v/>
      </c>
      <c r="E115">
        <f ca="1">IF(INDIRECT("'Stroke Detection'!E"&amp;(Settings!$D$25+ROW())),"",C115)</f>
        <v>0.37326527500000001</v>
      </c>
    </row>
    <row r="116" spans="1:5" x14ac:dyDescent="0.25">
      <c r="A116">
        <f ca="1">INDIRECT("'Noise Filter'!A"&amp;(Settings!$D$25+ROW()))</f>
        <v>116</v>
      </c>
      <c r="B116">
        <f ca="1">INDIRECT("'Noise Filter'!B"&amp;(Settings!$D$25+ROW()))</f>
        <v>0.43515794099999999</v>
      </c>
      <c r="C116">
        <f ca="1">INDIRECT("'Noise Filter'!C"&amp;(Settings!$D$25+ROW()))</f>
        <v>0.43515794099999999</v>
      </c>
      <c r="D116" t="str">
        <f ca="1">IF(INDIRECT("'Stroke Detection'!E"&amp;(Settings!$D$25+ROW())),B116,"")</f>
        <v/>
      </c>
      <c r="E116">
        <f ca="1">IF(INDIRECT("'Stroke Detection'!E"&amp;(Settings!$D$25+ROW())),"",C116)</f>
        <v>0.43515794099999999</v>
      </c>
    </row>
    <row r="117" spans="1:5" x14ac:dyDescent="0.25">
      <c r="A117">
        <f ca="1">INDIRECT("'Noise Filter'!A"&amp;(Settings!$D$25+ROW()))</f>
        <v>117</v>
      </c>
      <c r="B117">
        <f ca="1">INDIRECT("'Noise Filter'!B"&amp;(Settings!$D$25+ROW()))</f>
        <v>0.27488734100000001</v>
      </c>
      <c r="C117">
        <f ca="1">INDIRECT("'Noise Filter'!C"&amp;(Settings!$D$25+ROW()))</f>
        <v>0.27488734100000001</v>
      </c>
      <c r="D117">
        <f ca="1">IF(INDIRECT("'Stroke Detection'!E"&amp;(Settings!$D$25+ROW())),B117,"")</f>
        <v>0.27488734100000001</v>
      </c>
      <c r="E117" t="str">
        <f ca="1">IF(INDIRECT("'Stroke Detection'!E"&amp;(Settings!$D$25+ROW())),"",C117)</f>
        <v/>
      </c>
    </row>
    <row r="118" spans="1:5" x14ac:dyDescent="0.25">
      <c r="A118">
        <f ca="1">INDIRECT("'Noise Filter'!A"&amp;(Settings!$D$25+ROW()))</f>
        <v>118</v>
      </c>
      <c r="B118">
        <f ca="1">INDIRECT("'Noise Filter'!B"&amp;(Settings!$D$25+ROW()))</f>
        <v>0.19042405600000001</v>
      </c>
      <c r="C118">
        <f ca="1">INDIRECT("'Noise Filter'!C"&amp;(Settings!$D$25+ROW()))</f>
        <v>0.19042405600000001</v>
      </c>
      <c r="D118">
        <f ca="1">IF(INDIRECT("'Stroke Detection'!E"&amp;(Settings!$D$25+ROW())),B118,"")</f>
        <v>0.19042405600000001</v>
      </c>
      <c r="E118" t="str">
        <f ca="1">IF(INDIRECT("'Stroke Detection'!E"&amp;(Settings!$D$25+ROW())),"",C118)</f>
        <v/>
      </c>
    </row>
    <row r="119" spans="1:5" x14ac:dyDescent="0.25">
      <c r="A119">
        <f ca="1">INDIRECT("'Noise Filter'!A"&amp;(Settings!$D$25+ROW()))</f>
        <v>119</v>
      </c>
      <c r="B119">
        <f ca="1">INDIRECT("'Noise Filter'!B"&amp;(Settings!$D$25+ROW()))</f>
        <v>0.16678114099999999</v>
      </c>
      <c r="C119">
        <f ca="1">INDIRECT("'Noise Filter'!C"&amp;(Settings!$D$25+ROW()))</f>
        <v>0.16678114099999999</v>
      </c>
      <c r="D119">
        <f ca="1">IF(INDIRECT("'Stroke Detection'!E"&amp;(Settings!$D$25+ROW())),B119,"")</f>
        <v>0.16678114099999999</v>
      </c>
      <c r="E119" t="str">
        <f ca="1">IF(INDIRECT("'Stroke Detection'!E"&amp;(Settings!$D$25+ROW())),"",C119)</f>
        <v/>
      </c>
    </row>
    <row r="120" spans="1:5" x14ac:dyDescent="0.25">
      <c r="A120">
        <f ca="1">INDIRECT("'Noise Filter'!A"&amp;(Settings!$D$25+ROW()))</f>
        <v>120</v>
      </c>
      <c r="B120">
        <f ca="1">INDIRECT("'Noise Filter'!B"&amp;(Settings!$D$25+ROW()))</f>
        <v>0.144048803</v>
      </c>
      <c r="C120">
        <f ca="1">INDIRECT("'Noise Filter'!C"&amp;(Settings!$D$25+ROW()))</f>
        <v>0.144048803</v>
      </c>
      <c r="D120">
        <f ca="1">IF(INDIRECT("'Stroke Detection'!E"&amp;(Settings!$D$25+ROW())),B120,"")</f>
        <v>0.144048803</v>
      </c>
      <c r="E120" t="str">
        <f ca="1">IF(INDIRECT("'Stroke Detection'!E"&amp;(Settings!$D$25+ROW())),"",C120)</f>
        <v/>
      </c>
    </row>
    <row r="121" spans="1:5" x14ac:dyDescent="0.25">
      <c r="A121">
        <f ca="1">INDIRECT("'Noise Filter'!A"&amp;(Settings!$D$25+ROW()))</f>
        <v>121</v>
      </c>
      <c r="B121">
        <f ca="1">INDIRECT("'Noise Filter'!B"&amp;(Settings!$D$25+ROW()))</f>
        <v>0.132469168</v>
      </c>
      <c r="C121">
        <f ca="1">INDIRECT("'Noise Filter'!C"&amp;(Settings!$D$25+ROW()))</f>
        <v>0.132469168</v>
      </c>
      <c r="D121">
        <f ca="1">IF(INDIRECT("'Stroke Detection'!E"&amp;(Settings!$D$25+ROW())),B121,"")</f>
        <v>0.132469168</v>
      </c>
      <c r="E121" t="str">
        <f ca="1">IF(INDIRECT("'Stroke Detection'!E"&amp;(Settings!$D$25+ROW())),"",C121)</f>
        <v/>
      </c>
    </row>
    <row r="122" spans="1:5" x14ac:dyDescent="0.25">
      <c r="A122">
        <f ca="1">INDIRECT("'Noise Filter'!A"&amp;(Settings!$D$25+ROW()))</f>
        <v>122</v>
      </c>
      <c r="B122">
        <f ca="1">INDIRECT("'Noise Filter'!B"&amp;(Settings!$D$25+ROW()))</f>
        <v>0.12836581699999999</v>
      </c>
      <c r="C122">
        <f ca="1">INDIRECT("'Noise Filter'!C"&amp;(Settings!$D$25+ROW()))</f>
        <v>0.12836581699999999</v>
      </c>
      <c r="D122">
        <f ca="1">IF(INDIRECT("'Stroke Detection'!E"&amp;(Settings!$D$25+ROW())),B122,"")</f>
        <v>0.12836581699999999</v>
      </c>
      <c r="E122" t="str">
        <f ca="1">IF(INDIRECT("'Stroke Detection'!E"&amp;(Settings!$D$25+ROW())),"",C122)</f>
        <v/>
      </c>
    </row>
    <row r="123" spans="1:5" x14ac:dyDescent="0.25">
      <c r="A123">
        <f ca="1">INDIRECT("'Noise Filter'!A"&amp;(Settings!$D$25+ROW()))</f>
        <v>123</v>
      </c>
      <c r="B123">
        <f ca="1">INDIRECT("'Noise Filter'!B"&amp;(Settings!$D$25+ROW()))</f>
        <v>0.137191166</v>
      </c>
      <c r="C123">
        <f ca="1">INDIRECT("'Noise Filter'!C"&amp;(Settings!$D$25+ROW()))</f>
        <v>0.137191166</v>
      </c>
      <c r="D123" t="str">
        <f ca="1">IF(INDIRECT("'Stroke Detection'!E"&amp;(Settings!$D$25+ROW())),B123,"")</f>
        <v/>
      </c>
      <c r="E123">
        <f ca="1">IF(INDIRECT("'Stroke Detection'!E"&amp;(Settings!$D$25+ROW())),"",C123)</f>
        <v>0.137191166</v>
      </c>
    </row>
    <row r="124" spans="1:5" x14ac:dyDescent="0.25">
      <c r="A124">
        <f ca="1">INDIRECT("'Noise Filter'!A"&amp;(Settings!$D$25+ROW()))</f>
        <v>124</v>
      </c>
      <c r="B124">
        <f ca="1">INDIRECT("'Noise Filter'!B"&amp;(Settings!$D$25+ROW()))</f>
        <v>0.167299107</v>
      </c>
      <c r="C124">
        <f ca="1">INDIRECT("'Noise Filter'!C"&amp;(Settings!$D$25+ROW()))</f>
        <v>0.167299107</v>
      </c>
      <c r="D124" t="str">
        <f ca="1">IF(INDIRECT("'Stroke Detection'!E"&amp;(Settings!$D$25+ROW())),B124,"")</f>
        <v/>
      </c>
      <c r="E124">
        <f ca="1">IF(INDIRECT("'Stroke Detection'!E"&amp;(Settings!$D$25+ROW())),"",C124)</f>
        <v>0.167299107</v>
      </c>
    </row>
    <row r="125" spans="1:5" x14ac:dyDescent="0.25">
      <c r="A125">
        <f ca="1">INDIRECT("'Noise Filter'!A"&amp;(Settings!$D$25+ROW()))</f>
        <v>125</v>
      </c>
      <c r="B125">
        <f ca="1">INDIRECT("'Noise Filter'!B"&amp;(Settings!$D$25+ROW()))</f>
        <v>0.20471166499999999</v>
      </c>
      <c r="C125">
        <f ca="1">INDIRECT("'Noise Filter'!C"&amp;(Settings!$D$25+ROW()))</f>
        <v>0.20471166499999999</v>
      </c>
      <c r="D125" t="str">
        <f ca="1">IF(INDIRECT("'Stroke Detection'!E"&amp;(Settings!$D$25+ROW())),B125,"")</f>
        <v/>
      </c>
      <c r="E125">
        <f ca="1">IF(INDIRECT("'Stroke Detection'!E"&amp;(Settings!$D$25+ROW())),"",C125)</f>
        <v>0.20471166499999999</v>
      </c>
    </row>
    <row r="126" spans="1:5" x14ac:dyDescent="0.25">
      <c r="A126">
        <f ca="1">INDIRECT("'Noise Filter'!A"&amp;(Settings!$D$25+ROW()))</f>
        <v>126</v>
      </c>
      <c r="B126">
        <f ca="1">INDIRECT("'Noise Filter'!B"&amp;(Settings!$D$25+ROW()))</f>
        <v>0.22443232199999999</v>
      </c>
      <c r="C126">
        <f ca="1">INDIRECT("'Noise Filter'!C"&amp;(Settings!$D$25+ROW()))</f>
        <v>0.22443232199999999</v>
      </c>
      <c r="D126" t="str">
        <f ca="1">IF(INDIRECT("'Stroke Detection'!E"&amp;(Settings!$D$25+ROW())),B126,"")</f>
        <v/>
      </c>
      <c r="E126">
        <f ca="1">IF(INDIRECT("'Stroke Detection'!E"&amp;(Settings!$D$25+ROW())),"",C126)</f>
        <v>0.22443232199999999</v>
      </c>
    </row>
    <row r="127" spans="1:5" x14ac:dyDescent="0.25">
      <c r="A127">
        <f ca="1">INDIRECT("'Noise Filter'!A"&amp;(Settings!$D$25+ROW()))</f>
        <v>127</v>
      </c>
      <c r="B127">
        <f ca="1">INDIRECT("'Noise Filter'!B"&amp;(Settings!$D$25+ROW()))</f>
        <v>0.259924663</v>
      </c>
      <c r="C127">
        <f ca="1">INDIRECT("'Noise Filter'!C"&amp;(Settings!$D$25+ROW()))</f>
        <v>0.259924663</v>
      </c>
      <c r="D127" t="str">
        <f ca="1">IF(INDIRECT("'Stroke Detection'!E"&amp;(Settings!$D$25+ROW())),B127,"")</f>
        <v/>
      </c>
      <c r="E127">
        <f ca="1">IF(INDIRECT("'Stroke Detection'!E"&amp;(Settings!$D$25+ROW())),"",C127)</f>
        <v>0.259924663</v>
      </c>
    </row>
    <row r="128" spans="1:5" x14ac:dyDescent="0.25">
      <c r="A128">
        <f ca="1">INDIRECT("'Noise Filter'!A"&amp;(Settings!$D$25+ROW()))</f>
        <v>128</v>
      </c>
      <c r="B128">
        <f ca="1">INDIRECT("'Noise Filter'!B"&amp;(Settings!$D$25+ROW()))</f>
        <v>0.294096419</v>
      </c>
      <c r="C128">
        <f ca="1">INDIRECT("'Noise Filter'!C"&amp;(Settings!$D$25+ROW()))</f>
        <v>0.294096419</v>
      </c>
      <c r="D128" t="str">
        <f ca="1">IF(INDIRECT("'Stroke Detection'!E"&amp;(Settings!$D$25+ROW())),B128,"")</f>
        <v/>
      </c>
      <c r="E128">
        <f ca="1">IF(INDIRECT("'Stroke Detection'!E"&amp;(Settings!$D$25+ROW())),"",C128)</f>
        <v>0.294096419</v>
      </c>
    </row>
    <row r="129" spans="1:5" x14ac:dyDescent="0.25">
      <c r="A129">
        <f ca="1">INDIRECT("'Noise Filter'!A"&amp;(Settings!$D$25+ROW()))</f>
        <v>129</v>
      </c>
      <c r="B129">
        <f ca="1">INDIRECT("'Noise Filter'!B"&amp;(Settings!$D$25+ROW()))</f>
        <v>0.33162694300000001</v>
      </c>
      <c r="C129">
        <f ca="1">INDIRECT("'Noise Filter'!C"&amp;(Settings!$D$25+ROW()))</f>
        <v>0.33162694300000001</v>
      </c>
      <c r="D129" t="str">
        <f ca="1">IF(INDIRECT("'Stroke Detection'!E"&amp;(Settings!$D$25+ROW())),B129,"")</f>
        <v/>
      </c>
      <c r="E129">
        <f ca="1">IF(INDIRECT("'Stroke Detection'!E"&amp;(Settings!$D$25+ROW())),"",C129)</f>
        <v>0.33162694300000001</v>
      </c>
    </row>
    <row r="130" spans="1:5" x14ac:dyDescent="0.25">
      <c r="A130">
        <f ca="1">INDIRECT("'Noise Filter'!A"&amp;(Settings!$D$25+ROW()))</f>
        <v>130</v>
      </c>
      <c r="B130">
        <f ca="1">INDIRECT("'Noise Filter'!B"&amp;(Settings!$D$25+ROW()))</f>
        <v>0.33030709400000002</v>
      </c>
      <c r="C130">
        <f ca="1">INDIRECT("'Noise Filter'!C"&amp;(Settings!$D$25+ROW()))</f>
        <v>0.33030709400000002</v>
      </c>
      <c r="D130">
        <f ca="1">IF(INDIRECT("'Stroke Detection'!E"&amp;(Settings!$D$25+ROW())),B130,"")</f>
        <v>0.33030709400000002</v>
      </c>
      <c r="E130" t="str">
        <f ca="1">IF(INDIRECT("'Stroke Detection'!E"&amp;(Settings!$D$25+ROW())),"",C130)</f>
        <v/>
      </c>
    </row>
    <row r="131" spans="1:5" x14ac:dyDescent="0.25">
      <c r="A131">
        <f ca="1">INDIRECT("'Noise Filter'!A"&amp;(Settings!$D$25+ROW()))</f>
        <v>131</v>
      </c>
      <c r="B131">
        <f ca="1">INDIRECT("'Noise Filter'!B"&amp;(Settings!$D$25+ROW()))</f>
        <v>0.191689205</v>
      </c>
      <c r="C131">
        <f ca="1">INDIRECT("'Noise Filter'!C"&amp;(Settings!$D$25+ROW()))</f>
        <v>0.191689205</v>
      </c>
      <c r="D131">
        <f ca="1">IF(INDIRECT("'Stroke Detection'!E"&amp;(Settings!$D$25+ROW())),B131,"")</f>
        <v>0.191689205</v>
      </c>
      <c r="E131" t="str">
        <f ca="1">IF(INDIRECT("'Stroke Detection'!E"&amp;(Settings!$D$25+ROW())),"",C131)</f>
        <v/>
      </c>
    </row>
    <row r="132" spans="1:5" x14ac:dyDescent="0.25">
      <c r="A132">
        <f ca="1">INDIRECT("'Noise Filter'!A"&amp;(Settings!$D$25+ROW()))</f>
        <v>132</v>
      </c>
      <c r="B132">
        <f ca="1">INDIRECT("'Noise Filter'!B"&amp;(Settings!$D$25+ROW()))</f>
        <v>0.16287861100000001</v>
      </c>
      <c r="C132">
        <f ca="1">INDIRECT("'Noise Filter'!C"&amp;(Settings!$D$25+ROW()))</f>
        <v>0.16287861100000001</v>
      </c>
      <c r="D132">
        <f ca="1">IF(INDIRECT("'Stroke Detection'!E"&amp;(Settings!$D$25+ROW())),B132,"")</f>
        <v>0.16287861100000001</v>
      </c>
      <c r="E132" t="str">
        <f ca="1">IF(INDIRECT("'Stroke Detection'!E"&amp;(Settings!$D$25+ROW())),"",C132)</f>
        <v/>
      </c>
    </row>
    <row r="133" spans="1:5" x14ac:dyDescent="0.25">
      <c r="A133">
        <f ca="1">INDIRECT("'Noise Filter'!A"&amp;(Settings!$D$25+ROW()))</f>
        <v>133</v>
      </c>
      <c r="B133">
        <f ca="1">INDIRECT("'Noise Filter'!B"&amp;(Settings!$D$25+ROW()))</f>
        <v>0.14763844200000001</v>
      </c>
      <c r="C133">
        <f ca="1">INDIRECT("'Noise Filter'!C"&amp;(Settings!$D$25+ROW()))</f>
        <v>0.14763844200000001</v>
      </c>
      <c r="D133">
        <f ca="1">IF(INDIRECT("'Stroke Detection'!E"&amp;(Settings!$D$25+ROW())),B133,"")</f>
        <v>0.14763844200000001</v>
      </c>
      <c r="E133" t="str">
        <f ca="1">IF(INDIRECT("'Stroke Detection'!E"&amp;(Settings!$D$25+ROW())),"",C133)</f>
        <v/>
      </c>
    </row>
    <row r="134" spans="1:5" x14ac:dyDescent="0.25">
      <c r="A134">
        <f ca="1">INDIRECT("'Noise Filter'!A"&amp;(Settings!$D$25+ROW()))</f>
        <v>134</v>
      </c>
      <c r="B134">
        <f ca="1">INDIRECT("'Noise Filter'!B"&amp;(Settings!$D$25+ROW()))</f>
        <v>0.13150832100000001</v>
      </c>
      <c r="C134">
        <f ca="1">INDIRECT("'Noise Filter'!C"&amp;(Settings!$D$25+ROW()))</f>
        <v>0.13150832100000001</v>
      </c>
      <c r="D134">
        <f ca="1">IF(INDIRECT("'Stroke Detection'!E"&amp;(Settings!$D$25+ROW())),B134,"")</f>
        <v>0.13150832100000001</v>
      </c>
      <c r="E134" t="str">
        <f ca="1">IF(INDIRECT("'Stroke Detection'!E"&amp;(Settings!$D$25+ROW())),"",C134)</f>
        <v/>
      </c>
    </row>
    <row r="135" spans="1:5" x14ac:dyDescent="0.25">
      <c r="A135">
        <f ca="1">INDIRECT("'Noise Filter'!A"&amp;(Settings!$D$25+ROW()))</f>
        <v>135</v>
      </c>
      <c r="B135">
        <f ca="1">INDIRECT("'Noise Filter'!B"&amp;(Settings!$D$25+ROW()))</f>
        <v>0.125551629</v>
      </c>
      <c r="C135">
        <f ca="1">INDIRECT("'Noise Filter'!C"&amp;(Settings!$D$25+ROW()))</f>
        <v>0.125551629</v>
      </c>
      <c r="D135">
        <f ca="1">IF(INDIRECT("'Stroke Detection'!E"&amp;(Settings!$D$25+ROW())),B135,"")</f>
        <v>0.125551629</v>
      </c>
      <c r="E135" t="str">
        <f ca="1">IF(INDIRECT("'Stroke Detection'!E"&amp;(Settings!$D$25+ROW())),"",C135)</f>
        <v/>
      </c>
    </row>
    <row r="136" spans="1:5" x14ac:dyDescent="0.25">
      <c r="A136">
        <f ca="1">INDIRECT("'Noise Filter'!A"&amp;(Settings!$D$25+ROW()))</f>
        <v>136</v>
      </c>
      <c r="B136">
        <f ca="1">INDIRECT("'Noise Filter'!B"&amp;(Settings!$D$25+ROW()))</f>
        <v>0.12290864899999999</v>
      </c>
      <c r="C136">
        <f ca="1">INDIRECT("'Noise Filter'!C"&amp;(Settings!$D$25+ROW()))</f>
        <v>0.12290864899999999</v>
      </c>
      <c r="D136">
        <f ca="1">IF(INDIRECT("'Stroke Detection'!E"&amp;(Settings!$D$25+ROW())),B136,"")</f>
        <v>0.12290864899999999</v>
      </c>
      <c r="E136" t="str">
        <f ca="1">IF(INDIRECT("'Stroke Detection'!E"&amp;(Settings!$D$25+ROW())),"",C136)</f>
        <v/>
      </c>
    </row>
    <row r="137" spans="1:5" x14ac:dyDescent="0.25">
      <c r="A137">
        <f ca="1">INDIRECT("'Noise Filter'!A"&amp;(Settings!$D$25+ROW()))</f>
        <v>137</v>
      </c>
      <c r="B137">
        <f ca="1">INDIRECT("'Noise Filter'!B"&amp;(Settings!$D$25+ROW()))</f>
        <v>0.13502573300000001</v>
      </c>
      <c r="C137">
        <f ca="1">INDIRECT("'Noise Filter'!C"&amp;(Settings!$D$25+ROW()))</f>
        <v>0.13502573300000001</v>
      </c>
      <c r="D137" t="str">
        <f ca="1">IF(INDIRECT("'Stroke Detection'!E"&amp;(Settings!$D$25+ROW())),B137,"")</f>
        <v/>
      </c>
      <c r="E137">
        <f ca="1">IF(INDIRECT("'Stroke Detection'!E"&amp;(Settings!$D$25+ROW())),"",C137)</f>
        <v>0.13502573300000001</v>
      </c>
    </row>
    <row r="138" spans="1:5" x14ac:dyDescent="0.25">
      <c r="A138">
        <f ca="1">INDIRECT("'Noise Filter'!A"&amp;(Settings!$D$25+ROW()))</f>
        <v>138</v>
      </c>
      <c r="B138">
        <f ca="1">INDIRECT("'Noise Filter'!B"&amp;(Settings!$D$25+ROW()))</f>
        <v>0.169379263</v>
      </c>
      <c r="C138">
        <f ca="1">INDIRECT("'Noise Filter'!C"&amp;(Settings!$D$25+ROW()))</f>
        <v>0.169379263</v>
      </c>
      <c r="D138" t="str">
        <f ca="1">IF(INDIRECT("'Stroke Detection'!E"&amp;(Settings!$D$25+ROW())),B138,"")</f>
        <v/>
      </c>
      <c r="E138">
        <f ca="1">IF(INDIRECT("'Stroke Detection'!E"&amp;(Settings!$D$25+ROW())),"",C138)</f>
        <v>0.169379263</v>
      </c>
    </row>
    <row r="139" spans="1:5" x14ac:dyDescent="0.25">
      <c r="A139">
        <f ca="1">INDIRECT("'Noise Filter'!A"&amp;(Settings!$D$25+ROW()))</f>
        <v>139</v>
      </c>
      <c r="B139">
        <f ca="1">INDIRECT("'Noise Filter'!B"&amp;(Settings!$D$25+ROW()))</f>
        <v>0.20068376800000001</v>
      </c>
      <c r="C139">
        <f ca="1">INDIRECT("'Noise Filter'!C"&amp;(Settings!$D$25+ROW()))</f>
        <v>0.20068376800000001</v>
      </c>
      <c r="D139" t="str">
        <f ca="1">IF(INDIRECT("'Stroke Detection'!E"&amp;(Settings!$D$25+ROW())),B139,"")</f>
        <v/>
      </c>
      <c r="E139">
        <f ca="1">IF(INDIRECT("'Stroke Detection'!E"&amp;(Settings!$D$25+ROW())),"",C139)</f>
        <v>0.20068376800000001</v>
      </c>
    </row>
    <row r="140" spans="1:5" x14ac:dyDescent="0.25">
      <c r="A140">
        <f ca="1">INDIRECT("'Noise Filter'!A"&amp;(Settings!$D$25+ROW()))</f>
        <v>140</v>
      </c>
      <c r="B140">
        <f ca="1">INDIRECT("'Noise Filter'!B"&amp;(Settings!$D$25+ROW()))</f>
        <v>0.220686041</v>
      </c>
      <c r="C140">
        <f ca="1">INDIRECT("'Noise Filter'!C"&amp;(Settings!$D$25+ROW()))</f>
        <v>0.220686041</v>
      </c>
      <c r="D140" t="str">
        <f ca="1">IF(INDIRECT("'Stroke Detection'!E"&amp;(Settings!$D$25+ROW())),B140,"")</f>
        <v/>
      </c>
      <c r="E140">
        <f ca="1">IF(INDIRECT("'Stroke Detection'!E"&amp;(Settings!$D$25+ROW())),"",C140)</f>
        <v>0.220686041</v>
      </c>
    </row>
    <row r="141" spans="1:5" x14ac:dyDescent="0.25">
      <c r="A141">
        <f ca="1">INDIRECT("'Noise Filter'!A"&amp;(Settings!$D$25+ROW()))</f>
        <v>141</v>
      </c>
      <c r="B141">
        <f ca="1">INDIRECT("'Noise Filter'!B"&amp;(Settings!$D$25+ROW()))</f>
        <v>0.255075196</v>
      </c>
      <c r="C141">
        <f ca="1">INDIRECT("'Noise Filter'!C"&amp;(Settings!$D$25+ROW()))</f>
        <v>0.255075196</v>
      </c>
      <c r="D141" t="str">
        <f ca="1">IF(INDIRECT("'Stroke Detection'!E"&amp;(Settings!$D$25+ROW())),B141,"")</f>
        <v/>
      </c>
      <c r="E141">
        <f ca="1">IF(INDIRECT("'Stroke Detection'!E"&amp;(Settings!$D$25+ROW())),"",C141)</f>
        <v>0.255075196</v>
      </c>
    </row>
    <row r="142" spans="1:5" x14ac:dyDescent="0.25">
      <c r="A142">
        <f ca="1">INDIRECT("'Noise Filter'!A"&amp;(Settings!$D$25+ROW()))</f>
        <v>142</v>
      </c>
      <c r="B142">
        <f ca="1">INDIRECT("'Noise Filter'!B"&amp;(Settings!$D$25+ROW()))</f>
        <v>0.28687668500000002</v>
      </c>
      <c r="C142">
        <f ca="1">INDIRECT("'Noise Filter'!C"&amp;(Settings!$D$25+ROW()))</f>
        <v>0.28687668500000002</v>
      </c>
      <c r="D142" t="str">
        <f ca="1">IF(INDIRECT("'Stroke Detection'!E"&amp;(Settings!$D$25+ROW())),B142,"")</f>
        <v/>
      </c>
      <c r="E142">
        <f ca="1">IF(INDIRECT("'Stroke Detection'!E"&amp;(Settings!$D$25+ROW())),"",C142)</f>
        <v>0.28687668500000002</v>
      </c>
    </row>
    <row r="143" spans="1:5" x14ac:dyDescent="0.25">
      <c r="A143">
        <f ca="1">INDIRECT("'Noise Filter'!A"&amp;(Settings!$D$25+ROW()))</f>
        <v>143</v>
      </c>
      <c r="B143">
        <f ca="1">INDIRECT("'Noise Filter'!B"&amp;(Settings!$D$25+ROW()))</f>
        <v>0.327382059</v>
      </c>
      <c r="C143">
        <f ca="1">INDIRECT("'Noise Filter'!C"&amp;(Settings!$D$25+ROW()))</f>
        <v>0.327382059</v>
      </c>
      <c r="D143" t="str">
        <f ca="1">IF(INDIRECT("'Stroke Detection'!E"&amp;(Settings!$D$25+ROW())),B143,"")</f>
        <v/>
      </c>
      <c r="E143">
        <f ca="1">IF(INDIRECT("'Stroke Detection'!E"&amp;(Settings!$D$25+ROW())),"",C143)</f>
        <v>0.327382059</v>
      </c>
    </row>
    <row r="144" spans="1:5" x14ac:dyDescent="0.25">
      <c r="A144">
        <f ca="1">INDIRECT("'Noise Filter'!A"&amp;(Settings!$D$25+ROW()))</f>
        <v>144</v>
      </c>
      <c r="B144">
        <f ca="1">INDIRECT("'Noise Filter'!B"&amp;(Settings!$D$25+ROW()))</f>
        <v>0.32975727700000002</v>
      </c>
      <c r="C144">
        <f ca="1">INDIRECT("'Noise Filter'!C"&amp;(Settings!$D$25+ROW()))</f>
        <v>0.32975727700000002</v>
      </c>
      <c r="D144" t="str">
        <f ca="1">IF(INDIRECT("'Stroke Detection'!E"&amp;(Settings!$D$25+ROW())),B144,"")</f>
        <v/>
      </c>
      <c r="E144">
        <f ca="1">IF(INDIRECT("'Stroke Detection'!E"&amp;(Settings!$D$25+ROW())),"",C144)</f>
        <v>0.32975727700000002</v>
      </c>
    </row>
    <row r="145" spans="1:5" x14ac:dyDescent="0.25">
      <c r="A145">
        <f ca="1">INDIRECT("'Noise Filter'!A"&amp;(Settings!$D$25+ROW()))</f>
        <v>145</v>
      </c>
      <c r="B145">
        <f ca="1">INDIRECT("'Noise Filter'!B"&amp;(Settings!$D$25+ROW()))</f>
        <v>0.17114905599999999</v>
      </c>
      <c r="C145">
        <f ca="1">INDIRECT("'Noise Filter'!C"&amp;(Settings!$D$25+ROW()))</f>
        <v>0.17114905599999999</v>
      </c>
      <c r="D145">
        <f ca="1">IF(INDIRECT("'Stroke Detection'!E"&amp;(Settings!$D$25+ROW())),B145,"")</f>
        <v>0.17114905599999999</v>
      </c>
      <c r="E145" t="str">
        <f ca="1">IF(INDIRECT("'Stroke Detection'!E"&amp;(Settings!$D$25+ROW())),"",C145)</f>
        <v/>
      </c>
    </row>
    <row r="146" spans="1:5" x14ac:dyDescent="0.25">
      <c r="A146">
        <f ca="1">INDIRECT("'Noise Filter'!A"&amp;(Settings!$D$25+ROW()))</f>
        <v>146</v>
      </c>
      <c r="B146">
        <f ca="1">INDIRECT("'Noise Filter'!B"&amp;(Settings!$D$25+ROW()))</f>
        <v>0.13317577</v>
      </c>
      <c r="C146">
        <f ca="1">INDIRECT("'Noise Filter'!C"&amp;(Settings!$D$25+ROW()))</f>
        <v>0.13317577</v>
      </c>
      <c r="D146">
        <f ca="1">IF(INDIRECT("'Stroke Detection'!E"&amp;(Settings!$D$25+ROW())),B146,"")</f>
        <v>0.13317577</v>
      </c>
      <c r="E146" t="str">
        <f ca="1">IF(INDIRECT("'Stroke Detection'!E"&amp;(Settings!$D$25+ROW())),"",C146)</f>
        <v/>
      </c>
    </row>
    <row r="147" spans="1:5" x14ac:dyDescent="0.25">
      <c r="A147">
        <f ca="1">INDIRECT("'Noise Filter'!A"&amp;(Settings!$D$25+ROW()))</f>
        <v>147</v>
      </c>
      <c r="B147">
        <f ca="1">INDIRECT("'Noise Filter'!B"&amp;(Settings!$D$25+ROW()))</f>
        <v>0.122633276</v>
      </c>
      <c r="C147">
        <f ca="1">INDIRECT("'Noise Filter'!C"&amp;(Settings!$D$25+ROW()))</f>
        <v>0.122633276</v>
      </c>
      <c r="D147">
        <f ca="1">IF(INDIRECT("'Stroke Detection'!E"&amp;(Settings!$D$25+ROW())),B147,"")</f>
        <v>0.122633276</v>
      </c>
      <c r="E147" t="str">
        <f ca="1">IF(INDIRECT("'Stroke Detection'!E"&amp;(Settings!$D$25+ROW())),"",C147)</f>
        <v/>
      </c>
    </row>
    <row r="148" spans="1:5" x14ac:dyDescent="0.25">
      <c r="A148">
        <f ca="1">INDIRECT("'Noise Filter'!A"&amp;(Settings!$D$25+ROW()))</f>
        <v>148</v>
      </c>
      <c r="B148">
        <f ca="1">INDIRECT("'Noise Filter'!B"&amp;(Settings!$D$25+ROW()))</f>
        <v>0.112728911</v>
      </c>
      <c r="C148">
        <f ca="1">INDIRECT("'Noise Filter'!C"&amp;(Settings!$D$25+ROW()))</f>
        <v>0.112728911</v>
      </c>
      <c r="D148">
        <f ca="1">IF(INDIRECT("'Stroke Detection'!E"&amp;(Settings!$D$25+ROW())),B148,"")</f>
        <v>0.112728911</v>
      </c>
      <c r="E148" t="str">
        <f ca="1">IF(INDIRECT("'Stroke Detection'!E"&amp;(Settings!$D$25+ROW())),"",C148)</f>
        <v/>
      </c>
    </row>
    <row r="149" spans="1:5" x14ac:dyDescent="0.25">
      <c r="A149">
        <f ca="1">INDIRECT("'Noise Filter'!A"&amp;(Settings!$D$25+ROW()))</f>
        <v>149</v>
      </c>
      <c r="B149">
        <f ca="1">INDIRECT("'Noise Filter'!B"&amp;(Settings!$D$25+ROW()))</f>
        <v>0.107626493</v>
      </c>
      <c r="C149">
        <f ca="1">INDIRECT("'Noise Filter'!C"&amp;(Settings!$D$25+ROW()))</f>
        <v>0.107626493</v>
      </c>
      <c r="D149">
        <f ca="1">IF(INDIRECT("'Stroke Detection'!E"&amp;(Settings!$D$25+ROW())),B149,"")</f>
        <v>0.107626493</v>
      </c>
      <c r="E149" t="str">
        <f ca="1">IF(INDIRECT("'Stroke Detection'!E"&amp;(Settings!$D$25+ROW())),"",C149)</f>
        <v/>
      </c>
    </row>
    <row r="150" spans="1:5" x14ac:dyDescent="0.25">
      <c r="A150">
        <f ca="1">INDIRECT("'Noise Filter'!A"&amp;(Settings!$D$25+ROW()))</f>
        <v>150</v>
      </c>
      <c r="B150">
        <f ca="1">INDIRECT("'Noise Filter'!B"&amp;(Settings!$D$25+ROW()))</f>
        <v>0.10468971000000001</v>
      </c>
      <c r="C150">
        <f ca="1">INDIRECT("'Noise Filter'!C"&amp;(Settings!$D$25+ROW()))</f>
        <v>0.10468971000000001</v>
      </c>
      <c r="D150">
        <f ca="1">IF(INDIRECT("'Stroke Detection'!E"&amp;(Settings!$D$25+ROW())),B150,"")</f>
        <v>0.10468971000000001</v>
      </c>
      <c r="E150" t="str">
        <f ca="1">IF(INDIRECT("'Stroke Detection'!E"&amp;(Settings!$D$25+ROW())),"",C150)</f>
        <v/>
      </c>
    </row>
    <row r="151" spans="1:5" x14ac:dyDescent="0.25">
      <c r="A151">
        <f ca="1">INDIRECT("'Noise Filter'!A"&amp;(Settings!$D$25+ROW()))</f>
        <v>151</v>
      </c>
      <c r="B151">
        <f ca="1">INDIRECT("'Noise Filter'!B"&amp;(Settings!$D$25+ROW()))</f>
        <v>0.111408072</v>
      </c>
      <c r="C151">
        <f ca="1">INDIRECT("'Noise Filter'!C"&amp;(Settings!$D$25+ROW()))</f>
        <v>0.111408072</v>
      </c>
      <c r="D151" t="str">
        <f ca="1">IF(INDIRECT("'Stroke Detection'!E"&amp;(Settings!$D$25+ROW())),B151,"")</f>
        <v/>
      </c>
      <c r="E151">
        <f ca="1">IF(INDIRECT("'Stroke Detection'!E"&amp;(Settings!$D$25+ROW())),"",C151)</f>
        <v>0.111408072</v>
      </c>
    </row>
    <row r="152" spans="1:5" x14ac:dyDescent="0.25">
      <c r="A152">
        <f ca="1">INDIRECT("'Noise Filter'!A"&amp;(Settings!$D$25+ROW()))</f>
        <v>152</v>
      </c>
      <c r="B152">
        <f ca="1">INDIRECT("'Noise Filter'!B"&amp;(Settings!$D$25+ROW()))</f>
        <v>0.138235841</v>
      </c>
      <c r="C152">
        <f ca="1">INDIRECT("'Noise Filter'!C"&amp;(Settings!$D$25+ROW()))</f>
        <v>0.138235841</v>
      </c>
      <c r="D152" t="str">
        <f ca="1">IF(INDIRECT("'Stroke Detection'!E"&amp;(Settings!$D$25+ROW())),B152,"")</f>
        <v/>
      </c>
      <c r="E152">
        <f ca="1">IF(INDIRECT("'Stroke Detection'!E"&amp;(Settings!$D$25+ROW())),"",C152)</f>
        <v>0.138235841</v>
      </c>
    </row>
    <row r="153" spans="1:5" x14ac:dyDescent="0.25">
      <c r="A153">
        <f ca="1">INDIRECT("'Noise Filter'!A"&amp;(Settings!$D$25+ROW()))</f>
        <v>153</v>
      </c>
      <c r="B153">
        <f ca="1">INDIRECT("'Noise Filter'!B"&amp;(Settings!$D$25+ROW()))</f>
        <v>0.16515058899999999</v>
      </c>
      <c r="C153">
        <f ca="1">INDIRECT("'Noise Filter'!C"&amp;(Settings!$D$25+ROW()))</f>
        <v>0.16515058899999999</v>
      </c>
      <c r="D153" t="str">
        <f ca="1">IF(INDIRECT("'Stroke Detection'!E"&amp;(Settings!$D$25+ROW())),B153,"")</f>
        <v/>
      </c>
      <c r="E153">
        <f ca="1">IF(INDIRECT("'Stroke Detection'!E"&amp;(Settings!$D$25+ROW())),"",C153)</f>
        <v>0.16515058899999999</v>
      </c>
    </row>
    <row r="154" spans="1:5" x14ac:dyDescent="0.25">
      <c r="A154">
        <f ca="1">INDIRECT("'Noise Filter'!A"&amp;(Settings!$D$25+ROW()))</f>
        <v>154</v>
      </c>
      <c r="B154">
        <f ca="1">INDIRECT("'Noise Filter'!B"&amp;(Settings!$D$25+ROW()))</f>
        <v>0.18092409200000001</v>
      </c>
      <c r="C154">
        <f ca="1">INDIRECT("'Noise Filter'!C"&amp;(Settings!$D$25+ROW()))</f>
        <v>0.18092409200000001</v>
      </c>
      <c r="D154" t="str">
        <f ca="1">IF(INDIRECT("'Stroke Detection'!E"&amp;(Settings!$D$25+ROW())),B154,"")</f>
        <v/>
      </c>
      <c r="E154">
        <f ca="1">IF(INDIRECT("'Stroke Detection'!E"&amp;(Settings!$D$25+ROW())),"",C154)</f>
        <v>0.18092409200000001</v>
      </c>
    </row>
    <row r="155" spans="1:5" x14ac:dyDescent="0.25">
      <c r="A155">
        <f ca="1">INDIRECT("'Noise Filter'!A"&amp;(Settings!$D$25+ROW()))</f>
        <v>155</v>
      </c>
      <c r="B155">
        <f ca="1">INDIRECT("'Noise Filter'!B"&amp;(Settings!$D$25+ROW()))</f>
        <v>0.20920243699999999</v>
      </c>
      <c r="C155">
        <f ca="1">INDIRECT("'Noise Filter'!C"&amp;(Settings!$D$25+ROW()))</f>
        <v>0.20920243699999999</v>
      </c>
      <c r="D155" t="str">
        <f ca="1">IF(INDIRECT("'Stroke Detection'!E"&amp;(Settings!$D$25+ROW())),B155,"")</f>
        <v/>
      </c>
      <c r="E155">
        <f ca="1">IF(INDIRECT("'Stroke Detection'!E"&amp;(Settings!$D$25+ROW())),"",C155)</f>
        <v>0.20920243699999999</v>
      </c>
    </row>
    <row r="156" spans="1:5" x14ac:dyDescent="0.25">
      <c r="A156">
        <f ca="1">INDIRECT("'Noise Filter'!A"&amp;(Settings!$D$25+ROW()))</f>
        <v>156</v>
      </c>
      <c r="B156">
        <f ca="1">INDIRECT("'Noise Filter'!B"&amp;(Settings!$D$25+ROW()))</f>
        <v>0.23669828000000001</v>
      </c>
      <c r="C156">
        <f ca="1">INDIRECT("'Noise Filter'!C"&amp;(Settings!$D$25+ROW()))</f>
        <v>0.23669828000000001</v>
      </c>
      <c r="D156" t="str">
        <f ca="1">IF(INDIRECT("'Stroke Detection'!E"&amp;(Settings!$D$25+ROW())),B156,"")</f>
        <v/>
      </c>
      <c r="E156">
        <f ca="1">IF(INDIRECT("'Stroke Detection'!E"&amp;(Settings!$D$25+ROW())),"",C156)</f>
        <v>0.23669828000000001</v>
      </c>
    </row>
    <row r="157" spans="1:5" x14ac:dyDescent="0.25">
      <c r="A157">
        <f ca="1">INDIRECT("'Noise Filter'!A"&amp;(Settings!$D$25+ROW()))</f>
        <v>157</v>
      </c>
      <c r="B157">
        <f ca="1">INDIRECT("'Noise Filter'!B"&amp;(Settings!$D$25+ROW()))</f>
        <v>0.27257504500000002</v>
      </c>
      <c r="C157">
        <f ca="1">INDIRECT("'Noise Filter'!C"&amp;(Settings!$D$25+ROW()))</f>
        <v>0.27257504500000002</v>
      </c>
      <c r="D157" t="str">
        <f ca="1">IF(INDIRECT("'Stroke Detection'!E"&amp;(Settings!$D$25+ROW())),B157,"")</f>
        <v/>
      </c>
      <c r="E157">
        <f ca="1">IF(INDIRECT("'Stroke Detection'!E"&amp;(Settings!$D$25+ROW())),"",C157)</f>
        <v>0.27257504500000002</v>
      </c>
    </row>
    <row r="158" spans="1:5" x14ac:dyDescent="0.25">
      <c r="A158">
        <f ca="1">INDIRECT("'Noise Filter'!A"&amp;(Settings!$D$25+ROW()))</f>
        <v>158</v>
      </c>
      <c r="B158">
        <f ca="1">INDIRECT("'Noise Filter'!B"&amp;(Settings!$D$25+ROW()))</f>
        <v>0.30352079799999998</v>
      </c>
      <c r="C158">
        <f ca="1">INDIRECT("'Noise Filter'!C"&amp;(Settings!$D$25+ROW()))</f>
        <v>0.30352079799999998</v>
      </c>
      <c r="D158" t="str">
        <f ca="1">IF(INDIRECT("'Stroke Detection'!E"&amp;(Settings!$D$25+ROW())),B158,"")</f>
        <v/>
      </c>
      <c r="E158">
        <f ca="1">IF(INDIRECT("'Stroke Detection'!E"&amp;(Settings!$D$25+ROW())),"",C158)</f>
        <v>0.30352079799999998</v>
      </c>
    </row>
    <row r="159" spans="1:5" x14ac:dyDescent="0.25">
      <c r="A159">
        <f ca="1">INDIRECT("'Noise Filter'!A"&amp;(Settings!$D$25+ROW()))</f>
        <v>159</v>
      </c>
      <c r="B159">
        <f ca="1">INDIRECT("'Noise Filter'!B"&amp;(Settings!$D$25+ROW()))</f>
        <v>0.31106296</v>
      </c>
      <c r="C159">
        <f ca="1">INDIRECT("'Noise Filter'!C"&amp;(Settings!$D$25+ROW()))</f>
        <v>0.31106296</v>
      </c>
      <c r="D159" t="str">
        <f ca="1">IF(INDIRECT("'Stroke Detection'!E"&amp;(Settings!$D$25+ROW())),B159,"")</f>
        <v/>
      </c>
      <c r="E159">
        <f ca="1">IF(INDIRECT("'Stroke Detection'!E"&amp;(Settings!$D$25+ROW())),"",C159)</f>
        <v>0.31106296</v>
      </c>
    </row>
    <row r="160" spans="1:5" x14ac:dyDescent="0.25">
      <c r="A160">
        <f ca="1">INDIRECT("'Noise Filter'!A"&amp;(Settings!$D$25+ROW()))</f>
        <v>160</v>
      </c>
      <c r="B160">
        <f ca="1">INDIRECT("'Noise Filter'!B"&amp;(Settings!$D$25+ROW()))</f>
        <v>0.14927473599999999</v>
      </c>
      <c r="C160">
        <f ca="1">INDIRECT("'Noise Filter'!C"&amp;(Settings!$D$25+ROW()))</f>
        <v>0.14927473599999999</v>
      </c>
      <c r="D160">
        <f ca="1">IF(INDIRECT("'Stroke Detection'!E"&amp;(Settings!$D$25+ROW())),B160,"")</f>
        <v>0.14927473599999999</v>
      </c>
      <c r="E160" t="str">
        <f ca="1">IF(INDIRECT("'Stroke Detection'!E"&amp;(Settings!$D$25+ROW())),"",C160)</f>
        <v/>
      </c>
    </row>
    <row r="161" spans="1:5" x14ac:dyDescent="0.25">
      <c r="A161">
        <f ca="1">INDIRECT("'Noise Filter'!A"&amp;(Settings!$D$25+ROW()))</f>
        <v>161</v>
      </c>
      <c r="B161">
        <f ca="1">INDIRECT("'Noise Filter'!B"&amp;(Settings!$D$25+ROW()))</f>
        <v>0.121203265</v>
      </c>
      <c r="C161">
        <f ca="1">INDIRECT("'Noise Filter'!C"&amp;(Settings!$D$25+ROW()))</f>
        <v>0.121203265</v>
      </c>
      <c r="D161">
        <f ca="1">IF(INDIRECT("'Stroke Detection'!E"&amp;(Settings!$D$25+ROW())),B161,"")</f>
        <v>0.121203265</v>
      </c>
      <c r="E161" t="str">
        <f ca="1">IF(INDIRECT("'Stroke Detection'!E"&amp;(Settings!$D$25+ROW())),"",C161)</f>
        <v/>
      </c>
    </row>
    <row r="162" spans="1:5" x14ac:dyDescent="0.25">
      <c r="A162">
        <f ca="1">INDIRECT("'Noise Filter'!A"&amp;(Settings!$D$25+ROW()))</f>
        <v>162</v>
      </c>
      <c r="B162">
        <f ca="1">INDIRECT("'Noise Filter'!B"&amp;(Settings!$D$25+ROW()))</f>
        <v>0.108150814</v>
      </c>
      <c r="C162">
        <f ca="1">INDIRECT("'Noise Filter'!C"&amp;(Settings!$D$25+ROW()))</f>
        <v>0.108150814</v>
      </c>
      <c r="D162">
        <f ca="1">IF(INDIRECT("'Stroke Detection'!E"&amp;(Settings!$D$25+ROW())),B162,"")</f>
        <v>0.108150814</v>
      </c>
      <c r="E162" t="str">
        <f ca="1">IF(INDIRECT("'Stroke Detection'!E"&amp;(Settings!$D$25+ROW())),"",C162)</f>
        <v/>
      </c>
    </row>
    <row r="163" spans="1:5" x14ac:dyDescent="0.25">
      <c r="A163">
        <f ca="1">INDIRECT("'Noise Filter'!A"&amp;(Settings!$D$25+ROW()))</f>
        <v>163</v>
      </c>
      <c r="B163">
        <f ca="1">INDIRECT("'Noise Filter'!B"&amp;(Settings!$D$25+ROW()))</f>
        <v>0.103703973</v>
      </c>
      <c r="C163">
        <f ca="1">INDIRECT("'Noise Filter'!C"&amp;(Settings!$D$25+ROW()))</f>
        <v>0.103703973</v>
      </c>
      <c r="D163">
        <f ca="1">IF(INDIRECT("'Stroke Detection'!E"&amp;(Settings!$D$25+ROW())),B163,"")</f>
        <v>0.103703973</v>
      </c>
      <c r="E163" t="str">
        <f ca="1">IF(INDIRECT("'Stroke Detection'!E"&amp;(Settings!$D$25+ROW())),"",C163)</f>
        <v/>
      </c>
    </row>
    <row r="164" spans="1:5" x14ac:dyDescent="0.25">
      <c r="A164">
        <f ca="1">INDIRECT("'Noise Filter'!A"&amp;(Settings!$D$25+ROW()))</f>
        <v>164</v>
      </c>
      <c r="B164">
        <f ca="1">INDIRECT("'Noise Filter'!B"&amp;(Settings!$D$25+ROW()))</f>
        <v>0.10064656399999999</v>
      </c>
      <c r="C164">
        <f ca="1">INDIRECT("'Noise Filter'!C"&amp;(Settings!$D$25+ROW()))</f>
        <v>0.10064656399999999</v>
      </c>
      <c r="D164">
        <f ca="1">IF(INDIRECT("'Stroke Detection'!E"&amp;(Settings!$D$25+ROW())),B164,"")</f>
        <v>0.10064656399999999</v>
      </c>
      <c r="E164" t="str">
        <f ca="1">IF(INDIRECT("'Stroke Detection'!E"&amp;(Settings!$D$25+ROW())),"",C164)</f>
        <v/>
      </c>
    </row>
    <row r="165" spans="1:5" x14ac:dyDescent="0.25">
      <c r="A165">
        <f ca="1">INDIRECT("'Noise Filter'!A"&amp;(Settings!$D$25+ROW()))</f>
        <v>165</v>
      </c>
      <c r="B165">
        <f ca="1">INDIRECT("'Noise Filter'!B"&amp;(Settings!$D$25+ROW()))</f>
        <v>0.101327139</v>
      </c>
      <c r="C165">
        <f ca="1">INDIRECT("'Noise Filter'!C"&amp;(Settings!$D$25+ROW()))</f>
        <v>0.101327139</v>
      </c>
      <c r="D165" t="str">
        <f ca="1">IF(INDIRECT("'Stroke Detection'!E"&amp;(Settings!$D$25+ROW())),B165,"")</f>
        <v/>
      </c>
      <c r="E165">
        <f ca="1">IF(INDIRECT("'Stroke Detection'!E"&amp;(Settings!$D$25+ROW())),"",C165)</f>
        <v>0.101327139</v>
      </c>
    </row>
    <row r="166" spans="1:5" x14ac:dyDescent="0.25">
      <c r="A166">
        <f ca="1">INDIRECT("'Noise Filter'!A"&amp;(Settings!$D$25+ROW()))</f>
        <v>166</v>
      </c>
      <c r="B166">
        <f ca="1">INDIRECT("'Noise Filter'!B"&amp;(Settings!$D$25+ROW()))</f>
        <v>0.105165487</v>
      </c>
      <c r="C166">
        <f ca="1">INDIRECT("'Noise Filter'!C"&amp;(Settings!$D$25+ROW()))</f>
        <v>0.105165487</v>
      </c>
      <c r="D166" t="str">
        <f ca="1">IF(INDIRECT("'Stroke Detection'!E"&amp;(Settings!$D$25+ROW())),B166,"")</f>
        <v/>
      </c>
      <c r="E166">
        <f ca="1">IF(INDIRECT("'Stroke Detection'!E"&amp;(Settings!$D$25+ROW())),"",C166)</f>
        <v>0.105165487</v>
      </c>
    </row>
    <row r="167" spans="1:5" x14ac:dyDescent="0.25">
      <c r="A167">
        <f ca="1">INDIRECT("'Noise Filter'!A"&amp;(Settings!$D$25+ROW()))</f>
        <v>167</v>
      </c>
      <c r="B167">
        <f ca="1">INDIRECT("'Noise Filter'!B"&amp;(Settings!$D$25+ROW()))</f>
        <v>0.13092658300000001</v>
      </c>
      <c r="C167">
        <f ca="1">INDIRECT("'Noise Filter'!C"&amp;(Settings!$D$25+ROW()))</f>
        <v>0.13092658300000001</v>
      </c>
      <c r="D167" t="str">
        <f ca="1">IF(INDIRECT("'Stroke Detection'!E"&amp;(Settings!$D$25+ROW())),B167,"")</f>
        <v/>
      </c>
      <c r="E167">
        <f ca="1">IF(INDIRECT("'Stroke Detection'!E"&amp;(Settings!$D$25+ROW())),"",C167)</f>
        <v>0.13092658300000001</v>
      </c>
    </row>
    <row r="168" spans="1:5" x14ac:dyDescent="0.25">
      <c r="A168">
        <f ca="1">INDIRECT("'Noise Filter'!A"&amp;(Settings!$D$25+ROW()))</f>
        <v>168</v>
      </c>
      <c r="B168">
        <f ca="1">INDIRECT("'Noise Filter'!B"&amp;(Settings!$D$25+ROW()))</f>
        <v>0.15346584299999999</v>
      </c>
      <c r="C168">
        <f ca="1">INDIRECT("'Noise Filter'!C"&amp;(Settings!$D$25+ROW()))</f>
        <v>0.15346584299999999</v>
      </c>
      <c r="D168" t="str">
        <f ca="1">IF(INDIRECT("'Stroke Detection'!E"&amp;(Settings!$D$25+ROW())),B168,"")</f>
        <v/>
      </c>
      <c r="E168">
        <f ca="1">IF(INDIRECT("'Stroke Detection'!E"&amp;(Settings!$D$25+ROW())),"",C168)</f>
        <v>0.15346584299999999</v>
      </c>
    </row>
    <row r="169" spans="1:5" x14ac:dyDescent="0.25">
      <c r="A169">
        <f ca="1">INDIRECT("'Noise Filter'!A"&amp;(Settings!$D$25+ROW()))</f>
        <v>169</v>
      </c>
      <c r="B169">
        <f ca="1">INDIRECT("'Noise Filter'!B"&amp;(Settings!$D$25+ROW()))</f>
        <v>0.173666083</v>
      </c>
      <c r="C169">
        <f ca="1">INDIRECT("'Noise Filter'!C"&amp;(Settings!$D$25+ROW()))</f>
        <v>0.173666083</v>
      </c>
      <c r="D169" t="str">
        <f ca="1">IF(INDIRECT("'Stroke Detection'!E"&amp;(Settings!$D$25+ROW())),B169,"")</f>
        <v/>
      </c>
      <c r="E169">
        <f ca="1">IF(INDIRECT("'Stroke Detection'!E"&amp;(Settings!$D$25+ROW())),"",C169)</f>
        <v>0.173666083</v>
      </c>
    </row>
    <row r="170" spans="1:5" x14ac:dyDescent="0.25">
      <c r="A170">
        <f ca="1">INDIRECT("'Noise Filter'!A"&amp;(Settings!$D$25+ROW()))</f>
        <v>170</v>
      </c>
      <c r="B170">
        <f ca="1">INDIRECT("'Noise Filter'!B"&amp;(Settings!$D$25+ROW()))</f>
        <v>0.19456778399999999</v>
      </c>
      <c r="C170">
        <f ca="1">INDIRECT("'Noise Filter'!C"&amp;(Settings!$D$25+ROW()))</f>
        <v>0.19456778399999999</v>
      </c>
      <c r="D170" t="str">
        <f ca="1">IF(INDIRECT("'Stroke Detection'!E"&amp;(Settings!$D$25+ROW())),B170,"")</f>
        <v/>
      </c>
      <c r="E170">
        <f ca="1">IF(INDIRECT("'Stroke Detection'!E"&amp;(Settings!$D$25+ROW())),"",C170)</f>
        <v>0.19456778399999999</v>
      </c>
    </row>
    <row r="171" spans="1:5" x14ac:dyDescent="0.25">
      <c r="A171">
        <f ca="1">INDIRECT("'Noise Filter'!A"&amp;(Settings!$D$25+ROW()))</f>
        <v>171</v>
      </c>
      <c r="B171">
        <f ca="1">INDIRECT("'Noise Filter'!B"&amp;(Settings!$D$25+ROW()))</f>
        <v>0.22653833300000001</v>
      </c>
      <c r="C171">
        <f ca="1">INDIRECT("'Noise Filter'!C"&amp;(Settings!$D$25+ROW()))</f>
        <v>0.22653833300000001</v>
      </c>
      <c r="D171" t="str">
        <f ca="1">IF(INDIRECT("'Stroke Detection'!E"&amp;(Settings!$D$25+ROW())),B171,"")</f>
        <v/>
      </c>
      <c r="E171">
        <f ca="1">IF(INDIRECT("'Stroke Detection'!E"&amp;(Settings!$D$25+ROW())),"",C171)</f>
        <v>0.22653833300000001</v>
      </c>
    </row>
    <row r="172" spans="1:5" x14ac:dyDescent="0.25">
      <c r="A172">
        <f ca="1">INDIRECT("'Noise Filter'!A"&amp;(Settings!$D$25+ROW()))</f>
        <v>172</v>
      </c>
      <c r="B172">
        <f ca="1">INDIRECT("'Noise Filter'!B"&amp;(Settings!$D$25+ROW()))</f>
        <v>0.25381229599999999</v>
      </c>
      <c r="C172">
        <f ca="1">INDIRECT("'Noise Filter'!C"&amp;(Settings!$D$25+ROW()))</f>
        <v>0.25381229599999999</v>
      </c>
      <c r="D172" t="str">
        <f ca="1">IF(INDIRECT("'Stroke Detection'!E"&amp;(Settings!$D$25+ROW())),B172,"")</f>
        <v/>
      </c>
      <c r="E172">
        <f ca="1">IF(INDIRECT("'Stroke Detection'!E"&amp;(Settings!$D$25+ROW())),"",C172)</f>
        <v>0.25381229599999999</v>
      </c>
    </row>
    <row r="173" spans="1:5" x14ac:dyDescent="0.25">
      <c r="A173">
        <f ca="1">INDIRECT("'Noise Filter'!A"&amp;(Settings!$D$25+ROW()))</f>
        <v>173</v>
      </c>
      <c r="B173">
        <f ca="1">INDIRECT("'Noise Filter'!B"&amp;(Settings!$D$25+ROW()))</f>
        <v>0.29122484599999998</v>
      </c>
      <c r="C173">
        <f ca="1">INDIRECT("'Noise Filter'!C"&amp;(Settings!$D$25+ROW()))</f>
        <v>0.29122484599999998</v>
      </c>
      <c r="D173" t="str">
        <f ca="1">IF(INDIRECT("'Stroke Detection'!E"&amp;(Settings!$D$25+ROW())),B173,"")</f>
        <v/>
      </c>
      <c r="E173">
        <f ca="1">IF(INDIRECT("'Stroke Detection'!E"&amp;(Settings!$D$25+ROW())),"",C173)</f>
        <v>0.29122484599999998</v>
      </c>
    </row>
    <row r="174" spans="1:5" x14ac:dyDescent="0.25">
      <c r="A174">
        <f ca="1">INDIRECT("'Noise Filter'!A"&amp;(Settings!$D$25+ROW()))</f>
        <v>174</v>
      </c>
      <c r="B174">
        <f ca="1">INDIRECT("'Noise Filter'!B"&amp;(Settings!$D$25+ROW()))</f>
        <v>0.320466164</v>
      </c>
      <c r="C174">
        <f ca="1">INDIRECT("'Noise Filter'!C"&amp;(Settings!$D$25+ROW()))</f>
        <v>0.320466164</v>
      </c>
      <c r="D174" t="str">
        <f ca="1">IF(INDIRECT("'Stroke Detection'!E"&amp;(Settings!$D$25+ROW())),B174,"")</f>
        <v/>
      </c>
      <c r="E174">
        <f ca="1">IF(INDIRECT("'Stroke Detection'!E"&amp;(Settings!$D$25+ROW())),"",C174)</f>
        <v>0.320466164</v>
      </c>
    </row>
    <row r="175" spans="1:5" x14ac:dyDescent="0.25">
      <c r="A175">
        <f ca="1">INDIRECT("'Noise Filter'!A"&amp;(Settings!$D$25+ROW()))</f>
        <v>175</v>
      </c>
      <c r="B175">
        <f ca="1">INDIRECT("'Noise Filter'!B"&amp;(Settings!$D$25+ROW()))</f>
        <v>0.166850894</v>
      </c>
      <c r="C175">
        <f ca="1">INDIRECT("'Noise Filter'!C"&amp;(Settings!$D$25+ROW()))</f>
        <v>0.166850894</v>
      </c>
      <c r="D175">
        <f ca="1">IF(INDIRECT("'Stroke Detection'!E"&amp;(Settings!$D$25+ROW())),B175,"")</f>
        <v>0.166850894</v>
      </c>
      <c r="E175" t="str">
        <f ca="1">IF(INDIRECT("'Stroke Detection'!E"&amp;(Settings!$D$25+ROW())),"",C175)</f>
        <v/>
      </c>
    </row>
    <row r="176" spans="1:5" x14ac:dyDescent="0.25">
      <c r="A176">
        <f ca="1">INDIRECT("'Noise Filter'!A"&amp;(Settings!$D$25+ROW()))</f>
        <v>176</v>
      </c>
      <c r="B176">
        <f ca="1">INDIRECT("'Noise Filter'!B"&amp;(Settings!$D$25+ROW()))</f>
        <v>0.12111221599999999</v>
      </c>
      <c r="C176">
        <f ca="1">INDIRECT("'Noise Filter'!C"&amp;(Settings!$D$25+ROW()))</f>
        <v>0.12111221599999999</v>
      </c>
      <c r="D176">
        <f ca="1">IF(INDIRECT("'Stroke Detection'!E"&amp;(Settings!$D$25+ROW())),B176,"")</f>
        <v>0.12111221599999999</v>
      </c>
      <c r="E176" t="str">
        <f ca="1">IF(INDIRECT("'Stroke Detection'!E"&amp;(Settings!$D$25+ROW())),"",C176)</f>
        <v/>
      </c>
    </row>
    <row r="177" spans="1:5" x14ac:dyDescent="0.25">
      <c r="A177">
        <f ca="1">INDIRECT("'Noise Filter'!A"&amp;(Settings!$D$25+ROW()))</f>
        <v>177</v>
      </c>
      <c r="B177">
        <f ca="1">INDIRECT("'Noise Filter'!B"&amp;(Settings!$D$25+ROW()))</f>
        <v>0.10822815299999999</v>
      </c>
      <c r="C177">
        <f ca="1">INDIRECT("'Noise Filter'!C"&amp;(Settings!$D$25+ROW()))</f>
        <v>0.10822815299999999</v>
      </c>
      <c r="D177">
        <f ca="1">IF(INDIRECT("'Stroke Detection'!E"&amp;(Settings!$D$25+ROW())),B177,"")</f>
        <v>0.10822815299999999</v>
      </c>
      <c r="E177" t="str">
        <f ca="1">IF(INDIRECT("'Stroke Detection'!E"&amp;(Settings!$D$25+ROW())),"",C177)</f>
        <v/>
      </c>
    </row>
    <row r="178" spans="1:5" x14ac:dyDescent="0.25">
      <c r="A178">
        <f ca="1">INDIRECT("'Noise Filter'!A"&amp;(Settings!$D$25+ROW()))</f>
        <v>178</v>
      </c>
      <c r="B178">
        <f ca="1">INDIRECT("'Noise Filter'!B"&amp;(Settings!$D$25+ROW()))</f>
        <v>9.8632331000000004E-2</v>
      </c>
      <c r="C178">
        <f ca="1">INDIRECT("'Noise Filter'!C"&amp;(Settings!$D$25+ROW()))</f>
        <v>9.8632331000000004E-2</v>
      </c>
      <c r="D178">
        <f ca="1">IF(INDIRECT("'Stroke Detection'!E"&amp;(Settings!$D$25+ROW())),B178,"")</f>
        <v>9.8632331000000004E-2</v>
      </c>
      <c r="E178" t="str">
        <f ca="1">IF(INDIRECT("'Stroke Detection'!E"&amp;(Settings!$D$25+ROW())),"",C178)</f>
        <v/>
      </c>
    </row>
    <row r="179" spans="1:5" x14ac:dyDescent="0.25">
      <c r="A179">
        <f ca="1">INDIRECT("'Noise Filter'!A"&amp;(Settings!$D$25+ROW()))</f>
        <v>179</v>
      </c>
      <c r="B179">
        <f ca="1">INDIRECT("'Noise Filter'!B"&amp;(Settings!$D$25+ROW()))</f>
        <v>9.6638989999999994E-2</v>
      </c>
      <c r="C179">
        <f ca="1">INDIRECT("'Noise Filter'!C"&amp;(Settings!$D$25+ROW()))</f>
        <v>9.6638989999999994E-2</v>
      </c>
      <c r="D179">
        <f ca="1">IF(INDIRECT("'Stroke Detection'!E"&amp;(Settings!$D$25+ROW())),B179,"")</f>
        <v>9.6638989999999994E-2</v>
      </c>
      <c r="E179" t="str">
        <f ca="1">IF(INDIRECT("'Stroke Detection'!E"&amp;(Settings!$D$25+ROW())),"",C179)</f>
        <v/>
      </c>
    </row>
    <row r="180" spans="1:5" x14ac:dyDescent="0.25">
      <c r="A180">
        <f ca="1">INDIRECT("'Noise Filter'!A"&amp;(Settings!$D$25+ROW()))</f>
        <v>180</v>
      </c>
      <c r="B180">
        <f ca="1">INDIRECT("'Noise Filter'!B"&amp;(Settings!$D$25+ROW()))</f>
        <v>9.5213880000000001E-2</v>
      </c>
      <c r="C180">
        <f ca="1">INDIRECT("'Noise Filter'!C"&amp;(Settings!$D$25+ROW()))</f>
        <v>9.5213880000000001E-2</v>
      </c>
      <c r="D180">
        <f ca="1">IF(INDIRECT("'Stroke Detection'!E"&amp;(Settings!$D$25+ROW())),B180,"")</f>
        <v>9.5213880000000001E-2</v>
      </c>
      <c r="E180" t="str">
        <f ca="1">IF(INDIRECT("'Stroke Detection'!E"&amp;(Settings!$D$25+ROW())),"",C180)</f>
        <v/>
      </c>
    </row>
    <row r="181" spans="1:5" x14ac:dyDescent="0.25">
      <c r="A181">
        <f ca="1">INDIRECT("'Noise Filter'!A"&amp;(Settings!$D$25+ROW()))</f>
        <v>181</v>
      </c>
      <c r="B181">
        <f ca="1">INDIRECT("'Noise Filter'!B"&amp;(Settings!$D$25+ROW()))</f>
        <v>0.101624167</v>
      </c>
      <c r="C181">
        <f ca="1">INDIRECT("'Noise Filter'!C"&amp;(Settings!$D$25+ROW()))</f>
        <v>0.101624167</v>
      </c>
      <c r="D181" t="str">
        <f ca="1">IF(INDIRECT("'Stroke Detection'!E"&amp;(Settings!$D$25+ROW())),B181,"")</f>
        <v/>
      </c>
      <c r="E181">
        <f ca="1">IF(INDIRECT("'Stroke Detection'!E"&amp;(Settings!$D$25+ROW())),"",C181)</f>
        <v>0.101624167</v>
      </c>
    </row>
    <row r="182" spans="1:5" x14ac:dyDescent="0.25">
      <c r="A182">
        <f ca="1">INDIRECT("'Noise Filter'!A"&amp;(Settings!$D$25+ROW()))</f>
        <v>182</v>
      </c>
      <c r="B182">
        <f ca="1">INDIRECT("'Noise Filter'!B"&amp;(Settings!$D$25+ROW()))</f>
        <v>0.122042948</v>
      </c>
      <c r="C182">
        <f ca="1">INDIRECT("'Noise Filter'!C"&amp;(Settings!$D$25+ROW()))</f>
        <v>0.122042948</v>
      </c>
      <c r="D182" t="str">
        <f ca="1">IF(INDIRECT("'Stroke Detection'!E"&amp;(Settings!$D$25+ROW())),B182,"")</f>
        <v/>
      </c>
      <c r="E182">
        <f ca="1">IF(INDIRECT("'Stroke Detection'!E"&amp;(Settings!$D$25+ROW())),"",C182)</f>
        <v>0.122042948</v>
      </c>
    </row>
    <row r="183" spans="1:5" x14ac:dyDescent="0.25">
      <c r="A183">
        <f ca="1">INDIRECT("'Noise Filter'!A"&amp;(Settings!$D$25+ROW()))</f>
        <v>183</v>
      </c>
      <c r="B183">
        <f ca="1">INDIRECT("'Noise Filter'!B"&amp;(Settings!$D$25+ROW()))</f>
        <v>0.146274819</v>
      </c>
      <c r="C183">
        <f ca="1">INDIRECT("'Noise Filter'!C"&amp;(Settings!$D$25+ROW()))</f>
        <v>0.146274819</v>
      </c>
      <c r="D183" t="str">
        <f ca="1">IF(INDIRECT("'Stroke Detection'!E"&amp;(Settings!$D$25+ROW())),B183,"")</f>
        <v/>
      </c>
      <c r="E183">
        <f ca="1">IF(INDIRECT("'Stroke Detection'!E"&amp;(Settings!$D$25+ROW())),"",C183)</f>
        <v>0.146274819</v>
      </c>
    </row>
    <row r="184" spans="1:5" x14ac:dyDescent="0.25">
      <c r="A184">
        <f ca="1">INDIRECT("'Noise Filter'!A"&amp;(Settings!$D$25+ROW()))</f>
        <v>184</v>
      </c>
      <c r="B184">
        <f ca="1">INDIRECT("'Noise Filter'!B"&amp;(Settings!$D$25+ROW()))</f>
        <v>0.16194337</v>
      </c>
      <c r="C184">
        <f ca="1">INDIRECT("'Noise Filter'!C"&amp;(Settings!$D$25+ROW()))</f>
        <v>0.16194337</v>
      </c>
      <c r="D184" t="str">
        <f ca="1">IF(INDIRECT("'Stroke Detection'!E"&amp;(Settings!$D$25+ROW())),B184,"")</f>
        <v/>
      </c>
      <c r="E184">
        <f ca="1">IF(INDIRECT("'Stroke Detection'!E"&amp;(Settings!$D$25+ROW())),"",C184)</f>
        <v>0.16194337</v>
      </c>
    </row>
    <row r="185" spans="1:5" x14ac:dyDescent="0.25">
      <c r="A185">
        <f ca="1">INDIRECT("'Noise Filter'!A"&amp;(Settings!$D$25+ROW()))</f>
        <v>185</v>
      </c>
      <c r="B185">
        <f ca="1">INDIRECT("'Noise Filter'!B"&amp;(Settings!$D$25+ROW()))</f>
        <v>0.18641456300000001</v>
      </c>
      <c r="C185">
        <f ca="1">INDIRECT("'Noise Filter'!C"&amp;(Settings!$D$25+ROW()))</f>
        <v>0.18641456300000001</v>
      </c>
      <c r="D185" t="str">
        <f ca="1">IF(INDIRECT("'Stroke Detection'!E"&amp;(Settings!$D$25+ROW())),B185,"")</f>
        <v/>
      </c>
      <c r="E185">
        <f ca="1">IF(INDIRECT("'Stroke Detection'!E"&amp;(Settings!$D$25+ROW())),"",C185)</f>
        <v>0.18641456300000001</v>
      </c>
    </row>
    <row r="186" spans="1:5" x14ac:dyDescent="0.25">
      <c r="A186">
        <f ca="1">INDIRECT("'Noise Filter'!A"&amp;(Settings!$D$25+ROW()))</f>
        <v>186</v>
      </c>
      <c r="B186">
        <f ca="1">INDIRECT("'Noise Filter'!B"&amp;(Settings!$D$25+ROW()))</f>
        <v>0.21227305499999999</v>
      </c>
      <c r="C186">
        <f ca="1">INDIRECT("'Noise Filter'!C"&amp;(Settings!$D$25+ROW()))</f>
        <v>0.21227305499999999</v>
      </c>
      <c r="D186" t="str">
        <f ca="1">IF(INDIRECT("'Stroke Detection'!E"&amp;(Settings!$D$25+ROW())),B186,"")</f>
        <v/>
      </c>
      <c r="E186">
        <f ca="1">IF(INDIRECT("'Stroke Detection'!E"&amp;(Settings!$D$25+ROW())),"",C186)</f>
        <v>0.21227305499999999</v>
      </c>
    </row>
    <row r="187" spans="1:5" x14ac:dyDescent="0.25">
      <c r="A187">
        <f ca="1">INDIRECT("'Noise Filter'!A"&amp;(Settings!$D$25+ROW()))</f>
        <v>187</v>
      </c>
      <c r="B187">
        <f ca="1">INDIRECT("'Noise Filter'!B"&amp;(Settings!$D$25+ROW()))</f>
        <v>0.24552918000000001</v>
      </c>
      <c r="C187">
        <f ca="1">INDIRECT("'Noise Filter'!C"&amp;(Settings!$D$25+ROW()))</f>
        <v>0.24552918000000001</v>
      </c>
      <c r="D187" t="str">
        <f ca="1">IF(INDIRECT("'Stroke Detection'!E"&amp;(Settings!$D$25+ROW())),B187,"")</f>
        <v/>
      </c>
      <c r="E187">
        <f ca="1">IF(INDIRECT("'Stroke Detection'!E"&amp;(Settings!$D$25+ROW())),"",C187)</f>
        <v>0.24552918000000001</v>
      </c>
    </row>
    <row r="188" spans="1:5" x14ac:dyDescent="0.25">
      <c r="A188">
        <f ca="1">INDIRECT("'Noise Filter'!A"&amp;(Settings!$D$25+ROW()))</f>
        <v>188</v>
      </c>
      <c r="B188">
        <f ca="1">INDIRECT("'Noise Filter'!B"&amp;(Settings!$D$25+ROW()))</f>
        <v>0.27442440000000001</v>
      </c>
      <c r="C188">
        <f ca="1">INDIRECT("'Noise Filter'!C"&amp;(Settings!$D$25+ROW()))</f>
        <v>0.27442440000000001</v>
      </c>
      <c r="D188" t="str">
        <f ca="1">IF(INDIRECT("'Stroke Detection'!E"&amp;(Settings!$D$25+ROW())),B188,"")</f>
        <v/>
      </c>
      <c r="E188">
        <f ca="1">IF(INDIRECT("'Stroke Detection'!E"&amp;(Settings!$D$25+ROW())),"",C188)</f>
        <v>0.27442440000000001</v>
      </c>
    </row>
    <row r="189" spans="1:5" x14ac:dyDescent="0.25">
      <c r="A189">
        <f ca="1">INDIRECT("'Noise Filter'!A"&amp;(Settings!$D$25+ROW()))</f>
        <v>189</v>
      </c>
      <c r="B189">
        <f ca="1">INDIRECT("'Noise Filter'!B"&amp;(Settings!$D$25+ROW()))</f>
        <v>0.31651498500000003</v>
      </c>
      <c r="C189">
        <f ca="1">INDIRECT("'Noise Filter'!C"&amp;(Settings!$D$25+ROW()))</f>
        <v>0.31651498500000003</v>
      </c>
      <c r="D189" t="str">
        <f ca="1">IF(INDIRECT("'Stroke Detection'!E"&amp;(Settings!$D$25+ROW())),B189,"")</f>
        <v/>
      </c>
      <c r="E189">
        <f ca="1">IF(INDIRECT("'Stroke Detection'!E"&amp;(Settings!$D$25+ROW())),"",C189)</f>
        <v>0.31651498500000003</v>
      </c>
    </row>
    <row r="190" spans="1:5" x14ac:dyDescent="0.25">
      <c r="A190">
        <f ca="1">INDIRECT("'Noise Filter'!A"&amp;(Settings!$D$25+ROW()))</f>
        <v>190</v>
      </c>
      <c r="B190">
        <f ca="1">INDIRECT("'Noise Filter'!B"&amp;(Settings!$D$25+ROW()))</f>
        <v>0.211906227</v>
      </c>
      <c r="C190">
        <f ca="1">INDIRECT("'Noise Filter'!C"&amp;(Settings!$D$25+ROW()))</f>
        <v>0.211906227</v>
      </c>
      <c r="D190">
        <f ca="1">IF(INDIRECT("'Stroke Detection'!E"&amp;(Settings!$D$25+ROW())),B190,"")</f>
        <v>0.211906227</v>
      </c>
      <c r="E190" t="str">
        <f ca="1">IF(INDIRECT("'Stroke Detection'!E"&amp;(Settings!$D$25+ROW())),"",C190)</f>
        <v/>
      </c>
    </row>
    <row r="191" spans="1:5" x14ac:dyDescent="0.25">
      <c r="A191">
        <f ca="1">INDIRECT("'Noise Filter'!A"&amp;(Settings!$D$25+ROW()))</f>
        <v>191</v>
      </c>
      <c r="B191">
        <f ca="1">INDIRECT("'Noise Filter'!B"&amp;(Settings!$D$25+ROW()))</f>
        <v>0.12957005799999999</v>
      </c>
      <c r="C191">
        <f ca="1">INDIRECT("'Noise Filter'!C"&amp;(Settings!$D$25+ROW()))</f>
        <v>0.12957005799999999</v>
      </c>
      <c r="D191">
        <f ca="1">IF(INDIRECT("'Stroke Detection'!E"&amp;(Settings!$D$25+ROW())),B191,"")</f>
        <v>0.12957005799999999</v>
      </c>
      <c r="E191" t="str">
        <f ca="1">IF(INDIRECT("'Stroke Detection'!E"&amp;(Settings!$D$25+ROW())),"",C191)</f>
        <v/>
      </c>
    </row>
    <row r="192" spans="1:5" x14ac:dyDescent="0.25">
      <c r="A192">
        <f ca="1">INDIRECT("'Noise Filter'!A"&amp;(Settings!$D$25+ROW()))</f>
        <v>192</v>
      </c>
      <c r="B192">
        <f ca="1">INDIRECT("'Noise Filter'!B"&amp;(Settings!$D$25+ROW()))</f>
        <v>0.108033721</v>
      </c>
      <c r="C192">
        <f ca="1">INDIRECT("'Noise Filter'!C"&amp;(Settings!$D$25+ROW()))</f>
        <v>0.108033721</v>
      </c>
      <c r="D192">
        <f ca="1">IF(INDIRECT("'Stroke Detection'!E"&amp;(Settings!$D$25+ROW())),B192,"")</f>
        <v>0.108033721</v>
      </c>
      <c r="E192" t="str">
        <f ca="1">IF(INDIRECT("'Stroke Detection'!E"&amp;(Settings!$D$25+ROW())),"",C192)</f>
        <v/>
      </c>
    </row>
    <row r="193" spans="1:5" x14ac:dyDescent="0.25">
      <c r="A193">
        <f ca="1">INDIRECT("'Noise Filter'!A"&amp;(Settings!$D$25+ROW()))</f>
        <v>193</v>
      </c>
      <c r="B193">
        <f ca="1">INDIRECT("'Noise Filter'!B"&amp;(Settings!$D$25+ROW()))</f>
        <v>9.9488581000000006E-2</v>
      </c>
      <c r="C193">
        <f ca="1">INDIRECT("'Noise Filter'!C"&amp;(Settings!$D$25+ROW()))</f>
        <v>9.9488581000000006E-2</v>
      </c>
      <c r="D193">
        <f ca="1">IF(INDIRECT("'Stroke Detection'!E"&amp;(Settings!$D$25+ROW())),B193,"")</f>
        <v>9.9488581000000006E-2</v>
      </c>
      <c r="E193" t="str">
        <f ca="1">IF(INDIRECT("'Stroke Detection'!E"&amp;(Settings!$D$25+ROW())),"",C193)</f>
        <v/>
      </c>
    </row>
    <row r="194" spans="1:5" x14ac:dyDescent="0.25">
      <c r="A194">
        <f ca="1">INDIRECT("'Noise Filter'!A"&amp;(Settings!$D$25+ROW()))</f>
        <v>194</v>
      </c>
      <c r="B194">
        <f ca="1">INDIRECT("'Noise Filter'!B"&amp;(Settings!$D$25+ROW()))</f>
        <v>9.4474655000000005E-2</v>
      </c>
      <c r="C194">
        <f ca="1">INDIRECT("'Noise Filter'!C"&amp;(Settings!$D$25+ROW()))</f>
        <v>9.4474655000000005E-2</v>
      </c>
      <c r="D194">
        <f ca="1">IF(INDIRECT("'Stroke Detection'!E"&amp;(Settings!$D$25+ROW())),B194,"")</f>
        <v>9.4474655000000005E-2</v>
      </c>
      <c r="E194" t="str">
        <f ca="1">IF(INDIRECT("'Stroke Detection'!E"&amp;(Settings!$D$25+ROW())),"",C194)</f>
        <v/>
      </c>
    </row>
    <row r="195" spans="1:5" x14ac:dyDescent="0.25">
      <c r="A195">
        <f ca="1">INDIRECT("'Noise Filter'!A"&amp;(Settings!$D$25+ROW()))</f>
        <v>195</v>
      </c>
      <c r="B195">
        <f ca="1">INDIRECT("'Noise Filter'!B"&amp;(Settings!$D$25+ROW()))</f>
        <v>9.6371327000000007E-2</v>
      </c>
      <c r="C195">
        <f ca="1">INDIRECT("'Noise Filter'!C"&amp;(Settings!$D$25+ROW()))</f>
        <v>9.6371327000000007E-2</v>
      </c>
      <c r="D195" t="str">
        <f ca="1">IF(INDIRECT("'Stroke Detection'!E"&amp;(Settings!$D$25+ROW())),B195,"")</f>
        <v/>
      </c>
      <c r="E195">
        <f ca="1">IF(INDIRECT("'Stroke Detection'!E"&amp;(Settings!$D$25+ROW())),"",C195)</f>
        <v>9.6371327000000007E-2</v>
      </c>
    </row>
    <row r="196" spans="1:5" x14ac:dyDescent="0.25">
      <c r="A196">
        <f ca="1">INDIRECT("'Noise Filter'!A"&amp;(Settings!$D$25+ROW()))</f>
        <v>196</v>
      </c>
      <c r="B196">
        <f ca="1">INDIRECT("'Noise Filter'!B"&amp;(Settings!$D$25+ROW()))</f>
        <v>9.8704565999999994E-2</v>
      </c>
      <c r="C196">
        <f ca="1">INDIRECT("'Noise Filter'!C"&amp;(Settings!$D$25+ROW()))</f>
        <v>9.8704565999999994E-2</v>
      </c>
      <c r="D196" t="str">
        <f ca="1">IF(INDIRECT("'Stroke Detection'!E"&amp;(Settings!$D$25+ROW())),B196,"")</f>
        <v/>
      </c>
      <c r="E196">
        <f ca="1">IF(INDIRECT("'Stroke Detection'!E"&amp;(Settings!$D$25+ROW())),"",C196)</f>
        <v>9.8704565999999994E-2</v>
      </c>
    </row>
    <row r="197" spans="1:5" x14ac:dyDescent="0.25">
      <c r="A197">
        <f ca="1">INDIRECT("'Noise Filter'!A"&amp;(Settings!$D$25+ROW()))</f>
        <v>197</v>
      </c>
      <c r="B197">
        <f ca="1">INDIRECT("'Noise Filter'!B"&amp;(Settings!$D$25+ROW()))</f>
        <v>0.121572263</v>
      </c>
      <c r="C197">
        <f ca="1">INDIRECT("'Noise Filter'!C"&amp;(Settings!$D$25+ROW()))</f>
        <v>0.121572263</v>
      </c>
      <c r="D197" t="str">
        <f ca="1">IF(INDIRECT("'Stroke Detection'!E"&amp;(Settings!$D$25+ROW())),B197,"")</f>
        <v/>
      </c>
      <c r="E197">
        <f ca="1">IF(INDIRECT("'Stroke Detection'!E"&amp;(Settings!$D$25+ROW())),"",C197)</f>
        <v>0.121572263</v>
      </c>
    </row>
    <row r="198" spans="1:5" x14ac:dyDescent="0.25">
      <c r="A198">
        <f ca="1">INDIRECT("'Noise Filter'!A"&amp;(Settings!$D$25+ROW()))</f>
        <v>198</v>
      </c>
      <c r="B198">
        <f ca="1">INDIRECT("'Noise Filter'!B"&amp;(Settings!$D$25+ROW()))</f>
        <v>0.14321125700000001</v>
      </c>
      <c r="C198">
        <f ca="1">INDIRECT("'Noise Filter'!C"&amp;(Settings!$D$25+ROW()))</f>
        <v>0.14321125700000001</v>
      </c>
      <c r="D198" t="str">
        <f ca="1">IF(INDIRECT("'Stroke Detection'!E"&amp;(Settings!$D$25+ROW())),B198,"")</f>
        <v/>
      </c>
      <c r="E198">
        <f ca="1">IF(INDIRECT("'Stroke Detection'!E"&amp;(Settings!$D$25+ROW())),"",C198)</f>
        <v>0.14321125700000001</v>
      </c>
    </row>
    <row r="199" spans="1:5" x14ac:dyDescent="0.25">
      <c r="A199">
        <f ca="1">INDIRECT("'Noise Filter'!A"&amp;(Settings!$D$25+ROW()))</f>
        <v>199</v>
      </c>
      <c r="B199">
        <f ca="1">INDIRECT("'Noise Filter'!B"&amp;(Settings!$D$25+ROW()))</f>
        <v>0.16334357799999999</v>
      </c>
      <c r="C199">
        <f ca="1">INDIRECT("'Noise Filter'!C"&amp;(Settings!$D$25+ROW()))</f>
        <v>0.16334357799999999</v>
      </c>
      <c r="D199" t="str">
        <f ca="1">IF(INDIRECT("'Stroke Detection'!E"&amp;(Settings!$D$25+ROW())),B199,"")</f>
        <v/>
      </c>
      <c r="E199">
        <f ca="1">IF(INDIRECT("'Stroke Detection'!E"&amp;(Settings!$D$25+ROW())),"",C199)</f>
        <v>0.16334357799999999</v>
      </c>
    </row>
    <row r="200" spans="1:5" x14ac:dyDescent="0.25">
      <c r="A200">
        <f ca="1">INDIRECT("'Noise Filter'!A"&amp;(Settings!$D$25+ROW()))</f>
        <v>200</v>
      </c>
      <c r="B200">
        <f ca="1">INDIRECT("'Noise Filter'!B"&amp;(Settings!$D$25+ROW()))</f>
        <v>0.18286704300000001</v>
      </c>
      <c r="C200">
        <f ca="1">INDIRECT("'Noise Filter'!C"&amp;(Settings!$D$25+ROW()))</f>
        <v>0.18286704300000001</v>
      </c>
      <c r="D200" t="str">
        <f ca="1">IF(INDIRECT("'Stroke Detection'!E"&amp;(Settings!$D$25+ROW())),B200,"")</f>
        <v/>
      </c>
      <c r="E200">
        <f ca="1">IF(INDIRECT("'Stroke Detection'!E"&amp;(Settings!$D$25+ROW())),"",C200)</f>
        <v>0.18286704300000001</v>
      </c>
    </row>
    <row r="201" spans="1:5" x14ac:dyDescent="0.25">
      <c r="A201">
        <f ca="1">INDIRECT("'Noise Filter'!A"&amp;(Settings!$D$25+ROW()))</f>
        <v>201</v>
      </c>
      <c r="B201">
        <f ca="1">INDIRECT("'Noise Filter'!B"&amp;(Settings!$D$25+ROW()))</f>
        <v>0.21189163899999999</v>
      </c>
      <c r="C201">
        <f ca="1">INDIRECT("'Noise Filter'!C"&amp;(Settings!$D$25+ROW()))</f>
        <v>0.21189163899999999</v>
      </c>
      <c r="D201" t="str">
        <f ca="1">IF(INDIRECT("'Stroke Detection'!E"&amp;(Settings!$D$25+ROW())),B201,"")</f>
        <v/>
      </c>
      <c r="E201">
        <f ca="1">IF(INDIRECT("'Stroke Detection'!E"&amp;(Settings!$D$25+ROW())),"",C201)</f>
        <v>0.21189163899999999</v>
      </c>
    </row>
    <row r="202" spans="1:5" x14ac:dyDescent="0.25">
      <c r="A202">
        <f ca="1">INDIRECT("'Noise Filter'!A"&amp;(Settings!$D$25+ROW()))</f>
        <v>202</v>
      </c>
      <c r="B202">
        <f ca="1">INDIRECT("'Noise Filter'!B"&amp;(Settings!$D$25+ROW()))</f>
        <v>0.23874273300000001</v>
      </c>
      <c r="C202">
        <f ca="1">INDIRECT("'Noise Filter'!C"&amp;(Settings!$D$25+ROW()))</f>
        <v>0.23874273300000001</v>
      </c>
      <c r="D202" t="str">
        <f ca="1">IF(INDIRECT("'Stroke Detection'!E"&amp;(Settings!$D$25+ROW())),B202,"")</f>
        <v/>
      </c>
      <c r="E202">
        <f ca="1">IF(INDIRECT("'Stroke Detection'!E"&amp;(Settings!$D$25+ROW())),"",C202)</f>
        <v>0.23874273300000001</v>
      </c>
    </row>
    <row r="203" spans="1:5" x14ac:dyDescent="0.25">
      <c r="A203">
        <f ca="1">INDIRECT("'Noise Filter'!A"&amp;(Settings!$D$25+ROW()))</f>
        <v>203</v>
      </c>
      <c r="B203">
        <f ca="1">INDIRECT("'Noise Filter'!B"&amp;(Settings!$D$25+ROW()))</f>
        <v>0.27616352900000002</v>
      </c>
      <c r="C203">
        <f ca="1">INDIRECT("'Noise Filter'!C"&amp;(Settings!$D$25+ROW()))</f>
        <v>0.27616352900000002</v>
      </c>
      <c r="D203" t="str">
        <f ca="1">IF(INDIRECT("'Stroke Detection'!E"&amp;(Settings!$D$25+ROW())),B203,"")</f>
        <v/>
      </c>
      <c r="E203">
        <f ca="1">IF(INDIRECT("'Stroke Detection'!E"&amp;(Settings!$D$25+ROW())),"",C203)</f>
        <v>0.27616352900000002</v>
      </c>
    </row>
    <row r="204" spans="1:5" x14ac:dyDescent="0.25">
      <c r="A204">
        <f ca="1">INDIRECT("'Noise Filter'!A"&amp;(Settings!$D$25+ROW()))</f>
        <v>204</v>
      </c>
      <c r="B204">
        <f ca="1">INDIRECT("'Noise Filter'!B"&amp;(Settings!$D$25+ROW()))</f>
        <v>0.30914299299999998</v>
      </c>
      <c r="C204">
        <f ca="1">INDIRECT("'Noise Filter'!C"&amp;(Settings!$D$25+ROW()))</f>
        <v>0.30914299299999998</v>
      </c>
      <c r="D204" t="str">
        <f ca="1">IF(INDIRECT("'Stroke Detection'!E"&amp;(Settings!$D$25+ROW())),B204,"")</f>
        <v/>
      </c>
      <c r="E204">
        <f ca="1">IF(INDIRECT("'Stroke Detection'!E"&amp;(Settings!$D$25+ROW())),"",C204)</f>
        <v>0.30914299299999998</v>
      </c>
    </row>
    <row r="205" spans="1:5" x14ac:dyDescent="0.25">
      <c r="A205">
        <f ca="1">INDIRECT("'Noise Filter'!A"&amp;(Settings!$D$25+ROW()))</f>
        <v>205</v>
      </c>
      <c r="B205">
        <f ca="1">INDIRECT("'Noise Filter'!B"&amp;(Settings!$D$25+ROW()))</f>
        <v>0.25884555199999998</v>
      </c>
      <c r="C205">
        <f ca="1">INDIRECT("'Noise Filter'!C"&amp;(Settings!$D$25+ROW()))</f>
        <v>0.25884555199999998</v>
      </c>
      <c r="D205">
        <f ca="1">IF(INDIRECT("'Stroke Detection'!E"&amp;(Settings!$D$25+ROW())),B205,"")</f>
        <v>0.25884555199999998</v>
      </c>
      <c r="E205" t="str">
        <f ca="1">IF(INDIRECT("'Stroke Detection'!E"&amp;(Settings!$D$25+ROW())),"",C205)</f>
        <v/>
      </c>
    </row>
    <row r="206" spans="1:5" x14ac:dyDescent="0.25">
      <c r="A206">
        <f ca="1">INDIRECT("'Noise Filter'!A"&amp;(Settings!$D$25+ROW()))</f>
        <v>206</v>
      </c>
      <c r="B206">
        <f ca="1">INDIRECT("'Noise Filter'!B"&amp;(Settings!$D$25+ROW()))</f>
        <v>0.13941420700000001</v>
      </c>
      <c r="C206">
        <f ca="1">INDIRECT("'Noise Filter'!C"&amp;(Settings!$D$25+ROW()))</f>
        <v>0.13941420700000001</v>
      </c>
      <c r="D206">
        <f ca="1">IF(INDIRECT("'Stroke Detection'!E"&amp;(Settings!$D$25+ROW())),B206,"")</f>
        <v>0.13941420700000001</v>
      </c>
      <c r="E206" t="str">
        <f ca="1">IF(INDIRECT("'Stroke Detection'!E"&amp;(Settings!$D$25+ROW())),"",C206)</f>
        <v/>
      </c>
    </row>
    <row r="207" spans="1:5" x14ac:dyDescent="0.25">
      <c r="A207">
        <f ca="1">INDIRECT("'Noise Filter'!A"&amp;(Settings!$D$25+ROW()))</f>
        <v>207</v>
      </c>
      <c r="B207">
        <f ca="1">INDIRECT("'Noise Filter'!B"&amp;(Settings!$D$25+ROW()))</f>
        <v>0.116519872</v>
      </c>
      <c r="C207">
        <f ca="1">INDIRECT("'Noise Filter'!C"&amp;(Settings!$D$25+ROW()))</f>
        <v>0.116519872</v>
      </c>
      <c r="D207">
        <f ca="1">IF(INDIRECT("'Stroke Detection'!E"&amp;(Settings!$D$25+ROW())),B207,"")</f>
        <v>0.116519872</v>
      </c>
      <c r="E207" t="str">
        <f ca="1">IF(INDIRECT("'Stroke Detection'!E"&amp;(Settings!$D$25+ROW())),"",C207)</f>
        <v/>
      </c>
    </row>
    <row r="208" spans="1:5" x14ac:dyDescent="0.25">
      <c r="A208">
        <f ca="1">INDIRECT("'Noise Filter'!A"&amp;(Settings!$D$25+ROW()))</f>
        <v>208</v>
      </c>
      <c r="B208">
        <f ca="1">INDIRECT("'Noise Filter'!B"&amp;(Settings!$D$25+ROW()))</f>
        <v>0.102988522</v>
      </c>
      <c r="C208">
        <f ca="1">INDIRECT("'Noise Filter'!C"&amp;(Settings!$D$25+ROW()))</f>
        <v>0.102988522</v>
      </c>
      <c r="D208">
        <f ca="1">IF(INDIRECT("'Stroke Detection'!E"&amp;(Settings!$D$25+ROW())),B208,"")</f>
        <v>0.102988522</v>
      </c>
      <c r="E208" t="str">
        <f ca="1">IF(INDIRECT("'Stroke Detection'!E"&amp;(Settings!$D$25+ROW())),"",C208)</f>
        <v/>
      </c>
    </row>
    <row r="209" spans="1:5" x14ac:dyDescent="0.25">
      <c r="A209">
        <f ca="1">INDIRECT("'Noise Filter'!A"&amp;(Settings!$D$25+ROW()))</f>
        <v>209</v>
      </c>
      <c r="B209">
        <f ca="1">INDIRECT("'Noise Filter'!B"&amp;(Settings!$D$25+ROW()))</f>
        <v>9.9505702000000001E-2</v>
      </c>
      <c r="C209">
        <f ca="1">INDIRECT("'Noise Filter'!C"&amp;(Settings!$D$25+ROW()))</f>
        <v>9.9505702000000001E-2</v>
      </c>
      <c r="D209">
        <f ca="1">IF(INDIRECT("'Stroke Detection'!E"&amp;(Settings!$D$25+ROW())),B209,"")</f>
        <v>9.9505702000000001E-2</v>
      </c>
      <c r="E209" t="str">
        <f ca="1">IF(INDIRECT("'Stroke Detection'!E"&amp;(Settings!$D$25+ROW())),"",C209)</f>
        <v/>
      </c>
    </row>
    <row r="210" spans="1:5" x14ac:dyDescent="0.25">
      <c r="A210">
        <f ca="1">INDIRECT("'Noise Filter'!A"&amp;(Settings!$D$25+ROW()))</f>
        <v>210</v>
      </c>
      <c r="B210">
        <f ca="1">INDIRECT("'Noise Filter'!B"&amp;(Settings!$D$25+ROW()))</f>
        <v>9.8249662000000001E-2</v>
      </c>
      <c r="C210">
        <f ca="1">INDIRECT("'Noise Filter'!C"&amp;(Settings!$D$25+ROW()))</f>
        <v>9.8249662000000001E-2</v>
      </c>
      <c r="D210">
        <f ca="1">IF(INDIRECT("'Stroke Detection'!E"&amp;(Settings!$D$25+ROW())),B210,"")</f>
        <v>9.8249662000000001E-2</v>
      </c>
      <c r="E210" t="str">
        <f ca="1">IF(INDIRECT("'Stroke Detection'!E"&amp;(Settings!$D$25+ROW())),"",C210)</f>
        <v/>
      </c>
    </row>
    <row r="211" spans="1:5" x14ac:dyDescent="0.25">
      <c r="A211">
        <f ca="1">INDIRECT("'Noise Filter'!A"&amp;(Settings!$D$25+ROW()))</f>
        <v>211</v>
      </c>
      <c r="B211">
        <f ca="1">INDIRECT("'Noise Filter'!B"&amp;(Settings!$D$25+ROW()))</f>
        <v>0.101207296</v>
      </c>
      <c r="C211">
        <f ca="1">INDIRECT("'Noise Filter'!C"&amp;(Settings!$D$25+ROW()))</f>
        <v>0.101207296</v>
      </c>
      <c r="D211" t="str">
        <f ca="1">IF(INDIRECT("'Stroke Detection'!E"&amp;(Settings!$D$25+ROW())),B211,"")</f>
        <v/>
      </c>
      <c r="E211">
        <f ca="1">IF(INDIRECT("'Stroke Detection'!E"&amp;(Settings!$D$25+ROW())),"",C211)</f>
        <v>0.101207296</v>
      </c>
    </row>
    <row r="212" spans="1:5" x14ac:dyDescent="0.25">
      <c r="A212">
        <f ca="1">INDIRECT("'Noise Filter'!A"&amp;(Settings!$D$25+ROW()))</f>
        <v>212</v>
      </c>
      <c r="B212">
        <f ca="1">INDIRECT("'Noise Filter'!B"&amp;(Settings!$D$25+ROW()))</f>
        <v>0.113535624</v>
      </c>
      <c r="C212">
        <f ca="1">INDIRECT("'Noise Filter'!C"&amp;(Settings!$D$25+ROW()))</f>
        <v>0.113535624</v>
      </c>
      <c r="D212" t="str">
        <f ca="1">IF(INDIRECT("'Stroke Detection'!E"&amp;(Settings!$D$25+ROW())),B212,"")</f>
        <v/>
      </c>
      <c r="E212">
        <f ca="1">IF(INDIRECT("'Stroke Detection'!E"&amp;(Settings!$D$25+ROW())),"",C212)</f>
        <v>0.113535624</v>
      </c>
    </row>
    <row r="213" spans="1:5" x14ac:dyDescent="0.25">
      <c r="A213">
        <f ca="1">INDIRECT("'Noise Filter'!A"&amp;(Settings!$D$25+ROW()))</f>
        <v>213</v>
      </c>
      <c r="B213">
        <f ca="1">INDIRECT("'Noise Filter'!B"&amp;(Settings!$D$25+ROW()))</f>
        <v>0.14197917299999999</v>
      </c>
      <c r="C213">
        <f ca="1">INDIRECT("'Noise Filter'!C"&amp;(Settings!$D$25+ROW()))</f>
        <v>0.14197917299999999</v>
      </c>
      <c r="D213" t="str">
        <f ca="1">IF(INDIRECT("'Stroke Detection'!E"&amp;(Settings!$D$25+ROW())),B213,"")</f>
        <v/>
      </c>
      <c r="E213">
        <f ca="1">IF(INDIRECT("'Stroke Detection'!E"&amp;(Settings!$D$25+ROW())),"",C213)</f>
        <v>0.14197917299999999</v>
      </c>
    </row>
    <row r="214" spans="1:5" x14ac:dyDescent="0.25">
      <c r="A214">
        <f ca="1">INDIRECT("'Noise Filter'!A"&amp;(Settings!$D$25+ROW()))</f>
        <v>214</v>
      </c>
      <c r="B214">
        <f ca="1">INDIRECT("'Noise Filter'!B"&amp;(Settings!$D$25+ROW()))</f>
        <v>0.16256847999999999</v>
      </c>
      <c r="C214">
        <f ca="1">INDIRECT("'Noise Filter'!C"&amp;(Settings!$D$25+ROW()))</f>
        <v>0.16256847999999999</v>
      </c>
      <c r="D214" t="str">
        <f ca="1">IF(INDIRECT("'Stroke Detection'!E"&amp;(Settings!$D$25+ROW())),B214,"")</f>
        <v/>
      </c>
      <c r="E214">
        <f ca="1">IF(INDIRECT("'Stroke Detection'!E"&amp;(Settings!$D$25+ROW())),"",C214)</f>
        <v>0.16256847999999999</v>
      </c>
    </row>
    <row r="215" spans="1:5" x14ac:dyDescent="0.25">
      <c r="A215">
        <f ca="1">INDIRECT("'Noise Filter'!A"&amp;(Settings!$D$25+ROW()))</f>
        <v>215</v>
      </c>
      <c r="B215">
        <f ca="1">INDIRECT("'Noise Filter'!B"&amp;(Settings!$D$25+ROW()))</f>
        <v>0.18515799999999999</v>
      </c>
      <c r="C215">
        <f ca="1">INDIRECT("'Noise Filter'!C"&amp;(Settings!$D$25+ROW()))</f>
        <v>0.18515799999999999</v>
      </c>
      <c r="D215" t="str">
        <f ca="1">IF(INDIRECT("'Stroke Detection'!E"&amp;(Settings!$D$25+ROW())),B215,"")</f>
        <v/>
      </c>
      <c r="E215">
        <f ca="1">IF(INDIRECT("'Stroke Detection'!E"&amp;(Settings!$D$25+ROW())),"",C215)</f>
        <v>0.18515799999999999</v>
      </c>
    </row>
    <row r="216" spans="1:5" x14ac:dyDescent="0.25">
      <c r="A216">
        <f ca="1">INDIRECT("'Noise Filter'!A"&amp;(Settings!$D$25+ROW()))</f>
        <v>216</v>
      </c>
      <c r="B216">
        <f ca="1">INDIRECT("'Noise Filter'!B"&amp;(Settings!$D$25+ROW()))</f>
        <v>0.21110018999999999</v>
      </c>
      <c r="C216">
        <f ca="1">INDIRECT("'Noise Filter'!C"&amp;(Settings!$D$25+ROW()))</f>
        <v>0.21110018999999999</v>
      </c>
      <c r="D216" t="str">
        <f ca="1">IF(INDIRECT("'Stroke Detection'!E"&amp;(Settings!$D$25+ROW())),B216,"")</f>
        <v/>
      </c>
      <c r="E216">
        <f ca="1">IF(INDIRECT("'Stroke Detection'!E"&amp;(Settings!$D$25+ROW())),"",C216)</f>
        <v>0.21110018999999999</v>
      </c>
    </row>
    <row r="217" spans="1:5" x14ac:dyDescent="0.25">
      <c r="A217">
        <f ca="1">INDIRECT("'Noise Filter'!A"&amp;(Settings!$D$25+ROW()))</f>
        <v>217</v>
      </c>
      <c r="B217">
        <f ca="1">INDIRECT("'Noise Filter'!B"&amp;(Settings!$D$25+ROW()))</f>
        <v>0.243448154</v>
      </c>
      <c r="C217">
        <f ca="1">INDIRECT("'Noise Filter'!C"&amp;(Settings!$D$25+ROW()))</f>
        <v>0.243448154</v>
      </c>
      <c r="D217" t="str">
        <f ca="1">IF(INDIRECT("'Stroke Detection'!E"&amp;(Settings!$D$25+ROW())),B217,"")</f>
        <v/>
      </c>
      <c r="E217">
        <f ca="1">IF(INDIRECT("'Stroke Detection'!E"&amp;(Settings!$D$25+ROW())),"",C217)</f>
        <v>0.243448154</v>
      </c>
    </row>
    <row r="218" spans="1:5" x14ac:dyDescent="0.25">
      <c r="A218">
        <f ca="1">INDIRECT("'Noise Filter'!A"&amp;(Settings!$D$25+ROW()))</f>
        <v>218</v>
      </c>
      <c r="B218">
        <f ca="1">INDIRECT("'Noise Filter'!B"&amp;(Settings!$D$25+ROW()))</f>
        <v>0.274251307</v>
      </c>
      <c r="C218">
        <f ca="1">INDIRECT("'Noise Filter'!C"&amp;(Settings!$D$25+ROW()))</f>
        <v>0.274251307</v>
      </c>
      <c r="D218" t="str">
        <f ca="1">IF(INDIRECT("'Stroke Detection'!E"&amp;(Settings!$D$25+ROW())),B218,"")</f>
        <v/>
      </c>
      <c r="E218">
        <f ca="1">IF(INDIRECT("'Stroke Detection'!E"&amp;(Settings!$D$25+ROW())),"",C218)</f>
        <v>0.274251307</v>
      </c>
    </row>
    <row r="219" spans="1:5" x14ac:dyDescent="0.25">
      <c r="A219">
        <f ca="1">INDIRECT("'Noise Filter'!A"&amp;(Settings!$D$25+ROW()))</f>
        <v>219</v>
      </c>
      <c r="B219">
        <f ca="1">INDIRECT("'Noise Filter'!B"&amp;(Settings!$D$25+ROW()))</f>
        <v>0.31642945300000003</v>
      </c>
      <c r="C219">
        <f ca="1">INDIRECT("'Noise Filter'!C"&amp;(Settings!$D$25+ROW()))</f>
        <v>0.31642945300000003</v>
      </c>
      <c r="D219" t="str">
        <f ca="1">IF(INDIRECT("'Stroke Detection'!E"&amp;(Settings!$D$25+ROW())),B219,"")</f>
        <v/>
      </c>
      <c r="E219">
        <f ca="1">IF(INDIRECT("'Stroke Detection'!E"&amp;(Settings!$D$25+ROW())),"",C219)</f>
        <v>0.31642945300000003</v>
      </c>
    </row>
    <row r="220" spans="1:5" x14ac:dyDescent="0.25">
      <c r="A220">
        <f ca="1">INDIRECT("'Noise Filter'!A"&amp;(Settings!$D$25+ROW()))</f>
        <v>220</v>
      </c>
      <c r="B220">
        <f ca="1">INDIRECT("'Noise Filter'!B"&amp;(Settings!$D$25+ROW()))</f>
        <v>0.29776501700000002</v>
      </c>
      <c r="C220">
        <f ca="1">INDIRECT("'Noise Filter'!C"&amp;(Settings!$D$25+ROW()))</f>
        <v>0.29776501700000002</v>
      </c>
      <c r="D220">
        <f ca="1">IF(INDIRECT("'Stroke Detection'!E"&amp;(Settings!$D$25+ROW())),B220,"")</f>
        <v>0.29776501700000002</v>
      </c>
      <c r="E220" t="str">
        <f ca="1">IF(INDIRECT("'Stroke Detection'!E"&amp;(Settings!$D$25+ROW())),"",C220)</f>
        <v/>
      </c>
    </row>
    <row r="221" spans="1:5" x14ac:dyDescent="0.25">
      <c r="A221">
        <f ca="1">INDIRECT("'Noise Filter'!A"&amp;(Settings!$D$25+ROW()))</f>
        <v>221</v>
      </c>
      <c r="B221">
        <f ca="1">INDIRECT("'Noise Filter'!B"&amp;(Settings!$D$25+ROW()))</f>
        <v>0.15229390400000001</v>
      </c>
      <c r="C221">
        <f ca="1">INDIRECT("'Noise Filter'!C"&amp;(Settings!$D$25+ROW()))</f>
        <v>0.15229390400000001</v>
      </c>
      <c r="D221">
        <f ca="1">IF(INDIRECT("'Stroke Detection'!E"&amp;(Settings!$D$25+ROW())),B221,"")</f>
        <v>0.15229390400000001</v>
      </c>
      <c r="E221" t="str">
        <f ca="1">IF(INDIRECT("'Stroke Detection'!E"&amp;(Settings!$D$25+ROW())),"",C221)</f>
        <v/>
      </c>
    </row>
    <row r="222" spans="1:5" x14ac:dyDescent="0.25">
      <c r="A222">
        <f ca="1">INDIRECT("'Noise Filter'!A"&amp;(Settings!$D$25+ROW()))</f>
        <v>222</v>
      </c>
      <c r="B222">
        <f ca="1">INDIRECT("'Noise Filter'!B"&amp;(Settings!$D$25+ROW()))</f>
        <v>0.120672298</v>
      </c>
      <c r="C222">
        <f ca="1">INDIRECT("'Noise Filter'!C"&amp;(Settings!$D$25+ROW()))</f>
        <v>0.120672298</v>
      </c>
      <c r="D222">
        <f ca="1">IF(INDIRECT("'Stroke Detection'!E"&amp;(Settings!$D$25+ROW())),B222,"")</f>
        <v>0.120672298</v>
      </c>
      <c r="E222" t="str">
        <f ca="1">IF(INDIRECT("'Stroke Detection'!E"&amp;(Settings!$D$25+ROW())),"",C222)</f>
        <v/>
      </c>
    </row>
    <row r="223" spans="1:5" x14ac:dyDescent="0.25">
      <c r="A223">
        <f ca="1">INDIRECT("'Noise Filter'!A"&amp;(Settings!$D$25+ROW()))</f>
        <v>223</v>
      </c>
      <c r="B223">
        <f ca="1">INDIRECT("'Noise Filter'!B"&amp;(Settings!$D$25+ROW()))</f>
        <v>0.11039539399999999</v>
      </c>
      <c r="C223">
        <f ca="1">INDIRECT("'Noise Filter'!C"&amp;(Settings!$D$25+ROW()))</f>
        <v>0.11039539399999999</v>
      </c>
      <c r="D223">
        <f ca="1">IF(INDIRECT("'Stroke Detection'!E"&amp;(Settings!$D$25+ROW())),B223,"")</f>
        <v>0.11039539399999999</v>
      </c>
      <c r="E223" t="str">
        <f ca="1">IF(INDIRECT("'Stroke Detection'!E"&amp;(Settings!$D$25+ROW())),"",C223)</f>
        <v/>
      </c>
    </row>
    <row r="224" spans="1:5" x14ac:dyDescent="0.25">
      <c r="A224">
        <f ca="1">INDIRECT("'Noise Filter'!A"&amp;(Settings!$D$25+ROW()))</f>
        <v>224</v>
      </c>
      <c r="B224">
        <f ca="1">INDIRECT("'Noise Filter'!B"&amp;(Settings!$D$25+ROW()))</f>
        <v>0.10074438099999999</v>
      </c>
      <c r="C224">
        <f ca="1">INDIRECT("'Noise Filter'!C"&amp;(Settings!$D$25+ROW()))</f>
        <v>0.10074438099999999</v>
      </c>
      <c r="D224">
        <f ca="1">IF(INDIRECT("'Stroke Detection'!E"&amp;(Settings!$D$25+ROW())),B224,"")</f>
        <v>0.10074438099999999</v>
      </c>
      <c r="E224" t="str">
        <f ca="1">IF(INDIRECT("'Stroke Detection'!E"&amp;(Settings!$D$25+ROW())),"",C224)</f>
        <v/>
      </c>
    </row>
    <row r="225" spans="1:5" x14ac:dyDescent="0.25">
      <c r="A225">
        <f ca="1">INDIRECT("'Noise Filter'!A"&amp;(Settings!$D$25+ROW()))</f>
        <v>225</v>
      </c>
      <c r="B225">
        <f ca="1">INDIRECT("'Noise Filter'!B"&amp;(Settings!$D$25+ROW()))</f>
        <v>9.9642498999999995E-2</v>
      </c>
      <c r="C225">
        <f ca="1">INDIRECT("'Noise Filter'!C"&amp;(Settings!$D$25+ROW()))</f>
        <v>9.9642498999999995E-2</v>
      </c>
      <c r="D225">
        <f ca="1">IF(INDIRECT("'Stroke Detection'!E"&amp;(Settings!$D$25+ROW())),B225,"")</f>
        <v>9.9642498999999995E-2</v>
      </c>
      <c r="E225" t="str">
        <f ca="1">IF(INDIRECT("'Stroke Detection'!E"&amp;(Settings!$D$25+ROW())),"",C225)</f>
        <v/>
      </c>
    </row>
    <row r="226" spans="1:5" x14ac:dyDescent="0.25">
      <c r="A226">
        <f ca="1">INDIRECT("'Noise Filter'!A"&amp;(Settings!$D$25+ROW()))</f>
        <v>226</v>
      </c>
      <c r="B226">
        <f ca="1">INDIRECT("'Noise Filter'!B"&amp;(Settings!$D$25+ROW()))</f>
        <v>9.9879834000000001E-2</v>
      </c>
      <c r="C226">
        <f ca="1">INDIRECT("'Noise Filter'!C"&amp;(Settings!$D$25+ROW()))</f>
        <v>9.9879834000000001E-2</v>
      </c>
      <c r="D226" t="str">
        <f ca="1">IF(INDIRECT("'Stroke Detection'!E"&amp;(Settings!$D$25+ROW())),B226,"")</f>
        <v/>
      </c>
      <c r="E226">
        <f ca="1">IF(INDIRECT("'Stroke Detection'!E"&amp;(Settings!$D$25+ROW())),"",C226)</f>
        <v>9.9879834000000001E-2</v>
      </c>
    </row>
    <row r="227" spans="1:5" x14ac:dyDescent="0.25">
      <c r="A227">
        <f ca="1">INDIRECT("'Noise Filter'!A"&amp;(Settings!$D$25+ROW()))</f>
        <v>227</v>
      </c>
      <c r="B227">
        <f ca="1">INDIRECT("'Noise Filter'!B"&amp;(Settings!$D$25+ROW()))</f>
        <v>0.116499573</v>
      </c>
      <c r="C227">
        <f ca="1">INDIRECT("'Noise Filter'!C"&amp;(Settings!$D$25+ROW()))</f>
        <v>0.116499573</v>
      </c>
      <c r="D227" t="str">
        <f ca="1">IF(INDIRECT("'Stroke Detection'!E"&amp;(Settings!$D$25+ROW())),B227,"")</f>
        <v/>
      </c>
      <c r="E227">
        <f ca="1">IF(INDIRECT("'Stroke Detection'!E"&amp;(Settings!$D$25+ROW())),"",C227)</f>
        <v>0.116499573</v>
      </c>
    </row>
    <row r="228" spans="1:5" x14ac:dyDescent="0.25">
      <c r="A228">
        <f ca="1">INDIRECT("'Noise Filter'!A"&amp;(Settings!$D$25+ROW()))</f>
        <v>228</v>
      </c>
      <c r="B228">
        <f ca="1">INDIRECT("'Noise Filter'!B"&amp;(Settings!$D$25+ROW()))</f>
        <v>0.140307196</v>
      </c>
      <c r="C228">
        <f ca="1">INDIRECT("'Noise Filter'!C"&amp;(Settings!$D$25+ROW()))</f>
        <v>0.140307196</v>
      </c>
      <c r="D228" t="str">
        <f ca="1">IF(INDIRECT("'Stroke Detection'!E"&amp;(Settings!$D$25+ROW())),B228,"")</f>
        <v/>
      </c>
      <c r="E228">
        <f ca="1">IF(INDIRECT("'Stroke Detection'!E"&amp;(Settings!$D$25+ROW())),"",C228)</f>
        <v>0.140307196</v>
      </c>
    </row>
    <row r="229" spans="1:5" x14ac:dyDescent="0.25">
      <c r="A229">
        <f ca="1">INDIRECT("'Noise Filter'!A"&amp;(Settings!$D$25+ROW()))</f>
        <v>229</v>
      </c>
      <c r="B229">
        <f ca="1">INDIRECT("'Noise Filter'!B"&amp;(Settings!$D$25+ROW()))</f>
        <v>0.166551802</v>
      </c>
      <c r="C229">
        <f ca="1">INDIRECT("'Noise Filter'!C"&amp;(Settings!$D$25+ROW()))</f>
        <v>0.166551802</v>
      </c>
      <c r="D229" t="str">
        <f ca="1">IF(INDIRECT("'Stroke Detection'!E"&amp;(Settings!$D$25+ROW())),B229,"")</f>
        <v/>
      </c>
      <c r="E229">
        <f ca="1">IF(INDIRECT("'Stroke Detection'!E"&amp;(Settings!$D$25+ROW())),"",C229)</f>
        <v>0.166551802</v>
      </c>
    </row>
    <row r="230" spans="1:5" x14ac:dyDescent="0.25">
      <c r="A230">
        <f ca="1">INDIRECT("'Noise Filter'!A"&amp;(Settings!$D$25+ROW()))</f>
        <v>230</v>
      </c>
      <c r="B230">
        <f ca="1">INDIRECT("'Noise Filter'!B"&amp;(Settings!$D$25+ROW()))</f>
        <v>0.186758231</v>
      </c>
      <c r="C230">
        <f ca="1">INDIRECT("'Noise Filter'!C"&amp;(Settings!$D$25+ROW()))</f>
        <v>0.186758231</v>
      </c>
      <c r="D230" t="str">
        <f ca="1">IF(INDIRECT("'Stroke Detection'!E"&amp;(Settings!$D$25+ROW())),B230,"")</f>
        <v/>
      </c>
      <c r="E230">
        <f ca="1">IF(INDIRECT("'Stroke Detection'!E"&amp;(Settings!$D$25+ROW())),"",C230)</f>
        <v>0.186758231</v>
      </c>
    </row>
    <row r="231" spans="1:5" x14ac:dyDescent="0.25">
      <c r="A231">
        <f ca="1">INDIRECT("'Noise Filter'!A"&amp;(Settings!$D$25+ROW()))</f>
        <v>231</v>
      </c>
      <c r="B231">
        <f ca="1">INDIRECT("'Noise Filter'!B"&amp;(Settings!$D$25+ROW()))</f>
        <v>0.21623168000000001</v>
      </c>
      <c r="C231">
        <f ca="1">INDIRECT("'Noise Filter'!C"&amp;(Settings!$D$25+ROW()))</f>
        <v>0.21623168000000001</v>
      </c>
      <c r="D231" t="str">
        <f ca="1">IF(INDIRECT("'Stroke Detection'!E"&amp;(Settings!$D$25+ROW())),B231,"")</f>
        <v/>
      </c>
      <c r="E231">
        <f ca="1">IF(INDIRECT("'Stroke Detection'!E"&amp;(Settings!$D$25+ROW())),"",C231)</f>
        <v>0.21623168000000001</v>
      </c>
    </row>
    <row r="232" spans="1:5" x14ac:dyDescent="0.25">
      <c r="A232">
        <f ca="1">INDIRECT("'Noise Filter'!A"&amp;(Settings!$D$25+ROW()))</f>
        <v>232</v>
      </c>
      <c r="B232">
        <f ca="1">INDIRECT("'Noise Filter'!B"&amp;(Settings!$D$25+ROW()))</f>
        <v>0.24429482299999999</v>
      </c>
      <c r="C232">
        <f ca="1">INDIRECT("'Noise Filter'!C"&amp;(Settings!$D$25+ROW()))</f>
        <v>0.24429482299999999</v>
      </c>
      <c r="D232" t="str">
        <f ca="1">IF(INDIRECT("'Stroke Detection'!E"&amp;(Settings!$D$25+ROW())),B232,"")</f>
        <v/>
      </c>
      <c r="E232">
        <f ca="1">IF(INDIRECT("'Stroke Detection'!E"&amp;(Settings!$D$25+ROW())),"",C232)</f>
        <v>0.24429482299999999</v>
      </c>
    </row>
    <row r="233" spans="1:5" x14ac:dyDescent="0.25">
      <c r="A233">
        <f ca="1">INDIRECT("'Noise Filter'!A"&amp;(Settings!$D$25+ROW()))</f>
        <v>233</v>
      </c>
      <c r="B233">
        <f ca="1">INDIRECT("'Noise Filter'!B"&amp;(Settings!$D$25+ROW()))</f>
        <v>0.28563253900000002</v>
      </c>
      <c r="C233">
        <f ca="1">INDIRECT("'Noise Filter'!C"&amp;(Settings!$D$25+ROW()))</f>
        <v>0.28563253900000002</v>
      </c>
      <c r="D233" t="str">
        <f ca="1">IF(INDIRECT("'Stroke Detection'!E"&amp;(Settings!$D$25+ROW())),B233,"")</f>
        <v/>
      </c>
      <c r="E233">
        <f ca="1">IF(INDIRECT("'Stroke Detection'!E"&amp;(Settings!$D$25+ROW())),"",C233)</f>
        <v>0.28563253900000002</v>
      </c>
    </row>
    <row r="234" spans="1:5" x14ac:dyDescent="0.25">
      <c r="A234">
        <f ca="1">INDIRECT("'Noise Filter'!A"&amp;(Settings!$D$25+ROW()))</f>
        <v>234</v>
      </c>
      <c r="B234">
        <f ca="1">INDIRECT("'Noise Filter'!B"&amp;(Settings!$D$25+ROW()))</f>
        <v>0.320079958</v>
      </c>
      <c r="C234">
        <f ca="1">INDIRECT("'Noise Filter'!C"&amp;(Settings!$D$25+ROW()))</f>
        <v>0.320079958</v>
      </c>
      <c r="D234" t="str">
        <f ca="1">IF(INDIRECT("'Stroke Detection'!E"&amp;(Settings!$D$25+ROW())),B234,"")</f>
        <v/>
      </c>
      <c r="E234">
        <f ca="1">IF(INDIRECT("'Stroke Detection'!E"&amp;(Settings!$D$25+ROW())),"",C234)</f>
        <v>0.320079958</v>
      </c>
    </row>
    <row r="235" spans="1:5" x14ac:dyDescent="0.25">
      <c r="A235">
        <f ca="1">INDIRECT("'Noise Filter'!A"&amp;(Settings!$D$25+ROW()))</f>
        <v>235</v>
      </c>
      <c r="B235">
        <f ca="1">INDIRECT("'Noise Filter'!B"&amp;(Settings!$D$25+ROW()))</f>
        <v>0.37494214599999998</v>
      </c>
      <c r="C235">
        <f ca="1">INDIRECT("'Noise Filter'!C"&amp;(Settings!$D$25+ROW()))</f>
        <v>0.37494214599999998</v>
      </c>
      <c r="D235" t="str">
        <f ca="1">IF(INDIRECT("'Stroke Detection'!E"&amp;(Settings!$D$25+ROW())),B235,"")</f>
        <v/>
      </c>
      <c r="E235">
        <f ca="1">IF(INDIRECT("'Stroke Detection'!E"&amp;(Settings!$D$25+ROW())),"",C235)</f>
        <v>0.37494214599999998</v>
      </c>
    </row>
    <row r="236" spans="1:5" x14ac:dyDescent="0.25">
      <c r="A236">
        <f ca="1">INDIRECT("'Noise Filter'!A"&amp;(Settings!$D$25+ROW()))</f>
        <v>236</v>
      </c>
      <c r="B236">
        <f ca="1">INDIRECT("'Noise Filter'!B"&amp;(Settings!$D$25+ROW()))</f>
        <v>0.44447293700000001</v>
      </c>
      <c r="C236">
        <f ca="1">INDIRECT("'Noise Filter'!C"&amp;(Settings!$D$25+ROW()))</f>
        <v>0.44447293700000001</v>
      </c>
      <c r="D236" t="str">
        <f ca="1">IF(INDIRECT("'Stroke Detection'!E"&amp;(Settings!$D$25+ROW())),B236,"")</f>
        <v/>
      </c>
      <c r="E236">
        <f ca="1">IF(INDIRECT("'Stroke Detection'!E"&amp;(Settings!$D$25+ROW())),"",C236)</f>
        <v>0.44447293700000001</v>
      </c>
    </row>
    <row r="237" spans="1:5" x14ac:dyDescent="0.25">
      <c r="A237">
        <f ca="1">INDIRECT("'Noise Filter'!A"&amp;(Settings!$D$25+ROW()))</f>
        <v>237</v>
      </c>
      <c r="B237">
        <f ca="1">INDIRECT("'Noise Filter'!B"&amp;(Settings!$D$25+ROW()))</f>
        <v>0.58512813399999997</v>
      </c>
      <c r="C237">
        <f ca="1">INDIRECT("'Noise Filter'!C"&amp;(Settings!$D$25+ROW()))</f>
        <v>0.44447293700000001</v>
      </c>
      <c r="D237" t="str">
        <f ca="1">IF(INDIRECT("'Stroke Detection'!E"&amp;(Settings!$D$25+ROW())),B237,"")</f>
        <v/>
      </c>
      <c r="E237">
        <f ca="1">IF(INDIRECT("'Stroke Detection'!E"&amp;(Settings!$D$25+ROW())),"",C237)</f>
        <v>0.44447293700000001</v>
      </c>
    </row>
    <row r="238" spans="1:5" x14ac:dyDescent="0.25">
      <c r="A238">
        <f ca="1">INDIRECT("'Noise Filter'!A"&amp;(Settings!$D$25+ROW()))</f>
        <v>238</v>
      </c>
      <c r="B238">
        <f ca="1">INDIRECT("'Noise Filter'!B"&amp;(Settings!$D$25+ROW()))</f>
        <v>0.79207362400000003</v>
      </c>
      <c r="C238">
        <f ca="1">INDIRECT("'Noise Filter'!C"&amp;(Settings!$D$25+ROW()))</f>
        <v>0.44447293700000001</v>
      </c>
      <c r="D238" t="str">
        <f ca="1">IF(INDIRECT("'Stroke Detection'!E"&amp;(Settings!$D$25+ROW())),B238,"")</f>
        <v/>
      </c>
      <c r="E238">
        <f ca="1">IF(INDIRECT("'Stroke Detection'!E"&amp;(Settings!$D$25+ROW())),"",C238)</f>
        <v>0.44447293700000001</v>
      </c>
    </row>
    <row r="239" spans="1:5" x14ac:dyDescent="0.25">
      <c r="A239">
        <f ca="1">INDIRECT("'Noise Filter'!A"&amp;(Settings!$D$25+ROW()))</f>
        <v>239</v>
      </c>
      <c r="B239">
        <f ca="1">INDIRECT("'Noise Filter'!B"&amp;(Settings!$D$25+ROW()))</f>
        <v>0</v>
      </c>
      <c r="C239">
        <f ca="1">INDIRECT("'Noise Filter'!C"&amp;(Settings!$D$25+ROW()))</f>
        <v>0.44447293700000001</v>
      </c>
      <c r="D239" t="str">
        <f ca="1">IF(INDIRECT("'Stroke Detection'!E"&amp;(Settings!$D$25+ROW())),B239,"")</f>
        <v/>
      </c>
      <c r="E239">
        <f ca="1">IF(INDIRECT("'Stroke Detection'!E"&amp;(Settings!$D$25+ROW())),"",C239)</f>
        <v>0.44447293700000001</v>
      </c>
    </row>
    <row r="240" spans="1:5" x14ac:dyDescent="0.25">
      <c r="A240">
        <f ca="1">INDIRECT("'Noise Filter'!A"&amp;(Settings!$D$25+ROW()))</f>
        <v>240</v>
      </c>
      <c r="B240">
        <f ca="1">INDIRECT("'Noise Filter'!B"&amp;(Settings!$D$25+ROW()))</f>
        <v>0</v>
      </c>
      <c r="C240">
        <f ca="1">INDIRECT("'Noise Filter'!C"&amp;(Settings!$D$25+ROW()))</f>
        <v>0.44447293700000001</v>
      </c>
      <c r="D240" t="str">
        <f ca="1">IF(INDIRECT("'Stroke Detection'!E"&amp;(Settings!$D$25+ROW())),B240,"")</f>
        <v/>
      </c>
      <c r="E240">
        <f ca="1">IF(INDIRECT("'Stroke Detection'!E"&amp;(Settings!$D$25+ROW())),"",C240)</f>
        <v>0.44447293700000001</v>
      </c>
    </row>
    <row r="241" spans="1:5" x14ac:dyDescent="0.25">
      <c r="A241">
        <f ca="1">INDIRECT("'Noise Filter'!A"&amp;(Settings!$D$25+ROW()))</f>
        <v>241</v>
      </c>
      <c r="B241">
        <f ca="1">INDIRECT("'Noise Filter'!B"&amp;(Settings!$D$25+ROW()))</f>
        <v>0</v>
      </c>
      <c r="C241">
        <f ca="1">INDIRECT("'Noise Filter'!C"&amp;(Settings!$D$25+ROW()))</f>
        <v>0.44447293700000001</v>
      </c>
      <c r="D241" t="str">
        <f ca="1">IF(INDIRECT("'Stroke Detection'!E"&amp;(Settings!$D$25+ROW())),B241,"")</f>
        <v/>
      </c>
      <c r="E241">
        <f ca="1">IF(INDIRECT("'Stroke Detection'!E"&amp;(Settings!$D$25+ROW())),"",C241)</f>
        <v>0.44447293700000001</v>
      </c>
    </row>
    <row r="242" spans="1:5" x14ac:dyDescent="0.25">
      <c r="A242">
        <f ca="1">INDIRECT("'Noise Filter'!A"&amp;(Settings!$D$25+ROW()))</f>
        <v>242</v>
      </c>
      <c r="B242">
        <f ca="1">INDIRECT("'Noise Filter'!B"&amp;(Settings!$D$25+ROW()))</f>
        <v>0</v>
      </c>
      <c r="C242">
        <f ca="1">INDIRECT("'Noise Filter'!C"&amp;(Settings!$D$25+ROW()))</f>
        <v>0.44447293700000001</v>
      </c>
      <c r="D242" t="str">
        <f ca="1">IF(INDIRECT("'Stroke Detection'!E"&amp;(Settings!$D$25+ROW())),B242,"")</f>
        <v/>
      </c>
      <c r="E242">
        <f ca="1">IF(INDIRECT("'Stroke Detection'!E"&amp;(Settings!$D$25+ROW())),"",C242)</f>
        <v>0.44447293700000001</v>
      </c>
    </row>
    <row r="243" spans="1:5" x14ac:dyDescent="0.25">
      <c r="A243">
        <f ca="1">INDIRECT("'Noise Filter'!A"&amp;(Settings!$D$25+ROW()))</f>
        <v>243</v>
      </c>
      <c r="B243">
        <f ca="1">INDIRECT("'Noise Filter'!B"&amp;(Settings!$D$25+ROW()))</f>
        <v>0</v>
      </c>
      <c r="C243">
        <f ca="1">INDIRECT("'Noise Filter'!C"&amp;(Settings!$D$25+ROW()))</f>
        <v>0.44447293700000001</v>
      </c>
      <c r="D243" t="str">
        <f ca="1">IF(INDIRECT("'Stroke Detection'!E"&amp;(Settings!$D$25+ROW())),B243,"")</f>
        <v/>
      </c>
      <c r="E243">
        <f ca="1">IF(INDIRECT("'Stroke Detection'!E"&amp;(Settings!$D$25+ROW())),"",C243)</f>
        <v>0.44447293700000001</v>
      </c>
    </row>
    <row r="244" spans="1:5" x14ac:dyDescent="0.25">
      <c r="A244">
        <f ca="1">INDIRECT("'Noise Filter'!A"&amp;(Settings!$D$25+ROW()))</f>
        <v>244</v>
      </c>
      <c r="B244">
        <f ca="1">INDIRECT("'Noise Filter'!B"&amp;(Settings!$D$25+ROW()))</f>
        <v>0</v>
      </c>
      <c r="C244">
        <f ca="1">INDIRECT("'Noise Filter'!C"&amp;(Settings!$D$25+ROW()))</f>
        <v>0.44447293700000001</v>
      </c>
      <c r="D244" t="str">
        <f ca="1">IF(INDIRECT("'Stroke Detection'!E"&amp;(Settings!$D$25+ROW())),B244,"")</f>
        <v/>
      </c>
      <c r="E244">
        <f ca="1">IF(INDIRECT("'Stroke Detection'!E"&amp;(Settings!$D$25+ROW())),"",C244)</f>
        <v>0.44447293700000001</v>
      </c>
    </row>
    <row r="245" spans="1:5" x14ac:dyDescent="0.25">
      <c r="A245">
        <f ca="1">INDIRECT("'Noise Filter'!A"&amp;(Settings!$D$25+ROW()))</f>
        <v>245</v>
      </c>
      <c r="B245">
        <f ca="1">INDIRECT("'Noise Filter'!B"&amp;(Settings!$D$25+ROW()))</f>
        <v>0</v>
      </c>
      <c r="C245">
        <f ca="1">INDIRECT("'Noise Filter'!C"&amp;(Settings!$D$25+ROW()))</f>
        <v>0.44447293700000001</v>
      </c>
      <c r="D245" t="str">
        <f ca="1">IF(INDIRECT("'Stroke Detection'!E"&amp;(Settings!$D$25+ROW())),B245,"")</f>
        <v/>
      </c>
      <c r="E245">
        <f ca="1">IF(INDIRECT("'Stroke Detection'!E"&amp;(Settings!$D$25+ROW())),"",C245)</f>
        <v>0.44447293700000001</v>
      </c>
    </row>
    <row r="246" spans="1:5" x14ac:dyDescent="0.25">
      <c r="A246">
        <f ca="1">INDIRECT("'Noise Filter'!A"&amp;(Settings!$D$25+ROW()))</f>
        <v>246</v>
      </c>
      <c r="B246">
        <f ca="1">INDIRECT("'Noise Filter'!B"&amp;(Settings!$D$25+ROW()))</f>
        <v>0</v>
      </c>
      <c r="C246">
        <f ca="1">INDIRECT("'Noise Filter'!C"&amp;(Settings!$D$25+ROW()))</f>
        <v>0.44447293700000001</v>
      </c>
      <c r="D246" t="str">
        <f ca="1">IF(INDIRECT("'Stroke Detection'!E"&amp;(Settings!$D$25+ROW())),B246,"")</f>
        <v/>
      </c>
      <c r="E246">
        <f ca="1">IF(INDIRECT("'Stroke Detection'!E"&amp;(Settings!$D$25+ROW())),"",C246)</f>
        <v>0.44447293700000001</v>
      </c>
    </row>
    <row r="247" spans="1:5" x14ac:dyDescent="0.25">
      <c r="A247">
        <f ca="1">INDIRECT("'Noise Filter'!A"&amp;(Settings!$D$25+ROW()))</f>
        <v>247</v>
      </c>
      <c r="B247">
        <f ca="1">INDIRECT("'Noise Filter'!B"&amp;(Settings!$D$25+ROW()))</f>
        <v>0</v>
      </c>
      <c r="C247">
        <f ca="1">INDIRECT("'Noise Filter'!C"&amp;(Settings!$D$25+ROW()))</f>
        <v>0.44447293700000001</v>
      </c>
      <c r="D247" t="str">
        <f ca="1">IF(INDIRECT("'Stroke Detection'!E"&amp;(Settings!$D$25+ROW())),B247,"")</f>
        <v/>
      </c>
      <c r="E247">
        <f ca="1">IF(INDIRECT("'Stroke Detection'!E"&amp;(Settings!$D$25+ROW())),"",C247)</f>
        <v>0.44447293700000001</v>
      </c>
    </row>
    <row r="248" spans="1:5" x14ac:dyDescent="0.25">
      <c r="A248">
        <f ca="1">INDIRECT("'Noise Filter'!A"&amp;(Settings!$D$25+ROW()))</f>
        <v>248</v>
      </c>
      <c r="B248">
        <f ca="1">INDIRECT("'Noise Filter'!B"&amp;(Settings!$D$25+ROW()))</f>
        <v>0</v>
      </c>
      <c r="C248">
        <f ca="1">INDIRECT("'Noise Filter'!C"&amp;(Settings!$D$25+ROW()))</f>
        <v>0.44447293700000001</v>
      </c>
      <c r="D248" t="str">
        <f ca="1">IF(INDIRECT("'Stroke Detection'!E"&amp;(Settings!$D$25+ROW())),B248,"")</f>
        <v/>
      </c>
      <c r="E248">
        <f ca="1">IF(INDIRECT("'Stroke Detection'!E"&amp;(Settings!$D$25+ROW())),"",C248)</f>
        <v>0.44447293700000001</v>
      </c>
    </row>
    <row r="249" spans="1:5" x14ac:dyDescent="0.25">
      <c r="A249">
        <f ca="1">INDIRECT("'Noise Filter'!A"&amp;(Settings!$D$25+ROW()))</f>
        <v>249</v>
      </c>
      <c r="B249">
        <f ca="1">INDIRECT("'Noise Filter'!B"&amp;(Settings!$D$25+ROW()))</f>
        <v>0</v>
      </c>
      <c r="C249">
        <f ca="1">INDIRECT("'Noise Filter'!C"&amp;(Settings!$D$25+ROW()))</f>
        <v>0.44447293700000001</v>
      </c>
      <c r="D249" t="str">
        <f ca="1">IF(INDIRECT("'Stroke Detection'!E"&amp;(Settings!$D$25+ROW())),B249,"")</f>
        <v/>
      </c>
      <c r="E249">
        <f ca="1">IF(INDIRECT("'Stroke Detection'!E"&amp;(Settings!$D$25+ROW())),"",C249)</f>
        <v>0.44447293700000001</v>
      </c>
    </row>
    <row r="250" spans="1:5" x14ac:dyDescent="0.25">
      <c r="A250">
        <f ca="1">INDIRECT("'Noise Filter'!A"&amp;(Settings!$D$25+ROW()))</f>
        <v>250</v>
      </c>
      <c r="B250">
        <f ca="1">INDIRECT("'Noise Filter'!B"&amp;(Settings!$D$25+ROW()))</f>
        <v>0</v>
      </c>
      <c r="C250">
        <f ca="1">INDIRECT("'Noise Filter'!C"&amp;(Settings!$D$25+ROW()))</f>
        <v>0.44447293700000001</v>
      </c>
      <c r="D250" t="str">
        <f ca="1">IF(INDIRECT("'Stroke Detection'!E"&amp;(Settings!$D$25+ROW())),B250,"")</f>
        <v/>
      </c>
      <c r="E250">
        <f ca="1">IF(INDIRECT("'Stroke Detection'!E"&amp;(Settings!$D$25+ROW())),"",C250)</f>
        <v>0.44447293700000001</v>
      </c>
    </row>
    <row r="251" spans="1:5" x14ac:dyDescent="0.25">
      <c r="A251">
        <f ca="1">INDIRECT("'Noise Filter'!A"&amp;(Settings!$D$25+ROW()))</f>
        <v>251</v>
      </c>
      <c r="B251">
        <f ca="1">INDIRECT("'Noise Filter'!B"&amp;(Settings!$D$25+ROW()))</f>
        <v>0</v>
      </c>
      <c r="C251">
        <f ca="1">INDIRECT("'Noise Filter'!C"&amp;(Settings!$D$25+ROW()))</f>
        <v>0.44447293700000001</v>
      </c>
      <c r="D251" t="str">
        <f ca="1">IF(INDIRECT("'Stroke Detection'!E"&amp;(Settings!$D$25+ROW())),B251,"")</f>
        <v/>
      </c>
      <c r="E251">
        <f ca="1">IF(INDIRECT("'Stroke Detection'!E"&amp;(Settings!$D$25+ROW())),"",C251)</f>
        <v>0.44447293700000001</v>
      </c>
    </row>
    <row r="252" spans="1:5" x14ac:dyDescent="0.25">
      <c r="A252">
        <f ca="1">INDIRECT("'Noise Filter'!A"&amp;(Settings!$D$25+ROW()))</f>
        <v>252</v>
      </c>
      <c r="B252">
        <f ca="1">INDIRECT("'Noise Filter'!B"&amp;(Settings!$D$25+ROW()))</f>
        <v>0</v>
      </c>
      <c r="C252">
        <f ca="1">INDIRECT("'Noise Filter'!C"&amp;(Settings!$D$25+ROW()))</f>
        <v>0.44447293700000001</v>
      </c>
      <c r="D252" t="str">
        <f ca="1">IF(INDIRECT("'Stroke Detection'!E"&amp;(Settings!$D$25+ROW())),B252,"")</f>
        <v/>
      </c>
      <c r="E252">
        <f ca="1">IF(INDIRECT("'Stroke Detection'!E"&amp;(Settings!$D$25+ROW())),"",C252)</f>
        <v>0.44447293700000001</v>
      </c>
    </row>
    <row r="253" spans="1:5" x14ac:dyDescent="0.25">
      <c r="A253">
        <f ca="1">INDIRECT("'Noise Filter'!A"&amp;(Settings!$D$25+ROW()))</f>
        <v>253</v>
      </c>
      <c r="B253">
        <f ca="1">INDIRECT("'Noise Filter'!B"&amp;(Settings!$D$25+ROW()))</f>
        <v>0</v>
      </c>
      <c r="C253">
        <f ca="1">INDIRECT("'Noise Filter'!C"&amp;(Settings!$D$25+ROW()))</f>
        <v>0.44447293700000001</v>
      </c>
      <c r="D253" t="str">
        <f ca="1">IF(INDIRECT("'Stroke Detection'!E"&amp;(Settings!$D$25+ROW())),B253,"")</f>
        <v/>
      </c>
      <c r="E253">
        <f ca="1">IF(INDIRECT("'Stroke Detection'!E"&amp;(Settings!$D$25+ROW())),"",C253)</f>
        <v>0.44447293700000001</v>
      </c>
    </row>
    <row r="254" spans="1:5" x14ac:dyDescent="0.25">
      <c r="A254">
        <f ca="1">INDIRECT("'Noise Filter'!A"&amp;(Settings!$D$25+ROW()))</f>
        <v>254</v>
      </c>
      <c r="B254">
        <f ca="1">INDIRECT("'Noise Filter'!B"&amp;(Settings!$D$25+ROW()))</f>
        <v>0</v>
      </c>
      <c r="C254">
        <f ca="1">INDIRECT("'Noise Filter'!C"&amp;(Settings!$D$25+ROW()))</f>
        <v>0.44447293700000001</v>
      </c>
      <c r="D254" t="str">
        <f ca="1">IF(INDIRECT("'Stroke Detection'!E"&amp;(Settings!$D$25+ROW())),B254,"")</f>
        <v/>
      </c>
      <c r="E254">
        <f ca="1">IF(INDIRECT("'Stroke Detection'!E"&amp;(Settings!$D$25+ROW())),"",C254)</f>
        <v>0.44447293700000001</v>
      </c>
    </row>
    <row r="255" spans="1:5" x14ac:dyDescent="0.25">
      <c r="A255">
        <f ca="1">INDIRECT("'Noise Filter'!A"&amp;(Settings!$D$25+ROW()))</f>
        <v>255</v>
      </c>
      <c r="B255">
        <f ca="1">INDIRECT("'Noise Filter'!B"&amp;(Settings!$D$25+ROW()))</f>
        <v>0</v>
      </c>
      <c r="C255">
        <f ca="1">INDIRECT("'Noise Filter'!C"&amp;(Settings!$D$25+ROW()))</f>
        <v>0.44447293700000001</v>
      </c>
      <c r="D255" t="str">
        <f ca="1">IF(INDIRECT("'Stroke Detection'!E"&amp;(Settings!$D$25+ROW())),B255,"")</f>
        <v/>
      </c>
      <c r="E255">
        <f ca="1">IF(INDIRECT("'Stroke Detection'!E"&amp;(Settings!$D$25+ROW())),"",C255)</f>
        <v>0.44447293700000001</v>
      </c>
    </row>
    <row r="256" spans="1:5" x14ac:dyDescent="0.25">
      <c r="A256">
        <f ca="1">INDIRECT("'Noise Filter'!A"&amp;(Settings!$D$25+ROW()))</f>
        <v>256</v>
      </c>
      <c r="B256">
        <f ca="1">INDIRECT("'Noise Filter'!B"&amp;(Settings!$D$25+ROW()))</f>
        <v>0</v>
      </c>
      <c r="C256">
        <f ca="1">INDIRECT("'Noise Filter'!C"&amp;(Settings!$D$25+ROW()))</f>
        <v>0.44447293700000001</v>
      </c>
      <c r="D256" t="str">
        <f ca="1">IF(INDIRECT("'Stroke Detection'!E"&amp;(Settings!$D$25+ROW())),B256,"")</f>
        <v/>
      </c>
      <c r="E256">
        <f ca="1">IF(INDIRECT("'Stroke Detection'!E"&amp;(Settings!$D$25+ROW())),"",C256)</f>
        <v>0.44447293700000001</v>
      </c>
    </row>
    <row r="257" spans="1:5" x14ac:dyDescent="0.25">
      <c r="A257">
        <f ca="1">INDIRECT("'Noise Filter'!A"&amp;(Settings!$D$25+ROW()))</f>
        <v>257</v>
      </c>
      <c r="B257">
        <f ca="1">INDIRECT("'Noise Filter'!B"&amp;(Settings!$D$25+ROW()))</f>
        <v>0</v>
      </c>
      <c r="C257">
        <f ca="1">INDIRECT("'Noise Filter'!C"&amp;(Settings!$D$25+ROW()))</f>
        <v>0.44447293700000001</v>
      </c>
      <c r="D257" t="str">
        <f ca="1">IF(INDIRECT("'Stroke Detection'!E"&amp;(Settings!$D$25+ROW())),B257,"")</f>
        <v/>
      </c>
      <c r="E257">
        <f ca="1">IF(INDIRECT("'Stroke Detection'!E"&amp;(Settings!$D$25+ROW())),"",C257)</f>
        <v>0.44447293700000001</v>
      </c>
    </row>
    <row r="258" spans="1:5" x14ac:dyDescent="0.25">
      <c r="A258">
        <f ca="1">INDIRECT("'Noise Filter'!A"&amp;(Settings!$D$25+ROW()))</f>
        <v>258</v>
      </c>
      <c r="B258">
        <f ca="1">INDIRECT("'Noise Filter'!B"&amp;(Settings!$D$25+ROW()))</f>
        <v>0</v>
      </c>
      <c r="C258">
        <f ca="1">INDIRECT("'Noise Filter'!C"&amp;(Settings!$D$25+ROW()))</f>
        <v>0.44447293700000001</v>
      </c>
      <c r="D258" t="str">
        <f ca="1">IF(INDIRECT("'Stroke Detection'!E"&amp;(Settings!$D$25+ROW())),B258,"")</f>
        <v/>
      </c>
      <c r="E258">
        <f ca="1">IF(INDIRECT("'Stroke Detection'!E"&amp;(Settings!$D$25+ROW())),"",C258)</f>
        <v>0.44447293700000001</v>
      </c>
    </row>
    <row r="259" spans="1:5" x14ac:dyDescent="0.25">
      <c r="A259">
        <f ca="1">INDIRECT("'Noise Filter'!A"&amp;(Settings!$D$25+ROW()))</f>
        <v>259</v>
      </c>
      <c r="B259">
        <f ca="1">INDIRECT("'Noise Filter'!B"&amp;(Settings!$D$25+ROW()))</f>
        <v>0</v>
      </c>
      <c r="C259">
        <f ca="1">INDIRECT("'Noise Filter'!C"&amp;(Settings!$D$25+ROW()))</f>
        <v>0.44447293700000001</v>
      </c>
      <c r="D259" t="str">
        <f ca="1">IF(INDIRECT("'Stroke Detection'!E"&amp;(Settings!$D$25+ROW())),B259,"")</f>
        <v/>
      </c>
      <c r="E259">
        <f ca="1">IF(INDIRECT("'Stroke Detection'!E"&amp;(Settings!$D$25+ROW())),"",C259)</f>
        <v>0.44447293700000001</v>
      </c>
    </row>
    <row r="260" spans="1:5" x14ac:dyDescent="0.25">
      <c r="A260">
        <f ca="1">INDIRECT("'Noise Filter'!A"&amp;(Settings!$D$25+ROW()))</f>
        <v>260</v>
      </c>
      <c r="B260">
        <f ca="1">INDIRECT("'Noise Filter'!B"&amp;(Settings!$D$25+ROW()))</f>
        <v>0</v>
      </c>
      <c r="C260">
        <f ca="1">INDIRECT("'Noise Filter'!C"&amp;(Settings!$D$25+ROW()))</f>
        <v>0.44447293700000001</v>
      </c>
      <c r="D260" t="str">
        <f ca="1">IF(INDIRECT("'Stroke Detection'!E"&amp;(Settings!$D$25+ROW())),B260,"")</f>
        <v/>
      </c>
      <c r="E260">
        <f ca="1">IF(INDIRECT("'Stroke Detection'!E"&amp;(Settings!$D$25+ROW())),"",C260)</f>
        <v>0.44447293700000001</v>
      </c>
    </row>
    <row r="261" spans="1:5" x14ac:dyDescent="0.25">
      <c r="A261">
        <f ca="1">INDIRECT("'Noise Filter'!A"&amp;(Settings!$D$25+ROW()))</f>
        <v>261</v>
      </c>
      <c r="B261">
        <f ca="1">INDIRECT("'Noise Filter'!B"&amp;(Settings!$D$25+ROW()))</f>
        <v>0</v>
      </c>
      <c r="C261">
        <f ca="1">INDIRECT("'Noise Filter'!C"&amp;(Settings!$D$25+ROW()))</f>
        <v>0.44447293700000001</v>
      </c>
      <c r="D261" t="str">
        <f ca="1">IF(INDIRECT("'Stroke Detection'!E"&amp;(Settings!$D$25+ROW())),B261,"")</f>
        <v/>
      </c>
      <c r="E261">
        <f ca="1">IF(INDIRECT("'Stroke Detection'!E"&amp;(Settings!$D$25+ROW())),"",C261)</f>
        <v>0.44447293700000001</v>
      </c>
    </row>
    <row r="262" spans="1:5" x14ac:dyDescent="0.25">
      <c r="A262">
        <f ca="1">INDIRECT("'Noise Filter'!A"&amp;(Settings!$D$25+ROW()))</f>
        <v>262</v>
      </c>
      <c r="B262">
        <f ca="1">INDIRECT("'Noise Filter'!B"&amp;(Settings!$D$25+ROW()))</f>
        <v>0</v>
      </c>
      <c r="C262">
        <f ca="1">INDIRECT("'Noise Filter'!C"&amp;(Settings!$D$25+ROW()))</f>
        <v>0.44447293700000001</v>
      </c>
      <c r="D262" t="str">
        <f ca="1">IF(INDIRECT("'Stroke Detection'!E"&amp;(Settings!$D$25+ROW())),B262,"")</f>
        <v/>
      </c>
      <c r="E262">
        <f ca="1">IF(INDIRECT("'Stroke Detection'!E"&amp;(Settings!$D$25+ROW())),"",C262)</f>
        <v>0.44447293700000001</v>
      </c>
    </row>
    <row r="263" spans="1:5" x14ac:dyDescent="0.25">
      <c r="A263">
        <f ca="1">INDIRECT("'Noise Filter'!A"&amp;(Settings!$D$25+ROW()))</f>
        <v>263</v>
      </c>
      <c r="B263">
        <f ca="1">INDIRECT("'Noise Filter'!B"&amp;(Settings!$D$25+ROW()))</f>
        <v>0</v>
      </c>
      <c r="C263">
        <f ca="1">INDIRECT("'Noise Filter'!C"&amp;(Settings!$D$25+ROW()))</f>
        <v>0.44447293700000001</v>
      </c>
      <c r="D263" t="str">
        <f ca="1">IF(INDIRECT("'Stroke Detection'!E"&amp;(Settings!$D$25+ROW())),B263,"")</f>
        <v/>
      </c>
      <c r="E263">
        <f ca="1">IF(INDIRECT("'Stroke Detection'!E"&amp;(Settings!$D$25+ROW())),"",C263)</f>
        <v>0.44447293700000001</v>
      </c>
    </row>
    <row r="264" spans="1:5" x14ac:dyDescent="0.25">
      <c r="A264">
        <f ca="1">INDIRECT("'Noise Filter'!A"&amp;(Settings!$D$25+ROW()))</f>
        <v>264</v>
      </c>
      <c r="B264">
        <f ca="1">INDIRECT("'Noise Filter'!B"&amp;(Settings!$D$25+ROW()))</f>
        <v>0</v>
      </c>
      <c r="C264">
        <f ca="1">INDIRECT("'Noise Filter'!C"&amp;(Settings!$D$25+ROW()))</f>
        <v>0.44447293700000001</v>
      </c>
      <c r="D264" t="str">
        <f ca="1">IF(INDIRECT("'Stroke Detection'!E"&amp;(Settings!$D$25+ROW())),B264,"")</f>
        <v/>
      </c>
      <c r="E264">
        <f ca="1">IF(INDIRECT("'Stroke Detection'!E"&amp;(Settings!$D$25+ROW())),"",C264)</f>
        <v>0.44447293700000001</v>
      </c>
    </row>
    <row r="265" spans="1:5" x14ac:dyDescent="0.25">
      <c r="A265">
        <f ca="1">INDIRECT("'Noise Filter'!A"&amp;(Settings!$D$25+ROW()))</f>
        <v>265</v>
      </c>
      <c r="B265">
        <f ca="1">INDIRECT("'Noise Filter'!B"&amp;(Settings!$D$25+ROW()))</f>
        <v>0</v>
      </c>
      <c r="C265">
        <f ca="1">INDIRECT("'Noise Filter'!C"&amp;(Settings!$D$25+ROW()))</f>
        <v>0.44447293700000001</v>
      </c>
      <c r="D265" t="str">
        <f ca="1">IF(INDIRECT("'Stroke Detection'!E"&amp;(Settings!$D$25+ROW())),B265,"")</f>
        <v/>
      </c>
      <c r="E265">
        <f ca="1">IF(INDIRECT("'Stroke Detection'!E"&amp;(Settings!$D$25+ROW())),"",C265)</f>
        <v>0.44447293700000001</v>
      </c>
    </row>
    <row r="266" spans="1:5" x14ac:dyDescent="0.25">
      <c r="A266">
        <f ca="1">INDIRECT("'Noise Filter'!A"&amp;(Settings!$D$25+ROW()))</f>
        <v>266</v>
      </c>
      <c r="B266">
        <f ca="1">INDIRECT("'Noise Filter'!B"&amp;(Settings!$D$25+ROW()))</f>
        <v>0</v>
      </c>
      <c r="C266">
        <f ca="1">INDIRECT("'Noise Filter'!C"&amp;(Settings!$D$25+ROW()))</f>
        <v>0.44447293700000001</v>
      </c>
      <c r="D266" t="str">
        <f ca="1">IF(INDIRECT("'Stroke Detection'!E"&amp;(Settings!$D$25+ROW())),B266,"")</f>
        <v/>
      </c>
      <c r="E266">
        <f ca="1">IF(INDIRECT("'Stroke Detection'!E"&amp;(Settings!$D$25+ROW())),"",C266)</f>
        <v>0.44447293700000001</v>
      </c>
    </row>
    <row r="267" spans="1:5" x14ac:dyDescent="0.25">
      <c r="A267">
        <f ca="1">INDIRECT("'Noise Filter'!A"&amp;(Settings!$D$25+ROW()))</f>
        <v>267</v>
      </c>
      <c r="B267">
        <f ca="1">INDIRECT("'Noise Filter'!B"&amp;(Settings!$D$25+ROW()))</f>
        <v>0</v>
      </c>
      <c r="C267">
        <f ca="1">INDIRECT("'Noise Filter'!C"&amp;(Settings!$D$25+ROW()))</f>
        <v>0.44447293700000001</v>
      </c>
      <c r="D267" t="str">
        <f ca="1">IF(INDIRECT("'Stroke Detection'!E"&amp;(Settings!$D$25+ROW())),B267,"")</f>
        <v/>
      </c>
      <c r="E267">
        <f ca="1">IF(INDIRECT("'Stroke Detection'!E"&amp;(Settings!$D$25+ROW())),"",C267)</f>
        <v>0.44447293700000001</v>
      </c>
    </row>
    <row r="268" spans="1:5" x14ac:dyDescent="0.25">
      <c r="A268">
        <f ca="1">INDIRECT("'Noise Filter'!A"&amp;(Settings!$D$25+ROW()))</f>
        <v>268</v>
      </c>
      <c r="B268">
        <f ca="1">INDIRECT("'Noise Filter'!B"&amp;(Settings!$D$25+ROW()))</f>
        <v>0</v>
      </c>
      <c r="C268">
        <f ca="1">INDIRECT("'Noise Filter'!C"&amp;(Settings!$D$25+ROW()))</f>
        <v>0.44447293700000001</v>
      </c>
      <c r="D268" t="str">
        <f ca="1">IF(INDIRECT("'Stroke Detection'!E"&amp;(Settings!$D$25+ROW())),B268,"")</f>
        <v/>
      </c>
      <c r="E268">
        <f ca="1">IF(INDIRECT("'Stroke Detection'!E"&amp;(Settings!$D$25+ROW())),"",C268)</f>
        <v>0.44447293700000001</v>
      </c>
    </row>
    <row r="269" spans="1:5" x14ac:dyDescent="0.25">
      <c r="A269">
        <f ca="1">INDIRECT("'Noise Filter'!A"&amp;(Settings!$D$25+ROW()))</f>
        <v>269</v>
      </c>
      <c r="B269">
        <f ca="1">INDIRECT("'Noise Filter'!B"&amp;(Settings!$D$25+ROW()))</f>
        <v>0</v>
      </c>
      <c r="C269">
        <f ca="1">INDIRECT("'Noise Filter'!C"&amp;(Settings!$D$25+ROW()))</f>
        <v>0.44447293700000001</v>
      </c>
      <c r="D269" t="str">
        <f ca="1">IF(INDIRECT("'Stroke Detection'!E"&amp;(Settings!$D$25+ROW())),B269,"")</f>
        <v/>
      </c>
      <c r="E269">
        <f ca="1">IF(INDIRECT("'Stroke Detection'!E"&amp;(Settings!$D$25+ROW())),"",C269)</f>
        <v>0.44447293700000001</v>
      </c>
    </row>
    <row r="270" spans="1:5" x14ac:dyDescent="0.25">
      <c r="A270">
        <f ca="1">INDIRECT("'Noise Filter'!A"&amp;(Settings!$D$25+ROW()))</f>
        <v>270</v>
      </c>
      <c r="B270">
        <f ca="1">INDIRECT("'Noise Filter'!B"&amp;(Settings!$D$25+ROW()))</f>
        <v>0</v>
      </c>
      <c r="C270">
        <f ca="1">INDIRECT("'Noise Filter'!C"&amp;(Settings!$D$25+ROW()))</f>
        <v>0.44447293700000001</v>
      </c>
      <c r="D270" t="str">
        <f ca="1">IF(INDIRECT("'Stroke Detection'!E"&amp;(Settings!$D$25+ROW())),B270,"")</f>
        <v/>
      </c>
      <c r="E270">
        <f ca="1">IF(INDIRECT("'Stroke Detection'!E"&amp;(Settings!$D$25+ROW())),"",C270)</f>
        <v>0.44447293700000001</v>
      </c>
    </row>
    <row r="271" spans="1:5" x14ac:dyDescent="0.25">
      <c r="A271">
        <f ca="1">INDIRECT("'Noise Filter'!A"&amp;(Settings!$D$25+ROW()))</f>
        <v>271</v>
      </c>
      <c r="B271">
        <f ca="1">INDIRECT("'Noise Filter'!B"&amp;(Settings!$D$25+ROW()))</f>
        <v>0</v>
      </c>
      <c r="C271">
        <f ca="1">INDIRECT("'Noise Filter'!C"&amp;(Settings!$D$25+ROW()))</f>
        <v>0.44447293700000001</v>
      </c>
      <c r="D271" t="str">
        <f ca="1">IF(INDIRECT("'Stroke Detection'!E"&amp;(Settings!$D$25+ROW())),B271,"")</f>
        <v/>
      </c>
      <c r="E271">
        <f ca="1">IF(INDIRECT("'Stroke Detection'!E"&amp;(Settings!$D$25+ROW())),"",C271)</f>
        <v>0.44447293700000001</v>
      </c>
    </row>
    <row r="272" spans="1:5" x14ac:dyDescent="0.25">
      <c r="A272">
        <f ca="1">INDIRECT("'Noise Filter'!A"&amp;(Settings!$D$25+ROW()))</f>
        <v>272</v>
      </c>
      <c r="B272">
        <f ca="1">INDIRECT("'Noise Filter'!B"&amp;(Settings!$D$25+ROW()))</f>
        <v>0</v>
      </c>
      <c r="C272">
        <f ca="1">INDIRECT("'Noise Filter'!C"&amp;(Settings!$D$25+ROW()))</f>
        <v>0.44447293700000001</v>
      </c>
      <c r="D272" t="str">
        <f ca="1">IF(INDIRECT("'Stroke Detection'!E"&amp;(Settings!$D$25+ROW())),B272,"")</f>
        <v/>
      </c>
      <c r="E272">
        <f ca="1">IF(INDIRECT("'Stroke Detection'!E"&amp;(Settings!$D$25+ROW())),"",C272)</f>
        <v>0.44447293700000001</v>
      </c>
    </row>
    <row r="273" spans="1:5" x14ac:dyDescent="0.25">
      <c r="A273">
        <f ca="1">INDIRECT("'Noise Filter'!A"&amp;(Settings!$D$25+ROW()))</f>
        <v>273</v>
      </c>
      <c r="B273">
        <f ca="1">INDIRECT("'Noise Filter'!B"&amp;(Settings!$D$25+ROW()))</f>
        <v>0</v>
      </c>
      <c r="C273">
        <f ca="1">INDIRECT("'Noise Filter'!C"&amp;(Settings!$D$25+ROW()))</f>
        <v>0.44447293700000001</v>
      </c>
      <c r="D273" t="str">
        <f ca="1">IF(INDIRECT("'Stroke Detection'!E"&amp;(Settings!$D$25+ROW())),B273,"")</f>
        <v/>
      </c>
      <c r="E273">
        <f ca="1">IF(INDIRECT("'Stroke Detection'!E"&amp;(Settings!$D$25+ROW())),"",C273)</f>
        <v>0.44447293700000001</v>
      </c>
    </row>
    <row r="274" spans="1:5" x14ac:dyDescent="0.25">
      <c r="A274">
        <f ca="1">INDIRECT("'Noise Filter'!A"&amp;(Settings!$D$25+ROW()))</f>
        <v>274</v>
      </c>
      <c r="B274">
        <f ca="1">INDIRECT("'Noise Filter'!B"&amp;(Settings!$D$25+ROW()))</f>
        <v>0</v>
      </c>
      <c r="C274">
        <f ca="1">INDIRECT("'Noise Filter'!C"&amp;(Settings!$D$25+ROW()))</f>
        <v>0.44447293700000001</v>
      </c>
      <c r="D274" t="str">
        <f ca="1">IF(INDIRECT("'Stroke Detection'!E"&amp;(Settings!$D$25+ROW())),B274,"")</f>
        <v/>
      </c>
      <c r="E274">
        <f ca="1">IF(INDIRECT("'Stroke Detection'!E"&amp;(Settings!$D$25+ROW())),"",C274)</f>
        <v>0.44447293700000001</v>
      </c>
    </row>
    <row r="275" spans="1:5" x14ac:dyDescent="0.25">
      <c r="A275">
        <f ca="1">INDIRECT("'Noise Filter'!A"&amp;(Settings!$D$25+ROW()))</f>
        <v>275</v>
      </c>
      <c r="B275">
        <f ca="1">INDIRECT("'Noise Filter'!B"&amp;(Settings!$D$25+ROW()))</f>
        <v>0</v>
      </c>
      <c r="C275">
        <f ca="1">INDIRECT("'Noise Filter'!C"&amp;(Settings!$D$25+ROW()))</f>
        <v>0.44447293700000001</v>
      </c>
      <c r="D275" t="str">
        <f ca="1">IF(INDIRECT("'Stroke Detection'!E"&amp;(Settings!$D$25+ROW())),B275,"")</f>
        <v/>
      </c>
      <c r="E275">
        <f ca="1">IF(INDIRECT("'Stroke Detection'!E"&amp;(Settings!$D$25+ROW())),"",C275)</f>
        <v>0.44447293700000001</v>
      </c>
    </row>
    <row r="276" spans="1:5" x14ac:dyDescent="0.25">
      <c r="A276">
        <f ca="1">INDIRECT("'Noise Filter'!A"&amp;(Settings!$D$25+ROW()))</f>
        <v>276</v>
      </c>
      <c r="B276">
        <f ca="1">INDIRECT("'Noise Filter'!B"&amp;(Settings!$D$25+ROW()))</f>
        <v>0</v>
      </c>
      <c r="C276">
        <f ca="1">INDIRECT("'Noise Filter'!C"&amp;(Settings!$D$25+ROW()))</f>
        <v>0.44447293700000001</v>
      </c>
      <c r="D276" t="str">
        <f ca="1">IF(INDIRECT("'Stroke Detection'!E"&amp;(Settings!$D$25+ROW())),B276,"")</f>
        <v/>
      </c>
      <c r="E276">
        <f ca="1">IF(INDIRECT("'Stroke Detection'!E"&amp;(Settings!$D$25+ROW())),"",C276)</f>
        <v>0.44447293700000001</v>
      </c>
    </row>
    <row r="277" spans="1:5" x14ac:dyDescent="0.25">
      <c r="A277">
        <f ca="1">INDIRECT("'Noise Filter'!A"&amp;(Settings!$D$25+ROW()))</f>
        <v>277</v>
      </c>
      <c r="B277">
        <f ca="1">INDIRECT("'Noise Filter'!B"&amp;(Settings!$D$25+ROW()))</f>
        <v>0</v>
      </c>
      <c r="C277">
        <f ca="1">INDIRECT("'Noise Filter'!C"&amp;(Settings!$D$25+ROW()))</f>
        <v>0.44447293700000001</v>
      </c>
      <c r="D277" t="str">
        <f ca="1">IF(INDIRECT("'Stroke Detection'!E"&amp;(Settings!$D$25+ROW())),B277,"")</f>
        <v/>
      </c>
      <c r="E277">
        <f ca="1">IF(INDIRECT("'Stroke Detection'!E"&amp;(Settings!$D$25+ROW())),"",C277)</f>
        <v>0.44447293700000001</v>
      </c>
    </row>
    <row r="278" spans="1:5" x14ac:dyDescent="0.25">
      <c r="A278">
        <f ca="1">INDIRECT("'Noise Filter'!A"&amp;(Settings!$D$25+ROW()))</f>
        <v>278</v>
      </c>
      <c r="B278">
        <f ca="1">INDIRECT("'Noise Filter'!B"&amp;(Settings!$D$25+ROW()))</f>
        <v>0</v>
      </c>
      <c r="C278">
        <f ca="1">INDIRECT("'Noise Filter'!C"&amp;(Settings!$D$25+ROW()))</f>
        <v>0.44447293700000001</v>
      </c>
      <c r="D278" t="str">
        <f ca="1">IF(INDIRECT("'Stroke Detection'!E"&amp;(Settings!$D$25+ROW())),B278,"")</f>
        <v/>
      </c>
      <c r="E278">
        <f ca="1">IF(INDIRECT("'Stroke Detection'!E"&amp;(Settings!$D$25+ROW())),"",C278)</f>
        <v>0.44447293700000001</v>
      </c>
    </row>
    <row r="279" spans="1:5" x14ac:dyDescent="0.25">
      <c r="A279">
        <f ca="1">INDIRECT("'Noise Filter'!A"&amp;(Settings!$D$25+ROW()))</f>
        <v>279</v>
      </c>
      <c r="B279">
        <f ca="1">INDIRECT("'Noise Filter'!B"&amp;(Settings!$D$25+ROW()))</f>
        <v>0</v>
      </c>
      <c r="C279">
        <f ca="1">INDIRECT("'Noise Filter'!C"&amp;(Settings!$D$25+ROW()))</f>
        <v>0.44447293700000001</v>
      </c>
      <c r="D279" t="str">
        <f ca="1">IF(INDIRECT("'Stroke Detection'!E"&amp;(Settings!$D$25+ROW())),B279,"")</f>
        <v/>
      </c>
      <c r="E279">
        <f ca="1">IF(INDIRECT("'Stroke Detection'!E"&amp;(Settings!$D$25+ROW())),"",C279)</f>
        <v>0.44447293700000001</v>
      </c>
    </row>
    <row r="280" spans="1:5" x14ac:dyDescent="0.25">
      <c r="A280">
        <f ca="1">INDIRECT("'Noise Filter'!A"&amp;(Settings!$D$25+ROW()))</f>
        <v>280</v>
      </c>
      <c r="B280">
        <f ca="1">INDIRECT("'Noise Filter'!B"&amp;(Settings!$D$25+ROW()))</f>
        <v>0</v>
      </c>
      <c r="C280">
        <f ca="1">INDIRECT("'Noise Filter'!C"&amp;(Settings!$D$25+ROW()))</f>
        <v>0.44447293700000001</v>
      </c>
      <c r="D280" t="str">
        <f ca="1">IF(INDIRECT("'Stroke Detection'!E"&amp;(Settings!$D$25+ROW())),B280,"")</f>
        <v/>
      </c>
      <c r="E280">
        <f ca="1">IF(INDIRECT("'Stroke Detection'!E"&amp;(Settings!$D$25+ROW())),"",C280)</f>
        <v>0.44447293700000001</v>
      </c>
    </row>
    <row r="281" spans="1:5" x14ac:dyDescent="0.25">
      <c r="A281">
        <f ca="1">INDIRECT("'Noise Filter'!A"&amp;(Settings!$D$25+ROW()))</f>
        <v>281</v>
      </c>
      <c r="B281">
        <f ca="1">INDIRECT("'Noise Filter'!B"&amp;(Settings!$D$25+ROW()))</f>
        <v>0</v>
      </c>
      <c r="C281">
        <f ca="1">INDIRECT("'Noise Filter'!C"&amp;(Settings!$D$25+ROW()))</f>
        <v>0.44447293700000001</v>
      </c>
      <c r="D281" t="str">
        <f ca="1">IF(INDIRECT("'Stroke Detection'!E"&amp;(Settings!$D$25+ROW())),B281,"")</f>
        <v/>
      </c>
      <c r="E281">
        <f ca="1">IF(INDIRECT("'Stroke Detection'!E"&amp;(Settings!$D$25+ROW())),"",C281)</f>
        <v>0.44447293700000001</v>
      </c>
    </row>
    <row r="282" spans="1:5" x14ac:dyDescent="0.25">
      <c r="A282">
        <f ca="1">INDIRECT("'Noise Filter'!A"&amp;(Settings!$D$25+ROW()))</f>
        <v>282</v>
      </c>
      <c r="B282">
        <f ca="1">INDIRECT("'Noise Filter'!B"&amp;(Settings!$D$25+ROW()))</f>
        <v>0</v>
      </c>
      <c r="C282">
        <f ca="1">INDIRECT("'Noise Filter'!C"&amp;(Settings!$D$25+ROW()))</f>
        <v>0.44447293700000001</v>
      </c>
      <c r="D282" t="str">
        <f ca="1">IF(INDIRECT("'Stroke Detection'!E"&amp;(Settings!$D$25+ROW())),B282,"")</f>
        <v/>
      </c>
      <c r="E282">
        <f ca="1">IF(INDIRECT("'Stroke Detection'!E"&amp;(Settings!$D$25+ROW())),"",C282)</f>
        <v>0.44447293700000001</v>
      </c>
    </row>
    <row r="283" spans="1:5" x14ac:dyDescent="0.25">
      <c r="A283">
        <f ca="1">INDIRECT("'Noise Filter'!A"&amp;(Settings!$D$25+ROW()))</f>
        <v>283</v>
      </c>
      <c r="B283">
        <f ca="1">INDIRECT("'Noise Filter'!B"&amp;(Settings!$D$25+ROW()))</f>
        <v>0</v>
      </c>
      <c r="C283">
        <f ca="1">INDIRECT("'Noise Filter'!C"&amp;(Settings!$D$25+ROW()))</f>
        <v>0.44447293700000001</v>
      </c>
      <c r="D283" t="str">
        <f ca="1">IF(INDIRECT("'Stroke Detection'!E"&amp;(Settings!$D$25+ROW())),B283,"")</f>
        <v/>
      </c>
      <c r="E283">
        <f ca="1">IF(INDIRECT("'Stroke Detection'!E"&amp;(Settings!$D$25+ROW())),"",C283)</f>
        <v>0.44447293700000001</v>
      </c>
    </row>
    <row r="284" spans="1:5" x14ac:dyDescent="0.25">
      <c r="A284">
        <f ca="1">INDIRECT("'Noise Filter'!A"&amp;(Settings!$D$25+ROW()))</f>
        <v>284</v>
      </c>
      <c r="B284">
        <f ca="1">INDIRECT("'Noise Filter'!B"&amp;(Settings!$D$25+ROW()))</f>
        <v>0</v>
      </c>
      <c r="C284">
        <f ca="1">INDIRECT("'Noise Filter'!C"&amp;(Settings!$D$25+ROW()))</f>
        <v>0.44447293700000001</v>
      </c>
      <c r="D284" t="str">
        <f ca="1">IF(INDIRECT("'Stroke Detection'!E"&amp;(Settings!$D$25+ROW())),B284,"")</f>
        <v/>
      </c>
      <c r="E284">
        <f ca="1">IF(INDIRECT("'Stroke Detection'!E"&amp;(Settings!$D$25+ROW())),"",C284)</f>
        <v>0.44447293700000001</v>
      </c>
    </row>
    <row r="285" spans="1:5" x14ac:dyDescent="0.25">
      <c r="A285">
        <f ca="1">INDIRECT("'Noise Filter'!A"&amp;(Settings!$D$25+ROW()))</f>
        <v>285</v>
      </c>
      <c r="B285">
        <f ca="1">INDIRECT("'Noise Filter'!B"&amp;(Settings!$D$25+ROW()))</f>
        <v>0</v>
      </c>
      <c r="C285">
        <f ca="1">INDIRECT("'Noise Filter'!C"&amp;(Settings!$D$25+ROW()))</f>
        <v>0.44447293700000001</v>
      </c>
      <c r="D285" t="str">
        <f ca="1">IF(INDIRECT("'Stroke Detection'!E"&amp;(Settings!$D$25+ROW())),B285,"")</f>
        <v/>
      </c>
      <c r="E285">
        <f ca="1">IF(INDIRECT("'Stroke Detection'!E"&amp;(Settings!$D$25+ROW())),"",C285)</f>
        <v>0.44447293700000001</v>
      </c>
    </row>
    <row r="286" spans="1:5" x14ac:dyDescent="0.25">
      <c r="A286">
        <f ca="1">INDIRECT("'Noise Filter'!A"&amp;(Settings!$D$25+ROW()))</f>
        <v>286</v>
      </c>
      <c r="B286">
        <f ca="1">INDIRECT("'Noise Filter'!B"&amp;(Settings!$D$25+ROW()))</f>
        <v>0</v>
      </c>
      <c r="C286">
        <f ca="1">INDIRECT("'Noise Filter'!C"&amp;(Settings!$D$25+ROW()))</f>
        <v>0.44447293700000001</v>
      </c>
      <c r="D286" t="str">
        <f ca="1">IF(INDIRECT("'Stroke Detection'!E"&amp;(Settings!$D$25+ROW())),B286,"")</f>
        <v/>
      </c>
      <c r="E286">
        <f ca="1">IF(INDIRECT("'Stroke Detection'!E"&amp;(Settings!$D$25+ROW())),"",C286)</f>
        <v>0.44447293700000001</v>
      </c>
    </row>
    <row r="287" spans="1:5" x14ac:dyDescent="0.25">
      <c r="A287">
        <f ca="1">INDIRECT("'Noise Filter'!A"&amp;(Settings!$D$25+ROW()))</f>
        <v>287</v>
      </c>
      <c r="B287">
        <f ca="1">INDIRECT("'Noise Filter'!B"&amp;(Settings!$D$25+ROW()))</f>
        <v>0</v>
      </c>
      <c r="C287">
        <f ca="1">INDIRECT("'Noise Filter'!C"&amp;(Settings!$D$25+ROW()))</f>
        <v>0.44447293700000001</v>
      </c>
      <c r="D287" t="str">
        <f ca="1">IF(INDIRECT("'Stroke Detection'!E"&amp;(Settings!$D$25+ROW())),B287,"")</f>
        <v/>
      </c>
      <c r="E287">
        <f ca="1">IF(INDIRECT("'Stroke Detection'!E"&amp;(Settings!$D$25+ROW())),"",C287)</f>
        <v>0.44447293700000001</v>
      </c>
    </row>
    <row r="288" spans="1:5" x14ac:dyDescent="0.25">
      <c r="A288">
        <f ca="1">INDIRECT("'Noise Filter'!A"&amp;(Settings!$D$25+ROW()))</f>
        <v>288</v>
      </c>
      <c r="B288">
        <f ca="1">INDIRECT("'Noise Filter'!B"&amp;(Settings!$D$25+ROW()))</f>
        <v>0</v>
      </c>
      <c r="C288">
        <f ca="1">INDIRECT("'Noise Filter'!C"&amp;(Settings!$D$25+ROW()))</f>
        <v>0.44447293700000001</v>
      </c>
      <c r="D288" t="str">
        <f ca="1">IF(INDIRECT("'Stroke Detection'!E"&amp;(Settings!$D$25+ROW())),B288,"")</f>
        <v/>
      </c>
      <c r="E288">
        <f ca="1">IF(INDIRECT("'Stroke Detection'!E"&amp;(Settings!$D$25+ROW())),"",C288)</f>
        <v>0.44447293700000001</v>
      </c>
    </row>
    <row r="289" spans="1:5" x14ac:dyDescent="0.25">
      <c r="A289">
        <f ca="1">INDIRECT("'Noise Filter'!A"&amp;(Settings!$D$25+ROW()))</f>
        <v>289</v>
      </c>
      <c r="B289">
        <f ca="1">INDIRECT("'Noise Filter'!B"&amp;(Settings!$D$25+ROW()))</f>
        <v>0</v>
      </c>
      <c r="C289">
        <f ca="1">INDIRECT("'Noise Filter'!C"&amp;(Settings!$D$25+ROW()))</f>
        <v>0.44447293700000001</v>
      </c>
      <c r="D289" t="str">
        <f ca="1">IF(INDIRECT("'Stroke Detection'!E"&amp;(Settings!$D$25+ROW())),B289,"")</f>
        <v/>
      </c>
      <c r="E289">
        <f ca="1">IF(INDIRECT("'Stroke Detection'!E"&amp;(Settings!$D$25+ROW())),"",C289)</f>
        <v>0.44447293700000001</v>
      </c>
    </row>
    <row r="290" spans="1:5" x14ac:dyDescent="0.25">
      <c r="A290">
        <f ca="1">INDIRECT("'Noise Filter'!A"&amp;(Settings!$D$25+ROW()))</f>
        <v>290</v>
      </c>
      <c r="B290">
        <f ca="1">INDIRECT("'Noise Filter'!B"&amp;(Settings!$D$25+ROW()))</f>
        <v>0</v>
      </c>
      <c r="C290">
        <f ca="1">INDIRECT("'Noise Filter'!C"&amp;(Settings!$D$25+ROW()))</f>
        <v>0.44447293700000001</v>
      </c>
      <c r="D290" t="str">
        <f ca="1">IF(INDIRECT("'Stroke Detection'!E"&amp;(Settings!$D$25+ROW())),B290,"")</f>
        <v/>
      </c>
      <c r="E290">
        <f ca="1">IF(INDIRECT("'Stroke Detection'!E"&amp;(Settings!$D$25+ROW())),"",C290)</f>
        <v>0.44447293700000001</v>
      </c>
    </row>
    <row r="291" spans="1:5" x14ac:dyDescent="0.25">
      <c r="A291">
        <f ca="1">INDIRECT("'Noise Filter'!A"&amp;(Settings!$D$25+ROW()))</f>
        <v>291</v>
      </c>
      <c r="B291">
        <f ca="1">INDIRECT("'Noise Filter'!B"&amp;(Settings!$D$25+ROW()))</f>
        <v>0</v>
      </c>
      <c r="C291">
        <f ca="1">INDIRECT("'Noise Filter'!C"&amp;(Settings!$D$25+ROW()))</f>
        <v>0.44447293700000001</v>
      </c>
      <c r="D291" t="str">
        <f ca="1">IF(INDIRECT("'Stroke Detection'!E"&amp;(Settings!$D$25+ROW())),B291,"")</f>
        <v/>
      </c>
      <c r="E291">
        <f ca="1">IF(INDIRECT("'Stroke Detection'!E"&amp;(Settings!$D$25+ROW())),"",C291)</f>
        <v>0.44447293700000001</v>
      </c>
    </row>
    <row r="292" spans="1:5" x14ac:dyDescent="0.25">
      <c r="A292">
        <f ca="1">INDIRECT("'Noise Filter'!A"&amp;(Settings!$D$25+ROW()))</f>
        <v>292</v>
      </c>
      <c r="B292">
        <f ca="1">INDIRECT("'Noise Filter'!B"&amp;(Settings!$D$25+ROW()))</f>
        <v>0</v>
      </c>
      <c r="C292">
        <f ca="1">INDIRECT("'Noise Filter'!C"&amp;(Settings!$D$25+ROW()))</f>
        <v>0.44447293700000001</v>
      </c>
      <c r="D292" t="str">
        <f ca="1">IF(INDIRECT("'Stroke Detection'!E"&amp;(Settings!$D$25+ROW())),B292,"")</f>
        <v/>
      </c>
      <c r="E292">
        <f ca="1">IF(INDIRECT("'Stroke Detection'!E"&amp;(Settings!$D$25+ROW())),"",C292)</f>
        <v>0.44447293700000001</v>
      </c>
    </row>
    <row r="293" spans="1:5" x14ac:dyDescent="0.25">
      <c r="A293">
        <f ca="1">INDIRECT("'Noise Filter'!A"&amp;(Settings!$D$25+ROW()))</f>
        <v>293</v>
      </c>
      <c r="B293">
        <f ca="1">INDIRECT("'Noise Filter'!B"&amp;(Settings!$D$25+ROW()))</f>
        <v>0</v>
      </c>
      <c r="C293">
        <f ca="1">INDIRECT("'Noise Filter'!C"&amp;(Settings!$D$25+ROW()))</f>
        <v>0.44447293700000001</v>
      </c>
      <c r="D293" t="str">
        <f ca="1">IF(INDIRECT("'Stroke Detection'!E"&amp;(Settings!$D$25+ROW())),B293,"")</f>
        <v/>
      </c>
      <c r="E293">
        <f ca="1">IF(INDIRECT("'Stroke Detection'!E"&amp;(Settings!$D$25+ROW())),"",C293)</f>
        <v>0.44447293700000001</v>
      </c>
    </row>
    <row r="294" spans="1:5" x14ac:dyDescent="0.25">
      <c r="A294">
        <f ca="1">INDIRECT("'Noise Filter'!A"&amp;(Settings!$D$25+ROW()))</f>
        <v>294</v>
      </c>
      <c r="B294">
        <f ca="1">INDIRECT("'Noise Filter'!B"&amp;(Settings!$D$25+ROW()))</f>
        <v>0</v>
      </c>
      <c r="C294">
        <f ca="1">INDIRECT("'Noise Filter'!C"&amp;(Settings!$D$25+ROW()))</f>
        <v>0.44447293700000001</v>
      </c>
      <c r="D294" t="str">
        <f ca="1">IF(INDIRECT("'Stroke Detection'!E"&amp;(Settings!$D$25+ROW())),B294,"")</f>
        <v/>
      </c>
      <c r="E294">
        <f ca="1">IF(INDIRECT("'Stroke Detection'!E"&amp;(Settings!$D$25+ROW())),"",C294)</f>
        <v>0.44447293700000001</v>
      </c>
    </row>
    <row r="295" spans="1:5" x14ac:dyDescent="0.25">
      <c r="A295">
        <f ca="1">INDIRECT("'Noise Filter'!A"&amp;(Settings!$D$25+ROW()))</f>
        <v>295</v>
      </c>
      <c r="B295">
        <f ca="1">INDIRECT("'Noise Filter'!B"&amp;(Settings!$D$25+ROW()))</f>
        <v>0</v>
      </c>
      <c r="C295">
        <f ca="1">INDIRECT("'Noise Filter'!C"&amp;(Settings!$D$25+ROW()))</f>
        <v>0.44447293700000001</v>
      </c>
      <c r="D295" t="str">
        <f ca="1">IF(INDIRECT("'Stroke Detection'!E"&amp;(Settings!$D$25+ROW())),B295,"")</f>
        <v/>
      </c>
      <c r="E295">
        <f ca="1">IF(INDIRECT("'Stroke Detection'!E"&amp;(Settings!$D$25+ROW())),"",C295)</f>
        <v>0.44447293700000001</v>
      </c>
    </row>
    <row r="296" spans="1:5" x14ac:dyDescent="0.25">
      <c r="A296">
        <f ca="1">INDIRECT("'Noise Filter'!A"&amp;(Settings!$D$25+ROW()))</f>
        <v>296</v>
      </c>
      <c r="B296">
        <f ca="1">INDIRECT("'Noise Filter'!B"&amp;(Settings!$D$25+ROW()))</f>
        <v>0</v>
      </c>
      <c r="C296">
        <f ca="1">INDIRECT("'Noise Filter'!C"&amp;(Settings!$D$25+ROW()))</f>
        <v>0.44447293700000001</v>
      </c>
      <c r="D296" t="str">
        <f ca="1">IF(INDIRECT("'Stroke Detection'!E"&amp;(Settings!$D$25+ROW())),B296,"")</f>
        <v/>
      </c>
      <c r="E296">
        <f ca="1">IF(INDIRECT("'Stroke Detection'!E"&amp;(Settings!$D$25+ROW())),"",C296)</f>
        <v>0.44447293700000001</v>
      </c>
    </row>
    <row r="297" spans="1:5" x14ac:dyDescent="0.25">
      <c r="A297">
        <f ca="1">INDIRECT("'Noise Filter'!A"&amp;(Settings!$D$25+ROW()))</f>
        <v>297</v>
      </c>
      <c r="B297">
        <f ca="1">INDIRECT("'Noise Filter'!B"&amp;(Settings!$D$25+ROW()))</f>
        <v>0</v>
      </c>
      <c r="C297">
        <f ca="1">INDIRECT("'Noise Filter'!C"&amp;(Settings!$D$25+ROW()))</f>
        <v>0.44447293700000001</v>
      </c>
      <c r="D297" t="str">
        <f ca="1">IF(INDIRECT("'Stroke Detection'!E"&amp;(Settings!$D$25+ROW())),B297,"")</f>
        <v/>
      </c>
      <c r="E297">
        <f ca="1">IF(INDIRECT("'Stroke Detection'!E"&amp;(Settings!$D$25+ROW())),"",C297)</f>
        <v>0.44447293700000001</v>
      </c>
    </row>
    <row r="298" spans="1:5" x14ac:dyDescent="0.25">
      <c r="A298">
        <f ca="1">INDIRECT("'Noise Filter'!A"&amp;(Settings!$D$25+ROW()))</f>
        <v>298</v>
      </c>
      <c r="B298">
        <f ca="1">INDIRECT("'Noise Filter'!B"&amp;(Settings!$D$25+ROW()))</f>
        <v>0</v>
      </c>
      <c r="C298">
        <f ca="1">INDIRECT("'Noise Filter'!C"&amp;(Settings!$D$25+ROW()))</f>
        <v>0.44447293700000001</v>
      </c>
      <c r="D298" t="str">
        <f ca="1">IF(INDIRECT("'Stroke Detection'!E"&amp;(Settings!$D$25+ROW())),B298,"")</f>
        <v/>
      </c>
      <c r="E298">
        <f ca="1">IF(INDIRECT("'Stroke Detection'!E"&amp;(Settings!$D$25+ROW())),"",C298)</f>
        <v>0.44447293700000001</v>
      </c>
    </row>
    <row r="299" spans="1:5" x14ac:dyDescent="0.25">
      <c r="A299">
        <f ca="1">INDIRECT("'Noise Filter'!A"&amp;(Settings!$D$25+ROW()))</f>
        <v>299</v>
      </c>
      <c r="B299">
        <f ca="1">INDIRECT("'Noise Filter'!B"&amp;(Settings!$D$25+ROW()))</f>
        <v>0</v>
      </c>
      <c r="C299">
        <f ca="1">INDIRECT("'Noise Filter'!C"&amp;(Settings!$D$25+ROW()))</f>
        <v>0.44447293700000001</v>
      </c>
      <c r="D299" t="str">
        <f ca="1">IF(INDIRECT("'Stroke Detection'!E"&amp;(Settings!$D$25+ROW())),B299,"")</f>
        <v/>
      </c>
      <c r="E299">
        <f ca="1">IF(INDIRECT("'Stroke Detection'!E"&amp;(Settings!$D$25+ROW())),"",C299)</f>
        <v>0.44447293700000001</v>
      </c>
    </row>
    <row r="300" spans="1:5" x14ac:dyDescent="0.25">
      <c r="A300">
        <f ca="1">INDIRECT("'Noise Filter'!A"&amp;(Settings!$D$25+ROW()))</f>
        <v>300</v>
      </c>
      <c r="B300">
        <f ca="1">INDIRECT("'Noise Filter'!B"&amp;(Settings!$D$25+ROW()))</f>
        <v>0</v>
      </c>
      <c r="C300">
        <f ca="1">INDIRECT("'Noise Filter'!C"&amp;(Settings!$D$25+ROW()))</f>
        <v>0.44447293700000001</v>
      </c>
      <c r="D300" t="str">
        <f ca="1">IF(INDIRECT("'Stroke Detection'!E"&amp;(Settings!$D$25+ROW())),B300,"")</f>
        <v/>
      </c>
      <c r="E300">
        <f ca="1">IF(INDIRECT("'Stroke Detection'!E"&amp;(Settings!$D$25+ROW())),"",C300)</f>
        <v>0.44447293700000001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RAW data</vt:lpstr>
      <vt:lpstr>Noise Filter</vt:lpstr>
      <vt:lpstr>Stroke detection</vt:lpstr>
      <vt:lpstr>Dynamic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Jaap van Ekris</dc:creator>
  <cp:lastModifiedBy>Jaap van Ekris</cp:lastModifiedBy>
  <dcterms:created xsi:type="dcterms:W3CDTF">2021-04-30T12:22:00Z</dcterms:created>
  <dcterms:modified xsi:type="dcterms:W3CDTF">2021-04-30T14:46:02Z</dcterms:modified>
</cp:coreProperties>
</file>