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2445" yWindow="2700" windowWidth="20730" windowHeight="11760" tabRatio="580" firstSheet="1" activeTab="5"/>
  </bookViews>
  <sheets>
    <sheet name="博世项目统计Project Expenses Summary " sheetId="11" r:id="rId1"/>
    <sheet name="博世项目统计Project Expenses Summary" sheetId="2" r:id="rId2"/>
    <sheet name="工时清单Effort Hours Breakdown" sheetId="8" r:id="rId3"/>
    <sheet name="测试用例费用" sheetId="7" state="hidden" r:id="rId4"/>
    <sheet name="租赁设备费Equipment Rental" sheetId="4" r:id="rId5"/>
    <sheet name="报销Reimbursement" sheetId="6" r:id="rId6"/>
    <sheet name="印度工程师费用IndianEngineerExpenses" sheetId="10" r:id="rId7"/>
    <sheet name="3月采购费用" sheetId="9" state="hidden" r:id="rId8"/>
  </sheets>
  <definedNames>
    <definedName name="_xlnm._FilterDatabase" localSheetId="2" hidden="1">'工时清单Effort Hours Breakdown'!#REF!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1" l="1"/>
  <c r="F3" i="8" l="1"/>
  <c r="C11" i="2" l="1"/>
  <c r="D7" i="6" l="1"/>
  <c r="E9" i="8" l="1"/>
  <c r="D9" i="8"/>
  <c r="F4" i="8" l="1"/>
  <c r="F5" i="8"/>
  <c r="F9" i="8"/>
  <c r="E4" i="2" l="1"/>
  <c r="E3" i="2"/>
  <c r="E2" i="2" l="1"/>
  <c r="E11" i="2" s="1"/>
  <c r="G6" i="10" l="1"/>
  <c r="C4" i="9" l="1"/>
  <c r="H12" i="4"/>
</calcChain>
</file>

<file path=xl/sharedStrings.xml><?xml version="1.0" encoding="utf-8"?>
<sst xmlns="http://schemas.openxmlformats.org/spreadsheetml/2006/main" count="122" uniqueCount="98">
  <si>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</si>
  <si>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</si>
  <si>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</si>
  <si>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</si>
  <si>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</si>
  <si>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</si>
  <si>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</si>
  <si>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</si>
  <si>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</si>
  <si>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</si>
  <si>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</si>
  <si>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</si>
  <si>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</si>
  <si>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</si>
  <si>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</si>
  <si>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</si>
  <si>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</si>
  <si>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</si>
  <si>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</si>
  <si>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</si>
  <si>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</si>
  <si>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</si>
  <si>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</si>
  <si>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</si>
  <si>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</si>
  <si>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</si>
  <si>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</si>
  <si>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</si>
  <si>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</si>
  <si>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</si>
  <si>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</si>
  <si>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</si>
  <si>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</si>
  <si>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</si>
  <si>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</si>
  <si>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</si>
  <si>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</si>
  <si>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</si>
  <si>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</si>
  <si>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</si>
  <si>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</si>
  <si>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</si>
  <si>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</si>
  <si>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</si>
  <si>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</si>
  <si>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</si>
  <si>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</si>
  <si>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</si>
  <si>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</si>
  <si>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</si>
  <si>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</si>
  <si>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</si>
  <si>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</si>
  <si>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</si>
  <si>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</si>
  <si>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</si>
  <si>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</si>
  <si>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</si>
  <si>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</si>
  <si>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</si>
  <si>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</si>
  <si>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</si>
  <si>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</si>
  <si>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</si>
  <si>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</si>
  <si>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</si>
  <si>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</si>
  <si>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</si>
  <si>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</si>
  <si>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</si>
  <si>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</si>
  <si>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</si>
  <si>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</si>
  <si>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</si>
  <si>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王玉龙</t>
    </r>
    <r>
      <rPr>
        <sz val="11"/>
        <color indexed="8"/>
        <rFont val="Arial"/>
        <family val="2"/>
      </rPr>
      <t>/Yulong Wang</t>
    </r>
    <phoneticPr fontId="21" type="noConversion"/>
  </si>
  <si>
    <t>GE13</t>
    <phoneticPr fontId="21" type="noConversion"/>
  </si>
  <si>
    <r>
      <rPr>
        <sz val="10"/>
        <color indexed="8"/>
        <rFont val="宋体"/>
        <family val="3"/>
        <charset val="134"/>
      </rPr>
      <t>陈洽</t>
    </r>
    <r>
      <rPr>
        <sz val="10"/>
        <color indexed="8"/>
        <rFont val="Arial"/>
        <family val="2"/>
      </rPr>
      <t>/qia Chen</t>
    </r>
    <phoneticPr fontId="21" type="noConversion"/>
  </si>
  <si>
    <r>
      <rPr>
        <sz val="10"/>
        <color indexed="8"/>
        <rFont val="宋体"/>
        <family val="3"/>
        <charset val="134"/>
      </rPr>
      <t>王玉龙</t>
    </r>
    <r>
      <rPr>
        <sz val="10"/>
        <color indexed="8"/>
        <rFont val="Arial"/>
        <family val="2"/>
      </rPr>
      <t>/Yulong Wang</t>
    </r>
    <phoneticPr fontId="21" type="noConversion"/>
  </si>
  <si>
    <t>详见附件差旅明细</t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</si>
  <si>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</si>
  <si>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t>价格</t>
  </si>
  <si>
    <t>工时</t>
  </si>
  <si>
    <t>Total</t>
  </si>
  <si>
    <r>
      <t xml:space="preserve">类别
</t>
    </r>
    <r>
      <rPr>
        <sz val="9"/>
        <color theme="1"/>
        <rFont val="Arial"/>
        <family val="2"/>
      </rPr>
      <t>工时/设备/报销/印度工程师/？</t>
    </r>
  </si>
  <si>
    <r>
      <t xml:space="preserve">项目
</t>
    </r>
    <r>
      <rPr>
        <sz val="8"/>
        <color theme="1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</si>
  <si>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theme="1"/>
        <rFont val="Arial"/>
        <family val="2"/>
      </rPr>
      <t>人员/明细</t>
    </r>
  </si>
  <si>
    <r>
      <t>HMI</t>
    </r>
    <r>
      <rPr>
        <sz val="11"/>
        <color indexed="8"/>
        <rFont val="宋体"/>
        <family val="3"/>
        <charset val="134"/>
      </rPr>
      <t>测试设备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</si>
  <si>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</si>
  <si>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t>以太网测试</t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</si>
  <si>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</si>
  <si>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t>GE13</t>
    <phoneticPr fontId="21" type="noConversion"/>
  </si>
  <si>
    <r>
      <rPr>
        <sz val="11"/>
        <color indexed="8"/>
        <rFont val="宋体"/>
        <family val="3"/>
        <charset val="134"/>
      </rPr>
      <t>王玉龙</t>
    </r>
    <r>
      <rPr>
        <sz val="11"/>
        <color indexed="8"/>
        <rFont val="Arial"/>
        <family val="2"/>
      </rPr>
      <t>/Yulong Wang</t>
    </r>
    <phoneticPr fontId="21" type="noConversion"/>
  </si>
  <si>
    <t>报销</t>
    <phoneticPr fontId="21" type="noConversion"/>
  </si>
  <si>
    <t>以太网测试</t>
    <phoneticPr fontId="21" type="noConversion"/>
  </si>
  <si>
    <r>
      <t>HMI</t>
    </r>
    <r>
      <rPr>
        <sz val="11"/>
        <color indexed="8"/>
        <rFont val="宋体"/>
        <family val="3"/>
        <charset val="134"/>
      </rPr>
      <t>测试设备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</si>
  <si>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</si>
  <si>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</si>
  <si>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王玉龙</t>
    </r>
    <r>
      <rPr>
        <sz val="11"/>
        <color indexed="8"/>
        <rFont val="Arial"/>
        <family val="2"/>
      </rPr>
      <t>/Yulong Wang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</si>
</sst>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;@"/>
    <numFmt numFmtId="178" formatCode="0.00_);[Red]\(0.00\)"/>
    <numFmt numFmtId="179" formatCode="0_);[Red]\(0\)"/>
    <numFmt numFmtId="180" formatCode="&quot;¥&quot;#,##0.00_);[Red]\(&quot;¥&quot;#,##0.00\)"/>
  </numFmts>
  <fonts count="42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24" fillId="0" borderId="13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center"/>
    </xf>
    <xf numFmtId="179" fontId="24" fillId="0" borderId="13" xfId="0" applyNumberFormat="1" applyFont="1" applyBorder="1" applyAlignment="1">
      <alignment horizontal="center" vertical="center"/>
    </xf>
    <xf numFmtId="179" fontId="24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9" fontId="24" fillId="2" borderId="1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7" fillId="0" borderId="13" xfId="0" applyFont="1" applyBorder="1" applyAlignment="1">
      <alignment horizontal="left" vertical="top"/>
    </xf>
    <xf numFmtId="180" fontId="37" fillId="0" borderId="13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7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38" fillId="0" borderId="13" xfId="0" applyFont="1" applyBorder="1" applyAlignment="1">
      <alignment horizontal="center" vertical="center"/>
    </xf>
    <xf numFmtId="0" fontId="39" fillId="20" borderId="14" xfId="0" applyFont="1" applyFill="1" applyBorder="1" applyAlignment="1">
      <alignment horizontal="center" vertical="center" wrapText="1"/>
    </xf>
    <xf numFmtId="0" fontId="39" fillId="20" borderId="15" xfId="0" applyFont="1" applyFill="1" applyBorder="1" applyAlignment="1">
      <alignment horizontal="center" vertical="center" wrapText="1"/>
    </xf>
    <xf numFmtId="176" fontId="39" fillId="20" borderId="15" xfId="0" applyNumberFormat="1" applyFont="1" applyFill="1" applyBorder="1" applyAlignment="1">
      <alignment horizontal="center" vertical="center" wrapText="1"/>
    </xf>
    <xf numFmtId="0" fontId="39" fillId="20" borderId="16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78" fontId="24" fillId="0" borderId="18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178" fontId="24" fillId="0" borderId="21" xfId="0" applyNumberFormat="1" applyFont="1" applyBorder="1" applyAlignment="1">
      <alignment horizontal="center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8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D8" totalsRowCount="1" headerRowDxfId="9" dataDxfId="0" totalsRowDxfId="8" headerRowBorderDxfId="6" tableBorderDxfId="7" totalsRowBorderDxfId="5">
  <autoFilter ref="A2:D7"/>
  <tableColumns count="4">
    <tableColumn id="1" name="类别_x000a_工时/设备/报销/印度工程师/？" totalsRowLabel="Total" dataDxfId="4"/>
    <tableColumn id="2" name="项目_x000a_一行只能填一个项目，若一项支出用在多个项目，请拆分好" dataDxfId="3"/>
    <tableColumn id="3" name="item_x000a_人员/明细" dataDxfId="2"/>
    <tableColumn id="4" name="价格" totalsRowFunction="custom" dataDxfId="1">
      <totalsRowFormula>SUM(D3:D7)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4" sqref="E14"/>
    </sheetView>
  </sheetViews>
  <sheetFormatPr defaultRowHeight="13.5"/>
  <cols>
    <col min="1" max="1" width="43.375" customWidth="1"/>
    <col min="2" max="4" width="27.25" customWidth="1"/>
  </cols>
  <sheetData>
    <row r="1" spans="1:4" ht="14.25">
      <c r="A1" s="21"/>
      <c r="B1" s="21"/>
      <c r="C1" s="22"/>
      <c r="D1" s="21"/>
    </row>
    <row r="2" spans="1:4" ht="37.5">
      <c r="A2" s="83" t="s">
        <v>83</v>
      </c>
      <c r="B2" s="84" t="s">
        <v>84</v>
      </c>
      <c r="C2" s="85" t="s">
        <v>85</v>
      </c>
      <c r="D2" s="86" t="s">
        <v>80</v>
      </c>
    </row>
    <row r="3" spans="1:4" ht="14.25">
      <c r="A3" s="87" t="s">
        <v>81</v>
      </c>
      <c r="B3" s="38" t="s">
        <v>94</v>
      </c>
      <c r="C3" s="30" t="s">
        <v>95</v>
      </c>
      <c r="D3" s="88">
        <v>21210</v>
      </c>
    </row>
    <row r="4" spans="1:4" ht="14.25">
      <c r="A4" s="87" t="s">
        <v>81</v>
      </c>
      <c r="B4" s="68" t="s">
        <v>93</v>
      </c>
      <c r="C4" s="30" t="s">
        <v>96</v>
      </c>
      <c r="D4" s="88">
        <v>27930</v>
      </c>
    </row>
    <row r="5" spans="1:4" ht="14.25">
      <c r="A5" s="87" t="s">
        <v>81</v>
      </c>
      <c r="B5" s="38" t="s">
        <v>75</v>
      </c>
      <c r="C5" s="30" t="s">
        <v>97</v>
      </c>
      <c r="D5" s="88">
        <v>36330</v>
      </c>
    </row>
    <row r="6" spans="1:4" ht="14.25">
      <c r="A6" s="89" t="s">
        <v>92</v>
      </c>
      <c r="B6" s="68" t="s">
        <v>93</v>
      </c>
      <c r="C6" s="30" t="s">
        <v>96</v>
      </c>
      <c r="D6" s="88">
        <v>2103.5</v>
      </c>
    </row>
    <row r="7" spans="1:4" ht="14.25">
      <c r="A7" s="89" t="s">
        <v>92</v>
      </c>
      <c r="B7" s="38" t="s">
        <v>75</v>
      </c>
      <c r="C7" s="30" t="s">
        <v>97</v>
      </c>
      <c r="D7" s="88">
        <v>670.5</v>
      </c>
    </row>
    <row r="8" spans="1:4" ht="14.25">
      <c r="A8" s="90" t="s">
        <v>82</v>
      </c>
      <c r="B8" s="91"/>
      <c r="C8" s="91"/>
      <c r="D8" s="92">
        <f>SUM(D3:D7)</f>
        <v>88244</v>
      </c>
    </row>
    <row r="9" spans="1:4" ht="14.25">
      <c r="A9" s="21"/>
      <c r="B9" s="21"/>
      <c r="C9" s="22"/>
      <c r="D9" s="21"/>
    </row>
    <row r="10" spans="1:4" ht="14.25">
      <c r="A10" s="21"/>
      <c r="B10" s="21"/>
      <c r="C10" s="22"/>
      <c r="D10" s="21"/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zoomScale="120" zoomScaleNormal="120" workbookViewId="0">
      <selection activeCell="B22" sqref="B22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22.2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64" t="s">
        <v>72</v>
      </c>
      <c r="C2" s="66">
        <v>101</v>
      </c>
      <c r="D2" s="14">
        <v>210</v>
      </c>
      <c r="E2" s="16">
        <f>C2*D2</f>
        <v>21210</v>
      </c>
      <c r="F2" s="14"/>
    </row>
    <row r="3" spans="1:6">
      <c r="A3" s="14" t="s">
        <v>39</v>
      </c>
      <c r="B3" s="64" t="s">
        <v>73</v>
      </c>
      <c r="C3" s="66">
        <v>133</v>
      </c>
      <c r="D3" s="14">
        <v>210</v>
      </c>
      <c r="E3" s="16">
        <f>C3*D3</f>
        <v>27930</v>
      </c>
      <c r="F3" s="70"/>
    </row>
    <row r="4" spans="1:6">
      <c r="A4" s="14" t="s">
        <v>39</v>
      </c>
      <c r="B4" s="65" t="s">
        <v>74</v>
      </c>
      <c r="C4" s="66">
        <v>173</v>
      </c>
      <c r="D4" s="14">
        <v>210</v>
      </c>
      <c r="E4" s="16">
        <f t="shared" ref="E4" si="0">C4*D4</f>
        <v>36330</v>
      </c>
      <c r="F4" s="14"/>
    </row>
    <row r="5" spans="1:6">
      <c r="A5" s="14" t="s">
        <v>39</v>
      </c>
      <c r="B5" s="34"/>
      <c r="C5" s="15"/>
      <c r="D5" s="38"/>
      <c r="E5" s="16"/>
      <c r="F5" s="38"/>
    </row>
    <row r="6" spans="1:6">
      <c r="A6" s="14" t="s">
        <v>39</v>
      </c>
      <c r="B6" s="42"/>
      <c r="C6" s="15"/>
      <c r="D6" s="38"/>
      <c r="E6" s="16"/>
      <c r="F6" s="38"/>
    </row>
    <row r="7" spans="1:6">
      <c r="A7" s="14" t="s">
        <v>39</v>
      </c>
      <c r="B7" s="34"/>
      <c r="C7" s="15"/>
      <c r="D7" s="38"/>
      <c r="E7" s="16"/>
      <c r="F7" s="38"/>
    </row>
    <row r="8" spans="1:6">
      <c r="A8" s="14" t="s">
        <v>40</v>
      </c>
      <c r="B8" s="14"/>
      <c r="C8" s="16"/>
      <c r="D8" s="14"/>
      <c r="E8" s="16"/>
      <c r="F8" s="14"/>
    </row>
    <row r="9" spans="1:6">
      <c r="A9" s="14" t="s">
        <v>41</v>
      </c>
      <c r="B9" s="14"/>
      <c r="C9" s="16"/>
      <c r="D9" s="14"/>
      <c r="E9" s="16">
        <v>2774</v>
      </c>
      <c r="F9" s="14"/>
    </row>
    <row r="10" spans="1:6">
      <c r="A10" s="34" t="s">
        <v>56</v>
      </c>
      <c r="B10" s="29"/>
      <c r="C10" s="30"/>
      <c r="D10" s="29"/>
      <c r="E10" s="30"/>
      <c r="F10" s="29"/>
    </row>
    <row r="11" spans="1:6" ht="18">
      <c r="A11" s="36" t="s">
        <v>57</v>
      </c>
      <c r="B11" s="18"/>
      <c r="C11" s="19">
        <f>SUM(C2:C10)</f>
        <v>407</v>
      </c>
      <c r="D11" s="18"/>
      <c r="E11" s="61">
        <f>SUM(E2:E10)</f>
        <v>88244</v>
      </c>
      <c r="F11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0"/>
  <sheetViews>
    <sheetView zoomScale="130" zoomScaleNormal="130" workbookViewId="0">
      <selection activeCell="B5" sqref="B5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60"/>
      <c r="AK1" s="58"/>
      <c r="AL1" s="58"/>
      <c r="AM1" s="59"/>
    </row>
    <row r="2" spans="1:39" ht="45">
      <c r="A2" s="24" t="s">
        <v>65</v>
      </c>
      <c r="B2" s="24" t="s">
        <v>66</v>
      </c>
      <c r="C2" s="24" t="s">
        <v>67</v>
      </c>
      <c r="D2" s="24" t="s">
        <v>79</v>
      </c>
      <c r="E2" s="24" t="s">
        <v>68</v>
      </c>
      <c r="F2" s="24" t="s">
        <v>69</v>
      </c>
      <c r="G2" s="24" t="s">
        <v>70</v>
      </c>
    </row>
    <row r="3" spans="1:39" ht="14.25">
      <c r="A3" s="43">
        <v>1</v>
      </c>
      <c r="B3" s="64" t="s">
        <v>87</v>
      </c>
      <c r="C3" s="38" t="s">
        <v>86</v>
      </c>
      <c r="D3" s="66">
        <v>101</v>
      </c>
      <c r="E3" s="38">
        <v>0</v>
      </c>
      <c r="F3" s="66">
        <f>D3+E3</f>
        <v>101</v>
      </c>
      <c r="G3" s="38"/>
    </row>
    <row r="4" spans="1:39" ht="14.25">
      <c r="A4" s="43">
        <v>2</v>
      </c>
      <c r="B4" s="64" t="s">
        <v>89</v>
      </c>
      <c r="C4" s="68" t="s">
        <v>88</v>
      </c>
      <c r="D4" s="66">
        <v>133</v>
      </c>
      <c r="E4" s="38">
        <v>0</v>
      </c>
      <c r="F4" s="66">
        <f>D4+E4</f>
        <v>133</v>
      </c>
      <c r="G4" s="68"/>
    </row>
    <row r="5" spans="1:39" ht="14.25">
      <c r="A5" s="43">
        <v>3</v>
      </c>
      <c r="B5" s="65" t="s">
        <v>91</v>
      </c>
      <c r="C5" s="38" t="s">
        <v>90</v>
      </c>
      <c r="D5" s="67">
        <v>173</v>
      </c>
      <c r="E5" s="38">
        <v>0</v>
      </c>
      <c r="F5" s="66">
        <f t="shared" ref="F5" si="0">D5+E5</f>
        <v>173</v>
      </c>
      <c r="G5" s="68"/>
    </row>
    <row r="6" spans="1:39" ht="14.25">
      <c r="A6" s="43">
        <v>4</v>
      </c>
      <c r="B6" s="39"/>
      <c r="C6" s="39"/>
      <c r="D6" s="38"/>
      <c r="E6" s="38"/>
      <c r="F6" s="38"/>
      <c r="G6" s="38"/>
    </row>
    <row r="7" spans="1:39" ht="14.25">
      <c r="A7" s="43">
        <v>5</v>
      </c>
      <c r="B7" s="39"/>
      <c r="C7" s="39"/>
      <c r="D7" s="38"/>
      <c r="E7" s="38"/>
      <c r="F7" s="38"/>
      <c r="G7" s="38"/>
    </row>
    <row r="8" spans="1:39" ht="14.25">
      <c r="A8" s="43">
        <v>6</v>
      </c>
      <c r="B8" s="39"/>
      <c r="C8" s="39"/>
      <c r="D8" s="38"/>
      <c r="E8" s="38"/>
      <c r="F8" s="38"/>
      <c r="G8" s="38"/>
    </row>
    <row r="9" spans="1:39" ht="14.25">
      <c r="A9" s="32" t="s">
        <v>71</v>
      </c>
      <c r="B9" s="32"/>
      <c r="C9" s="32"/>
      <c r="D9" s="69">
        <f>SUM(D3:D8)</f>
        <v>407</v>
      </c>
      <c r="E9" s="51">
        <f>SUM(E3:E8)</f>
        <v>0</v>
      </c>
      <c r="F9" s="69">
        <f>SUM(F3:F8)</f>
        <v>407</v>
      </c>
      <c r="G9" s="51">
        <v>0</v>
      </c>
    </row>
    <row r="20" spans="3:3">
      <c r="C20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C1" sqref="C1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76" t="s">
        <v>64</v>
      </c>
      <c r="B12" s="77"/>
      <c r="C12" s="77"/>
      <c r="D12" s="78"/>
      <c r="E12" s="77"/>
      <c r="F12" s="77"/>
      <c r="G12" s="79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40" zoomScaleNormal="140" workbookViewId="0">
      <selection activeCell="D19" sqref="D19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71" t="s">
        <v>76</v>
      </c>
      <c r="C2" s="82" t="s">
        <v>88</v>
      </c>
      <c r="D2" s="72">
        <v>2103.5</v>
      </c>
      <c r="E2" s="75" t="s">
        <v>78</v>
      </c>
    </row>
    <row r="3" spans="1:5" s="21" customFormat="1">
      <c r="A3" s="38">
        <v>2</v>
      </c>
      <c r="B3" s="73" t="s">
        <v>77</v>
      </c>
      <c r="C3" s="74" t="s">
        <v>75</v>
      </c>
      <c r="D3" s="72">
        <v>670.5</v>
      </c>
      <c r="E3" s="75" t="s">
        <v>78</v>
      </c>
    </row>
    <row r="4" spans="1:5" s="21" customFormat="1">
      <c r="A4" s="38">
        <v>3</v>
      </c>
      <c r="B4" s="63"/>
      <c r="C4" s="63"/>
      <c r="D4" s="47"/>
      <c r="E4" s="45"/>
    </row>
    <row r="5" spans="1:5">
      <c r="A5" s="38">
        <v>4</v>
      </c>
      <c r="B5" s="63"/>
      <c r="C5" s="63"/>
      <c r="D5" s="47"/>
      <c r="E5" s="45"/>
    </row>
    <row r="6" spans="1:5">
      <c r="A6" s="38">
        <v>5</v>
      </c>
      <c r="B6" s="63"/>
      <c r="C6" s="63"/>
      <c r="D6" s="47"/>
      <c r="E6" s="45"/>
    </row>
    <row r="7" spans="1:5" ht="15">
      <c r="A7" s="80" t="s">
        <v>62</v>
      </c>
      <c r="B7" s="81"/>
      <c r="C7" s="62"/>
      <c r="D7" s="48">
        <f>SUM(D2:D6)</f>
        <v>2774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7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5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6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博世项目统计Project Expenses Summary </vt:lpstr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Daniel Chen</cp:lastModifiedBy>
  <cp:lastPrinted>2020-01-07T02:38:56Z</cp:lastPrinted>
  <dcterms:created xsi:type="dcterms:W3CDTF">2015-10-16T09:07:00Z</dcterms:created>
  <dcterms:modified xsi:type="dcterms:W3CDTF">2021-03-19T08:41:24Z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