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@Partner_Cost\reportFromVendor\"/>
    </mc:Choice>
  </mc:AlternateContent>
  <xr:revisionPtr revIDLastSave="0" documentId="13_ncr:1_{FF5AA0A8-8826-442D-8FCC-864999F88225}" xr6:coauthVersionLast="45" xr6:coauthVersionMax="45" xr10:uidLastSave="{00000000-0000-0000-0000-000000000000}"/>
  <bookViews>
    <workbookView xWindow="22995" yWindow="4005" windowWidth="25035" windowHeight="17280" tabRatio="580" xr2:uid="{00000000-000D-0000-FFFF-FFFF00000000}"/>
  </bookViews>
  <sheets>
    <sheet name="博世项目统计Project Expenses Summary " sheetId="11" r:id="rId1"/>
    <sheet name="博世项目统计Project Expenses Summary" sheetId="2" r:id="rId2"/>
    <sheet name="工时清单Effort Hours Breakdown" sheetId="8" r:id="rId3"/>
    <sheet name="测试用例费用" sheetId="7" state="hidden" r:id="rId4"/>
    <sheet name="租赁设备费Equipment Rental" sheetId="4" r:id="rId5"/>
    <sheet name="报销Reimbursement" sheetId="6" r:id="rId6"/>
    <sheet name="印度工程师费用IndianEngineerExpenses" sheetId="10" r:id="rId7"/>
    <sheet name="3月采购费用" sheetId="9" state="hidden" r:id="rId8"/>
  </sheets>
  <definedNames>
    <definedName name="_xlnm._FilterDatabase" localSheetId="2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F6" i="8"/>
  <c r="D9" i="11" l="1"/>
  <c r="F3" i="8" l="1"/>
  <c r="C11" i="2" l="1"/>
  <c r="D7" i="6" l="1"/>
  <c r="E9" i="8" l="1"/>
  <c r="D9" i="8"/>
  <c r="F4" i="8" l="1"/>
  <c r="F5" i="8"/>
  <c r="F9" i="8"/>
  <c r="E4" i="2" l="1"/>
  <c r="E3" i="2"/>
  <c r="E2" i="2" l="1"/>
  <c r="E11" i="2" s="1"/>
  <c r="G6" i="10" l="1"/>
  <c r="C4" i="9" l="1"/>
  <c r="H12" i="4"/>
</calcChain>
</file>

<file path=xl/sharedStrings.xml><?xml version="1.0" encoding="utf-8"?>
<sst xmlns="http://schemas.openxmlformats.org/spreadsheetml/2006/main" count="154" uniqueCount="120">
  <si>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</si>
  <si>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</si>
  <si>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</si>
  <si>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</si>
  <si>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</si>
  <si>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</si>
  <si>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</si>
  <si>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</si>
  <si>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</si>
  <si>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</si>
  <si>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</si>
  <si>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</si>
  <si>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</si>
  <si>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</si>
  <si>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</si>
  <si>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</si>
  <si>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</si>
  <si>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</si>
  <si>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</si>
  <si>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</si>
  <si>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</si>
  <si>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</si>
  <si>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</si>
  <si>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</si>
  <si>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</si>
  <si>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</si>
  <si>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</si>
  <si>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</si>
  <si>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</si>
  <si>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</si>
  <si>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</si>
  <si>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</si>
  <si>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</si>
  <si>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</si>
  <si>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</si>
  <si>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</si>
  <si>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</si>
  <si>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</si>
  <si>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</si>
  <si>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</si>
  <si>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</si>
  <si>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</si>
  <si>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</si>
  <si>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</si>
  <si>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</si>
  <si>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</si>
  <si>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</si>
  <si>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</si>
  <si>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</si>
  <si>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</si>
  <si>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</si>
  <si>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</si>
  <si>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</si>
  <si>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</si>
  <si>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</si>
  <si>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</si>
  <si>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</si>
  <si>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</si>
  <si>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</si>
  <si>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</si>
  <si>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</si>
  <si>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</si>
  <si>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</si>
  <si>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</si>
  <si>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</si>
  <si>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</si>
  <si>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</si>
  <si>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</si>
  <si>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</si>
  <si>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</si>
  <si>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</si>
  <si>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</si>
  <si>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</si>
  <si>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</si>
  <si>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  <phoneticPr fontId="21" type="noConversion"/>
  </si>
  <si>
    <r>
      <rPr>
        <sz val="10"/>
        <color indexed="8"/>
        <rFont val="宋体"/>
        <family val="3"/>
        <charset val="134"/>
      </rPr>
      <t>陈洽</t>
    </r>
    <r>
      <rPr>
        <sz val="10"/>
        <color indexed="8"/>
        <rFont val="Arial"/>
        <family val="2"/>
      </rPr>
      <t>/qia Chen</t>
    </r>
    <phoneticPr fontId="21" type="noConversion"/>
  </si>
  <si>
    <r>
      <rPr>
        <sz val="10"/>
        <color indexed="8"/>
        <rFont val="宋体"/>
        <family val="3"/>
        <charset val="134"/>
      </rPr>
      <t>王玉龙</t>
    </r>
    <r>
      <rPr>
        <sz val="10"/>
        <color indexed="8"/>
        <rFont val="Arial"/>
        <family val="2"/>
      </rPr>
      <t>/Yulong Wang</t>
    </r>
    <phoneticPr fontId="21" type="noConversion"/>
  </si>
  <si>
    <t>详见附件差旅明细</t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</si>
  <si>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</si>
  <si>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t>价格</t>
  </si>
  <si>
    <t>工时</t>
  </si>
  <si>
    <t>Total</t>
  </si>
  <si>
    <r>
      <t xml:space="preserve">类别
</t>
    </r>
    <r>
      <rPr>
        <sz val="9"/>
        <color theme="1"/>
        <rFont val="Arial"/>
        <family val="2"/>
      </rPr>
      <t>工时/设备/报销/印度工程师/？</t>
    </r>
  </si>
  <si>
    <r>
      <t xml:space="preserve">项目
</t>
    </r>
    <r>
      <rPr>
        <sz val="8"/>
        <color theme="1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</si>
  <si>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theme="1"/>
        <rFont val="Arial"/>
        <family val="2"/>
      </rPr>
      <t>人员/明细</t>
    </r>
  </si>
  <si>
    <r>
      <t>HMI</t>
    </r>
    <r>
      <rPr>
        <sz val="11"/>
        <color indexed="8"/>
        <rFont val="宋体"/>
        <family val="3"/>
        <charset val="134"/>
      </rPr>
      <t>测试设备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</si>
  <si>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</si>
  <si>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t>以太网测试</t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</si>
  <si>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</si>
  <si>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  <phoneticPr fontId="21" type="noConversion"/>
  </si>
  <si>
    <t>报销</t>
    <phoneticPr fontId="21" type="noConversion"/>
  </si>
  <si>
    <t>以太网测试</t>
    <phoneticPr fontId="21" type="noConversion"/>
  </si>
  <si>
    <r>
      <t>HMI</t>
    </r>
    <r>
      <rPr>
        <sz val="11"/>
        <color indexed="8"/>
        <rFont val="宋体"/>
        <family val="3"/>
        <charset val="134"/>
      </rPr>
      <t>测试设备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</si>
  <si>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</si>
  <si>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</si>
  <si>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  <phoneticPr fontId="21" type="noConversion"/>
  </si>
  <si>
    <r>
      <rPr>
        <sz val="11"/>
        <color indexed="8"/>
        <rFont val="宋体"/>
        <family val="3"/>
        <charset val="134"/>
      </rPr>
      <t>张高磊</t>
    </r>
    <r>
      <rPr>
        <sz val="11"/>
        <color indexed="8"/>
        <rFont val="Arial"/>
        <family val="2"/>
      </rPr>
      <t>/gaoleo  zhang</t>
    </r>
    <phoneticPr fontId="21" type="noConversion"/>
  </si>
  <si>
    <t>FE-6-A3</t>
    <phoneticPr fontId="21" type="noConversion"/>
  </si>
  <si>
    <t>FE-6-A3</t>
    <phoneticPr fontId="21" type="noConversion"/>
  </si>
  <si>
    <t>FE-6-A3</t>
    <phoneticPr fontId="21" type="noConversion"/>
  </si>
  <si>
    <t>FE-6-A3</t>
    <phoneticPr fontId="21" type="noConversion"/>
  </si>
  <si>
    <t>测试</t>
    <phoneticPr fontId="21" type="noConversion"/>
  </si>
  <si>
    <t>测试</t>
    <phoneticPr fontId="21" type="noConversion"/>
  </si>
  <si>
    <r>
      <rPr>
        <sz val="11"/>
        <color rgb="FF000000"/>
        <rFont val="宋体"/>
        <family val="3"/>
        <charset val="134"/>
      </rPr>
      <t>张高磊</t>
    </r>
    <r>
      <rPr>
        <sz val="11"/>
        <color rgb="FF000000"/>
        <rFont val="Arial"/>
        <family val="3"/>
        <charset val="134"/>
      </rPr>
      <t>/gaoleo  zhang</t>
    </r>
    <phoneticPr fontId="21" type="noConversion"/>
  </si>
  <si>
    <r>
      <rPr>
        <sz val="11"/>
        <color indexed="8"/>
        <rFont val="宋体"/>
        <family val="3"/>
        <charset val="134"/>
      </rPr>
      <t>张高磊</t>
    </r>
    <r>
      <rPr>
        <sz val="11"/>
        <color indexed="8"/>
        <rFont val="Arial"/>
        <family val="2"/>
      </rPr>
      <t>/gaoleo  zhang</t>
    </r>
    <phoneticPr fontId="21" type="noConversion"/>
  </si>
  <si>
    <t>报销</t>
  </si>
  <si>
    <t>类别</t>
  </si>
  <si>
    <r>
      <t>工时</t>
    </r>
    <r>
      <rPr>
        <sz val="9"/>
        <color rgb="FF000000"/>
        <rFont val="Arial"/>
        <family val="2"/>
      </rPr>
      <t>/</t>
    </r>
    <r>
      <rPr>
        <sz val="9"/>
        <color rgb="FF000000"/>
        <rFont val="宋体"/>
        <charset val="134"/>
      </rPr>
      <t>设备</t>
    </r>
    <r>
      <rPr>
        <sz val="9"/>
        <color rgb="FF000000"/>
        <rFont val="Arial"/>
        <family val="2"/>
      </rPr>
      <t>/</t>
    </r>
    <r>
      <rPr>
        <sz val="9"/>
        <color rgb="FF000000"/>
        <rFont val="宋体"/>
        <charset val="134"/>
      </rPr>
      <t>报销</t>
    </r>
    <r>
      <rPr>
        <sz val="9"/>
        <color rgb="FF000000"/>
        <rFont val="Arial"/>
        <family val="2"/>
      </rPr>
      <t>/</t>
    </r>
    <r>
      <rPr>
        <sz val="9"/>
        <color rgb="FF000000"/>
        <rFont val="宋体"/>
        <charset val="134"/>
      </rPr>
      <t>印度工程师</t>
    </r>
    <r>
      <rPr>
        <sz val="9"/>
        <color rgb="FF000000"/>
        <rFont val="Arial"/>
        <family val="2"/>
      </rPr>
      <t>/</t>
    </r>
    <r>
      <rPr>
        <sz val="9"/>
        <color rgb="FF000000"/>
        <rFont val="宋体"/>
        <charset val="134"/>
      </rPr>
      <t>？</t>
    </r>
  </si>
  <si>
    <t>项目</t>
  </si>
  <si>
    <t>一行只能填一个项目，若一项支出用在多个项目，请拆分好</t>
  </si>
  <si>
    <t>item</t>
  </si>
  <si>
    <r>
      <t>人员</t>
    </r>
    <r>
      <rPr>
        <sz val="9"/>
        <color rgb="FF000000"/>
        <rFont val="Arial"/>
        <family val="2"/>
      </rPr>
      <t>/</t>
    </r>
    <r>
      <rPr>
        <sz val="9"/>
        <color rgb="FF000000"/>
        <rFont val="宋体"/>
        <charset val="134"/>
      </rPr>
      <t>明细</t>
    </r>
  </si>
  <si>
    <r>
      <t>HMI</t>
    </r>
    <r>
      <rPr>
        <sz val="11"/>
        <color rgb="FF000000"/>
        <rFont val="宋体"/>
        <charset val="134"/>
      </rPr>
      <t>测试设备</t>
    </r>
  </si>
  <si>
    <r>
      <t>孙胜龙</t>
    </r>
    <r>
      <rPr>
        <sz val="11"/>
        <color rgb="FF000000"/>
        <rFont val="Arial"/>
        <family val="2"/>
      </rPr>
      <t>/shenglong Sun</t>
    </r>
  </si>
  <si>
    <t>以太网测试</t>
  </si>
  <si>
    <r>
      <t>陈洽</t>
    </r>
    <r>
      <rPr>
        <sz val="11"/>
        <color rgb="FF000000"/>
        <rFont val="Arial"/>
        <family val="2"/>
      </rPr>
      <t>/qia Chen</t>
    </r>
  </si>
  <si>
    <t>V&amp;V</t>
  </si>
  <si>
    <r>
      <t>王玉龙</t>
    </r>
    <r>
      <rPr>
        <sz val="11"/>
        <color rgb="FF000000"/>
        <rFont val="Arial"/>
        <family val="2"/>
      </rPr>
      <t>/Yulong Wang</t>
    </r>
  </si>
  <si>
    <t>FE-3AH</t>
  </si>
  <si>
    <r>
      <t>张高磊</t>
    </r>
    <r>
      <rPr>
        <sz val="11"/>
        <color rgb="FF000000"/>
        <rFont val="Arial"/>
        <family val="2"/>
      </rPr>
      <t>/gaoleo  zhang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</si>
</sst>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yyyy\-mm\-dd;@"/>
    <numFmt numFmtId="166" formatCode="0.00_);[Red]\(0.00\)"/>
    <numFmt numFmtId="167" formatCode="0_);[Red]\(0\)"/>
  </numFmts>
  <fonts count="4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1"/>
      <color indexed="8"/>
      <name val="Arial"/>
    </font>
    <font>
      <sz val="11"/>
      <color theme="1"/>
      <name val="宋体"/>
      <family val="3"/>
      <charset val="134"/>
    </font>
    <font>
      <b/>
      <sz val="11"/>
      <color rgb="FF000000"/>
      <name val="宋体"/>
      <charset val="134"/>
    </font>
    <font>
      <sz val="9"/>
      <color rgb="FF000000"/>
      <name val="宋体"/>
      <charset val="134"/>
    </font>
    <font>
      <sz val="9"/>
      <color rgb="FF000000"/>
      <name val="Arial"/>
      <family val="2"/>
    </font>
    <font>
      <sz val="8"/>
      <color rgb="FF000000"/>
      <name val="宋体"/>
      <charset val="134"/>
    </font>
    <font>
      <sz val="11"/>
      <color rgb="FF000000"/>
      <name val="宋体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164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164" fontId="1" fillId="0" borderId="13" xfId="0" applyNumberFormat="1" applyFont="1" applyBorder="1" applyAlignment="1">
      <alignment horizontal="center" vertical="center"/>
    </xf>
    <xf numFmtId="164" fontId="25" fillId="2" borderId="13" xfId="0" applyNumberFormat="1" applyFont="1" applyFill="1" applyBorder="1">
      <alignment vertical="center"/>
    </xf>
    <xf numFmtId="164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164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167" fontId="24" fillId="0" borderId="13" xfId="0" applyNumberFormat="1" applyFont="1" applyBorder="1" applyAlignment="1">
      <alignment horizontal="center" vertical="center"/>
    </xf>
    <xf numFmtId="167" fontId="24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7" fontId="24" fillId="2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7" fillId="0" borderId="13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center"/>
    </xf>
    <xf numFmtId="0" fontId="37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20" borderId="14" xfId="0" applyFont="1" applyFill="1" applyBorder="1" applyAlignment="1">
      <alignment horizontal="center" vertical="center" wrapText="1"/>
    </xf>
    <xf numFmtId="0" fontId="39" fillId="20" borderId="15" xfId="0" applyFont="1" applyFill="1" applyBorder="1" applyAlignment="1">
      <alignment horizontal="center" vertical="center" wrapText="1"/>
    </xf>
    <xf numFmtId="164" fontId="39" fillId="20" borderId="15" xfId="0" applyNumberFormat="1" applyFont="1" applyFill="1" applyBorder="1" applyAlignment="1">
      <alignment horizontal="center" vertical="center" wrapText="1"/>
    </xf>
    <xf numFmtId="0" fontId="39" fillId="20" borderId="16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66" fontId="24" fillId="0" borderId="1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166" fontId="24" fillId="0" borderId="20" xfId="0" applyNumberFormat="1" applyFont="1" applyBorder="1" applyAlignment="1">
      <alignment horizontal="center" vertical="center"/>
    </xf>
    <xf numFmtId="166" fontId="25" fillId="0" borderId="1" xfId="0" applyNumberFormat="1" applyFont="1" applyBorder="1" applyAlignment="1">
      <alignment horizontal="center" vertical="center" wrapText="1"/>
    </xf>
    <xf numFmtId="166" fontId="24" fillId="2" borderId="13" xfId="0" applyNumberFormat="1" applyFont="1" applyFill="1" applyBorder="1" applyAlignment="1">
      <alignment horizontal="center" vertical="center"/>
    </xf>
    <xf numFmtId="166" fontId="0" fillId="0" borderId="0" xfId="0" applyNumberFormat="1">
      <alignment vertical="center"/>
    </xf>
    <xf numFmtId="0" fontId="28" fillId="0" borderId="13" xfId="0" applyFont="1" applyBorder="1" applyAlignment="1">
      <alignment horizontal="left" vertical="center"/>
    </xf>
    <xf numFmtId="166" fontId="37" fillId="0" borderId="13" xfId="0" applyNumberFormat="1" applyFont="1" applyBorder="1" applyAlignment="1">
      <alignment horizontal="center" vertical="center"/>
    </xf>
    <xf numFmtId="166" fontId="42" fillId="0" borderId="18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39" fillId="0" borderId="22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164" fontId="43" fillId="0" borderId="23" xfId="0" applyNumberFormat="1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44" fillId="2" borderId="25" xfId="0" applyFont="1" applyFill="1" applyBorder="1" applyAlignment="1">
      <alignment horizontal="center" vertical="center" wrapText="1"/>
    </xf>
    <xf numFmtId="0" fontId="44" fillId="2" borderId="27" xfId="0" applyFont="1" applyFill="1" applyBorder="1" applyAlignment="1">
      <alignment horizontal="center" vertical="center" wrapText="1"/>
    </xf>
    <xf numFmtId="0" fontId="32" fillId="2" borderId="27" xfId="0" applyFont="1" applyFill="1" applyBorder="1" applyAlignment="1">
      <alignment horizontal="center" vertical="center" wrapText="1"/>
    </xf>
    <xf numFmtId="0" fontId="44" fillId="2" borderId="25" xfId="0" applyFont="1" applyFill="1" applyBorder="1" applyAlignment="1">
      <alignment horizontal="center" vertical="center"/>
    </xf>
    <xf numFmtId="0" fontId="45" fillId="2" borderId="26" xfId="0" applyFont="1" applyFill="1" applyBorder="1" applyAlignment="1">
      <alignment horizontal="center" vertical="center" wrapText="1"/>
    </xf>
    <xf numFmtId="0" fontId="47" fillId="2" borderId="28" xfId="0" applyFont="1" applyFill="1" applyBorder="1" applyAlignment="1">
      <alignment horizontal="center" vertical="center" wrapText="1"/>
    </xf>
    <xf numFmtId="0" fontId="45" fillId="2" borderId="28" xfId="0" applyFont="1" applyFill="1" applyBorder="1" applyAlignment="1">
      <alignment horizontal="center" vertical="center" wrapText="1"/>
    </xf>
    <xf numFmtId="0" fontId="44" fillId="2" borderId="26" xfId="0" applyFont="1" applyFill="1" applyBorder="1" applyAlignment="1">
      <alignment horizontal="center" vertical="center"/>
    </xf>
    <xf numFmtId="0" fontId="48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48" fillId="2" borderId="28" xfId="0" applyFont="1" applyFill="1" applyBorder="1" applyAlignment="1">
      <alignment horizontal="center" vertical="center"/>
    </xf>
    <xf numFmtId="0" fontId="32" fillId="2" borderId="26" xfId="0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39" fillId="0" borderId="0" xfId="0" applyFont="1" applyFill="1" applyBorder="1" applyAlignment="1">
      <alignment horizontal="center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Normal" xfId="0" builtinId="0"/>
    <cellStyle name="好 2" xfId="7" xr:uid="{00000000-0005-0000-0000-00002A000000}"/>
    <cellStyle name="差 2" xfId="15" xr:uid="{00000000-0005-0000-0000-000017000000}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检查单元格 2" xfId="4" xr:uid="{00000000-0005-0000-0000-00002D000000}"/>
    <cellStyle name="汇总 2" xfId="56" xr:uid="{00000000-0005-0000-0000-00002B000000}"/>
    <cellStyle name="注释 2" xfId="1" xr:uid="{00000000-0005-0000-0000-00003A000000}"/>
    <cellStyle name="解释性文本 2" xfId="35" xr:uid="{00000000-0005-0000-0000-00002E000000}"/>
    <cellStyle name="警告文本 2" xfId="3" xr:uid="{00000000-0005-0000-0000-00002F000000}"/>
    <cellStyle name="计算 2" xfId="5" xr:uid="{00000000-0005-0000-0000-00002C000000}"/>
    <cellStyle name="输入 2" xfId="19" xr:uid="{00000000-0005-0000-0000-000039000000}"/>
    <cellStyle name="输出 2" xfId="41" xr:uid="{00000000-0005-0000-0000-000038000000}"/>
    <cellStyle name="适中 2" xfId="17" xr:uid="{00000000-0005-0000-0000-000037000000}"/>
    <cellStyle name="链接单元格 2" xfId="2" xr:uid="{00000000-0005-0000-0000-000030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6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6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D9" totalsRowCount="1" headerRowDxfId="13" dataDxfId="11" totalsRowDxfId="9" headerRowBorderDxfId="12" tableBorderDxfId="10" totalsRowBorderDxfId="8">
  <autoFilter ref="A2:D8" xr:uid="{00000000-0009-0000-0100-000001000000}"/>
  <tableColumns count="4">
    <tableColumn id="1" xr3:uid="{00000000-0010-0000-0000-000001000000}" name="类别_x000a_工时/设备/报销/印度工程师/？" totalsRowLabel="Total" dataDxfId="7" totalsRowDxfId="6"/>
    <tableColumn id="2" xr3:uid="{00000000-0010-0000-0000-000002000000}" name="项目_x000a_一行只能填一个项目，若一项支出用在多个项目，请拆分好" dataDxfId="5" totalsRowDxfId="4"/>
    <tableColumn id="3" xr3:uid="{00000000-0010-0000-0000-000003000000}" name="item_x000a_人员/明细" dataDxfId="3" totalsRowDxfId="2"/>
    <tableColumn id="4" xr3:uid="{00000000-0010-0000-0000-000004000000}" name="价格" totalsRowFunction="custom" dataDxfId="1" totalsRowDxfId="0">
      <totalsRowFormula>SUM(D3:D8)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23" sqref="C23:H32"/>
    </sheetView>
  </sheetViews>
  <sheetFormatPr defaultRowHeight="14.4"/>
  <cols>
    <col min="1" max="1" width="43.33203125" customWidth="1"/>
    <col min="2" max="4" width="27.21875" customWidth="1"/>
    <col min="5" max="5" width="12.109375" bestFit="1" customWidth="1"/>
    <col min="6" max="6" width="9.88671875" bestFit="1" customWidth="1"/>
    <col min="7" max="7" width="12.6640625" bestFit="1" customWidth="1"/>
    <col min="8" max="8" width="21.5546875" bestFit="1" customWidth="1"/>
    <col min="9" max="9" width="10" bestFit="1" customWidth="1"/>
  </cols>
  <sheetData>
    <row r="1" spans="1:4">
      <c r="A1" s="21"/>
      <c r="B1" s="21"/>
      <c r="C1" s="22"/>
      <c r="D1" s="21"/>
    </row>
    <row r="2" spans="1:4" ht="34.200000000000003">
      <c r="A2" s="76" t="s">
        <v>82</v>
      </c>
      <c r="B2" s="77" t="s">
        <v>83</v>
      </c>
      <c r="C2" s="78" t="s">
        <v>84</v>
      </c>
      <c r="D2" s="79" t="s">
        <v>79</v>
      </c>
    </row>
    <row r="3" spans="1:4">
      <c r="A3" s="80" t="s">
        <v>80</v>
      </c>
      <c r="B3" s="38" t="s">
        <v>92</v>
      </c>
      <c r="C3" s="30" t="s">
        <v>93</v>
      </c>
      <c r="D3" s="81">
        <v>40740</v>
      </c>
    </row>
    <row r="4" spans="1:4">
      <c r="A4" s="80" t="s">
        <v>80</v>
      </c>
      <c r="B4" s="68" t="s">
        <v>91</v>
      </c>
      <c r="C4" s="30" t="s">
        <v>94</v>
      </c>
      <c r="D4" s="81">
        <v>27930</v>
      </c>
    </row>
    <row r="5" spans="1:4">
      <c r="A5" s="80" t="s">
        <v>80</v>
      </c>
      <c r="B5" s="38" t="s">
        <v>99</v>
      </c>
      <c r="C5" s="30" t="s">
        <v>95</v>
      </c>
      <c r="D5" s="81">
        <v>36330</v>
      </c>
    </row>
    <row r="6" spans="1:4">
      <c r="A6" s="80" t="s">
        <v>80</v>
      </c>
      <c r="B6" s="68" t="s">
        <v>102</v>
      </c>
      <c r="C6" s="30" t="s">
        <v>104</v>
      </c>
      <c r="D6" s="90">
        <v>11655</v>
      </c>
    </row>
    <row r="7" spans="1:4">
      <c r="A7" s="82" t="s">
        <v>90</v>
      </c>
      <c r="B7" s="68" t="s">
        <v>91</v>
      </c>
      <c r="C7" s="30" t="s">
        <v>94</v>
      </c>
      <c r="D7" s="81">
        <v>5530</v>
      </c>
    </row>
    <row r="8" spans="1:4">
      <c r="A8" s="82" t="s">
        <v>90</v>
      </c>
      <c r="B8" s="38" t="s">
        <v>100</v>
      </c>
      <c r="C8" s="30" t="s">
        <v>95</v>
      </c>
      <c r="D8" s="81">
        <v>490</v>
      </c>
    </row>
    <row r="9" spans="1:4">
      <c r="A9" s="91" t="s">
        <v>81</v>
      </c>
      <c r="B9" s="83"/>
      <c r="C9" s="83"/>
      <c r="D9" s="84">
        <f>SUM(D3:D8)</f>
        <v>122675</v>
      </c>
    </row>
    <row r="10" spans="1:4">
      <c r="A10" s="21"/>
      <c r="B10" s="21"/>
      <c r="C10" s="22"/>
      <c r="D10" s="21"/>
    </row>
    <row r="12" spans="1:4" ht="15" thickBot="1"/>
    <row r="13" spans="1:4">
      <c r="A13" s="102" t="s">
        <v>106</v>
      </c>
      <c r="B13" s="103" t="s">
        <v>108</v>
      </c>
      <c r="C13" s="104" t="s">
        <v>110</v>
      </c>
      <c r="D13" s="105" t="s">
        <v>79</v>
      </c>
    </row>
    <row r="14" spans="1:4" ht="19.8" thickBot="1">
      <c r="A14" s="106" t="s">
        <v>107</v>
      </c>
      <c r="B14" s="107" t="s">
        <v>109</v>
      </c>
      <c r="C14" s="108" t="s">
        <v>111</v>
      </c>
      <c r="D14" s="109"/>
    </row>
    <row r="15" spans="1:4" ht="15" thickBot="1">
      <c r="A15" s="110" t="s">
        <v>80</v>
      </c>
      <c r="B15" s="111" t="s">
        <v>112</v>
      </c>
      <c r="C15" s="112" t="s">
        <v>113</v>
      </c>
      <c r="D15" s="111">
        <v>40740</v>
      </c>
    </row>
    <row r="16" spans="1:4" ht="15" thickBot="1">
      <c r="A16" s="110" t="s">
        <v>80</v>
      </c>
      <c r="B16" s="112" t="s">
        <v>114</v>
      </c>
      <c r="C16" s="112" t="s">
        <v>115</v>
      </c>
      <c r="D16" s="111">
        <v>27930</v>
      </c>
    </row>
    <row r="17" spans="1:8" ht="15" thickBot="1">
      <c r="A17" s="110" t="s">
        <v>80</v>
      </c>
      <c r="B17" s="111" t="s">
        <v>116</v>
      </c>
      <c r="C17" s="112" t="s">
        <v>117</v>
      </c>
      <c r="D17" s="111">
        <v>36330</v>
      </c>
    </row>
    <row r="18" spans="1:8" ht="15" thickBot="1">
      <c r="A18" s="110" t="s">
        <v>80</v>
      </c>
      <c r="B18" s="112" t="s">
        <v>118</v>
      </c>
      <c r="C18" s="112" t="s">
        <v>119</v>
      </c>
      <c r="D18" s="111">
        <v>11655</v>
      </c>
    </row>
    <row r="19" spans="1:8" ht="15" thickBot="1">
      <c r="A19" s="110" t="s">
        <v>105</v>
      </c>
      <c r="B19" s="112" t="s">
        <v>114</v>
      </c>
      <c r="C19" s="112" t="s">
        <v>115</v>
      </c>
      <c r="D19" s="111">
        <v>5530</v>
      </c>
    </row>
    <row r="20" spans="1:8" ht="15" thickBot="1">
      <c r="A20" s="110" t="s">
        <v>105</v>
      </c>
      <c r="B20" s="111" t="s">
        <v>116</v>
      </c>
      <c r="C20" s="112" t="s">
        <v>117</v>
      </c>
      <c r="D20" s="111">
        <v>490</v>
      </c>
    </row>
    <row r="21" spans="1:8" ht="15" thickBot="1">
      <c r="A21" s="113" t="s">
        <v>81</v>
      </c>
      <c r="B21" s="114"/>
      <c r="C21" s="114"/>
      <c r="D21" s="114">
        <v>122675</v>
      </c>
    </row>
    <row r="23" spans="1:8">
      <c r="C23" s="100"/>
      <c r="D23" s="99"/>
      <c r="E23" s="116"/>
      <c r="F23" s="101"/>
      <c r="G23" s="98"/>
      <c r="H23" s="117"/>
    </row>
    <row r="24" spans="1:8">
      <c r="C24" s="100"/>
      <c r="D24" s="115"/>
      <c r="E24" s="116"/>
      <c r="F24" s="101"/>
      <c r="G24" s="98"/>
      <c r="H24" s="117"/>
    </row>
    <row r="25" spans="1:8">
      <c r="C25" s="100"/>
      <c r="D25" s="115"/>
      <c r="E25" s="116"/>
      <c r="F25" s="101"/>
      <c r="G25" s="98"/>
      <c r="H25" s="117"/>
    </row>
    <row r="26" spans="1:8" ht="15" thickBot="1">
      <c r="C26" s="112"/>
      <c r="D26" s="111"/>
      <c r="E26" s="116"/>
      <c r="F26" s="111"/>
      <c r="G26" s="110"/>
      <c r="H26" s="117"/>
    </row>
    <row r="27" spans="1:8" ht="15" thickBot="1">
      <c r="C27" s="112"/>
      <c r="D27" s="112"/>
      <c r="E27" s="116"/>
      <c r="F27" s="111"/>
      <c r="G27" s="110"/>
      <c r="H27" s="117"/>
    </row>
    <row r="28" spans="1:8" ht="15" thickBot="1">
      <c r="C28" s="112"/>
      <c r="D28" s="111"/>
      <c r="E28" s="116"/>
      <c r="F28" s="111"/>
      <c r="G28" s="110"/>
      <c r="H28" s="117"/>
    </row>
    <row r="29" spans="1:8" ht="15" thickBot="1">
      <c r="C29" s="112"/>
      <c r="D29" s="112"/>
      <c r="E29" s="116"/>
      <c r="F29" s="111"/>
      <c r="G29" s="110"/>
      <c r="H29" s="117"/>
    </row>
    <row r="30" spans="1:8" ht="15" thickBot="1">
      <c r="C30" s="112"/>
      <c r="D30" s="112"/>
      <c r="E30" s="116"/>
      <c r="F30" s="111"/>
      <c r="G30" s="110"/>
      <c r="H30" s="117"/>
    </row>
    <row r="31" spans="1:8" ht="15" thickBot="1">
      <c r="C31" s="112"/>
      <c r="D31" s="111"/>
      <c r="E31" s="116"/>
      <c r="F31" s="111"/>
      <c r="G31" s="110"/>
      <c r="H31" s="117"/>
    </row>
  </sheetData>
  <mergeCells count="1">
    <mergeCell ref="D13:D14"/>
  </mergeCells>
  <phoneticPr fontId="2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zoomScale="120" zoomScaleNormal="120" workbookViewId="0">
      <selection activeCell="B29" sqref="B29"/>
    </sheetView>
  </sheetViews>
  <sheetFormatPr defaultColWidth="8.88671875" defaultRowHeight="13.8"/>
  <cols>
    <col min="1" max="1" width="43.33203125" style="21" customWidth="1"/>
    <col min="2" max="2" width="22.88671875" style="21" customWidth="1"/>
    <col min="3" max="3" width="18.44140625" style="22" customWidth="1"/>
    <col min="4" max="4" width="17.44140625" style="21" customWidth="1"/>
    <col min="5" max="5" width="21.6640625" style="22" customWidth="1"/>
    <col min="6" max="6" width="22.21875" style="21" customWidth="1"/>
    <col min="7" max="16384" width="8.88671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ht="14.4">
      <c r="A2" s="14" t="s">
        <v>39</v>
      </c>
      <c r="B2" s="64" t="s">
        <v>72</v>
      </c>
      <c r="C2" s="66">
        <v>194</v>
      </c>
      <c r="D2" s="14">
        <v>210</v>
      </c>
      <c r="E2" s="16">
        <f>C2*D2</f>
        <v>40740</v>
      </c>
      <c r="F2" s="14"/>
    </row>
    <row r="3" spans="1:6" ht="14.4">
      <c r="A3" s="14" t="s">
        <v>39</v>
      </c>
      <c r="B3" s="64" t="s">
        <v>73</v>
      </c>
      <c r="C3" s="66">
        <v>133</v>
      </c>
      <c r="D3" s="14">
        <v>210</v>
      </c>
      <c r="E3" s="16">
        <f>C3*D3</f>
        <v>27930</v>
      </c>
      <c r="F3" s="70"/>
    </row>
    <row r="4" spans="1:6" ht="14.4">
      <c r="A4" s="14" t="s">
        <v>39</v>
      </c>
      <c r="B4" s="65" t="s">
        <v>74</v>
      </c>
      <c r="C4" s="66">
        <v>173</v>
      </c>
      <c r="D4" s="14">
        <v>210</v>
      </c>
      <c r="E4" s="16">
        <f t="shared" ref="E4:E5" si="0">C4*D4</f>
        <v>36330</v>
      </c>
      <c r="F4" s="14"/>
    </row>
    <row r="5" spans="1:6" ht="14.4">
      <c r="A5" s="14" t="s">
        <v>39</v>
      </c>
      <c r="B5" s="88" t="s">
        <v>103</v>
      </c>
      <c r="C5" s="15">
        <v>55.5</v>
      </c>
      <c r="D5" s="14">
        <v>210</v>
      </c>
      <c r="E5" s="16">
        <f t="shared" si="0"/>
        <v>11655</v>
      </c>
      <c r="F5" s="38"/>
    </row>
    <row r="6" spans="1:6" ht="14.4">
      <c r="A6" s="14" t="s">
        <v>39</v>
      </c>
      <c r="B6" s="42"/>
      <c r="C6" s="15"/>
      <c r="D6" s="38"/>
      <c r="E6" s="16"/>
      <c r="F6" s="38"/>
    </row>
    <row r="7" spans="1:6" ht="14.4">
      <c r="A7" s="14" t="s">
        <v>39</v>
      </c>
      <c r="B7" s="34"/>
      <c r="C7" s="15"/>
      <c r="D7" s="38"/>
      <c r="E7" s="16"/>
      <c r="F7" s="38"/>
    </row>
    <row r="8" spans="1:6" ht="14.4">
      <c r="A8" s="14" t="s">
        <v>40</v>
      </c>
      <c r="B8" s="14"/>
      <c r="C8" s="16"/>
      <c r="D8" s="14"/>
      <c r="E8" s="16"/>
      <c r="F8" s="14"/>
    </row>
    <row r="9" spans="1:6" ht="14.4">
      <c r="A9" s="14" t="s">
        <v>41</v>
      </c>
      <c r="B9" s="14"/>
      <c r="C9" s="16"/>
      <c r="D9" s="14"/>
      <c r="E9" s="16">
        <v>6020</v>
      </c>
      <c r="F9" s="14"/>
    </row>
    <row r="10" spans="1:6" ht="14.4">
      <c r="A10" s="34" t="s">
        <v>56</v>
      </c>
      <c r="B10" s="29"/>
      <c r="C10" s="30"/>
      <c r="D10" s="29"/>
      <c r="E10" s="30"/>
      <c r="F10" s="29"/>
    </row>
    <row r="11" spans="1:6" ht="17.399999999999999">
      <c r="A11" s="36" t="s">
        <v>57</v>
      </c>
      <c r="B11" s="18"/>
      <c r="C11" s="19">
        <f>SUM(C2:C10)</f>
        <v>555.5</v>
      </c>
      <c r="D11" s="18"/>
      <c r="E11" s="61">
        <f>SUM(E2:E10)</f>
        <v>122675</v>
      </c>
      <c r="F11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20"/>
  <sheetViews>
    <sheetView zoomScale="130" zoomScaleNormal="130" workbookViewId="0">
      <selection activeCell="F15" sqref="F15"/>
    </sheetView>
  </sheetViews>
  <sheetFormatPr defaultColWidth="9" defaultRowHeight="14.4"/>
  <cols>
    <col min="1" max="1" width="5.88671875" customWidth="1"/>
    <col min="2" max="2" width="22.44140625" customWidth="1"/>
    <col min="3" max="3" width="17.44140625" customWidth="1"/>
    <col min="4" max="4" width="14.109375" customWidth="1"/>
    <col min="5" max="5" width="10.44140625" customWidth="1"/>
    <col min="6" max="6" width="16.3320312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60"/>
      <c r="AK1" s="58"/>
      <c r="AL1" s="58"/>
      <c r="AM1" s="59"/>
    </row>
    <row r="2" spans="1:39" ht="41.4">
      <c r="A2" s="24" t="s">
        <v>65</v>
      </c>
      <c r="B2" s="24" t="s">
        <v>66</v>
      </c>
      <c r="C2" s="24" t="s">
        <v>67</v>
      </c>
      <c r="D2" s="24" t="s">
        <v>78</v>
      </c>
      <c r="E2" s="24" t="s">
        <v>68</v>
      </c>
      <c r="F2" s="85" t="s">
        <v>69</v>
      </c>
      <c r="G2" s="24" t="s">
        <v>70</v>
      </c>
    </row>
    <row r="3" spans="1:39">
      <c r="A3" s="43">
        <v>1</v>
      </c>
      <c r="B3" s="64" t="s">
        <v>86</v>
      </c>
      <c r="C3" s="38" t="s">
        <v>85</v>
      </c>
      <c r="D3" s="66">
        <v>194</v>
      </c>
      <c r="E3" s="38">
        <v>0</v>
      </c>
      <c r="F3" s="47">
        <f>D3+E3</f>
        <v>194</v>
      </c>
      <c r="G3" s="38"/>
    </row>
    <row r="4" spans="1:39">
      <c r="A4" s="43">
        <v>2</v>
      </c>
      <c r="B4" s="64" t="s">
        <v>88</v>
      </c>
      <c r="C4" s="68" t="s">
        <v>87</v>
      </c>
      <c r="D4" s="66">
        <v>133</v>
      </c>
      <c r="E4" s="38">
        <v>0</v>
      </c>
      <c r="F4" s="47">
        <f>D4+E4</f>
        <v>133</v>
      </c>
      <c r="G4" s="68"/>
    </row>
    <row r="5" spans="1:39">
      <c r="A5" s="43">
        <v>3</v>
      </c>
      <c r="B5" s="65" t="s">
        <v>89</v>
      </c>
      <c r="C5" s="38" t="s">
        <v>97</v>
      </c>
      <c r="D5" s="67">
        <v>173</v>
      </c>
      <c r="E5" s="38">
        <v>0</v>
      </c>
      <c r="F5" s="47">
        <f t="shared" ref="F5:F6" si="0">D5+E5</f>
        <v>173</v>
      </c>
      <c r="G5" s="68"/>
    </row>
    <row r="6" spans="1:39">
      <c r="A6" s="43">
        <v>4</v>
      </c>
      <c r="B6" s="39" t="s">
        <v>96</v>
      </c>
      <c r="C6" s="68" t="s">
        <v>101</v>
      </c>
      <c r="D6" s="38">
        <v>51.5</v>
      </c>
      <c r="E6" s="38">
        <v>4</v>
      </c>
      <c r="F6" s="47">
        <f t="shared" si="0"/>
        <v>55.5</v>
      </c>
      <c r="G6" s="38"/>
    </row>
    <row r="7" spans="1:39">
      <c r="A7" s="43">
        <v>5</v>
      </c>
      <c r="B7" s="39"/>
      <c r="C7" s="39"/>
      <c r="D7" s="38"/>
      <c r="E7" s="38"/>
      <c r="F7" s="47"/>
      <c r="G7" s="38"/>
    </row>
    <row r="8" spans="1:39">
      <c r="A8" s="43">
        <v>6</v>
      </c>
      <c r="B8" s="39"/>
      <c r="C8" s="39"/>
      <c r="D8" s="38"/>
      <c r="E8" s="38"/>
      <c r="F8" s="47"/>
      <c r="G8" s="38"/>
    </row>
    <row r="9" spans="1:39">
      <c r="A9" s="32" t="s">
        <v>71</v>
      </c>
      <c r="B9" s="32"/>
      <c r="C9" s="32"/>
      <c r="D9" s="69">
        <f>SUM(D3:D8)</f>
        <v>551.5</v>
      </c>
      <c r="E9" s="51">
        <f>SUM(E3:E8)</f>
        <v>4</v>
      </c>
      <c r="F9" s="86">
        <f>SUM(F3:F8)</f>
        <v>555.5</v>
      </c>
      <c r="G9" s="51">
        <v>0</v>
      </c>
    </row>
    <row r="10" spans="1:39">
      <c r="F10" s="87"/>
    </row>
    <row r="20" spans="3:3">
      <c r="C20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G9" sqref="G9"/>
    </sheetView>
  </sheetViews>
  <sheetFormatPr defaultColWidth="9" defaultRowHeight="14.4"/>
  <cols>
    <col min="2" max="2" width="13.88671875" customWidth="1"/>
    <col min="3" max="3" width="15" customWidth="1"/>
  </cols>
  <sheetData>
    <row r="1" spans="1:3" ht="15.6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zoomScale="130" zoomScaleNormal="130" workbookViewId="0">
      <selection activeCell="C1" sqref="C1"/>
    </sheetView>
  </sheetViews>
  <sheetFormatPr defaultColWidth="9" defaultRowHeight="13.8"/>
  <cols>
    <col min="1" max="1" width="11.33203125" style="21" customWidth="1"/>
    <col min="2" max="3" width="20.6640625" style="21" customWidth="1"/>
    <col min="4" max="4" width="13" style="21" customWidth="1"/>
    <col min="5" max="5" width="23" style="21" customWidth="1"/>
    <col min="6" max="6" width="22.6640625" style="21" customWidth="1"/>
    <col min="7" max="7" width="28.33203125" style="21" customWidth="1"/>
    <col min="8" max="8" width="18" style="22" customWidth="1"/>
    <col min="9" max="16384" width="9" style="17"/>
  </cols>
  <sheetData>
    <row r="1" spans="1:8" s="26" customFormat="1" ht="14.4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4.4">
      <c r="A12" s="92" t="s">
        <v>64</v>
      </c>
      <c r="B12" s="93"/>
      <c r="C12" s="93"/>
      <c r="D12" s="94"/>
      <c r="E12" s="93"/>
      <c r="F12" s="93"/>
      <c r="G12" s="95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zoomScale="140" zoomScaleNormal="140" workbookViewId="0">
      <selection activeCell="D2" sqref="D2:D3"/>
    </sheetView>
  </sheetViews>
  <sheetFormatPr defaultColWidth="9" defaultRowHeight="13.8"/>
  <cols>
    <col min="1" max="1" width="13" style="17" customWidth="1"/>
    <col min="2" max="3" width="20.109375" style="21" customWidth="1"/>
    <col min="4" max="4" width="15.109375" style="21" customWidth="1"/>
    <col min="5" max="5" width="63.33203125" style="17" customWidth="1"/>
    <col min="6" max="6" width="9" style="17" hidden="1" customWidth="1"/>
    <col min="7" max="8" width="9" style="17"/>
    <col min="9" max="9" width="5.88671875" style="17" customWidth="1"/>
    <col min="10" max="10" width="25.109375" style="17" customWidth="1"/>
    <col min="11" max="11" width="13.88671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71" t="s">
        <v>75</v>
      </c>
      <c r="C2" s="75" t="s">
        <v>87</v>
      </c>
      <c r="D2" s="89">
        <v>5530</v>
      </c>
      <c r="E2" s="74" t="s">
        <v>77</v>
      </c>
    </row>
    <row r="3" spans="1:5" s="21" customFormat="1" ht="14.4">
      <c r="A3" s="38">
        <v>2</v>
      </c>
      <c r="B3" s="72" t="s">
        <v>76</v>
      </c>
      <c r="C3" s="73" t="s">
        <v>98</v>
      </c>
      <c r="D3" s="89">
        <v>490</v>
      </c>
      <c r="E3" s="74" t="s">
        <v>77</v>
      </c>
    </row>
    <row r="4" spans="1:5" s="21" customFormat="1">
      <c r="A4" s="38">
        <v>3</v>
      </c>
      <c r="B4" s="63"/>
      <c r="C4" s="63"/>
      <c r="D4" s="47"/>
      <c r="E4" s="45"/>
    </row>
    <row r="5" spans="1:5">
      <c r="A5" s="38">
        <v>4</v>
      </c>
      <c r="B5" s="63"/>
      <c r="C5" s="63"/>
      <c r="D5" s="47"/>
      <c r="E5" s="45"/>
    </row>
    <row r="6" spans="1:5">
      <c r="A6" s="38">
        <v>5</v>
      </c>
      <c r="B6" s="63"/>
      <c r="C6" s="63"/>
      <c r="D6" s="47"/>
      <c r="E6" s="45"/>
    </row>
    <row r="7" spans="1:5" ht="14.4">
      <c r="A7" s="96" t="s">
        <v>62</v>
      </c>
      <c r="B7" s="97"/>
      <c r="C7" s="62"/>
      <c r="D7" s="48">
        <f>SUM(D2:D6)</f>
        <v>6020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8671875" defaultRowHeight="13.8"/>
  <cols>
    <col min="1" max="1" width="10.88671875" style="17"/>
    <col min="2" max="2" width="29.33203125" style="17" customWidth="1"/>
    <col min="3" max="3" width="23.33203125" style="17" customWidth="1"/>
    <col min="4" max="4" width="18.109375" style="17" customWidth="1"/>
    <col min="5" max="5" width="16" style="57" customWidth="1"/>
    <col min="6" max="6" width="12.33203125" style="17" customWidth="1"/>
    <col min="7" max="7" width="12.6640625" style="54" customWidth="1"/>
    <col min="8" max="8" width="30.88671875" style="17" customWidth="1"/>
    <col min="9" max="16384" width="10.88671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5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" customHeight="1">
      <c r="A6" s="51"/>
      <c r="B6" s="46" t="s">
        <v>55</v>
      </c>
      <c r="C6" s="46"/>
      <c r="D6" s="50"/>
      <c r="E6" s="56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topLeftCell="A12" workbookViewId="0">
      <selection activeCell="D23" sqref="D23"/>
    </sheetView>
  </sheetViews>
  <sheetFormatPr defaultColWidth="9" defaultRowHeight="14.4"/>
  <cols>
    <col min="2" max="2" width="25.4414062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博世项目统计Project Expenses Summary </vt:lpstr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FIXED-TERM XU Gang (RBEI/ECN)</cp:lastModifiedBy>
  <cp:lastPrinted>2020-01-07T02:38:56Z</cp:lastPrinted>
  <dcterms:created xsi:type="dcterms:W3CDTF">2015-10-16T09:07:00Z</dcterms:created>
  <dcterms:modified xsi:type="dcterms:W3CDTF">2021-04-16T05:42:06Z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