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2445" yWindow="2700" windowWidth="20730" windowHeight="11760" tabRatio="580" activeTab="4"/>
  </bookViews>
  <sheets>
    <sheet name="博世项目统计Project Expenses Summary " sheetId="11" r:id="rId1"/>
    <sheet name="博世项目统计Project Expenses Summary" sheetId="2" r:id="rId2"/>
    <sheet name="工时清单Effort Hours Breakdown" sheetId="8" r:id="rId3"/>
    <sheet name="测试用例费用" sheetId="7" state="hidden" r:id="rId4"/>
    <sheet name="租赁设备费Equipment Rental" sheetId="4" r:id="rId5"/>
    <sheet name="报销Reimbursement" sheetId="6" r:id="rId6"/>
    <sheet name="印度工程师费用IndianEngineerExpenses" sheetId="10" r:id="rId7"/>
    <sheet name="3月采购费用" sheetId="9" state="hidden" r:id="rId8"/>
  </sheets>
  <definedNames>
    <definedName name="_xlnm._FilterDatabase" localSheetId="2" hidden="1">'工时清单Effort Hours Breakdown'!#REF!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F3" i="8" l="1"/>
  <c r="C10" i="2" l="1"/>
  <c r="D7" i="6" l="1"/>
  <c r="E8" i="8" l="1"/>
  <c r="D8" i="8"/>
  <c r="F8" i="8" l="1"/>
  <c r="E2" i="2" l="1"/>
  <c r="E10" i="2" s="1"/>
  <c r="G6" i="10" l="1"/>
  <c r="C4" i="9" l="1"/>
  <c r="H12" i="4"/>
</calcChain>
</file>

<file path=xl/sharedStrings.xml><?xml version="1.0" encoding="utf-8"?>
<sst xmlns="http://schemas.openxmlformats.org/spreadsheetml/2006/main" count="109" uniqueCount="90">
  <si>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</si>
  <si>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</si>
  <si>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</si>
  <si>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</si>
  <si>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</si>
  <si>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</si>
  <si>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</si>
  <si>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</si>
  <si>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</si>
  <si>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</si>
  <si>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</si>
  <si>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</si>
  <si>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</si>
  <si>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</si>
  <si>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</si>
  <si>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</si>
  <si>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</si>
  <si>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</si>
  <si>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</si>
  <si>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</si>
  <si>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</si>
  <si>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</si>
  <si>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</si>
  <si>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</si>
  <si>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</si>
  <si>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</si>
  <si>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</si>
  <si>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</si>
  <si>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</si>
  <si>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</si>
  <si>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</si>
  <si>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</si>
  <si>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</si>
  <si>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</si>
  <si>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</si>
  <si>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</si>
  <si>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</si>
  <si>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</si>
  <si>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</si>
  <si>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</si>
  <si>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</si>
  <si>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</si>
  <si>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</si>
  <si>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</si>
  <si>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</si>
  <si>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</si>
  <si>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</si>
  <si>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</si>
  <si>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</si>
  <si>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</si>
  <si>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</si>
  <si>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</si>
  <si>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</si>
  <si>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</si>
  <si>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</si>
  <si>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</si>
  <si>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</si>
  <si>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</si>
  <si>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</si>
  <si>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</si>
  <si>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</si>
  <si>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</si>
  <si>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</si>
  <si>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</si>
  <si>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</si>
  <si>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</si>
  <si>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</si>
  <si>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</si>
  <si>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</si>
  <si>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</si>
  <si>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</si>
  <si>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</si>
  <si>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详见附件差旅明细</t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</si>
  <si>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</si>
  <si>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t>价格</t>
  </si>
  <si>
    <t>工时</t>
  </si>
  <si>
    <t>Total</t>
  </si>
  <si>
    <r>
      <t xml:space="preserve">类别
</t>
    </r>
    <r>
      <rPr>
        <sz val="9"/>
        <color theme="1"/>
        <rFont val="Arial"/>
        <family val="2"/>
      </rPr>
      <t>工时/设备/报销/印度工程师/？</t>
    </r>
  </si>
  <si>
    <r>
      <t xml:space="preserve">项目
</t>
    </r>
    <r>
      <rPr>
        <sz val="8"/>
        <color theme="1"/>
        <rFont val="Arial"/>
        <family val="2"/>
      </rPr>
      <t>一行只能填一个项目，若一项支出用在多个项目，请拆分好</t>
    </r>
  </si>
  <si>
    <r>
      <t xml:space="preserve">item
</t>
    </r>
    <r>
      <rPr>
        <sz val="9"/>
        <color theme="1"/>
        <rFont val="Arial"/>
        <family val="2"/>
      </rPr>
      <t>人员/明细</t>
    </r>
  </si>
  <si>
    <t>报销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</si>
  <si>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</si>
  <si>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0"/>
        <color indexed="8"/>
        <rFont val="宋体"/>
        <family val="3"/>
        <charset val="134"/>
      </rPr>
      <t>孙胜龙</t>
    </r>
    <r>
      <rPr>
        <sz val="10"/>
        <color indexed="8"/>
        <rFont val="Arial"/>
        <family val="2"/>
      </rPr>
      <t>/shenglong Sun</t>
    </r>
    <phoneticPr fontId="21" type="noConversion"/>
  </si>
  <si>
    <t>SX11-AD</t>
    <phoneticPr fontId="21" type="noConversion"/>
  </si>
  <si>
    <t>SX11-AD</t>
    <phoneticPr fontId="21" type="noConversion"/>
  </si>
  <si>
    <t>SX11-AD</t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</si>
  <si>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</si>
  <si>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</si>
  <si>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</si>
  <si>
    <r>
      <rPr>
        <sz val="11"/>
        <color indexed="8"/>
        <rFont val="宋体"/>
        <family val="3"/>
        <charset val="134"/>
      </rPr>
      <t>孙胜龙</t>
    </r>
    <r>
      <rPr>
        <sz val="11"/>
        <color indexed="8"/>
        <rFont val="Arial"/>
        <family val="2"/>
      </rPr>
      <t>/Shenglong Sun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</si>
</sst>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yyyy\-mm\-dd;@"/>
    <numFmt numFmtId="178" formatCode="0.00_);[Red]\(0.00\)"/>
    <numFmt numFmtId="179" formatCode="0_);[Red]\(0\)"/>
  </numFmts>
  <fonts count="43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color indexed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24" fillId="0" borderId="13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center"/>
    </xf>
    <xf numFmtId="179" fontId="24" fillId="0" borderId="13" xfId="0" applyNumberFormat="1" applyFont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7" fillId="0" borderId="13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center"/>
    </xf>
    <xf numFmtId="0" fontId="37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9" fillId="20" borderId="14" xfId="0" applyFont="1" applyFill="1" applyBorder="1" applyAlignment="1">
      <alignment horizontal="center" vertical="center" wrapText="1"/>
    </xf>
    <xf numFmtId="0" fontId="39" fillId="20" borderId="15" xfId="0" applyFont="1" applyFill="1" applyBorder="1" applyAlignment="1">
      <alignment horizontal="center" vertical="center" wrapText="1"/>
    </xf>
    <xf numFmtId="176" fontId="39" fillId="20" borderId="15" xfId="0" applyNumberFormat="1" applyFont="1" applyFill="1" applyBorder="1" applyAlignment="1">
      <alignment horizontal="center" vertical="center" wrapText="1"/>
    </xf>
    <xf numFmtId="0" fontId="39" fillId="20" borderId="16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8" fontId="25" fillId="0" borderId="1" xfId="0" applyNumberFormat="1" applyFont="1" applyBorder="1" applyAlignment="1">
      <alignment horizontal="center" vertical="center" wrapText="1"/>
    </xf>
    <xf numFmtId="178" fontId="24" fillId="2" borderId="13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37" fillId="0" borderId="13" xfId="0" applyNumberFormat="1" applyFont="1" applyBorder="1" applyAlignment="1">
      <alignment horizontal="center" vertical="center"/>
    </xf>
    <xf numFmtId="178" fontId="42" fillId="0" borderId="18" xfId="0" applyNumberFormat="1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78" fontId="42" fillId="0" borderId="19" xfId="0" applyNumberFormat="1" applyFont="1" applyBorder="1" applyAlignment="1">
      <alignment horizontal="center" vertical="center"/>
    </xf>
    <xf numFmtId="178" fontId="24" fillId="0" borderId="1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8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76" formatCode="0.0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D9" totalsRowCount="1" headerRowDxfId="13" dataDxfId="11" totalsRowDxfId="9" headerRowBorderDxfId="12" tableBorderDxfId="10" totalsRowBorderDxfId="8">
  <autoFilter ref="A2:D8"/>
  <tableColumns count="4">
    <tableColumn id="1" name="类别_x000a_工时/设备/报销/印度工程师/？" totalsRowLabel="Total" dataDxfId="7" totalsRowDxfId="3"/>
    <tableColumn id="2" name="项目_x000a_一行只能填一个项目，若一项支出用在多个项目，请拆分好" dataDxfId="6" totalsRowDxfId="2"/>
    <tableColumn id="3" name="item_x000a_人员/明细" dataDxfId="5" totalsRowDxfId="1"/>
    <tableColumn id="4" name="价格" totalsRowFunction="custom" dataDxfId="4" totalsRowDxfId="0">
      <totalsRowFormula>SUM(D3:D8)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9" sqref="C29"/>
    </sheetView>
  </sheetViews>
  <sheetFormatPr defaultRowHeight="13.5"/>
  <cols>
    <col min="1" max="1" width="43.375" customWidth="1"/>
    <col min="2" max="4" width="27.25" customWidth="1"/>
  </cols>
  <sheetData>
    <row r="1" spans="1:4" ht="14.25">
      <c r="A1" s="21"/>
      <c r="B1" s="21"/>
      <c r="C1" s="22"/>
      <c r="D1" s="21"/>
    </row>
    <row r="2" spans="1:4" ht="36.75">
      <c r="A2" s="74" t="s">
        <v>77</v>
      </c>
      <c r="B2" s="75" t="s">
        <v>78</v>
      </c>
      <c r="C2" s="76" t="s">
        <v>79</v>
      </c>
      <c r="D2" s="77" t="s">
        <v>74</v>
      </c>
    </row>
    <row r="3" spans="1:4" ht="14.25">
      <c r="A3" s="78" t="s">
        <v>75</v>
      </c>
      <c r="B3" s="38" t="s">
        <v>84</v>
      </c>
      <c r="C3" s="30" t="s">
        <v>86</v>
      </c>
      <c r="D3" s="79">
        <v>38052</v>
      </c>
    </row>
    <row r="4" spans="1:4" ht="14.25">
      <c r="A4" s="78" t="s">
        <v>75</v>
      </c>
      <c r="B4" s="68"/>
      <c r="C4" s="30"/>
      <c r="D4" s="79"/>
    </row>
    <row r="5" spans="1:4" ht="14.25">
      <c r="A5" s="78" t="s">
        <v>75</v>
      </c>
      <c r="B5" s="38"/>
      <c r="C5" s="30"/>
      <c r="D5" s="79"/>
    </row>
    <row r="6" spans="1:4" ht="14.25">
      <c r="A6" s="78" t="s">
        <v>75</v>
      </c>
      <c r="B6" s="68"/>
      <c r="C6" s="30"/>
      <c r="D6" s="85"/>
    </row>
    <row r="7" spans="1:4" ht="14.25">
      <c r="A7" s="80" t="s">
        <v>80</v>
      </c>
      <c r="B7" s="68" t="s">
        <v>85</v>
      </c>
      <c r="C7" s="30" t="s">
        <v>87</v>
      </c>
      <c r="D7" s="79">
        <v>2913.3</v>
      </c>
    </row>
    <row r="8" spans="1:4" ht="14.25">
      <c r="A8" s="80" t="s">
        <v>80</v>
      </c>
      <c r="B8" s="38"/>
      <c r="C8" s="30"/>
      <c r="D8" s="79"/>
    </row>
    <row r="9" spans="1:4" ht="14.25">
      <c r="A9" s="86" t="s">
        <v>76</v>
      </c>
      <c r="B9" s="87"/>
      <c r="C9" s="87"/>
      <c r="D9" s="88">
        <f>SUM(D3:D8)</f>
        <v>40965.300000000003</v>
      </c>
    </row>
    <row r="10" spans="1:4" ht="14.25">
      <c r="A10" s="21"/>
      <c r="B10" s="21"/>
      <c r="C10" s="22"/>
      <c r="D10" s="21"/>
    </row>
    <row r="11" spans="1:4" ht="14.25">
      <c r="A11" s="21"/>
      <c r="B11" s="21"/>
      <c r="C11" s="22"/>
      <c r="D11" s="21"/>
    </row>
  </sheetData>
  <phoneticPr fontId="2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zoomScale="120" zoomScaleNormal="120" workbookViewId="0">
      <selection activeCell="D20" sqref="D20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22.2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4" t="s">
        <v>88</v>
      </c>
      <c r="C2" s="47">
        <v>181.2</v>
      </c>
      <c r="D2" s="14">
        <v>210</v>
      </c>
      <c r="E2" s="16">
        <f>C2*D2</f>
        <v>38052</v>
      </c>
      <c r="F2" s="14"/>
    </row>
    <row r="3" spans="1:6">
      <c r="A3" s="14" t="s">
        <v>39</v>
      </c>
      <c r="B3" s="64"/>
      <c r="C3" s="66"/>
      <c r="D3" s="14"/>
      <c r="E3" s="16"/>
      <c r="F3" s="69"/>
    </row>
    <row r="4" spans="1:6">
      <c r="A4" s="14" t="s">
        <v>39</v>
      </c>
      <c r="B4" s="65"/>
      <c r="C4" s="67"/>
      <c r="D4" s="14"/>
      <c r="E4" s="16"/>
      <c r="F4" s="14"/>
    </row>
    <row r="5" spans="1:6">
      <c r="A5" s="14" t="s">
        <v>39</v>
      </c>
      <c r="B5" s="42"/>
      <c r="C5" s="15"/>
      <c r="D5" s="38"/>
      <c r="E5" s="16"/>
      <c r="F5" s="38"/>
    </row>
    <row r="6" spans="1:6">
      <c r="A6" s="14" t="s">
        <v>39</v>
      </c>
      <c r="B6" s="34"/>
      <c r="C6" s="15"/>
      <c r="D6" s="38"/>
      <c r="E6" s="16"/>
      <c r="F6" s="38"/>
    </row>
    <row r="7" spans="1:6">
      <c r="A7" s="14" t="s">
        <v>40</v>
      </c>
      <c r="B7" s="14"/>
      <c r="C7" s="16"/>
      <c r="D7" s="14"/>
      <c r="E7" s="16"/>
      <c r="F7" s="14"/>
    </row>
    <row r="8" spans="1:6">
      <c r="A8" s="14" t="s">
        <v>41</v>
      </c>
      <c r="B8" s="14" t="s">
        <v>89</v>
      </c>
      <c r="C8" s="16"/>
      <c r="D8" s="14"/>
      <c r="E8" s="16">
        <v>2913.3</v>
      </c>
      <c r="F8" s="14"/>
    </row>
    <row r="9" spans="1:6">
      <c r="A9" s="34" t="s">
        <v>56</v>
      </c>
      <c r="B9" s="29"/>
      <c r="C9" s="30"/>
      <c r="D9" s="29"/>
      <c r="E9" s="30"/>
      <c r="F9" s="29"/>
    </row>
    <row r="10" spans="1:6" ht="18">
      <c r="A10" s="36" t="s">
        <v>57</v>
      </c>
      <c r="B10" s="18"/>
      <c r="C10" s="19">
        <f>SUM(C2:C9)</f>
        <v>181.2</v>
      </c>
      <c r="D10" s="18"/>
      <c r="E10" s="61">
        <f>SUM(E2:E9)</f>
        <v>40965.300000000003</v>
      </c>
      <c r="F10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9"/>
  <sheetViews>
    <sheetView zoomScale="130" zoomScaleNormal="130" workbookViewId="0">
      <selection activeCell="F23" sqref="F23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4" style="5" customWidth="1"/>
    <col min="8" max="13" width="9" customWidth="1"/>
    <col min="14" max="14" width="8" customWidth="1"/>
  </cols>
  <sheetData>
    <row r="1" spans="1:39">
      <c r="A1" s="5"/>
      <c r="G1"/>
      <c r="S1" s="60"/>
      <c r="AK1" s="58"/>
      <c r="AL1" s="58"/>
      <c r="AM1" s="59"/>
    </row>
    <row r="2" spans="1:39" ht="45">
      <c r="A2" s="24" t="s">
        <v>65</v>
      </c>
      <c r="B2" s="24" t="s">
        <v>66</v>
      </c>
      <c r="C2" s="24" t="s">
        <v>67</v>
      </c>
      <c r="D2" s="24" t="s">
        <v>73</v>
      </c>
      <c r="E2" s="24" t="s">
        <v>68</v>
      </c>
      <c r="F2" s="81" t="s">
        <v>69</v>
      </c>
      <c r="G2" s="24" t="s">
        <v>70</v>
      </c>
    </row>
    <row r="3" spans="1:39" ht="14.25">
      <c r="A3" s="43">
        <v>1</v>
      </c>
      <c r="B3" s="64" t="s">
        <v>81</v>
      </c>
      <c r="C3" s="38" t="s">
        <v>84</v>
      </c>
      <c r="D3" s="47">
        <v>171.5</v>
      </c>
      <c r="E3" s="38">
        <v>9.6999999999999993</v>
      </c>
      <c r="F3" s="47">
        <f>D3+E3</f>
        <v>181.2</v>
      </c>
      <c r="G3" s="38"/>
    </row>
    <row r="4" spans="1:39" ht="14.25">
      <c r="A4" s="43">
        <v>2</v>
      </c>
      <c r="B4" s="64"/>
      <c r="C4" s="68"/>
      <c r="D4" s="47"/>
      <c r="E4" s="38"/>
      <c r="F4" s="47"/>
      <c r="G4" s="68"/>
    </row>
    <row r="5" spans="1:39" ht="14.25">
      <c r="A5" s="43">
        <v>3</v>
      </c>
      <c r="B5" s="65"/>
      <c r="C5" s="38"/>
      <c r="D5" s="89"/>
      <c r="E5" s="38"/>
      <c r="F5" s="47"/>
      <c r="G5" s="68"/>
    </row>
    <row r="6" spans="1:39" ht="14.25">
      <c r="A6" s="43">
        <v>5</v>
      </c>
      <c r="B6" s="39"/>
      <c r="C6" s="39"/>
      <c r="D6" s="47"/>
      <c r="E6" s="38"/>
      <c r="F6" s="47"/>
      <c r="G6" s="38"/>
    </row>
    <row r="7" spans="1:39" ht="14.25">
      <c r="A7" s="43">
        <v>6</v>
      </c>
      <c r="B7" s="39"/>
      <c r="C7" s="39"/>
      <c r="D7" s="47"/>
      <c r="E7" s="38"/>
      <c r="F7" s="47"/>
      <c r="G7" s="38"/>
    </row>
    <row r="8" spans="1:39" ht="14.25">
      <c r="A8" s="32" t="s">
        <v>71</v>
      </c>
      <c r="B8" s="32"/>
      <c r="C8" s="32"/>
      <c r="D8" s="82">
        <f>SUM(D3:D7)</f>
        <v>171.5</v>
      </c>
      <c r="E8" s="51">
        <f>SUM(E3:E7)</f>
        <v>9.6999999999999993</v>
      </c>
      <c r="F8" s="82">
        <f>SUM(F3:F7)</f>
        <v>181.2</v>
      </c>
      <c r="G8" s="51">
        <v>0</v>
      </c>
    </row>
    <row r="9" spans="1:39">
      <c r="F9" s="83"/>
    </row>
    <row r="19" spans="3:3">
      <c r="C19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30" zoomScaleNormal="130" workbookViewId="0">
      <selection activeCell="D18" sqref="D18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90" t="s">
        <v>64</v>
      </c>
      <c r="B12" s="91"/>
      <c r="C12" s="91"/>
      <c r="D12" s="92"/>
      <c r="E12" s="91"/>
      <c r="F12" s="91"/>
      <c r="G12" s="93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E16" sqref="E16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70" t="s">
        <v>82</v>
      </c>
      <c r="C2" s="72" t="s">
        <v>83</v>
      </c>
      <c r="D2" s="84">
        <v>2913.3</v>
      </c>
      <c r="E2" s="73" t="s">
        <v>72</v>
      </c>
    </row>
    <row r="3" spans="1:5" s="21" customFormat="1">
      <c r="A3" s="38">
        <v>2</v>
      </c>
      <c r="B3" s="71"/>
      <c r="C3" s="72"/>
      <c r="D3" s="84"/>
      <c r="E3" s="73" t="s">
        <v>72</v>
      </c>
    </row>
    <row r="4" spans="1:5" s="21" customFormat="1">
      <c r="A4" s="38">
        <v>3</v>
      </c>
      <c r="B4" s="63"/>
      <c r="C4" s="63"/>
      <c r="D4" s="47"/>
      <c r="E4" s="45"/>
    </row>
    <row r="5" spans="1:5">
      <c r="A5" s="38">
        <v>4</v>
      </c>
      <c r="B5" s="63"/>
      <c r="C5" s="63"/>
      <c r="D5" s="47"/>
      <c r="E5" s="45"/>
    </row>
    <row r="6" spans="1:5">
      <c r="A6" s="38">
        <v>5</v>
      </c>
      <c r="B6" s="63"/>
      <c r="C6" s="63"/>
      <c r="D6" s="47"/>
      <c r="E6" s="45"/>
    </row>
    <row r="7" spans="1:5" ht="15">
      <c r="A7" s="94" t="s">
        <v>62</v>
      </c>
      <c r="B7" s="95"/>
      <c r="C7" s="62"/>
      <c r="D7" s="48">
        <f>SUM(D2:D6)</f>
        <v>2913.3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7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5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6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博世项目统计Project Expenses Summary </vt:lpstr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2021-07-22T04:05:07Z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