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reportFromVendor\"/>
    </mc:Choice>
  </mc:AlternateContent>
  <xr:revisionPtr revIDLastSave="0" documentId="8_{F28A62BD-A0D8-47D3-BAFA-14BF9FDE9C3C}" xr6:coauthVersionLast="45" xr6:coauthVersionMax="45" xr10:uidLastSave="{00000000-0000-0000-0000-000000000000}"/>
  <bookViews>
    <workbookView xWindow="744" yWindow="1548" windowWidth="20436" windowHeight="1038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4" i="6"/>
  <c r="C5" i="2" l="1"/>
  <c r="C4" i="2" l="1"/>
  <c r="F3" i="8"/>
  <c r="D4" i="2" s="1"/>
  <c r="F11" i="8" l="1"/>
  <c r="D11" i="8"/>
  <c r="E11" i="8"/>
  <c r="D8" i="2"/>
  <c r="G6" i="10" l="1"/>
  <c r="C4" i="9" l="1"/>
  <c r="H12" i="4"/>
</calcChain>
</file>

<file path=xl/sharedStrings.xml><?xml version="1.0" encoding="utf-8"?>
<sst xmlns="http://schemas.openxmlformats.org/spreadsheetml/2006/main" count="84" uniqueCount="75">
  <si>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</si>
  <si>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</si>
  <si>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</si>
  <si>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</si>
  <si>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</si>
  <si>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</si>
  <si>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</si>
  <si>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</si>
  <si>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</si>
  <si>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</si>
  <si>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</si>
  <si>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</si>
  <si>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</si>
  <si>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</si>
  <si>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</si>
  <si>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</si>
  <si>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</si>
  <si>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</si>
  <si>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</si>
  <si>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</si>
  <si>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</si>
  <si>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</si>
  <si>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</si>
  <si>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</si>
  <si>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</si>
  <si>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</si>
  <si>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</si>
  <si>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</si>
  <si>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</si>
  <si>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</si>
  <si>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</si>
  <si>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</si>
  <si>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</si>
  <si>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</si>
  <si>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</si>
  <si>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</si>
  <si>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</si>
  <si>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</si>
  <si>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</si>
  <si>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</si>
  <si>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</si>
  <si>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</si>
  <si>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</si>
  <si>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</si>
  <si>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</si>
  <si>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</si>
  <si>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</si>
  <si>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</si>
  <si>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</si>
  <si>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</si>
  <si>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</si>
  <si>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</si>
  <si>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</si>
  <si>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</si>
  <si>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</si>
  <si>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</si>
  <si>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</si>
  <si>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</si>
  <si>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</si>
  <si>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</si>
  <si>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</si>
  <si>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</si>
  <si>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 xml:space="preserve">类别
</t>
    </r>
    <r>
      <rPr>
        <sz val="9"/>
        <color rgb="FFFF0000"/>
        <rFont val="Arial"/>
        <family val="2"/>
      </rPr>
      <t>工时/设备/报销/印度工程师/？</t>
    </r>
  </si>
  <si>
    <t>工时</t>
  </si>
  <si>
    <t>Total</t>
  </si>
  <si>
    <t>价格</t>
  </si>
  <si>
    <r>
      <t xml:space="preserve">项目
</t>
    </r>
    <r>
      <rPr>
        <sz val="8"/>
        <color rgb="FFFF0000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</si>
  <si>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rgb="FFFF0000"/>
        <rFont val="Arial"/>
        <family val="2"/>
      </rPr>
      <t>人员/明细</t>
    </r>
  </si>
  <si>
    <t>Kern Wang/王科</t>
    <phoneticPr fontId="21" type="noConversion"/>
  </si>
  <si>
    <t>报销</t>
    <phoneticPr fontId="21" type="noConversion"/>
  </si>
  <si>
    <t>徐刚</t>
    <phoneticPr fontId="21" type="noConversion"/>
  </si>
  <si>
    <t>项目差旅及杂费</t>
    <phoneticPr fontId="21" type="noConversion"/>
  </si>
  <si>
    <r>
      <t>华晨雷诺</t>
    </r>
    <r>
      <rPr>
        <sz val="11"/>
        <color indexed="8"/>
        <rFont val="Arial"/>
        <family val="2"/>
      </rPr>
      <t>G2020</t>
    </r>
    <r>
      <rPr>
        <sz val="11"/>
        <color indexed="8"/>
        <rFont val="宋体"/>
        <family val="3"/>
        <charset val="134"/>
      </rPr>
      <t>基础款</t>
    </r>
    <phoneticPr fontId="21" type="noConversion"/>
  </si>
  <si>
    <r>
      <t>华晨雷诺G2020</t>
    </r>
    <r>
      <rPr>
        <sz val="11"/>
        <color indexed="8"/>
        <rFont val="宋体"/>
        <family val="3"/>
        <charset val="134"/>
      </rPr>
      <t>基础款</t>
    </r>
  </si>
  <si>
    <t>Digital_Supporting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</si>
</sst>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¥&quot;#,##0.00_);[Red]\(&quot;¥&quot;#,##0.00\)"/>
    <numFmt numFmtId="165" formatCode="0.00_ "/>
    <numFmt numFmtId="166" formatCode="yyyy\-mm\-dd;@"/>
    <numFmt numFmtId="167" formatCode="0.00_);[Red]\(0.00\)"/>
    <numFmt numFmtId="168" formatCode="0_);[Red]\(0\)"/>
  </numFmts>
  <fonts count="35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SimSun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65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5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5" fontId="22" fillId="0" borderId="1" xfId="0" quotePrefix="1" applyNumberFormat="1" applyFont="1" applyBorder="1" applyAlignment="1">
      <alignment horizontal="center" vertical="center"/>
    </xf>
    <xf numFmtId="165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3" fillId="2" borderId="13" xfId="0" applyFont="1" applyFill="1" applyBorder="1" applyAlignment="1">
      <alignment horizontal="center" vertical="center"/>
    </xf>
    <xf numFmtId="167" fontId="22" fillId="0" borderId="13" xfId="0" applyNumberFormat="1" applyFont="1" applyBorder="1" applyAlignment="1">
      <alignment horizontal="center" vertical="center"/>
    </xf>
    <xf numFmtId="167" fontId="23" fillId="2" borderId="1" xfId="0" applyNumberFormat="1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167" fontId="23" fillId="2" borderId="13" xfId="0" applyNumberFormat="1" applyFont="1" applyFill="1" applyBorder="1" applyAlignment="1">
      <alignment horizontal="center" vertical="center"/>
    </xf>
    <xf numFmtId="167" fontId="22" fillId="0" borderId="0" xfId="0" applyNumberFormat="1" applyFont="1">
      <alignment vertical="center"/>
    </xf>
    <xf numFmtId="165" fontId="1" fillId="0" borderId="13" xfId="0" applyNumberFormat="1" applyFont="1" applyBorder="1" applyAlignment="1">
      <alignment horizontal="center" vertical="center"/>
    </xf>
    <xf numFmtId="165" fontId="23" fillId="2" borderId="13" xfId="0" applyNumberFormat="1" applyFont="1" applyFill="1" applyBorder="1">
      <alignment vertical="center"/>
    </xf>
    <xf numFmtId="165" fontId="22" fillId="0" borderId="0" xfId="0" applyNumberFormat="1" applyFont="1">
      <alignment vertical="center"/>
    </xf>
    <xf numFmtId="0" fontId="27" fillId="0" borderId="0" xfId="0" applyFont="1" applyAlignment="1">
      <alignment horizontal="center" vertical="center"/>
    </xf>
    <xf numFmtId="0" fontId="27" fillId="20" borderId="0" xfId="0" applyFont="1" applyFill="1" applyAlignment="1">
      <alignment horizontal="center" vertical="center"/>
    </xf>
    <xf numFmtId="165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0" fontId="22" fillId="0" borderId="13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/>
    </xf>
    <xf numFmtId="168" fontId="22" fillId="0" borderId="13" xfId="0" applyNumberFormat="1" applyFont="1" applyBorder="1" applyAlignment="1">
      <alignment horizontal="center" vertical="center"/>
    </xf>
    <xf numFmtId="168" fontId="2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8" fontId="22" fillId="2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164" fontId="29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31" fillId="20" borderId="0" xfId="0" applyFont="1" applyFill="1" applyBorder="1" applyAlignment="1">
      <alignment horizontal="center" vertical="center" wrapText="1"/>
    </xf>
    <xf numFmtId="165" fontId="31" fillId="20" borderId="0" xfId="0" applyNumberFormat="1" applyFont="1" applyFill="1" applyBorder="1" applyAlignment="1">
      <alignment horizontal="center" vertical="center" wrapText="1"/>
    </xf>
    <xf numFmtId="0" fontId="31" fillId="20" borderId="0" xfId="0" applyFont="1" applyFill="1" applyBorder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>
      <alignment vertical="center"/>
    </xf>
    <xf numFmtId="0" fontId="22" fillId="0" borderId="13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7" fontId="22" fillId="2" borderId="13" xfId="0" applyNumberFormat="1" applyFont="1" applyFill="1" applyBorder="1" applyAlignment="1">
      <alignment horizontal="center" vertical="center"/>
    </xf>
    <xf numFmtId="0" fontId="29" fillId="0" borderId="14" xfId="0" applyFont="1" applyBorder="1" applyAlignment="1">
      <alignment vertical="top"/>
    </xf>
    <xf numFmtId="0" fontId="34" fillId="0" borderId="13" xfId="0" applyFont="1" applyBorder="1" applyAlignment="1">
      <alignment horizontal="center" vertical="top"/>
    </xf>
    <xf numFmtId="0" fontId="22" fillId="0" borderId="14" xfId="0" applyFont="1" applyBorder="1" applyAlignment="1">
      <alignment vertical="center" wrapText="1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2A000000}"/>
    <cellStyle name="差 2" xfId="15" xr:uid="{00000000-0005-0000-0000-000017000000}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检查单元格 2" xfId="4" xr:uid="{00000000-0005-0000-0000-00002D000000}"/>
    <cellStyle name="汇总 2" xfId="56" xr:uid="{00000000-0005-0000-0000-00002B000000}"/>
    <cellStyle name="注释 2" xfId="1" xr:uid="{00000000-0005-0000-0000-00003A000000}"/>
    <cellStyle name="解释性文本 2" xfId="35" xr:uid="{00000000-0005-0000-0000-00002E000000}"/>
    <cellStyle name="警告文本 2" xfId="3" xr:uid="{00000000-0005-0000-0000-00002F000000}"/>
    <cellStyle name="计算 2" xfId="5" xr:uid="{00000000-0005-0000-0000-00002C000000}"/>
    <cellStyle name="输入 2" xfId="19" xr:uid="{00000000-0005-0000-0000-000039000000}"/>
    <cellStyle name="输出 2" xfId="41" xr:uid="{00000000-0005-0000-0000-000038000000}"/>
    <cellStyle name="适中 2" xfId="17" xr:uid="{00000000-0005-0000-0000-000037000000}"/>
    <cellStyle name="链接单元格 2" xfId="2" xr:uid="{00000000-0005-0000-0000-000030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64" formatCode="&quot;¥&quot;#,##0.00_);[Red]\(&quot;¥&quot;#,##0.00\)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64" formatCode="&quot;¥&quot;#,##0.00_);[Red]\(&quot;¥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65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EAED6-3478-414B-AF65-72E890D66792}" name="Table1" displayName="Table1" ref="A3:D8" totalsRowCount="1" headerRowDxfId="9" dataDxfId="8">
  <autoFilter ref="A3:D7" xr:uid="{A698701C-F5A9-4603-A273-5D5C5F44AE29}"/>
  <tableColumns count="4">
    <tableColumn id="1" xr3:uid="{048D1FF9-DFAB-43D8-8DCC-8140EB2FF9C2}" name="类别_x000a_工时/设备/报销/印度工程师/？" totalsRowLabel="Total" dataDxfId="7" totalsRowDxfId="3"/>
    <tableColumn id="2" xr3:uid="{EEDC62DF-C098-4791-93F8-3CF5E7A55B8E}" name="项目_x000a_一行只能填一个项目，若一项支出用在多个项目，请拆分好" dataDxfId="6" totalsRowDxfId="2"/>
    <tableColumn id="3" xr3:uid="{08B8F49F-4D64-4F42-8FFA-EFB631BCC1BB}" name="item_x000a_人员/明细" dataDxfId="5" totalsRowDxfId="1"/>
    <tableColumn id="4" xr3:uid="{7BF28B3E-1016-4B72-9C1C-1A3EE4699FF4}" name="价格" totalsRowFunction="sum" dataDxfId="4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F8"/>
  <sheetViews>
    <sheetView tabSelected="1" zoomScale="120" zoomScaleNormal="120" workbookViewId="0">
      <selection activeCell="B6" sqref="B6"/>
    </sheetView>
  </sheetViews>
  <sheetFormatPr defaultColWidth="8.875" defaultRowHeight="14.25"/>
  <cols>
    <col min="1" max="1" width="43.375" style="15" customWidth="1"/>
    <col min="2" max="2" width="22.875" style="15" customWidth="1"/>
    <col min="3" max="3" width="18.5" style="16" customWidth="1"/>
    <col min="4" max="4" width="17.5" style="15" customWidth="1"/>
    <col min="5" max="5" width="21.625" style="16" customWidth="1"/>
    <col min="6" max="6" width="22.125" style="15" customWidth="1"/>
    <col min="7" max="16384" width="8.875" style="13"/>
  </cols>
  <sheetData>
    <row r="3" spans="1:6" s="67" customFormat="1" ht="36.75">
      <c r="A3" s="62" t="s">
        <v>62</v>
      </c>
      <c r="B3" s="62" t="s">
        <v>66</v>
      </c>
      <c r="C3" s="63" t="s">
        <v>67</v>
      </c>
      <c r="D3" s="64" t="s">
        <v>65</v>
      </c>
      <c r="E3" s="65"/>
      <c r="F3" s="66"/>
    </row>
    <row r="4" spans="1:6">
      <c r="A4" s="60" t="s">
        <v>63</v>
      </c>
      <c r="B4" s="33" t="s">
        <v>73</v>
      </c>
      <c r="C4" s="61" t="str">
        <f>'工时清单Effort Hours Breakdown'!B3</f>
        <v>Kern Wang/王科</v>
      </c>
      <c r="D4" s="71">
        <f>225*'工时清单Effort Hours Breakdown'!F3</f>
        <v>2700</v>
      </c>
    </row>
    <row r="5" spans="1:6">
      <c r="A5" s="60" t="s">
        <v>69</v>
      </c>
      <c r="B5" s="60" t="s">
        <v>74</v>
      </c>
      <c r="C5" s="61" t="str">
        <f>报销Reimbursement!B2</f>
        <v>徐刚</v>
      </c>
      <c r="D5" s="71">
        <f>报销Reimbursement!D2+报销Reimbursement!D3</f>
        <v>7116</v>
      </c>
    </row>
    <row r="6" spans="1:6">
      <c r="A6" s="60"/>
      <c r="B6" s="60"/>
      <c r="C6" s="61"/>
      <c r="D6" s="71"/>
    </row>
    <row r="7" spans="1:6">
      <c r="A7" s="60"/>
      <c r="B7" s="60"/>
      <c r="C7" s="61"/>
      <c r="D7" s="71"/>
    </row>
    <row r="8" spans="1:6">
      <c r="A8" s="15" t="s">
        <v>64</v>
      </c>
      <c r="C8" s="15"/>
      <c r="D8" s="71">
        <f>SUBTOTAL(109,Table1[价格])</f>
        <v>9816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22"/>
  <sheetViews>
    <sheetView zoomScale="130" zoomScaleNormal="130" workbookViewId="0">
      <selection activeCell="C3" sqref="C3"/>
    </sheetView>
  </sheetViews>
  <sheetFormatPr defaultColWidth="9" defaultRowHeight="13.5"/>
  <cols>
    <col min="1" max="1" width="5.875" customWidth="1"/>
    <col min="2" max="2" width="22.5" customWidth="1"/>
    <col min="3" max="3" width="19.5" customWidth="1"/>
    <col min="4" max="4" width="16.5" customWidth="1"/>
    <col min="5" max="5" width="10.12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49"/>
      <c r="AK1" s="47"/>
      <c r="AL1" s="47"/>
      <c r="AM1" s="48"/>
    </row>
    <row r="2" spans="1:39" ht="45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58</v>
      </c>
      <c r="F2" s="18" t="s">
        <v>59</v>
      </c>
      <c r="G2" s="18" t="s">
        <v>60</v>
      </c>
    </row>
    <row r="3" spans="1:39" ht="15">
      <c r="A3" s="33">
        <v>1</v>
      </c>
      <c r="B3" s="33" t="s">
        <v>68</v>
      </c>
      <c r="C3" s="33" t="s">
        <v>72</v>
      </c>
      <c r="D3" s="33">
        <v>12</v>
      </c>
      <c r="E3" s="33">
        <v>0</v>
      </c>
      <c r="F3" s="33">
        <f>D3+E3</f>
        <v>12</v>
      </c>
      <c r="G3" s="57">
        <v>0</v>
      </c>
    </row>
    <row r="4" spans="1:39" ht="14.25">
      <c r="A4" s="33">
        <v>2</v>
      </c>
      <c r="B4" s="68"/>
      <c r="C4" s="75"/>
      <c r="D4" s="53"/>
      <c r="E4" s="29"/>
      <c r="F4" s="33"/>
      <c r="G4" s="29"/>
    </row>
    <row r="5" spans="1:39" ht="14.25">
      <c r="A5" s="33">
        <v>3</v>
      </c>
      <c r="B5" s="51"/>
      <c r="C5" s="55"/>
      <c r="D5" s="53"/>
      <c r="E5" s="29"/>
      <c r="F5" s="53"/>
      <c r="G5" s="55"/>
    </row>
    <row r="6" spans="1:39" ht="14.25">
      <c r="A6" s="33">
        <v>4</v>
      </c>
      <c r="B6" s="52"/>
      <c r="C6" s="29"/>
      <c r="D6" s="54"/>
      <c r="E6" s="29"/>
      <c r="F6" s="53"/>
      <c r="G6" s="55"/>
    </row>
    <row r="7" spans="1:39" ht="14.25">
      <c r="A7" s="33">
        <v>5</v>
      </c>
      <c r="B7" s="30"/>
      <c r="C7" s="30"/>
      <c r="D7" s="29"/>
      <c r="E7" s="29"/>
      <c r="F7" s="29"/>
      <c r="G7" s="29"/>
    </row>
    <row r="8" spans="1:39" ht="14.25">
      <c r="A8" s="33">
        <v>6</v>
      </c>
      <c r="B8" s="30"/>
      <c r="C8" s="30"/>
      <c r="D8" s="29"/>
      <c r="E8" s="29"/>
      <c r="F8" s="29"/>
      <c r="G8" s="29"/>
    </row>
    <row r="9" spans="1:39" ht="14.25">
      <c r="A9" s="33">
        <v>7</v>
      </c>
      <c r="B9" s="30"/>
      <c r="C9" s="30"/>
      <c r="D9" s="29"/>
      <c r="E9" s="29"/>
      <c r="F9" s="29"/>
      <c r="G9" s="29"/>
    </row>
    <row r="10" spans="1:39" ht="14.25">
      <c r="A10" s="33">
        <v>8</v>
      </c>
      <c r="B10" s="30"/>
      <c r="C10" s="30"/>
      <c r="D10" s="29"/>
      <c r="E10" s="29"/>
      <c r="F10" s="29"/>
      <c r="G10" s="29"/>
    </row>
    <row r="11" spans="1:39" ht="14.25">
      <c r="A11" s="25" t="s">
        <v>61</v>
      </c>
      <c r="B11" s="25"/>
      <c r="C11" s="25"/>
      <c r="D11" s="56">
        <f>SUM(D3:D10)</f>
        <v>12</v>
      </c>
      <c r="E11" s="40">
        <f>SUM(E3:E10)</f>
        <v>0</v>
      </c>
      <c r="F11" s="72">
        <f>SUM(F3:F10)</f>
        <v>12</v>
      </c>
      <c r="G11" s="40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15" customWidth="1"/>
    <col min="2" max="3" width="20.625" style="15" customWidth="1"/>
    <col min="4" max="4" width="13" style="15" customWidth="1"/>
    <col min="5" max="5" width="23" style="15" customWidth="1"/>
    <col min="6" max="6" width="22.625" style="15" customWidth="1"/>
    <col min="7" max="7" width="28.375" style="15" customWidth="1"/>
    <col min="8" max="8" width="18" style="16" customWidth="1"/>
    <col min="9" max="16384" width="9" style="13"/>
  </cols>
  <sheetData>
    <row r="1" spans="1:8" s="20" customFormat="1" ht="15">
      <c r="A1" s="17" t="s">
        <v>33</v>
      </c>
      <c r="B1" s="17" t="s">
        <v>34</v>
      </c>
      <c r="C1" s="18" t="s">
        <v>56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>
      <c r="A2" s="11">
        <v>1</v>
      </c>
      <c r="B2" s="11"/>
      <c r="C2" s="29"/>
      <c r="D2" s="11"/>
      <c r="E2" s="11"/>
      <c r="F2" s="21"/>
      <c r="G2" s="11"/>
      <c r="H2" s="22"/>
    </row>
    <row r="3" spans="1:8">
      <c r="A3" s="11">
        <v>2</v>
      </c>
      <c r="B3" s="11"/>
      <c r="C3" s="29"/>
      <c r="D3" s="11"/>
      <c r="E3" s="11"/>
      <c r="F3" s="21"/>
      <c r="G3" s="11"/>
      <c r="H3" s="12"/>
    </row>
    <row r="4" spans="1:8">
      <c r="A4" s="11">
        <v>3</v>
      </c>
      <c r="B4" s="11"/>
      <c r="C4" s="29"/>
      <c r="D4" s="11"/>
      <c r="E4" s="11"/>
      <c r="F4" s="21"/>
      <c r="G4" s="11"/>
      <c r="H4" s="12"/>
    </row>
    <row r="5" spans="1:8">
      <c r="A5" s="11">
        <v>4</v>
      </c>
      <c r="B5" s="11"/>
      <c r="C5" s="29"/>
      <c r="D5" s="11"/>
      <c r="E5" s="11"/>
      <c r="F5" s="21"/>
      <c r="G5" s="11"/>
      <c r="H5" s="12"/>
    </row>
    <row r="6" spans="1:8">
      <c r="A6" s="11">
        <v>5</v>
      </c>
      <c r="B6" s="11"/>
      <c r="C6" s="29"/>
      <c r="D6" s="11"/>
      <c r="E6" s="11"/>
      <c r="F6" s="21"/>
      <c r="G6" s="11"/>
      <c r="H6" s="12"/>
    </row>
    <row r="7" spans="1:8">
      <c r="A7" s="11">
        <v>6</v>
      </c>
      <c r="B7" s="11"/>
      <c r="C7" s="29"/>
      <c r="D7" s="11"/>
      <c r="E7" s="11"/>
      <c r="F7" s="21"/>
      <c r="G7" s="11"/>
      <c r="H7" s="12"/>
    </row>
    <row r="8" spans="1:8">
      <c r="A8" s="11">
        <v>7</v>
      </c>
      <c r="B8" s="11"/>
      <c r="C8" s="29"/>
      <c r="D8" s="11"/>
      <c r="E8" s="11"/>
      <c r="F8" s="21"/>
      <c r="G8" s="11"/>
      <c r="H8" s="12"/>
    </row>
    <row r="9" spans="1:8">
      <c r="A9" s="11">
        <v>8</v>
      </c>
      <c r="B9" s="11"/>
      <c r="C9" s="29"/>
      <c r="D9" s="27"/>
      <c r="E9" s="27"/>
      <c r="F9" s="21"/>
      <c r="G9" s="27"/>
      <c r="H9" s="23"/>
    </row>
    <row r="10" spans="1:8">
      <c r="A10" s="11">
        <v>9</v>
      </c>
      <c r="B10" s="11"/>
      <c r="C10" s="29"/>
      <c r="D10" s="11"/>
      <c r="E10" s="11"/>
      <c r="F10" s="21"/>
      <c r="G10" s="11"/>
      <c r="H10" s="12"/>
    </row>
    <row r="11" spans="1:8">
      <c r="A11" s="11">
        <v>10</v>
      </c>
      <c r="B11" s="11"/>
      <c r="C11" s="29"/>
      <c r="D11" s="11"/>
      <c r="E11" s="11"/>
      <c r="F11" s="21"/>
      <c r="G11" s="11"/>
      <c r="H11" s="12"/>
    </row>
    <row r="12" spans="1:8" ht="15">
      <c r="A12" s="76" t="s">
        <v>53</v>
      </c>
      <c r="B12" s="77"/>
      <c r="C12" s="77"/>
      <c r="D12" s="78"/>
      <c r="E12" s="77"/>
      <c r="F12" s="77"/>
      <c r="G12" s="79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zoomScale="140" zoomScaleNormal="140" workbookViewId="0">
      <selection activeCell="C13" sqref="C13"/>
    </sheetView>
  </sheetViews>
  <sheetFormatPr defaultColWidth="9" defaultRowHeight="14.25"/>
  <cols>
    <col min="1" max="1" width="13" style="13" customWidth="1"/>
    <col min="2" max="3" width="20.125" style="15" customWidth="1"/>
    <col min="4" max="4" width="15.125" style="15" customWidth="1"/>
    <col min="5" max="5" width="48" style="13" customWidth="1"/>
    <col min="6" max="6" width="9" style="13" hidden="1" customWidth="1"/>
    <col min="7" max="8" width="9" style="13"/>
    <col min="9" max="9" width="5.875" style="13" customWidth="1"/>
    <col min="10" max="10" width="25.125" style="13" customWidth="1"/>
    <col min="11" max="11" width="13.875" style="13" customWidth="1"/>
    <col min="12" max="16384" width="9" style="13"/>
  </cols>
  <sheetData>
    <row r="1" spans="1:5" ht="15" customHeight="1">
      <c r="A1" s="26" t="s">
        <v>40</v>
      </c>
      <c r="B1" s="26" t="s">
        <v>41</v>
      </c>
      <c r="C1" s="18" t="s">
        <v>56</v>
      </c>
      <c r="D1" s="26" t="s">
        <v>42</v>
      </c>
      <c r="E1" s="24" t="s">
        <v>43</v>
      </c>
    </row>
    <row r="2" spans="1:5" ht="15" customHeight="1">
      <c r="A2" s="29">
        <v>1</v>
      </c>
      <c r="B2" s="74" t="s">
        <v>70</v>
      </c>
      <c r="C2" s="70"/>
      <c r="D2" s="58">
        <v>7116</v>
      </c>
      <c r="E2" s="59" t="s">
        <v>71</v>
      </c>
    </row>
    <row r="3" spans="1:5" s="15" customFormat="1">
      <c r="A3" s="29"/>
      <c r="B3" s="73"/>
      <c r="C3" s="70"/>
      <c r="D3" s="58"/>
      <c r="E3" s="59"/>
    </row>
    <row r="4" spans="1:5" ht="15">
      <c r="A4" s="80" t="s">
        <v>51</v>
      </c>
      <c r="B4" s="81"/>
      <c r="C4" s="50"/>
      <c r="D4" s="37">
        <f>SUM(D2:D3)</f>
        <v>7116</v>
      </c>
      <c r="E4" s="25"/>
    </row>
  </sheetData>
  <mergeCells count="1">
    <mergeCell ref="A4:B4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9" sqref="E9"/>
    </sheetView>
  </sheetViews>
  <sheetFormatPr defaultColWidth="10.875" defaultRowHeight="14.25"/>
  <cols>
    <col min="1" max="1" width="10.875" style="13"/>
    <col min="2" max="2" width="29.375" style="13" customWidth="1"/>
    <col min="3" max="3" width="23.375" style="13" customWidth="1"/>
    <col min="4" max="4" width="18.125" style="13" customWidth="1"/>
    <col min="5" max="5" width="16" style="46" customWidth="1"/>
    <col min="6" max="6" width="12.375" style="13" customWidth="1"/>
    <col min="7" max="7" width="12.625" style="43" customWidth="1"/>
    <col min="8" max="8" width="30.875" style="13" customWidth="1"/>
    <col min="9" max="16384" width="10.875" style="13"/>
  </cols>
  <sheetData>
    <row r="1" spans="1:8" ht="23.1" customHeight="1">
      <c r="A1" s="38" t="s">
        <v>52</v>
      </c>
      <c r="B1" s="26" t="s">
        <v>44</v>
      </c>
      <c r="C1" s="18" t="s">
        <v>56</v>
      </c>
      <c r="D1" s="26" t="s">
        <v>45</v>
      </c>
      <c r="E1" s="44" t="s">
        <v>50</v>
      </c>
      <c r="F1" s="26" t="s">
        <v>47</v>
      </c>
      <c r="G1" s="41" t="s">
        <v>49</v>
      </c>
      <c r="H1" s="26" t="s">
        <v>48</v>
      </c>
    </row>
    <row r="2" spans="1:8" ht="23.1" customHeight="1">
      <c r="A2" s="29">
        <v>1</v>
      </c>
      <c r="B2" s="69"/>
      <c r="C2" s="26"/>
      <c r="D2" s="29"/>
      <c r="E2" s="23"/>
      <c r="F2" s="29"/>
      <c r="G2" s="36"/>
      <c r="H2" s="30"/>
    </row>
    <row r="3" spans="1:8" ht="26.1" customHeight="1">
      <c r="A3" s="29">
        <v>2</v>
      </c>
      <c r="B3" s="31"/>
      <c r="C3" s="31"/>
      <c r="D3" s="32"/>
      <c r="E3" s="23"/>
      <c r="F3" s="29"/>
      <c r="G3" s="36"/>
      <c r="H3" s="30"/>
    </row>
    <row r="4" spans="1:8" ht="26.1" customHeight="1">
      <c r="A4" s="29">
        <v>3</v>
      </c>
      <c r="B4" s="31"/>
      <c r="C4" s="31"/>
      <c r="D4" s="32"/>
      <c r="E4" s="23"/>
      <c r="F4" s="29"/>
      <c r="G4" s="36"/>
      <c r="H4" s="30"/>
    </row>
    <row r="5" spans="1:8" ht="57" customHeight="1">
      <c r="A5" s="29">
        <v>4</v>
      </c>
      <c r="B5" s="31"/>
      <c r="C5" s="31"/>
      <c r="D5" s="33"/>
      <c r="E5" s="23"/>
      <c r="F5" s="29"/>
      <c r="G5" s="36"/>
      <c r="H5" s="34"/>
    </row>
    <row r="6" spans="1:8" ht="27.95" customHeight="1">
      <c r="A6" s="40"/>
      <c r="B6" s="35" t="s">
        <v>46</v>
      </c>
      <c r="C6" s="35"/>
      <c r="D6" s="39"/>
      <c r="E6" s="45"/>
      <c r="F6" s="28"/>
      <c r="G6" s="42">
        <f>SUM(G2:G5)</f>
        <v>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2021-04-06T06:45:05Z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