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CN\loc\Sgh\RBCN\RBEI_ECN\RBEI_ECN\01-Projects\@Partner_Cost\reportFromVendor\"/>
    </mc:Choice>
  </mc:AlternateContent>
  <bookViews>
    <workbookView xWindow="-105" yWindow="495" windowWidth="23250" windowHeight="12570" tabRatio="580" firstSheet="1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F4" i="8"/>
  <c r="F5" i="8"/>
  <c r="F6" i="8"/>
  <c r="F7" i="8"/>
  <c r="F8" i="8"/>
  <c r="F9" i="8"/>
  <c r="F10" i="8"/>
  <c r="F3" i="8"/>
  <c r="E4" i="8"/>
  <c r="E5" i="8"/>
  <c r="E6" i="8"/>
  <c r="E7" i="8"/>
  <c r="E8" i="8"/>
  <c r="E9" i="8"/>
  <c r="E10" i="8"/>
  <c r="D4" i="8"/>
  <c r="D5" i="8"/>
  <c r="D6" i="8"/>
  <c r="D7" i="8"/>
  <c r="D8" i="8"/>
  <c r="D9" i="8"/>
  <c r="D10" i="8"/>
  <c r="E3" i="8"/>
  <c r="D3" i="8"/>
  <c r="F11" i="8" l="1"/>
  <c r="D11" i="8"/>
  <c r="E11" i="8"/>
  <c r="D16" i="2"/>
  <c r="D7" i="6" l="1"/>
  <c r="G6" i="10" l="1"/>
  <c r="C4" i="9" l="1"/>
  <c r="H12" i="4"/>
</calcChain>
</file>

<file path=xl/sharedStrings.xml><?xml version="1.0" encoding="utf-8"?>
<sst xmlns="http://schemas.openxmlformats.org/spreadsheetml/2006/main" count="120" uniqueCount="80">
  <si>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</si>
  <si>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</si>
  <si>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</si>
  <si>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</si>
  <si>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</si>
  <si>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</si>
  <si>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</si>
  <si>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</si>
  <si>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</si>
  <si>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</si>
  <si>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</si>
  <si>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</si>
  <si>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</si>
  <si>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</si>
  <si>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</si>
  <si>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</si>
  <si>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</si>
  <si>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</si>
  <si>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</si>
  <si>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</si>
  <si>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</si>
  <si>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</si>
  <si>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</si>
  <si>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</si>
  <si>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</si>
  <si>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</si>
  <si>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</si>
  <si>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</si>
  <si>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</si>
  <si>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</si>
  <si>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</si>
  <si>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</si>
  <si>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</si>
  <si>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</si>
  <si>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</si>
  <si>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</si>
  <si>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</si>
  <si>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</si>
  <si>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</si>
  <si>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</si>
  <si>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</si>
  <si>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</si>
  <si>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</si>
  <si>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</si>
  <si>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</si>
  <si>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</si>
  <si>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</si>
  <si>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</si>
  <si>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</si>
  <si>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</si>
  <si>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</si>
  <si>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</si>
  <si>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</si>
  <si>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</si>
  <si>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</si>
  <si>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</si>
  <si>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</si>
  <si>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</si>
  <si>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</si>
  <si>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</si>
  <si>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</si>
  <si>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</si>
  <si>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工时</t>
  </si>
  <si>
    <t>设备</t>
  </si>
  <si>
    <t>印度工程师</t>
  </si>
  <si>
    <t>报销</t>
  </si>
  <si>
    <t>Total</t>
  </si>
  <si>
    <t>价格</t>
  </si>
  <si>
    <t>类别</t>
  </si>
  <si>
    <t>项目</t>
  </si>
  <si>
    <t>item</t>
  </si>
  <si>
    <t>RBJAC_commercial</t>
  </si>
  <si>
    <t>徐大炎</t>
  </si>
  <si>
    <t>李敏芳</t>
  </si>
  <si>
    <t>赵文龙</t>
    <phoneticPr fontId="1" type="noConversion"/>
  </si>
  <si>
    <t>胡乃涛</t>
    <phoneticPr fontId="1" type="noConversion"/>
  </si>
  <si>
    <t>钟伟</t>
    <phoneticPr fontId="1" type="noConversion"/>
  </si>
  <si>
    <t>吴鹏</t>
    <phoneticPr fontId="1" type="noConversion"/>
  </si>
  <si>
    <t>杨雪盈</t>
    <phoneticPr fontId="1" type="noConversion"/>
  </si>
  <si>
    <t>崔拯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</si>
</sst>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_ "/>
    <numFmt numFmtId="165" formatCode="yyyy\-mm\-dd;@"/>
    <numFmt numFmtId="166" formatCode="0.00_);[Red]\(0.00\)"/>
    <numFmt numFmtId="167" formatCode="0_);[Red]\(0\)"/>
    <numFmt numFmtId="168" formatCode="&quot;¥&quot;#,##0.00_);[Red]\(&quot;¥&quot;#,##0.00\)"/>
    <numFmt numFmtId="169" formatCode="_ [$¥-804]* #,##0.00_ ;_ [$¥-804]* \-#,##0.00_ ;_ [$¥-804]* &quot;-&quot;??_ ;_ @_ 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宋体"/>
      <charset val="134"/>
    </font>
    <font>
      <sz val="11"/>
      <color theme="1"/>
      <name val="Arial"/>
      <family val="2"/>
    </font>
    <font>
      <sz val="11"/>
      <color indexed="8"/>
      <name val="Arial"/>
    </font>
    <font>
      <sz val="12"/>
      <color rgb="FF00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60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44" fontId="33" fillId="0" borderId="0" applyFont="0" applyFill="0" applyBorder="0" applyAlignment="0" applyProtection="0"/>
  </cellStyleXfs>
  <cellXfs count="8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64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164" fontId="22" fillId="0" borderId="1" xfId="0" quotePrefix="1" applyNumberFormat="1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/>
    </xf>
    <xf numFmtId="166" fontId="23" fillId="2" borderId="1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3" fillId="2" borderId="13" xfId="0" applyNumberFormat="1" applyFont="1" applyFill="1" applyBorder="1" applyAlignment="1">
      <alignment horizontal="center" vertical="center"/>
    </xf>
    <xf numFmtId="166" fontId="22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3" fillId="2" borderId="13" xfId="0" applyNumberFormat="1" applyFont="1" applyFill="1" applyBorder="1">
      <alignment vertical="center"/>
    </xf>
    <xf numFmtId="164" fontId="22" fillId="0" borderId="0" xfId="0" applyNumberFormat="1" applyFont="1">
      <alignment vertical="center"/>
    </xf>
    <xf numFmtId="0" fontId="29" fillId="0" borderId="0" xfId="0" applyFont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6" fillId="0" borderId="13" xfId="0" applyFont="1" applyBorder="1" applyAlignment="1">
      <alignment vertical="center"/>
    </xf>
    <xf numFmtId="167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top"/>
    </xf>
    <xf numFmtId="168" fontId="31" fillId="0" borderId="13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0" fontId="32" fillId="20" borderId="0" xfId="0" applyFont="1" applyFill="1" applyBorder="1" applyAlignment="1">
      <alignment horizontal="center" vertical="center" wrapText="1"/>
    </xf>
    <xf numFmtId="164" fontId="32" fillId="20" borderId="0" xfId="0" applyNumberFormat="1" applyFont="1" applyFill="1" applyBorder="1" applyAlignment="1">
      <alignment horizontal="center" vertical="center" wrapText="1"/>
    </xf>
    <xf numFmtId="0" fontId="32" fillId="20" borderId="0" xfId="0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34" fillId="0" borderId="14" xfId="0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169" fontId="22" fillId="0" borderId="0" xfId="59" applyNumberFormat="1" applyFont="1" applyAlignment="1">
      <alignment horizontal="center" vertical="center"/>
    </xf>
    <xf numFmtId="169" fontId="22" fillId="2" borderId="13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60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Currency" xfId="59" builtinId="4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D16" totalsRowCount="1" headerRowDxfId="9" dataDxfId="8">
  <autoFilter ref="A3:D15"/>
  <tableColumns count="4">
    <tableColumn id="1" name="类别" totalsRowLabel="Total" dataDxfId="7" totalsRowDxfId="3"/>
    <tableColumn id="2" name="项目" dataDxfId="6" totalsRowDxfId="2"/>
    <tableColumn id="3" name="item" dataDxfId="5" totalsRowDxfId="1"/>
    <tableColumn id="4" name="价格" totalsRowFunction="sum" dataDxfId="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25"/>
  <sheetViews>
    <sheetView zoomScale="120" zoomScaleNormal="120" workbookViewId="0">
      <selection activeCell="B26" sqref="B26"/>
    </sheetView>
  </sheetViews>
  <sheetFormatPr defaultColWidth="8.875" defaultRowHeight="14.25"/>
  <cols>
    <col min="1" max="1" width="43.375" style="15" customWidth="1"/>
    <col min="2" max="2" width="22.875" style="15" customWidth="1"/>
    <col min="3" max="3" width="18.5" style="16" customWidth="1"/>
    <col min="4" max="4" width="17.5" style="15" customWidth="1"/>
    <col min="5" max="5" width="21.625" style="16" customWidth="1"/>
    <col min="6" max="6" width="22.25" style="15" customWidth="1"/>
    <col min="7" max="16384" width="8.875" style="13"/>
  </cols>
  <sheetData>
    <row r="3" spans="1:6" s="67" customFormat="1" ht="15">
      <c r="A3" s="62" t="s">
        <v>68</v>
      </c>
      <c r="B3" s="62" t="s">
        <v>69</v>
      </c>
      <c r="C3" s="63" t="s">
        <v>70</v>
      </c>
      <c r="D3" s="64" t="s">
        <v>67</v>
      </c>
      <c r="E3" s="65"/>
      <c r="F3" s="66"/>
    </row>
    <row r="4" spans="1:6" s="67" customFormat="1">
      <c r="A4" s="60" t="s">
        <v>62</v>
      </c>
      <c r="B4" s="60" t="s">
        <v>71</v>
      </c>
      <c r="C4" s="61" t="s">
        <v>72</v>
      </c>
      <c r="D4" s="60">
        <v>225</v>
      </c>
      <c r="E4" s="65"/>
      <c r="F4" s="66"/>
    </row>
    <row r="5" spans="1:6">
      <c r="A5" s="60" t="s">
        <v>62</v>
      </c>
      <c r="B5" s="60" t="s">
        <v>71</v>
      </c>
      <c r="C5" s="61" t="s">
        <v>73</v>
      </c>
      <c r="D5" s="60">
        <v>225</v>
      </c>
    </row>
    <row r="6" spans="1:6" ht="15.75">
      <c r="A6" s="60" t="s">
        <v>62</v>
      </c>
      <c r="B6" s="60" t="s">
        <v>71</v>
      </c>
      <c r="C6" s="79" t="s">
        <v>74</v>
      </c>
      <c r="D6" s="60">
        <v>225</v>
      </c>
    </row>
    <row r="7" spans="1:6" ht="15.75">
      <c r="A7" s="60" t="s">
        <v>62</v>
      </c>
      <c r="B7" s="60" t="s">
        <v>71</v>
      </c>
      <c r="C7" s="81" t="s">
        <v>75</v>
      </c>
      <c r="D7" s="60">
        <v>225</v>
      </c>
    </row>
    <row r="8" spans="1:6" ht="15.75">
      <c r="A8" s="60" t="s">
        <v>62</v>
      </c>
      <c r="B8" s="60" t="s">
        <v>71</v>
      </c>
      <c r="C8" s="83" t="s">
        <v>76</v>
      </c>
      <c r="D8" s="60">
        <v>225</v>
      </c>
    </row>
    <row r="9" spans="1:6" ht="15.75">
      <c r="A9" s="60" t="s">
        <v>62</v>
      </c>
      <c r="B9" s="60" t="s">
        <v>71</v>
      </c>
      <c r="C9" s="83" t="s">
        <v>77</v>
      </c>
      <c r="D9" s="60">
        <v>225</v>
      </c>
    </row>
    <row r="10" spans="1:6" ht="15.75">
      <c r="A10" s="60" t="s">
        <v>62</v>
      </c>
      <c r="B10" s="60" t="s">
        <v>71</v>
      </c>
      <c r="C10" s="81" t="s">
        <v>78</v>
      </c>
      <c r="D10" s="60">
        <v>225</v>
      </c>
    </row>
    <row r="11" spans="1:6" ht="15.75">
      <c r="A11" s="60" t="s">
        <v>62</v>
      </c>
      <c r="B11" s="60" t="s">
        <v>71</v>
      </c>
      <c r="C11" s="83" t="s">
        <v>79</v>
      </c>
      <c r="D11" s="60">
        <v>225</v>
      </c>
    </row>
    <row r="12" spans="1:6">
      <c r="A12" s="60" t="s">
        <v>63</v>
      </c>
      <c r="B12" s="60"/>
      <c r="C12" s="61"/>
      <c r="D12" s="60">
        <v>0</v>
      </c>
    </row>
    <row r="13" spans="1:6">
      <c r="A13" s="60" t="s">
        <v>63</v>
      </c>
      <c r="B13" s="60"/>
      <c r="C13" s="61"/>
      <c r="D13" s="60">
        <v>0</v>
      </c>
    </row>
    <row r="14" spans="1:6">
      <c r="A14" s="60" t="s">
        <v>64</v>
      </c>
      <c r="B14" s="60"/>
      <c r="C14" s="61"/>
      <c r="D14" s="60">
        <v>0</v>
      </c>
    </row>
    <row r="15" spans="1:6">
      <c r="A15" s="60" t="s">
        <v>65</v>
      </c>
      <c r="B15" s="60"/>
      <c r="C15" s="61"/>
      <c r="D15" s="60">
        <v>0</v>
      </c>
    </row>
    <row r="16" spans="1:6">
      <c r="A16" s="78" t="s">
        <v>66</v>
      </c>
      <c r="B16" s="78"/>
      <c r="C16" s="78"/>
      <c r="D16" s="78">
        <f>SUBTOTAL(109,Table1[价格])</f>
        <v>1800</v>
      </c>
    </row>
    <row r="25" spans="2:2">
      <c r="B25" s="76">
        <f>1580000/4</f>
        <v>395000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D19" sqref="D19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50"/>
      <c r="AK1" s="48"/>
      <c r="AL1" s="48"/>
      <c r="AM1" s="49"/>
    </row>
    <row r="2" spans="1:39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>
      <c r="A3" s="33">
        <v>1</v>
      </c>
      <c r="B3" s="75" t="s">
        <v>72</v>
      </c>
      <c r="C3" s="74" t="s">
        <v>71</v>
      </c>
      <c r="D3" s="33">
        <f>8.5*22</f>
        <v>187</v>
      </c>
      <c r="E3" s="33">
        <f>1.5*22</f>
        <v>33</v>
      </c>
      <c r="F3" s="33">
        <f>SUM(D3:E3)</f>
        <v>220</v>
      </c>
      <c r="G3" s="54">
        <v>0</v>
      </c>
    </row>
    <row r="4" spans="1:39" ht="15">
      <c r="A4" s="33">
        <v>2</v>
      </c>
      <c r="B4" s="75" t="s">
        <v>73</v>
      </c>
      <c r="C4" s="74" t="s">
        <v>71</v>
      </c>
      <c r="D4" s="33">
        <f t="shared" ref="D4:D10" si="0">8.5*22</f>
        <v>187</v>
      </c>
      <c r="E4" s="33">
        <f t="shared" ref="E4:E10" si="1">1.5*22</f>
        <v>33</v>
      </c>
      <c r="F4" s="33">
        <f t="shared" ref="F4:F10" si="2">SUM(D4:E4)</f>
        <v>220</v>
      </c>
      <c r="G4" s="54">
        <v>0</v>
      </c>
    </row>
    <row r="5" spans="1:39" ht="15.75">
      <c r="A5" s="33">
        <v>3</v>
      </c>
      <c r="B5" s="80" t="s">
        <v>74</v>
      </c>
      <c r="C5" s="74" t="s">
        <v>71</v>
      </c>
      <c r="D5" s="33">
        <f t="shared" si="0"/>
        <v>187</v>
      </c>
      <c r="E5" s="33">
        <f t="shared" si="1"/>
        <v>33</v>
      </c>
      <c r="F5" s="33">
        <f t="shared" si="2"/>
        <v>220</v>
      </c>
      <c r="G5" s="54">
        <v>0</v>
      </c>
    </row>
    <row r="6" spans="1:39" ht="15.75">
      <c r="A6" s="33">
        <v>4</v>
      </c>
      <c r="B6" s="82" t="s">
        <v>75</v>
      </c>
      <c r="C6" s="74" t="s">
        <v>71</v>
      </c>
      <c r="D6" s="33">
        <f t="shared" si="0"/>
        <v>187</v>
      </c>
      <c r="E6" s="33">
        <f t="shared" si="1"/>
        <v>33</v>
      </c>
      <c r="F6" s="33">
        <f t="shared" si="2"/>
        <v>220</v>
      </c>
      <c r="G6" s="54">
        <v>0</v>
      </c>
    </row>
    <row r="7" spans="1:39" ht="15.75">
      <c r="A7" s="33">
        <v>5</v>
      </c>
      <c r="B7" s="84" t="s">
        <v>76</v>
      </c>
      <c r="C7" s="74" t="s">
        <v>71</v>
      </c>
      <c r="D7" s="33">
        <f t="shared" si="0"/>
        <v>187</v>
      </c>
      <c r="E7" s="33">
        <f t="shared" si="1"/>
        <v>33</v>
      </c>
      <c r="F7" s="33">
        <f t="shared" si="2"/>
        <v>220</v>
      </c>
      <c r="G7" s="54">
        <v>0</v>
      </c>
    </row>
    <row r="8" spans="1:39" ht="15.75">
      <c r="A8" s="33">
        <v>6</v>
      </c>
      <c r="B8" s="84" t="s">
        <v>77</v>
      </c>
      <c r="C8" s="74" t="s">
        <v>71</v>
      </c>
      <c r="D8" s="33">
        <f t="shared" si="0"/>
        <v>187</v>
      </c>
      <c r="E8" s="33">
        <f t="shared" si="1"/>
        <v>33</v>
      </c>
      <c r="F8" s="33">
        <f t="shared" si="2"/>
        <v>220</v>
      </c>
      <c r="G8" s="54">
        <v>0</v>
      </c>
    </row>
    <row r="9" spans="1:39" ht="15.75">
      <c r="A9" s="33">
        <v>7</v>
      </c>
      <c r="B9" s="82" t="s">
        <v>78</v>
      </c>
      <c r="C9" s="74" t="s">
        <v>71</v>
      </c>
      <c r="D9" s="33">
        <f t="shared" si="0"/>
        <v>187</v>
      </c>
      <c r="E9" s="33">
        <f t="shared" si="1"/>
        <v>33</v>
      </c>
      <c r="F9" s="33">
        <f t="shared" si="2"/>
        <v>220</v>
      </c>
      <c r="G9" s="54">
        <v>0</v>
      </c>
    </row>
    <row r="10" spans="1:39" ht="15.75">
      <c r="A10" s="33">
        <v>8</v>
      </c>
      <c r="B10" s="84" t="s">
        <v>79</v>
      </c>
      <c r="C10" s="74" t="s">
        <v>71</v>
      </c>
      <c r="D10" s="33">
        <f t="shared" si="0"/>
        <v>187</v>
      </c>
      <c r="E10" s="33">
        <f t="shared" si="1"/>
        <v>33</v>
      </c>
      <c r="F10" s="33">
        <f t="shared" si="2"/>
        <v>220</v>
      </c>
      <c r="G10" s="54">
        <v>0</v>
      </c>
    </row>
    <row r="11" spans="1:39" ht="14.25">
      <c r="A11" s="25" t="s">
        <v>61</v>
      </c>
      <c r="B11" s="25"/>
      <c r="C11" s="25"/>
      <c r="D11" s="53">
        <f>SUM(D3:D10)</f>
        <v>1496</v>
      </c>
      <c r="E11" s="41">
        <f>SUM(E3:E10)</f>
        <v>264</v>
      </c>
      <c r="F11" s="53">
        <f>SUM(F3:F10)</f>
        <v>1760</v>
      </c>
      <c r="G11" s="77">
        <v>395000</v>
      </c>
    </row>
    <row r="13" spans="1:39">
      <c r="G13" s="85"/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H12" sqref="H12"/>
    </sheetView>
  </sheetViews>
  <sheetFormatPr defaultColWidth="9" defaultRowHeight="14.25"/>
  <cols>
    <col min="1" max="1" width="11.375" style="15" customWidth="1"/>
    <col min="2" max="3" width="20.625" style="15" customWidth="1"/>
    <col min="4" max="4" width="13" style="15" customWidth="1"/>
    <col min="5" max="5" width="23" style="15" customWidth="1"/>
    <col min="6" max="6" width="22.625" style="15" customWidth="1"/>
    <col min="7" max="7" width="28.37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 ht="15">
      <c r="A12" s="68" t="s">
        <v>53</v>
      </c>
      <c r="B12" s="69"/>
      <c r="C12" s="69"/>
      <c r="D12" s="70"/>
      <c r="E12" s="69"/>
      <c r="F12" s="69"/>
      <c r="G12" s="71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E27" sqref="E27"/>
    </sheetView>
  </sheetViews>
  <sheetFormatPr defaultColWidth="9" defaultRowHeight="14.25"/>
  <cols>
    <col min="1" max="1" width="13" style="13" customWidth="1"/>
    <col min="2" max="3" width="20.125" style="15" customWidth="1"/>
    <col min="4" max="4" width="15.125" style="15" customWidth="1"/>
    <col min="5" max="5" width="63.375" style="13" customWidth="1"/>
    <col min="6" max="6" width="9" style="13" hidden="1" customWidth="1"/>
    <col min="7" max="8" width="9" style="13"/>
    <col min="9" max="9" width="5.875" style="13" customWidth="1"/>
    <col min="10" max="10" width="25.125" style="13" customWidth="1"/>
    <col min="11" max="11" width="13.87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55"/>
      <c r="C2" s="58"/>
      <c r="D2" s="56"/>
      <c r="E2" s="59"/>
    </row>
    <row r="3" spans="1:5" s="15" customFormat="1">
      <c r="A3" s="29">
        <v>2</v>
      </c>
      <c r="B3" s="57"/>
      <c r="C3" s="58"/>
      <c r="D3" s="56"/>
      <c r="E3" s="59"/>
    </row>
    <row r="4" spans="1:5" s="15" customFormat="1">
      <c r="A4" s="29">
        <v>3</v>
      </c>
      <c r="B4" s="52"/>
      <c r="C4" s="52"/>
      <c r="D4" s="37"/>
      <c r="E4" s="35"/>
    </row>
    <row r="5" spans="1:5">
      <c r="A5" s="29">
        <v>4</v>
      </c>
      <c r="B5" s="52"/>
      <c r="C5" s="52"/>
      <c r="D5" s="37"/>
      <c r="E5" s="35"/>
    </row>
    <row r="6" spans="1:5">
      <c r="A6" s="29">
        <v>5</v>
      </c>
      <c r="B6" s="52"/>
      <c r="C6" s="52"/>
      <c r="D6" s="37"/>
      <c r="E6" s="35"/>
    </row>
    <row r="7" spans="1:5" ht="15">
      <c r="A7" s="72" t="s">
        <v>51</v>
      </c>
      <c r="B7" s="73"/>
      <c r="C7" s="51"/>
      <c r="D7" s="38">
        <f>SUM(D2:D6)</f>
        <v>0</v>
      </c>
      <c r="E7" s="25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F25" sqref="F25"/>
    </sheetView>
  </sheetViews>
  <sheetFormatPr defaultColWidth="10.875" defaultRowHeight="14.25"/>
  <cols>
    <col min="1" max="1" width="10.875" style="13"/>
    <col min="2" max="2" width="29.375" style="13" customWidth="1"/>
    <col min="3" max="3" width="23.375" style="13" customWidth="1"/>
    <col min="4" max="4" width="18.125" style="13" customWidth="1"/>
    <col min="5" max="5" width="16" style="47" customWidth="1"/>
    <col min="6" max="6" width="12.375" style="13" customWidth="1"/>
    <col min="7" max="7" width="12.625" style="44" customWidth="1"/>
    <col min="8" max="8" width="30.875" style="13" customWidth="1"/>
    <col min="9" max="16384" width="10.875" style="13"/>
  </cols>
  <sheetData>
    <row r="1" spans="1:8" ht="23.1" customHeight="1">
      <c r="A1" s="39" t="s">
        <v>52</v>
      </c>
      <c r="B1" s="26" t="s">
        <v>44</v>
      </c>
      <c r="C1" s="18" t="s">
        <v>56</v>
      </c>
      <c r="D1" s="26" t="s">
        <v>45</v>
      </c>
      <c r="E1" s="45" t="s">
        <v>50</v>
      </c>
      <c r="F1" s="26" t="s">
        <v>47</v>
      </c>
      <c r="G1" s="42" t="s">
        <v>49</v>
      </c>
      <c r="H1" s="26" t="s">
        <v>48</v>
      </c>
    </row>
    <row r="2" spans="1:8" ht="23.1" customHeight="1">
      <c r="A2" s="29">
        <v>1</v>
      </c>
      <c r="B2" s="26"/>
      <c r="C2" s="26"/>
      <c r="D2" s="29"/>
      <c r="E2" s="23"/>
      <c r="F2" s="29"/>
      <c r="G2" s="37"/>
      <c r="H2" s="30"/>
    </row>
    <row r="3" spans="1:8" ht="26.1" customHeight="1">
      <c r="A3" s="29">
        <v>2</v>
      </c>
      <c r="B3" s="31"/>
      <c r="C3" s="31"/>
      <c r="D3" s="32"/>
      <c r="E3" s="23"/>
      <c r="F3" s="29"/>
      <c r="G3" s="37"/>
      <c r="H3" s="30"/>
    </row>
    <row r="4" spans="1:8" ht="26.1" customHeight="1">
      <c r="A4" s="29">
        <v>3</v>
      </c>
      <c r="B4" s="31"/>
      <c r="C4" s="31"/>
      <c r="D4" s="32"/>
      <c r="E4" s="23"/>
      <c r="F4" s="29"/>
      <c r="G4" s="37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7"/>
      <c r="H5" s="34"/>
    </row>
    <row r="6" spans="1:8" ht="27.95" customHeight="1">
      <c r="A6" s="41"/>
      <c r="B6" s="36" t="s">
        <v>46</v>
      </c>
      <c r="C6" s="36"/>
      <c r="D6" s="40"/>
      <c r="E6" s="46"/>
      <c r="F6" s="28"/>
      <c r="G6" s="43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XIA Sammi (RBEI/EVS1)</cp:lastModifiedBy>
  <cp:lastPrinted>2020-01-07T02:38:56Z</cp:lastPrinted>
  <dcterms:created xsi:type="dcterms:W3CDTF">2015-10-16T09:07:00Z</dcterms:created>
  <dcterms:modified xsi:type="dcterms:W3CDTF">2021-08-17T03:04:33Z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