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\home\gang\effort_data\"/>
    </mc:Choice>
  </mc:AlternateContent>
  <bookViews>
    <workbookView xWindow="22575" yWindow="4950" windowWidth="29280" windowHeight="14040"/>
  </bookViews>
  <sheets>
    <sheet name="defaul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1" l="1"/>
  <c r="B11" i="1"/>
  <c r="F11" i="1"/>
  <c r="H11" i="1"/>
  <c r="J11" i="1"/>
  <c r="K11" i="1"/>
  <c r="B10" i="1" l="1"/>
  <c r="F10" i="1"/>
  <c r="H10" i="1"/>
  <c r="J10" i="1"/>
  <c r="K10" i="1"/>
  <c r="G61" i="1" l="1"/>
  <c r="G51" i="1"/>
  <c r="G41" i="1"/>
  <c r="G31" i="1"/>
  <c r="G21" i="1"/>
  <c r="J9" i="1" l="1"/>
  <c r="H9" i="1"/>
  <c r="F9" i="1"/>
  <c r="B9" i="1"/>
  <c r="J8" i="1"/>
  <c r="F8" i="1"/>
  <c r="E8" i="1"/>
  <c r="B8" i="1"/>
  <c r="G8" i="1"/>
  <c r="H8" i="1" l="1"/>
  <c r="G52" i="1" l="1"/>
  <c r="G53" i="1"/>
  <c r="G54" i="1"/>
  <c r="G55" i="1"/>
  <c r="G56" i="1"/>
  <c r="G57" i="1"/>
  <c r="G58" i="1"/>
  <c r="G59" i="1"/>
  <c r="G60" i="1"/>
  <c r="G42" i="1"/>
  <c r="G43" i="1"/>
  <c r="G44" i="1"/>
  <c r="G45" i="1"/>
  <c r="G46" i="1"/>
  <c r="G47" i="1"/>
  <c r="G48" i="1"/>
  <c r="G49" i="1"/>
  <c r="G50" i="1"/>
  <c r="G32" i="1"/>
  <c r="G33" i="1"/>
  <c r="G34" i="1"/>
  <c r="G35" i="1"/>
  <c r="G36" i="1"/>
  <c r="G37" i="1"/>
  <c r="G38" i="1"/>
  <c r="G39" i="1"/>
  <c r="G40" i="1"/>
  <c r="G62" i="1"/>
  <c r="G63" i="1"/>
  <c r="G64" i="1"/>
  <c r="G65" i="1"/>
  <c r="G66" i="1"/>
  <c r="G67" i="1"/>
  <c r="G68" i="1"/>
  <c r="G69" i="1"/>
  <c r="G70" i="1"/>
  <c r="G22" i="1"/>
  <c r="G23" i="1"/>
  <c r="G24" i="1"/>
  <c r="G25" i="1"/>
  <c r="G26" i="1"/>
  <c r="G27" i="1"/>
  <c r="G28" i="1"/>
  <c r="G29" i="1"/>
  <c r="G30" i="1"/>
  <c r="B6" i="1" l="1"/>
  <c r="B7" i="1"/>
  <c r="C6" i="1"/>
  <c r="D6" i="1"/>
  <c r="D7" i="1"/>
  <c r="E7" i="1"/>
  <c r="F7" i="1"/>
  <c r="G7" i="1"/>
  <c r="H7" i="1"/>
  <c r="E6" i="1"/>
  <c r="F6" i="1"/>
  <c r="G6" i="1"/>
  <c r="H5" i="1"/>
  <c r="H6" i="1"/>
  <c r="J7" i="1"/>
  <c r="K6" i="1" l="1"/>
  <c r="B5" i="1" l="1"/>
  <c r="C5" i="1"/>
  <c r="D5" i="1"/>
  <c r="E5" i="1"/>
  <c r="F5" i="1"/>
  <c r="G5" i="1"/>
  <c r="I5" i="1"/>
  <c r="B4" i="1" l="1"/>
  <c r="B3" i="1"/>
  <c r="C4" i="1"/>
  <c r="C3" i="1"/>
  <c r="D4" i="1"/>
  <c r="D3" i="1"/>
  <c r="E4" i="1"/>
  <c r="E3" i="1"/>
  <c r="F4" i="1"/>
  <c r="F3" i="1"/>
  <c r="G4" i="1"/>
  <c r="G3" i="1"/>
  <c r="H4" i="1"/>
  <c r="H3" i="1"/>
  <c r="I4" i="1"/>
  <c r="I3" i="1"/>
  <c r="K3" i="1"/>
  <c r="K4" i="1"/>
  <c r="K5" i="1"/>
  <c r="K7" i="1"/>
  <c r="K8" i="1"/>
  <c r="K9" i="1"/>
</calcChain>
</file>

<file path=xl/sharedStrings.xml><?xml version="1.0" encoding="utf-8"?>
<sst xmlns="http://schemas.openxmlformats.org/spreadsheetml/2006/main" count="134" uniqueCount="16">
  <si>
    <t>Total</t>
  </si>
  <si>
    <t>BYD</t>
  </si>
  <si>
    <t>GAC</t>
  </si>
  <si>
    <t>RBJAC</t>
  </si>
  <si>
    <t>BJEV</t>
  </si>
  <si>
    <t>FE-6-A3</t>
  </si>
  <si>
    <t>FE3AH</t>
  </si>
  <si>
    <t>Overhead</t>
  </si>
  <si>
    <t>时间           项目</t>
  </si>
  <si>
    <t>2021-02-01</t>
  </si>
  <si>
    <t>RBJAC_commercial</t>
  </si>
  <si>
    <t>2021-03-01</t>
  </si>
  <si>
    <t>2021-04-01</t>
  </si>
  <si>
    <t>GAC_Complex Driver</t>
  </si>
  <si>
    <t>AUDI_PPE&amp;CADA&amp;CAPA</t>
  </si>
  <si>
    <t>UNSORTED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</si>
</sst>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[$¥-804]* #,##0.00_ ;_ [$¥-804]* \-#,##0.00_ ;_ [$¥-804]* &quot;-&quot;??_ ;_ @_ "/>
  </numFmts>
  <fonts count="11" x14ac:knownFonts="1">
    <font>
      <sz val="11"/>
      <color indexed="8"/>
      <name val="宋体"/>
      <charset val="134"/>
    </font>
    <font>
      <sz val="10"/>
      <color theme="1"/>
      <name val="Arial"/>
      <family val="2"/>
    </font>
    <font>
      <sz val="11"/>
      <color indexed="8"/>
      <name val="Arial"/>
      <family val="2"/>
    </font>
    <font>
      <sz val="8"/>
      <name val="宋体"/>
      <charset val="134"/>
    </font>
    <font>
      <sz val="11"/>
      <color theme="1"/>
      <name val="Arial"/>
      <family val="2"/>
    </font>
    <font>
      <sz val="11"/>
      <color theme="1"/>
      <name val="Arial"/>
    </font>
    <font>
      <b/>
      <sz val="11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Arial"/>
    </font>
    <font>
      <b/>
      <sz val="11"/>
      <color theme="1"/>
      <name val="Arial"/>
    </font>
    <font>
      <b/>
      <sz val="11"/>
      <color theme="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>
      <left style="thin">
        <color indexed="64"/>
      </left>
      <right/>
      <top style="thin">
        <color theme="4"/>
      </top>
      <bottom/>
      <diagonal/>
    </border>
  </borders>
  <cellStyleXfs count="2">
    <xf numFmtId="0" fontId="0" fillId="0" borderId="0">
      <alignment vertical="center"/>
    </xf>
    <xf numFmtId="0" fontId="1" fillId="3" borderId="0" applyNumberFormat="0" applyBorder="0" applyAlignment="0" applyProtection="0"/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9" fontId="0" fillId="0" borderId="0" xfId="0" applyNumberFormat="1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164" fontId="5" fillId="0" borderId="6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/>
    <xf numFmtId="0" fontId="7" fillId="2" borderId="7" xfId="0" applyFont="1" applyFill="1" applyBorder="1" applyAlignment="1"/>
    <xf numFmtId="0" fontId="6" fillId="2" borderId="5" xfId="0" applyFont="1" applyFill="1" applyBorder="1" applyAlignment="1"/>
    <xf numFmtId="0" fontId="8" fillId="2" borderId="5" xfId="0" applyFont="1" applyFill="1" applyBorder="1">
      <alignment vertical="center"/>
    </xf>
    <xf numFmtId="0" fontId="8" fillId="2" borderId="4" xfId="0" applyFont="1" applyFill="1" applyBorder="1">
      <alignment vertical="center"/>
    </xf>
    <xf numFmtId="0" fontId="4" fillId="0" borderId="5" xfId="0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164" fontId="10" fillId="0" borderId="2" xfId="0" applyNumberFormat="1" applyFont="1" applyBorder="1">
      <alignment vertical="center"/>
    </xf>
    <xf numFmtId="164" fontId="10" fillId="0" borderId="1" xfId="0" applyNumberFormat="1" applyFont="1" applyBorder="1">
      <alignment vertical="center"/>
    </xf>
    <xf numFmtId="0" fontId="0" fillId="4" borderId="0" xfId="0" applyFill="1">
      <alignment vertical="center"/>
    </xf>
    <xf numFmtId="14" fontId="0" fillId="4" borderId="0" xfId="0" applyNumberFormat="1" applyFill="1">
      <alignment vertical="center"/>
    </xf>
    <xf numFmtId="0" fontId="1" fillId="4" borderId="9" xfId="1" applyNumberFormat="1" applyFill="1" applyBorder="1"/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0"/>
  <sheetViews>
    <sheetView tabSelected="1" zoomScaleNormal="100" workbookViewId="0">
      <selection activeCell="Q26" sqref="Q26"/>
    </sheetView>
  </sheetViews>
  <sheetFormatPr defaultRowHeight="13.5" x14ac:dyDescent="0.15"/>
  <cols>
    <col min="1" max="1" width="19.625" bestFit="1" customWidth="1"/>
    <col min="2" max="3" width="12.125" bestFit="1" customWidth="1"/>
    <col min="4" max="4" width="13.375" bestFit="1" customWidth="1"/>
    <col min="5" max="5" width="12.125" bestFit="1" customWidth="1"/>
    <col min="6" max="6" width="13.125" customWidth="1"/>
    <col min="7" max="9" width="12.125" bestFit="1" customWidth="1"/>
    <col min="10" max="10" width="12.125" customWidth="1"/>
    <col min="11" max="11" width="13.375" bestFit="1" customWidth="1"/>
    <col min="12" max="12" width="18.25" bestFit="1" customWidth="1"/>
  </cols>
  <sheetData>
    <row r="1" spans="1:13" ht="14.25" x14ac:dyDescent="0.15">
      <c r="A1" s="1"/>
      <c r="B1" s="2">
        <v>0.05</v>
      </c>
      <c r="C1" s="2">
        <v>0.05</v>
      </c>
      <c r="D1" s="3">
        <v>0.05</v>
      </c>
      <c r="E1" s="3">
        <v>0.1</v>
      </c>
      <c r="F1" s="3">
        <v>0.1</v>
      </c>
      <c r="G1" s="3">
        <v>0.05</v>
      </c>
      <c r="H1" s="3">
        <v>0.05</v>
      </c>
      <c r="I1" s="3">
        <v>0.05</v>
      </c>
      <c r="J1" s="3">
        <v>0.1</v>
      </c>
      <c r="K1" s="3">
        <v>0.5</v>
      </c>
    </row>
    <row r="2" spans="1:13" ht="15" x14ac:dyDescent="0.25">
      <c r="A2" s="9" t="s">
        <v>8</v>
      </c>
      <c r="B2" s="10" t="s">
        <v>1</v>
      </c>
      <c r="C2" s="11" t="s">
        <v>2</v>
      </c>
      <c r="D2" s="12" t="s">
        <v>3</v>
      </c>
      <c r="E2" s="12" t="s">
        <v>4</v>
      </c>
      <c r="F2" s="12" t="s">
        <v>13</v>
      </c>
      <c r="G2" s="12" t="s">
        <v>10</v>
      </c>
      <c r="H2" s="12" t="s">
        <v>5</v>
      </c>
      <c r="I2" s="12" t="s">
        <v>6</v>
      </c>
      <c r="J2" s="12" t="s">
        <v>14</v>
      </c>
      <c r="K2" s="13" t="s">
        <v>7</v>
      </c>
      <c r="L2" s="14" t="s">
        <v>0</v>
      </c>
    </row>
    <row r="3" spans="1:13" ht="14.25" x14ac:dyDescent="0.15">
      <c r="A3" s="15">
        <v>1</v>
      </c>
      <c r="B3" s="16">
        <f>$B$1*default!$L3</f>
        <v>14506.211500000003</v>
      </c>
      <c r="C3" s="6">
        <f>$C$1*default!$L3</f>
        <v>14506.211500000003</v>
      </c>
      <c r="D3" s="17">
        <f>$D$1*default!$L3</f>
        <v>14506.211500000003</v>
      </c>
      <c r="E3" s="17">
        <f>$E$1*default!$L3</f>
        <v>29012.423000000006</v>
      </c>
      <c r="F3" s="17">
        <f>$F$1*default!$L3</f>
        <v>29012.423000000006</v>
      </c>
      <c r="G3" s="17">
        <f>$G$1*default!$L3</f>
        <v>14506.211500000003</v>
      </c>
      <c r="H3" s="17">
        <f>$H$1*default!$L3</f>
        <v>14506.211500000003</v>
      </c>
      <c r="I3" s="17">
        <f>$I$1*default!$L3</f>
        <v>14506.211500000003</v>
      </c>
      <c r="J3" s="17">
        <v>0</v>
      </c>
      <c r="K3" s="17">
        <f>$K$1*default!$L3</f>
        <v>145062.11500000002</v>
      </c>
      <c r="L3" s="18">
        <v>290124.23000000004</v>
      </c>
      <c r="M3">
        <v>290124.23000000004</v>
      </c>
    </row>
    <row r="4" spans="1:13" ht="14.25" x14ac:dyDescent="0.15">
      <c r="A4" s="15">
        <v>2</v>
      </c>
      <c r="B4" s="16">
        <f>$B$1*default!$L4</f>
        <v>15225.544500000004</v>
      </c>
      <c r="C4" s="6">
        <f>$C$1*default!$L4</f>
        <v>15225.544500000004</v>
      </c>
      <c r="D4" s="6">
        <f>$D$1*default!$L4</f>
        <v>15225.544500000004</v>
      </c>
      <c r="E4" s="6">
        <f>$E$1*default!$L4</f>
        <v>30451.089000000007</v>
      </c>
      <c r="F4" s="6">
        <f>$F$1*default!$L4</f>
        <v>30451.089000000007</v>
      </c>
      <c r="G4" s="6">
        <f>$G$1*default!$L4</f>
        <v>15225.544500000004</v>
      </c>
      <c r="H4" s="6">
        <f>$H$1*default!$L4</f>
        <v>15225.544500000004</v>
      </c>
      <c r="I4" s="6">
        <f>$I$1*default!$L4</f>
        <v>15225.544500000004</v>
      </c>
      <c r="J4" s="6">
        <v>0</v>
      </c>
      <c r="K4" s="6">
        <f>$K$1*default!$L4</f>
        <v>152255.44500000004</v>
      </c>
      <c r="L4" s="19">
        <v>304510.89000000007</v>
      </c>
      <c r="M4">
        <v>304510.89000000007</v>
      </c>
    </row>
    <row r="5" spans="1:13" ht="14.25" x14ac:dyDescent="0.15">
      <c r="A5" s="15">
        <v>3</v>
      </c>
      <c r="B5" s="16">
        <f>$B$1*default!$L5</f>
        <v>15094.5185</v>
      </c>
      <c r="C5" s="6">
        <f>$C$1*default!$L5</f>
        <v>15094.5185</v>
      </c>
      <c r="D5" s="6">
        <f>$D$1*default!$L5</f>
        <v>15094.5185</v>
      </c>
      <c r="E5" s="6">
        <f>$E$1*default!$L5</f>
        <v>30189.037</v>
      </c>
      <c r="F5" s="6">
        <f>$F$1*default!$L5</f>
        <v>30189.037</v>
      </c>
      <c r="G5" s="6">
        <f>$G$1*default!$L5</f>
        <v>15094.5185</v>
      </c>
      <c r="H5" s="6">
        <f>$H$1*default!$L5</f>
        <v>15094.5185</v>
      </c>
      <c r="I5" s="6">
        <f>$I$1*default!$L5</f>
        <v>15094.5185</v>
      </c>
      <c r="J5" s="6">
        <v>0</v>
      </c>
      <c r="K5" s="6">
        <f>$K$1*default!$L5</f>
        <v>150945.185</v>
      </c>
      <c r="L5" s="19">
        <v>301890.37</v>
      </c>
      <c r="M5" s="25">
        <v>290451.81000000006</v>
      </c>
    </row>
    <row r="6" spans="1:13" ht="14.25" x14ac:dyDescent="0.15">
      <c r="A6" s="15">
        <v>4</v>
      </c>
      <c r="B6" s="16">
        <f>$B$1*default!$L6</f>
        <v>12776.161999999998</v>
      </c>
      <c r="C6" s="6">
        <f>$C$1*default!$L6</f>
        <v>12776.161999999998</v>
      </c>
      <c r="D6" s="6">
        <f>$D$1*default!$L6</f>
        <v>12776.161999999998</v>
      </c>
      <c r="E6" s="6">
        <f>$E$1*default!$L6</f>
        <v>25552.323999999997</v>
      </c>
      <c r="F6" s="6">
        <f>$F$1*default!$L6</f>
        <v>25552.323999999997</v>
      </c>
      <c r="G6" s="6">
        <f>$G$1*default!$L6</f>
        <v>12776.161999999998</v>
      </c>
      <c r="H6" s="6">
        <f>$H$1*default!$L6</f>
        <v>12776.161999999998</v>
      </c>
      <c r="I6" s="6">
        <v>0</v>
      </c>
      <c r="J6" s="6">
        <v>0</v>
      </c>
      <c r="K6" s="6">
        <f>$L$6*(K1+5%)</f>
        <v>140537.78199999998</v>
      </c>
      <c r="L6" s="19">
        <v>255523.23999999996</v>
      </c>
      <c r="M6" s="25">
        <v>266961.8</v>
      </c>
    </row>
    <row r="7" spans="1:13" ht="14.25" x14ac:dyDescent="0.15">
      <c r="A7" s="15">
        <v>5</v>
      </c>
      <c r="B7" s="16">
        <f>$B$1*default!$L7</f>
        <v>10997.956999999999</v>
      </c>
      <c r="C7" s="6">
        <v>0</v>
      </c>
      <c r="D7" s="6">
        <f>$D$1*default!$L7</f>
        <v>10997.956999999999</v>
      </c>
      <c r="E7" s="6">
        <f>$E$1*default!$L7</f>
        <v>21995.913999999997</v>
      </c>
      <c r="F7" s="6">
        <f>$F$1*default!$L7</f>
        <v>21995.913999999997</v>
      </c>
      <c r="G7" s="6">
        <f>$G$1*default!$L7</f>
        <v>10997.956999999999</v>
      </c>
      <c r="H7" s="6">
        <f>$H$1*default!$L7</f>
        <v>10997.956999999999</v>
      </c>
      <c r="I7" s="6">
        <v>0</v>
      </c>
      <c r="J7" s="6">
        <f>$J$1*default!$L7</f>
        <v>21995.913999999997</v>
      </c>
      <c r="K7" s="6">
        <f>$K$1*default!$L7</f>
        <v>109979.56999999998</v>
      </c>
      <c r="L7" s="19">
        <v>219959.13999999996</v>
      </c>
      <c r="M7">
        <v>219959.13999999996</v>
      </c>
    </row>
    <row r="8" spans="1:13" ht="14.25" x14ac:dyDescent="0.15">
      <c r="A8" s="15">
        <v>6</v>
      </c>
      <c r="B8" s="16">
        <f>$B$1*default!$L8</f>
        <v>12488.367000000002</v>
      </c>
      <c r="C8" s="20">
        <v>0</v>
      </c>
      <c r="D8" s="8">
        <v>0</v>
      </c>
      <c r="E8" s="6">
        <f>($E$1-5%)*default!$L8</f>
        <v>12488.367000000002</v>
      </c>
      <c r="F8" s="6">
        <f>($F$1+5%)*default!$L8</f>
        <v>37465.10100000001</v>
      </c>
      <c r="G8" s="6">
        <f>$G$1*default!$L8</f>
        <v>12488.367000000002</v>
      </c>
      <c r="H8" s="6">
        <f>$H$1*default!$L8</f>
        <v>12488.367000000002</v>
      </c>
      <c r="I8" s="8">
        <v>0</v>
      </c>
      <c r="J8" s="8">
        <f>($I$1+10%)*default!$L8</f>
        <v>37465.10100000001</v>
      </c>
      <c r="K8" s="6">
        <f>$K$1*default!$L8</f>
        <v>124883.67000000001</v>
      </c>
      <c r="L8" s="19">
        <v>249767.34000000003</v>
      </c>
      <c r="M8">
        <v>249767.34000000003</v>
      </c>
    </row>
    <row r="9" spans="1:13" ht="14.25" x14ac:dyDescent="0.15">
      <c r="A9" s="15">
        <v>7</v>
      </c>
      <c r="B9" s="16">
        <f>$B$1*default!$L9</f>
        <v>10209.5375</v>
      </c>
      <c r="C9" s="20">
        <v>0</v>
      </c>
      <c r="D9" s="8">
        <v>0</v>
      </c>
      <c r="E9" s="8">
        <v>0</v>
      </c>
      <c r="F9" s="6">
        <f>($F$1+10%)*default!$L9</f>
        <v>40838.15</v>
      </c>
      <c r="G9" s="8">
        <v>0</v>
      </c>
      <c r="H9" s="6">
        <f>($H$1+5%)*default!$L9</f>
        <v>20419.075000000001</v>
      </c>
      <c r="I9" s="8">
        <v>0</v>
      </c>
      <c r="J9" s="8">
        <f>($I$1+10%)*default!$L9</f>
        <v>30628.612500000003</v>
      </c>
      <c r="K9" s="6">
        <f>$K$1*default!$L9</f>
        <v>102095.375</v>
      </c>
      <c r="L9" s="19">
        <v>204190.75</v>
      </c>
      <c r="M9">
        <v>204190.75</v>
      </c>
    </row>
    <row r="10" spans="1:13" ht="14.25" x14ac:dyDescent="0.15">
      <c r="A10" s="15">
        <v>8</v>
      </c>
      <c r="B10" s="16">
        <f>$B$1*default!$L10</f>
        <v>14994.108000000007</v>
      </c>
      <c r="C10" s="20">
        <v>0</v>
      </c>
      <c r="D10" s="8">
        <v>0</v>
      </c>
      <c r="E10" s="8">
        <v>0</v>
      </c>
      <c r="F10" s="6">
        <f>($F$1+10%)*default!$L10</f>
        <v>59976.43200000003</v>
      </c>
      <c r="G10" s="8">
        <v>0</v>
      </c>
      <c r="H10" s="6">
        <f>($H$1+5%)*default!$L10</f>
        <v>29988.216000000015</v>
      </c>
      <c r="I10" s="8">
        <v>0</v>
      </c>
      <c r="J10" s="8">
        <f>($I$1+10%)*default!$L10</f>
        <v>44982.32400000003</v>
      </c>
      <c r="K10" s="6">
        <f>$K$1*default!$L10</f>
        <v>149941.08000000007</v>
      </c>
      <c r="L10" s="19">
        <v>299882.16000000015</v>
      </c>
    </row>
    <row r="11" spans="1:13" ht="14.25" x14ac:dyDescent="0.15">
      <c r="A11" s="15">
        <v>9</v>
      </c>
      <c r="B11" s="16">
        <f>$B$1*default!$L11</f>
        <v>12669.737500000003</v>
      </c>
      <c r="C11" s="20">
        <v>0</v>
      </c>
      <c r="D11" s="8">
        <v>0</v>
      </c>
      <c r="E11" s="8">
        <v>0</v>
      </c>
      <c r="F11" s="6">
        <f>($F$1+10%)*default!$L11</f>
        <v>50678.950000000012</v>
      </c>
      <c r="G11" s="8">
        <v>0</v>
      </c>
      <c r="H11" s="6">
        <f>($H$1+5%)*default!$L11</f>
        <v>25339.475000000006</v>
      </c>
      <c r="I11" s="8">
        <v>0</v>
      </c>
      <c r="J11" s="8">
        <f>($I$1+10%)*default!$L11</f>
        <v>38009.212500000016</v>
      </c>
      <c r="K11" s="6">
        <f>$K$1*default!$L11</f>
        <v>126697.37500000003</v>
      </c>
      <c r="L11" s="19">
        <v>253394.75000000006</v>
      </c>
    </row>
    <row r="12" spans="1:13" ht="14.25" x14ac:dyDescent="0.15">
      <c r="A12" s="15">
        <v>10</v>
      </c>
      <c r="B12" s="20"/>
      <c r="C12" s="20"/>
      <c r="D12" s="8"/>
      <c r="E12" s="8"/>
      <c r="F12" s="8">
        <v>59920.792999999998</v>
      </c>
      <c r="G12" s="8"/>
      <c r="H12" s="8">
        <v>14937.0915</v>
      </c>
      <c r="I12" s="8"/>
      <c r="J12" s="8">
        <v>74708.457500000004</v>
      </c>
      <c r="K12" s="6">
        <v>164363.00649999999</v>
      </c>
      <c r="L12" s="19"/>
    </row>
    <row r="13" spans="1:13" ht="14.25" x14ac:dyDescent="0.15">
      <c r="A13" s="15">
        <v>11</v>
      </c>
      <c r="B13" s="20"/>
      <c r="C13" s="20"/>
      <c r="D13" s="8"/>
      <c r="E13" s="8"/>
      <c r="F13" s="8">
        <v>59920.792999999998</v>
      </c>
      <c r="G13" s="8"/>
      <c r="H13" s="8">
        <v>14936.0915</v>
      </c>
      <c r="I13" s="8"/>
      <c r="J13" s="8">
        <v>74708.457500000004</v>
      </c>
      <c r="K13" s="6">
        <v>164363.00649999999</v>
      </c>
      <c r="L13" s="19"/>
    </row>
    <row r="14" spans="1:13" ht="14.25" x14ac:dyDescent="0.15">
      <c r="A14" s="15">
        <v>12</v>
      </c>
      <c r="B14" s="20"/>
      <c r="C14" s="20"/>
      <c r="D14" s="8"/>
      <c r="E14" s="8"/>
      <c r="F14" s="8">
        <v>59920.792999999998</v>
      </c>
      <c r="G14" s="8"/>
      <c r="H14" s="8">
        <v>14935.0915</v>
      </c>
      <c r="I14" s="8"/>
      <c r="J14" s="8">
        <v>74708.457500000004</v>
      </c>
      <c r="K14" s="6">
        <v>164363.00649999999</v>
      </c>
      <c r="L14" s="19"/>
    </row>
    <row r="15" spans="1:13" ht="15" x14ac:dyDescent="0.15">
      <c r="A15" s="21" t="s">
        <v>0</v>
      </c>
      <c r="B15" s="22"/>
      <c r="C15" s="22"/>
      <c r="D15" s="23"/>
      <c r="E15" s="23"/>
      <c r="F15" s="23"/>
      <c r="G15" s="23"/>
      <c r="H15" s="23"/>
      <c r="I15" s="23"/>
      <c r="J15" s="23"/>
      <c r="K15" s="23"/>
      <c r="L15" s="24">
        <f>SUM(L3:L14)</f>
        <v>2379242.87</v>
      </c>
    </row>
    <row r="17" spans="2:44" ht="14.25" x14ac:dyDescent="0.15">
      <c r="G17" s="6"/>
      <c r="H17" s="7"/>
      <c r="I17" s="8"/>
      <c r="J17" s="6"/>
      <c r="K17" s="6"/>
      <c r="L17" s="6"/>
      <c r="M17" s="6"/>
      <c r="N17" s="8"/>
      <c r="O17" s="8"/>
      <c r="P17" s="6"/>
    </row>
    <row r="19" spans="2:44" x14ac:dyDescent="0.15">
      <c r="L19" s="4"/>
      <c r="M19" s="4"/>
      <c r="N19" s="4"/>
      <c r="V19" s="4"/>
      <c r="W19" s="4"/>
      <c r="X19" s="4"/>
      <c r="AF19" s="4"/>
      <c r="AG19" s="4"/>
      <c r="AH19" s="4"/>
      <c r="AK19" s="4"/>
      <c r="AL19" s="4"/>
      <c r="AM19" s="4"/>
      <c r="AN19" s="4"/>
      <c r="AO19" s="4"/>
      <c r="AP19" s="4"/>
      <c r="AQ19" s="4"/>
      <c r="AR19" s="4"/>
    </row>
    <row r="21" spans="2:44" x14ac:dyDescent="0.15">
      <c r="B21" t="s">
        <v>1</v>
      </c>
      <c r="C21" s="5">
        <v>44197</v>
      </c>
      <c r="D21">
        <v>14506.211500000003</v>
      </c>
      <c r="F21">
        <v>14506.211500000003</v>
      </c>
      <c r="G21" t="str">
        <f>IF(D21=F21,"good","bad")</f>
        <v>good</v>
      </c>
    </row>
    <row r="22" spans="2:44" x14ac:dyDescent="0.15">
      <c r="B22" t="s">
        <v>2</v>
      </c>
      <c r="C22" s="5">
        <v>44197</v>
      </c>
      <c r="D22">
        <v>14506.211500000003</v>
      </c>
      <c r="F22">
        <v>14506.211500000003</v>
      </c>
      <c r="G22" t="str">
        <f t="shared" ref="G22:G70" si="0">IF(D22=F22,"good","bad")</f>
        <v>good</v>
      </c>
    </row>
    <row r="23" spans="2:44" x14ac:dyDescent="0.15">
      <c r="B23" t="s">
        <v>3</v>
      </c>
      <c r="C23" s="5">
        <v>44197</v>
      </c>
      <c r="D23">
        <v>14506.211500000003</v>
      </c>
      <c r="F23">
        <v>14506.211500000003</v>
      </c>
      <c r="G23" t="str">
        <f t="shared" si="0"/>
        <v>good</v>
      </c>
    </row>
    <row r="24" spans="2:44" x14ac:dyDescent="0.15">
      <c r="B24" t="s">
        <v>4</v>
      </c>
      <c r="C24" s="5">
        <v>44197</v>
      </c>
      <c r="D24">
        <v>29012.423000000006</v>
      </c>
      <c r="F24">
        <v>29012.423000000006</v>
      </c>
      <c r="G24" t="str">
        <f t="shared" si="0"/>
        <v>good</v>
      </c>
    </row>
    <row r="25" spans="2:44" x14ac:dyDescent="0.15">
      <c r="B25" t="s">
        <v>13</v>
      </c>
      <c r="C25" s="5">
        <v>44197</v>
      </c>
      <c r="D25">
        <v>29012.423000000006</v>
      </c>
      <c r="F25">
        <v>29012.423000000006</v>
      </c>
      <c r="G25" t="str">
        <f t="shared" si="0"/>
        <v>good</v>
      </c>
    </row>
    <row r="26" spans="2:44" ht="14.25" x14ac:dyDescent="0.15">
      <c r="B26" t="s">
        <v>10</v>
      </c>
      <c r="C26" s="5">
        <v>44197</v>
      </c>
      <c r="D26">
        <v>14506.211500000003</v>
      </c>
      <c r="F26">
        <v>14506.211500000003</v>
      </c>
      <c r="G26" t="str">
        <f t="shared" si="0"/>
        <v>good</v>
      </c>
      <c r="I26" s="6"/>
    </row>
    <row r="27" spans="2:44" ht="14.25" x14ac:dyDescent="0.15">
      <c r="B27" t="s">
        <v>5</v>
      </c>
      <c r="C27" s="5">
        <v>44197</v>
      </c>
      <c r="D27">
        <v>14506.211500000003</v>
      </c>
      <c r="F27">
        <v>14506.211500000003</v>
      </c>
      <c r="G27" t="str">
        <f t="shared" si="0"/>
        <v>good</v>
      </c>
      <c r="I27" s="7"/>
    </row>
    <row r="28" spans="2:44" ht="14.25" x14ac:dyDescent="0.15">
      <c r="B28" t="s">
        <v>6</v>
      </c>
      <c r="C28" s="5">
        <v>44197</v>
      </c>
      <c r="D28">
        <v>14506.211500000003</v>
      </c>
      <c r="F28">
        <v>14506.211500000003</v>
      </c>
      <c r="G28" t="str">
        <f t="shared" si="0"/>
        <v>good</v>
      </c>
      <c r="I28" s="8"/>
    </row>
    <row r="29" spans="2:44" ht="14.25" x14ac:dyDescent="0.15">
      <c r="B29" t="s">
        <v>14</v>
      </c>
      <c r="C29" s="5">
        <v>44197</v>
      </c>
      <c r="D29">
        <v>0</v>
      </c>
      <c r="F29">
        <v>0</v>
      </c>
      <c r="G29" t="str">
        <f t="shared" si="0"/>
        <v>good</v>
      </c>
      <c r="I29" s="6"/>
    </row>
    <row r="30" spans="2:44" ht="14.25" x14ac:dyDescent="0.15">
      <c r="B30" t="s">
        <v>7</v>
      </c>
      <c r="C30" s="5">
        <v>44197</v>
      </c>
      <c r="D30">
        <v>145062.11500000002</v>
      </c>
      <c r="F30">
        <v>145062.11500000002</v>
      </c>
      <c r="G30" t="str">
        <f t="shared" si="0"/>
        <v>good</v>
      </c>
      <c r="I30" s="6"/>
    </row>
    <row r="31" spans="2:44" ht="14.25" x14ac:dyDescent="0.15">
      <c r="B31" t="s">
        <v>1</v>
      </c>
      <c r="C31" s="5" t="s">
        <v>9</v>
      </c>
      <c r="D31">
        <v>15225.544500000004</v>
      </c>
      <c r="F31">
        <v>15225.544500000004</v>
      </c>
      <c r="G31" t="str">
        <f t="shared" si="0"/>
        <v>good</v>
      </c>
      <c r="I31" s="6"/>
    </row>
    <row r="32" spans="2:44" ht="14.25" x14ac:dyDescent="0.15">
      <c r="B32" t="s">
        <v>2</v>
      </c>
      <c r="C32" s="5" t="s">
        <v>9</v>
      </c>
      <c r="D32">
        <v>15225.544500000004</v>
      </c>
      <c r="F32">
        <v>15225.544500000004</v>
      </c>
      <c r="G32" t="str">
        <f t="shared" si="0"/>
        <v>good</v>
      </c>
      <c r="I32" s="6"/>
    </row>
    <row r="33" spans="2:9" ht="14.25" x14ac:dyDescent="0.15">
      <c r="B33" t="s">
        <v>3</v>
      </c>
      <c r="C33" s="5" t="s">
        <v>9</v>
      </c>
      <c r="D33">
        <v>15225.544500000004</v>
      </c>
      <c r="F33">
        <v>15225.544500000004</v>
      </c>
      <c r="G33" t="str">
        <f t="shared" si="0"/>
        <v>good</v>
      </c>
      <c r="I33" s="8"/>
    </row>
    <row r="34" spans="2:9" ht="14.25" x14ac:dyDescent="0.15">
      <c r="B34" t="s">
        <v>4</v>
      </c>
      <c r="C34" s="5" t="s">
        <v>9</v>
      </c>
      <c r="D34">
        <v>30451.089000000007</v>
      </c>
      <c r="F34">
        <v>30451.089000000007</v>
      </c>
      <c r="G34" t="str">
        <f t="shared" si="0"/>
        <v>good</v>
      </c>
      <c r="I34" s="8"/>
    </row>
    <row r="35" spans="2:9" ht="14.25" x14ac:dyDescent="0.15">
      <c r="B35" t="s">
        <v>13</v>
      </c>
      <c r="C35" s="5" t="s">
        <v>9</v>
      </c>
      <c r="D35">
        <v>30451.089000000007</v>
      </c>
      <c r="F35">
        <v>30451.089000000007</v>
      </c>
      <c r="G35" t="str">
        <f t="shared" si="0"/>
        <v>good</v>
      </c>
      <c r="I35" s="6"/>
    </row>
    <row r="36" spans="2:9" x14ac:dyDescent="0.15">
      <c r="B36" t="s">
        <v>10</v>
      </c>
      <c r="C36" s="5" t="s">
        <v>9</v>
      </c>
      <c r="D36">
        <v>15225.544500000004</v>
      </c>
      <c r="F36">
        <v>15225.544500000004</v>
      </c>
      <c r="G36" t="str">
        <f t="shared" si="0"/>
        <v>good</v>
      </c>
    </row>
    <row r="37" spans="2:9" x14ac:dyDescent="0.15">
      <c r="B37" t="s">
        <v>5</v>
      </c>
      <c r="C37" s="5" t="s">
        <v>9</v>
      </c>
      <c r="D37">
        <v>15225.544500000004</v>
      </c>
      <c r="F37">
        <v>15225.544500000004</v>
      </c>
      <c r="G37" t="str">
        <f t="shared" si="0"/>
        <v>good</v>
      </c>
    </row>
    <row r="38" spans="2:9" x14ac:dyDescent="0.15">
      <c r="B38" t="s">
        <v>6</v>
      </c>
      <c r="C38" s="5" t="s">
        <v>9</v>
      </c>
      <c r="D38">
        <v>15225.544500000004</v>
      </c>
      <c r="F38">
        <v>15225.544500000004</v>
      </c>
      <c r="G38" t="str">
        <f t="shared" si="0"/>
        <v>good</v>
      </c>
    </row>
    <row r="39" spans="2:9" x14ac:dyDescent="0.15">
      <c r="B39" t="s">
        <v>14</v>
      </c>
      <c r="C39" s="5" t="s">
        <v>9</v>
      </c>
      <c r="D39">
        <v>0</v>
      </c>
      <c r="F39">
        <v>0</v>
      </c>
      <c r="G39" t="str">
        <f t="shared" si="0"/>
        <v>good</v>
      </c>
    </row>
    <row r="40" spans="2:9" x14ac:dyDescent="0.15">
      <c r="B40" t="s">
        <v>7</v>
      </c>
      <c r="C40" s="5" t="s">
        <v>9</v>
      </c>
      <c r="D40">
        <v>152255.44500000004</v>
      </c>
      <c r="F40">
        <v>152255.44500000004</v>
      </c>
      <c r="G40" t="str">
        <f t="shared" si="0"/>
        <v>good</v>
      </c>
    </row>
    <row r="41" spans="2:9" x14ac:dyDescent="0.15">
      <c r="B41" t="s">
        <v>1</v>
      </c>
      <c r="C41" s="5" t="s">
        <v>11</v>
      </c>
      <c r="D41">
        <v>15094.5185</v>
      </c>
      <c r="F41">
        <v>15094.5185</v>
      </c>
      <c r="G41" t="str">
        <f t="shared" si="0"/>
        <v>good</v>
      </c>
    </row>
    <row r="42" spans="2:9" x14ac:dyDescent="0.15">
      <c r="B42" t="s">
        <v>2</v>
      </c>
      <c r="C42" s="5" t="s">
        <v>11</v>
      </c>
      <c r="D42">
        <v>15094.5185</v>
      </c>
      <c r="F42">
        <v>15094.5185</v>
      </c>
      <c r="G42" t="str">
        <f t="shared" si="0"/>
        <v>good</v>
      </c>
    </row>
    <row r="43" spans="2:9" x14ac:dyDescent="0.15">
      <c r="B43" t="s">
        <v>3</v>
      </c>
      <c r="C43" s="5" t="s">
        <v>11</v>
      </c>
      <c r="D43">
        <v>15094.5185</v>
      </c>
      <c r="F43">
        <v>15094.5185</v>
      </c>
      <c r="G43" t="str">
        <f t="shared" si="0"/>
        <v>good</v>
      </c>
    </row>
    <row r="44" spans="2:9" x14ac:dyDescent="0.15">
      <c r="B44" t="s">
        <v>4</v>
      </c>
      <c r="C44" s="5" t="s">
        <v>11</v>
      </c>
      <c r="D44">
        <v>30189.037</v>
      </c>
      <c r="F44">
        <v>30189.037</v>
      </c>
      <c r="G44" t="str">
        <f t="shared" si="0"/>
        <v>good</v>
      </c>
    </row>
    <row r="45" spans="2:9" x14ac:dyDescent="0.15">
      <c r="B45" t="s">
        <v>13</v>
      </c>
      <c r="C45" s="5" t="s">
        <v>11</v>
      </c>
      <c r="D45">
        <v>30189.037</v>
      </c>
      <c r="F45">
        <v>30189.037</v>
      </c>
      <c r="G45" t="str">
        <f t="shared" si="0"/>
        <v>good</v>
      </c>
    </row>
    <row r="46" spans="2:9" x14ac:dyDescent="0.15">
      <c r="B46" t="s">
        <v>10</v>
      </c>
      <c r="C46" s="5" t="s">
        <v>11</v>
      </c>
      <c r="D46">
        <v>15094.5185</v>
      </c>
      <c r="F46">
        <v>15094.5185</v>
      </c>
      <c r="G46" t="str">
        <f t="shared" si="0"/>
        <v>good</v>
      </c>
    </row>
    <row r="47" spans="2:9" x14ac:dyDescent="0.15">
      <c r="B47" t="s">
        <v>5</v>
      </c>
      <c r="C47" s="5" t="s">
        <v>11</v>
      </c>
      <c r="D47">
        <v>15094.5185</v>
      </c>
      <c r="F47">
        <v>15094.5185</v>
      </c>
      <c r="G47" t="str">
        <f t="shared" si="0"/>
        <v>good</v>
      </c>
    </row>
    <row r="48" spans="2:9" x14ac:dyDescent="0.15">
      <c r="B48" t="s">
        <v>6</v>
      </c>
      <c r="C48" s="5" t="s">
        <v>11</v>
      </c>
      <c r="D48">
        <v>15094.5185</v>
      </c>
      <c r="F48">
        <v>15094.5185</v>
      </c>
      <c r="G48" t="str">
        <f t="shared" si="0"/>
        <v>good</v>
      </c>
    </row>
    <row r="49" spans="2:7" x14ac:dyDescent="0.15">
      <c r="B49" t="s">
        <v>14</v>
      </c>
      <c r="C49" s="5" t="s">
        <v>11</v>
      </c>
      <c r="D49">
        <v>0</v>
      </c>
      <c r="F49">
        <v>0</v>
      </c>
      <c r="G49" t="str">
        <f t="shared" si="0"/>
        <v>good</v>
      </c>
    </row>
    <row r="50" spans="2:7" x14ac:dyDescent="0.15">
      <c r="B50" t="s">
        <v>7</v>
      </c>
      <c r="C50" s="5" t="s">
        <v>11</v>
      </c>
      <c r="D50">
        <v>150945.185</v>
      </c>
      <c r="F50">
        <v>150945.185</v>
      </c>
      <c r="G50" t="str">
        <f t="shared" si="0"/>
        <v>good</v>
      </c>
    </row>
    <row r="51" spans="2:7" x14ac:dyDescent="0.15">
      <c r="B51" t="s">
        <v>1</v>
      </c>
      <c r="C51" s="5" t="s">
        <v>12</v>
      </c>
      <c r="D51">
        <v>12776.161999999998</v>
      </c>
      <c r="F51">
        <v>12776.161999999998</v>
      </c>
      <c r="G51" t="str">
        <f t="shared" si="0"/>
        <v>good</v>
      </c>
    </row>
    <row r="52" spans="2:7" x14ac:dyDescent="0.15">
      <c r="B52" t="s">
        <v>2</v>
      </c>
      <c r="C52" s="5" t="s">
        <v>12</v>
      </c>
      <c r="D52">
        <v>12776.161999999998</v>
      </c>
      <c r="F52">
        <v>12776.161999999998</v>
      </c>
      <c r="G52" t="str">
        <f t="shared" si="0"/>
        <v>good</v>
      </c>
    </row>
    <row r="53" spans="2:7" x14ac:dyDescent="0.15">
      <c r="B53" t="s">
        <v>3</v>
      </c>
      <c r="C53" s="5" t="s">
        <v>12</v>
      </c>
      <c r="D53">
        <v>12776.161999999998</v>
      </c>
      <c r="F53">
        <v>12776.161999999998</v>
      </c>
      <c r="G53" t="str">
        <f t="shared" si="0"/>
        <v>good</v>
      </c>
    </row>
    <row r="54" spans="2:7" x14ac:dyDescent="0.15">
      <c r="B54" t="s">
        <v>4</v>
      </c>
      <c r="C54" s="5" t="s">
        <v>12</v>
      </c>
      <c r="D54">
        <v>25552.323999999997</v>
      </c>
      <c r="F54">
        <v>25552.323999999997</v>
      </c>
      <c r="G54" t="str">
        <f t="shared" si="0"/>
        <v>good</v>
      </c>
    </row>
    <row r="55" spans="2:7" x14ac:dyDescent="0.15">
      <c r="B55" t="s">
        <v>13</v>
      </c>
      <c r="C55" s="5" t="s">
        <v>12</v>
      </c>
      <c r="D55">
        <v>25552.323999999997</v>
      </c>
      <c r="F55">
        <v>25552.323999999997</v>
      </c>
      <c r="G55" t="str">
        <f t="shared" si="0"/>
        <v>good</v>
      </c>
    </row>
    <row r="56" spans="2:7" x14ac:dyDescent="0.15">
      <c r="B56" t="s">
        <v>10</v>
      </c>
      <c r="C56" s="5" t="s">
        <v>12</v>
      </c>
      <c r="D56">
        <v>12776.161999999998</v>
      </c>
      <c r="F56">
        <v>12776.161999999998</v>
      </c>
      <c r="G56" t="str">
        <f t="shared" si="0"/>
        <v>good</v>
      </c>
    </row>
    <row r="57" spans="2:7" x14ac:dyDescent="0.15">
      <c r="B57" t="s">
        <v>5</v>
      </c>
      <c r="C57" s="5" t="s">
        <v>12</v>
      </c>
      <c r="D57">
        <v>12776.161999999998</v>
      </c>
      <c r="F57">
        <v>12776.161999999998</v>
      </c>
      <c r="G57" t="str">
        <f t="shared" si="0"/>
        <v>good</v>
      </c>
    </row>
    <row r="58" spans="2:7" x14ac:dyDescent="0.15">
      <c r="B58" t="s">
        <v>6</v>
      </c>
      <c r="C58" s="5" t="s">
        <v>12</v>
      </c>
      <c r="D58">
        <v>0</v>
      </c>
      <c r="F58">
        <v>0</v>
      </c>
      <c r="G58" t="str">
        <f t="shared" si="0"/>
        <v>good</v>
      </c>
    </row>
    <row r="59" spans="2:7" x14ac:dyDescent="0.15">
      <c r="B59" t="s">
        <v>14</v>
      </c>
      <c r="C59" s="5" t="s">
        <v>12</v>
      </c>
      <c r="D59">
        <v>0</v>
      </c>
      <c r="F59">
        <v>0</v>
      </c>
      <c r="G59" t="str">
        <f t="shared" si="0"/>
        <v>good</v>
      </c>
    </row>
    <row r="60" spans="2:7" x14ac:dyDescent="0.15">
      <c r="B60" t="s">
        <v>7</v>
      </c>
      <c r="C60" s="5" t="s">
        <v>12</v>
      </c>
      <c r="D60">
        <v>140537.78199999998</v>
      </c>
      <c r="F60">
        <v>140537.78199999998</v>
      </c>
      <c r="G60" t="str">
        <f t="shared" si="0"/>
        <v>good</v>
      </c>
    </row>
    <row r="61" spans="2:7" x14ac:dyDescent="0.15">
      <c r="B61" t="s">
        <v>1</v>
      </c>
      <c r="C61" s="5">
        <v>44317</v>
      </c>
      <c r="D61">
        <v>10997.956999999999</v>
      </c>
      <c r="F61">
        <v>10997.956999999999</v>
      </c>
      <c r="G61" t="str">
        <f t="shared" si="0"/>
        <v>good</v>
      </c>
    </row>
    <row r="62" spans="2:7" x14ac:dyDescent="0.15">
      <c r="B62" t="s">
        <v>2</v>
      </c>
      <c r="C62" s="5">
        <v>44317</v>
      </c>
      <c r="D62">
        <v>0</v>
      </c>
      <c r="F62">
        <v>0</v>
      </c>
      <c r="G62" t="str">
        <f t="shared" si="0"/>
        <v>good</v>
      </c>
    </row>
    <row r="63" spans="2:7" x14ac:dyDescent="0.15">
      <c r="B63" t="s">
        <v>3</v>
      </c>
      <c r="C63" s="5">
        <v>44317</v>
      </c>
      <c r="D63">
        <v>10997.956999999999</v>
      </c>
      <c r="F63">
        <v>10997.956999999999</v>
      </c>
      <c r="G63" t="str">
        <f t="shared" si="0"/>
        <v>good</v>
      </c>
    </row>
    <row r="64" spans="2:7" x14ac:dyDescent="0.15">
      <c r="B64" t="s">
        <v>4</v>
      </c>
      <c r="C64" s="5">
        <v>44317</v>
      </c>
      <c r="D64">
        <v>21995.913999999997</v>
      </c>
      <c r="F64">
        <v>21995.913999999997</v>
      </c>
      <c r="G64" t="str">
        <f t="shared" si="0"/>
        <v>good</v>
      </c>
    </row>
    <row r="65" spans="2:7" x14ac:dyDescent="0.15">
      <c r="B65" t="s">
        <v>13</v>
      </c>
      <c r="C65" s="5">
        <v>44317</v>
      </c>
      <c r="D65">
        <v>21995.913999999997</v>
      </c>
      <c r="F65">
        <v>21995.913999999997</v>
      </c>
      <c r="G65" t="str">
        <f t="shared" si="0"/>
        <v>good</v>
      </c>
    </row>
    <row r="66" spans="2:7" x14ac:dyDescent="0.15">
      <c r="B66" t="s">
        <v>10</v>
      </c>
      <c r="C66" s="5">
        <v>44317</v>
      </c>
      <c r="D66">
        <v>10997.956999999999</v>
      </c>
      <c r="F66">
        <v>10997.956999999999</v>
      </c>
      <c r="G66" t="str">
        <f t="shared" si="0"/>
        <v>good</v>
      </c>
    </row>
    <row r="67" spans="2:7" x14ac:dyDescent="0.15">
      <c r="B67" t="s">
        <v>5</v>
      </c>
      <c r="C67" s="5">
        <v>44317</v>
      </c>
      <c r="D67">
        <v>10997.956999999999</v>
      </c>
      <c r="F67">
        <v>10997.956999999999</v>
      </c>
      <c r="G67" t="str">
        <f t="shared" si="0"/>
        <v>good</v>
      </c>
    </row>
    <row r="68" spans="2:7" x14ac:dyDescent="0.15">
      <c r="B68" t="s">
        <v>6</v>
      </c>
      <c r="C68" s="5">
        <v>44317</v>
      </c>
      <c r="D68">
        <v>0</v>
      </c>
      <c r="F68">
        <v>0</v>
      </c>
      <c r="G68" t="str">
        <f t="shared" si="0"/>
        <v>good</v>
      </c>
    </row>
    <row r="69" spans="2:7" x14ac:dyDescent="0.15">
      <c r="B69" t="s">
        <v>14</v>
      </c>
      <c r="C69" s="5">
        <v>44317</v>
      </c>
      <c r="D69">
        <v>21995.913999999997</v>
      </c>
      <c r="F69">
        <v>21995.913999999997</v>
      </c>
      <c r="G69" t="str">
        <f t="shared" si="0"/>
        <v>good</v>
      </c>
    </row>
    <row r="70" spans="2:7" x14ac:dyDescent="0.15">
      <c r="B70" t="s">
        <v>7</v>
      </c>
      <c r="C70" s="5">
        <v>44317</v>
      </c>
      <c r="D70">
        <v>109979.56999999998</v>
      </c>
      <c r="F70">
        <v>109979.56999999998</v>
      </c>
      <c r="G70" t="str">
        <f t="shared" si="0"/>
        <v>good</v>
      </c>
    </row>
    <row r="71" spans="2:7" x14ac:dyDescent="0.15">
      <c r="B71" t="s">
        <v>1</v>
      </c>
      <c r="C71" s="5">
        <v>44348</v>
      </c>
      <c r="D71">
        <v>12488.367000000002</v>
      </c>
    </row>
    <row r="72" spans="2:7" x14ac:dyDescent="0.15">
      <c r="B72" t="s">
        <v>2</v>
      </c>
      <c r="C72" s="5">
        <v>44348</v>
      </c>
      <c r="D72">
        <v>0</v>
      </c>
    </row>
    <row r="73" spans="2:7" x14ac:dyDescent="0.15">
      <c r="B73" t="s">
        <v>3</v>
      </c>
      <c r="C73" s="5">
        <v>44348</v>
      </c>
      <c r="D73">
        <v>0</v>
      </c>
    </row>
    <row r="74" spans="2:7" x14ac:dyDescent="0.15">
      <c r="B74" t="s">
        <v>4</v>
      </c>
      <c r="C74" s="5">
        <v>44348</v>
      </c>
      <c r="D74">
        <v>12488.367000000002</v>
      </c>
    </row>
    <row r="75" spans="2:7" x14ac:dyDescent="0.15">
      <c r="B75" t="s">
        <v>13</v>
      </c>
      <c r="C75" s="5">
        <v>44348</v>
      </c>
      <c r="D75">
        <v>37465.10100000001</v>
      </c>
    </row>
    <row r="76" spans="2:7" x14ac:dyDescent="0.15">
      <c r="B76" t="s">
        <v>10</v>
      </c>
      <c r="C76" s="5">
        <v>44348</v>
      </c>
      <c r="D76">
        <v>12488.367000000002</v>
      </c>
    </row>
    <row r="77" spans="2:7" x14ac:dyDescent="0.15">
      <c r="B77" t="s">
        <v>5</v>
      </c>
      <c r="C77" s="5">
        <v>44348</v>
      </c>
      <c r="D77">
        <v>12488.367000000002</v>
      </c>
    </row>
    <row r="78" spans="2:7" x14ac:dyDescent="0.15">
      <c r="B78" t="s">
        <v>6</v>
      </c>
      <c r="C78" s="5">
        <v>44348</v>
      </c>
      <c r="D78">
        <v>0</v>
      </c>
    </row>
    <row r="79" spans="2:7" x14ac:dyDescent="0.15">
      <c r="B79" t="s">
        <v>14</v>
      </c>
      <c r="C79" s="5">
        <v>44348</v>
      </c>
      <c r="D79">
        <v>37465.10100000001</v>
      </c>
    </row>
    <row r="80" spans="2:7" x14ac:dyDescent="0.15">
      <c r="B80" t="s">
        <v>7</v>
      </c>
      <c r="C80" s="5">
        <v>44348</v>
      </c>
      <c r="D80">
        <v>124883.67000000001</v>
      </c>
    </row>
    <row r="81" spans="1:4" x14ac:dyDescent="0.15">
      <c r="B81" t="s">
        <v>1</v>
      </c>
      <c r="C81" s="5">
        <v>44378</v>
      </c>
      <c r="D81">
        <v>10209.5375</v>
      </c>
    </row>
    <row r="82" spans="1:4" x14ac:dyDescent="0.15">
      <c r="B82" t="s">
        <v>2</v>
      </c>
      <c r="C82" s="5">
        <v>44378</v>
      </c>
      <c r="D82">
        <v>0</v>
      </c>
    </row>
    <row r="83" spans="1:4" x14ac:dyDescent="0.15">
      <c r="B83" t="s">
        <v>3</v>
      </c>
      <c r="C83" s="5">
        <v>44378</v>
      </c>
      <c r="D83">
        <v>0</v>
      </c>
    </row>
    <row r="84" spans="1:4" x14ac:dyDescent="0.15">
      <c r="B84" t="s">
        <v>4</v>
      </c>
      <c r="C84" s="5">
        <v>44378</v>
      </c>
      <c r="D84">
        <v>0</v>
      </c>
    </row>
    <row r="85" spans="1:4" x14ac:dyDescent="0.15">
      <c r="B85" t="s">
        <v>13</v>
      </c>
      <c r="C85" s="5">
        <v>44378</v>
      </c>
      <c r="D85">
        <v>40838.15</v>
      </c>
    </row>
    <row r="86" spans="1:4" x14ac:dyDescent="0.15">
      <c r="B86" t="s">
        <v>10</v>
      </c>
      <c r="C86" s="5">
        <v>44378</v>
      </c>
      <c r="D86">
        <v>0</v>
      </c>
    </row>
    <row r="87" spans="1:4" x14ac:dyDescent="0.15">
      <c r="B87" t="s">
        <v>5</v>
      </c>
      <c r="C87" s="5">
        <v>44378</v>
      </c>
      <c r="D87">
        <v>20419.075000000001</v>
      </c>
    </row>
    <row r="88" spans="1:4" x14ac:dyDescent="0.15">
      <c r="B88" t="s">
        <v>6</v>
      </c>
      <c r="C88" s="5">
        <v>44378</v>
      </c>
      <c r="D88">
        <v>0</v>
      </c>
    </row>
    <row r="89" spans="1:4" x14ac:dyDescent="0.15">
      <c r="B89" t="s">
        <v>14</v>
      </c>
      <c r="C89" s="5">
        <v>44378</v>
      </c>
      <c r="D89">
        <v>30628.612500000003</v>
      </c>
    </row>
    <row r="90" spans="1:4" x14ac:dyDescent="0.15">
      <c r="B90" t="s">
        <v>7</v>
      </c>
      <c r="C90" s="5">
        <v>44378</v>
      </c>
      <c r="D90">
        <v>102095.375</v>
      </c>
    </row>
    <row r="91" spans="1:4" x14ac:dyDescent="0.2">
      <c r="A91" s="25" t="s">
        <v>15</v>
      </c>
      <c r="B91" s="25" t="s">
        <v>5</v>
      </c>
      <c r="C91" s="26">
        <v>44409</v>
      </c>
      <c r="D91" s="27">
        <v>14939.0915</v>
      </c>
    </row>
    <row r="92" spans="1:4" x14ac:dyDescent="0.2">
      <c r="B92" s="25" t="s">
        <v>5</v>
      </c>
      <c r="C92" s="26">
        <v>44440</v>
      </c>
      <c r="D92" s="27">
        <v>14938.0915</v>
      </c>
    </row>
    <row r="93" spans="1:4" x14ac:dyDescent="0.2">
      <c r="B93" s="25" t="s">
        <v>5</v>
      </c>
      <c r="C93" s="26">
        <v>44470</v>
      </c>
      <c r="D93" s="27">
        <v>14937.0915</v>
      </c>
    </row>
    <row r="94" spans="1:4" x14ac:dyDescent="0.2">
      <c r="B94" s="25" t="s">
        <v>5</v>
      </c>
      <c r="C94" s="26">
        <v>44501</v>
      </c>
      <c r="D94" s="27">
        <v>14936.0915</v>
      </c>
    </row>
    <row r="95" spans="1:4" x14ac:dyDescent="0.2">
      <c r="B95" s="25" t="s">
        <v>5</v>
      </c>
      <c r="C95" s="26">
        <v>44531</v>
      </c>
      <c r="D95" s="27">
        <v>14935.0915</v>
      </c>
    </row>
    <row r="96" spans="1:4" x14ac:dyDescent="0.2">
      <c r="B96" s="25" t="s">
        <v>13</v>
      </c>
      <c r="C96" s="26">
        <v>44409</v>
      </c>
      <c r="D96" s="27">
        <v>59920.792999999998</v>
      </c>
    </row>
    <row r="97" spans="2:4" x14ac:dyDescent="0.2">
      <c r="B97" s="25" t="s">
        <v>13</v>
      </c>
      <c r="C97" s="26">
        <v>44440</v>
      </c>
      <c r="D97" s="27">
        <v>59920.792999999998</v>
      </c>
    </row>
    <row r="98" spans="2:4" x14ac:dyDescent="0.2">
      <c r="B98" s="25" t="s">
        <v>13</v>
      </c>
      <c r="C98" s="26">
        <v>44470</v>
      </c>
      <c r="D98" s="27">
        <v>59920.792999999998</v>
      </c>
    </row>
    <row r="99" spans="2:4" x14ac:dyDescent="0.2">
      <c r="B99" s="25" t="s">
        <v>13</v>
      </c>
      <c r="C99" s="26">
        <v>44501</v>
      </c>
      <c r="D99" s="27">
        <v>59920.792999999998</v>
      </c>
    </row>
    <row r="100" spans="2:4" x14ac:dyDescent="0.2">
      <c r="B100" s="25" t="s">
        <v>13</v>
      </c>
      <c r="C100" s="26">
        <v>44531</v>
      </c>
      <c r="D100" s="27">
        <v>59920.792999999998</v>
      </c>
    </row>
    <row r="101" spans="2:4" x14ac:dyDescent="0.2">
      <c r="B101" s="25" t="s">
        <v>14</v>
      </c>
      <c r="C101" s="26">
        <v>44409</v>
      </c>
      <c r="D101" s="27">
        <v>74708.457500000004</v>
      </c>
    </row>
    <row r="102" spans="2:4" x14ac:dyDescent="0.2">
      <c r="B102" s="25" t="s">
        <v>14</v>
      </c>
      <c r="C102" s="26">
        <v>44440</v>
      </c>
      <c r="D102" s="27">
        <v>74708.457500000004</v>
      </c>
    </row>
    <row r="103" spans="2:4" x14ac:dyDescent="0.2">
      <c r="B103" s="25" t="s">
        <v>14</v>
      </c>
      <c r="C103" s="26">
        <v>44470</v>
      </c>
      <c r="D103" s="27">
        <v>74708.457500000004</v>
      </c>
    </row>
    <row r="104" spans="2:4" x14ac:dyDescent="0.2">
      <c r="B104" s="25" t="s">
        <v>14</v>
      </c>
      <c r="C104" s="26">
        <v>44501</v>
      </c>
      <c r="D104" s="27">
        <v>74708.457500000004</v>
      </c>
    </row>
    <row r="105" spans="2:4" x14ac:dyDescent="0.2">
      <c r="B105" s="25" t="s">
        <v>14</v>
      </c>
      <c r="C105" s="26">
        <v>44531</v>
      </c>
      <c r="D105" s="27">
        <v>74708.457500000004</v>
      </c>
    </row>
    <row r="106" spans="2:4" x14ac:dyDescent="0.2">
      <c r="B106" s="25" t="s">
        <v>7</v>
      </c>
      <c r="C106" s="26">
        <v>44409</v>
      </c>
      <c r="D106" s="27">
        <v>164363.00649999999</v>
      </c>
    </row>
    <row r="107" spans="2:4" x14ac:dyDescent="0.2">
      <c r="B107" s="25" t="s">
        <v>7</v>
      </c>
      <c r="C107" s="26">
        <v>44440</v>
      </c>
      <c r="D107" s="27">
        <v>164363.00649999999</v>
      </c>
    </row>
    <row r="108" spans="2:4" x14ac:dyDescent="0.2">
      <c r="B108" s="25" t="s">
        <v>7</v>
      </c>
      <c r="C108" s="26">
        <v>44470</v>
      </c>
      <c r="D108" s="27">
        <v>164363.00649999999</v>
      </c>
    </row>
    <row r="109" spans="2:4" x14ac:dyDescent="0.2">
      <c r="B109" s="25" t="s">
        <v>7</v>
      </c>
      <c r="C109" s="26">
        <v>44501</v>
      </c>
      <c r="D109" s="27">
        <v>164363.00649999999</v>
      </c>
    </row>
    <row r="110" spans="2:4" x14ac:dyDescent="0.2">
      <c r="B110" s="25" t="s">
        <v>7</v>
      </c>
      <c r="C110" s="26">
        <v>44531</v>
      </c>
      <c r="D110" s="27">
        <v>164363.00649999999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Gang</cp:lastModifiedBy>
  <dcterms:created xsi:type="dcterms:W3CDTF">2021-03-24T12:15:28Z</dcterms:created>
  <dcterms:modified xsi:type="dcterms:W3CDTF">2021-10-27T03:30:26Z</dcterms:modified>
</cp:coreProperties>
</file>