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Data" sheetId="1" state="visible" r:id="rId2"/>
    <sheet name="Predictor" sheetId="2" state="visible" r:id="rId3"/>
    <sheet name="Sheet3" sheetId="3" state="visible" r:id="rId4"/>
  </sheets>
  <definedNames>
    <definedName function="false" hidden="true" localSheetId="1" name="_xlnm._FilterDatabase" vbProcedure="false">Predictor!$A$1:$S$4</definedName>
    <definedName function="false" hidden="false" localSheetId="0" name="_xlnm._FilterDatabase" vbProcedure="false">Data!$A$1:$I$71</definedName>
    <definedName function="false" hidden="false" localSheetId="1" name="_xlnm._FilterDatabase" vbProcedure="false">Predictor!$A$1:$S$4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<sst xmlns="http://schemas.openxmlformats.org/spreadsheetml/2006/main" count="394" uniqueCount="114">
  <si>
    <t xml:space="preserve">Sr No</t>
  </si>
  <si>
    <t xml:space="preserve">Name</t>
  </si>
  <si>
    <t xml:space="preserve">FHR(bpm)</t>
  </si>
  <si>
    <t xml:space="preserve">BP(mmHg)</t>
  </si>
  <si>
    <t xml:space="preserve">CL(cm)</t>
  </si>
  <si>
    <t xml:space="preserve">Position</t>
  </si>
  <si>
    <t xml:space="preserve">Placenta</t>
  </si>
  <si>
    <t xml:space="preserve">AFI(cm)</t>
  </si>
  <si>
    <t xml:space="preserve">Normal/Ceasar</t>
  </si>
  <si>
    <t xml:space="preserve">Sneha Chogale</t>
  </si>
  <si>
    <t xml:space="preserve">normal</t>
  </si>
  <si>
    <t xml:space="preserve">cephalic</t>
  </si>
  <si>
    <t xml:space="preserve">posterior</t>
  </si>
  <si>
    <t xml:space="preserve">C</t>
  </si>
  <si>
    <t xml:space="preserve">Rupali Goje</t>
  </si>
  <si>
    <t xml:space="preserve">anterior</t>
  </si>
  <si>
    <t xml:space="preserve">N</t>
  </si>
  <si>
    <t xml:space="preserve">Priya Chile</t>
  </si>
  <si>
    <t xml:space="preserve">Megha Waghchoure</t>
  </si>
  <si>
    <t xml:space="preserve">Vaijanti Thonge</t>
  </si>
  <si>
    <t xml:space="preserve">shoulder</t>
  </si>
  <si>
    <t xml:space="preserve">Namita Patil</t>
  </si>
  <si>
    <t xml:space="preserve">breech</t>
  </si>
  <si>
    <t xml:space="preserve">Sonali Vaje</t>
  </si>
  <si>
    <t xml:space="preserve">Swapnali Pashilkar</t>
  </si>
  <si>
    <t xml:space="preserve">Rupika Pandhere</t>
  </si>
  <si>
    <t xml:space="preserve">Archana Dagade</t>
  </si>
  <si>
    <t xml:space="preserve">abnormal</t>
  </si>
  <si>
    <t xml:space="preserve">Sonal Panchal</t>
  </si>
  <si>
    <t xml:space="preserve">Nandini Chogale</t>
  </si>
  <si>
    <t xml:space="preserve">placenta pravia</t>
  </si>
  <si>
    <t xml:space="preserve">Shubhngi Londe</t>
  </si>
  <si>
    <t xml:space="preserve">Poonam Patil</t>
  </si>
  <si>
    <t xml:space="preserve">Prachi Khedekar</t>
  </si>
  <si>
    <t xml:space="preserve">Supriya Gore</t>
  </si>
  <si>
    <t xml:space="preserve">Madhuri Patil</t>
  </si>
  <si>
    <t xml:space="preserve">Priyanka Patil</t>
  </si>
  <si>
    <t xml:space="preserve">Sonali Thorve</t>
  </si>
  <si>
    <t xml:space="preserve">Sonali Thombare</t>
  </si>
  <si>
    <t xml:space="preserve">Shilpa Mahadik</t>
  </si>
  <si>
    <t xml:space="preserve">Sharmila Chile</t>
  </si>
  <si>
    <t xml:space="preserve">Tanuja Nate</t>
  </si>
  <si>
    <t xml:space="preserve">Anuradha Bhesare</t>
  </si>
  <si>
    <t xml:space="preserve">Priya Chogale</t>
  </si>
  <si>
    <t xml:space="preserve">placenta bleeding</t>
  </si>
  <si>
    <t xml:space="preserve">Sanika Chile</t>
  </si>
  <si>
    <t xml:space="preserve">poonam Jalgaonkar</t>
  </si>
  <si>
    <t xml:space="preserve">Swati Darge</t>
  </si>
  <si>
    <t xml:space="preserve">Rupali Darge</t>
  </si>
  <si>
    <t xml:space="preserve">Manjiri datir</t>
  </si>
  <si>
    <t xml:space="preserve">Pramodini Bhure</t>
  </si>
  <si>
    <t xml:space="preserve">Soniya Karpe</t>
  </si>
  <si>
    <t xml:space="preserve">Vanita Khetam</t>
  </si>
  <si>
    <t xml:space="preserve">Anuprita Rane</t>
  </si>
  <si>
    <t xml:space="preserve">Sheetal Boritkar</t>
  </si>
  <si>
    <t xml:space="preserve">Vasudha Sahane</t>
  </si>
  <si>
    <t xml:space="preserve">Shilpa samarth</t>
  </si>
  <si>
    <t xml:space="preserve">Jyoshna Tatkare</t>
  </si>
  <si>
    <t xml:space="preserve">Tilekar Kavita</t>
  </si>
  <si>
    <t xml:space="preserve">Shilpa Ohal</t>
  </si>
  <si>
    <t xml:space="preserve">Hemangi Kondilkar</t>
  </si>
  <si>
    <t xml:space="preserve">Smita Nikam</t>
  </si>
  <si>
    <t xml:space="preserve">Ujjwala Deshmukh</t>
  </si>
  <si>
    <t xml:space="preserve">Rekha Sharma</t>
  </si>
  <si>
    <t xml:space="preserve">Usha Shivilkar</t>
  </si>
  <si>
    <t xml:space="preserve">Mangal Rikame</t>
  </si>
  <si>
    <t xml:space="preserve">Abnormal</t>
  </si>
  <si>
    <t xml:space="preserve">Karuna Pawar</t>
  </si>
  <si>
    <t xml:space="preserve">Supriya Bandagale</t>
  </si>
  <si>
    <t xml:space="preserve">Tanvi kadam</t>
  </si>
  <si>
    <t xml:space="preserve">sonam Birwadkar</t>
  </si>
  <si>
    <t xml:space="preserve">Usha Mandal</t>
  </si>
  <si>
    <t xml:space="preserve">seema Bhise</t>
  </si>
  <si>
    <t xml:space="preserve">Khane Sonali</t>
  </si>
  <si>
    <t xml:space="preserve">Dipti bhat</t>
  </si>
  <si>
    <t xml:space="preserve">Swati kambali</t>
  </si>
  <si>
    <t xml:space="preserve">Supriya Labade</t>
  </si>
  <si>
    <t xml:space="preserve">Deepali Salve</t>
  </si>
  <si>
    <t xml:space="preserve">Sapana Kilanje </t>
  </si>
  <si>
    <t xml:space="preserve">Sandhya Kasar</t>
  </si>
  <si>
    <t xml:space="preserve">Manisha Khandagale</t>
  </si>
  <si>
    <t xml:space="preserve">Prema Deshmukh</t>
  </si>
  <si>
    <t xml:space="preserve">Madhuri deshmukh</t>
  </si>
  <si>
    <t xml:space="preserve">Vaishali Chogale</t>
  </si>
  <si>
    <t xml:space="preserve">Priya Jadhav</t>
  </si>
  <si>
    <t xml:space="preserve">Pranouti Todankar</t>
  </si>
  <si>
    <t xml:space="preserve">Sharmila khetam</t>
  </si>
  <si>
    <t xml:space="preserve">Case</t>
  </si>
  <si>
    <t xml:space="preserve">FHRN</t>
  </si>
  <si>
    <t xml:space="preserve">FHRA</t>
  </si>
  <si>
    <t xml:space="preserve">BPN</t>
  </si>
  <si>
    <t xml:space="preserve">BPA</t>
  </si>
  <si>
    <t xml:space="preserve">CLN</t>
  </si>
  <si>
    <t xml:space="preserve">CLA</t>
  </si>
  <si>
    <t xml:space="preserve">Cephalic</t>
  </si>
  <si>
    <t xml:space="preserve">oociput</t>
  </si>
  <si>
    <t xml:space="preserve">Breech</t>
  </si>
  <si>
    <t xml:space="preserve">brow</t>
  </si>
  <si>
    <t xml:space="preserve">Posterior</t>
  </si>
  <si>
    <t xml:space="preserve">Anterior</t>
  </si>
  <si>
    <t xml:space="preserve">Placenta Bleeding</t>
  </si>
  <si>
    <t xml:space="preserve">Placenta Pravia</t>
  </si>
  <si>
    <t xml:space="preserve">AFYN</t>
  </si>
  <si>
    <t xml:space="preserve">AFYA</t>
  </si>
  <si>
    <t xml:space="preserve">Total</t>
  </si>
  <si>
    <t xml:space="preserve">Normal</t>
  </si>
  <si>
    <t xml:space="preserve">Ceasar</t>
  </si>
  <si>
    <t xml:space="preserve">eg</t>
  </si>
  <si>
    <t xml:space="preserve">prob of FHRN,BPN,CLA,Cephalic,Anterior,AFYA</t>
  </si>
  <si>
    <t xml:space="preserve">0.004807&gt;0, hence Ceasar</t>
  </si>
  <si>
    <t xml:space="preserve">prob of FHRN,BPN,CLN,Cephalic,Anterior,AFYA</t>
  </si>
  <si>
    <t xml:space="preserve">0.061111&gt;0.0.033646, hence Normal</t>
  </si>
  <si>
    <t xml:space="preserve">n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</si>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</sst>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6A6A6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EEECE1"/>
        <bgColor rgb="FFFFFFFF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AC09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4" activeCellId="0" sqref="H14"/>
    </sheetView>
  </sheetViews>
  <sheetFormatPr defaultRowHeight="15"/>
  <cols>
    <col collapsed="false" hidden="false" max="1" min="1" style="0" width="8.57085020242915"/>
    <col collapsed="false" hidden="false" max="2" min="2" style="0" width="19.1740890688259"/>
    <col collapsed="false" hidden="false" max="3" min="3" style="0" width="12.748987854251"/>
    <col collapsed="false" hidden="false" max="5" min="4" style="0" width="11.5708502024291"/>
    <col collapsed="false" hidden="false" max="6" min="6" style="0" width="10.1781376518219"/>
    <col collapsed="false" hidden="false" max="7" min="7" style="0" width="12.4251012145749"/>
    <col collapsed="false" hidden="false" max="8" min="8" style="0" width="23.4574898785425"/>
    <col collapsed="false" hidden="false" max="9" min="9" style="0" width="23.8866396761134"/>
    <col collapsed="false" hidden="false" max="1025" min="10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</row>
    <row r="2" customFormat="false" ht="15" hidden="false" customHeight="false" outlineLevel="0" collapsed="false">
      <c r="A2" s="0" t="n">
        <v>1</v>
      </c>
      <c r="B2" s="0" t="s">
        <v>9</v>
      </c>
      <c r="C2" s="0" t="n">
        <v>158</v>
      </c>
      <c r="D2" s="0" t="s">
        <v>10</v>
      </c>
      <c r="E2" s="0" t="n">
        <v>2.8</v>
      </c>
      <c r="F2" s="0" t="s">
        <v>11</v>
      </c>
      <c r="G2" s="0" t="s">
        <v>12</v>
      </c>
      <c r="H2" s="2" t="n">
        <v>12</v>
      </c>
      <c r="I2" s="0" t="s">
        <v>13</v>
      </c>
    </row>
    <row r="3" customFormat="false" ht="15" hidden="false" customHeight="false" outlineLevel="0" collapsed="false">
      <c r="A3" s="0" t="n">
        <v>2</v>
      </c>
      <c r="B3" s="0" t="s">
        <v>14</v>
      </c>
      <c r="C3" s="0" t="n">
        <v>150</v>
      </c>
      <c r="D3" s="0" t="s">
        <v>10</v>
      </c>
      <c r="E3" s="0" t="n">
        <v>2.5</v>
      </c>
      <c r="F3" s="0" t="s">
        <v>11</v>
      </c>
      <c r="G3" s="0" t="s">
        <v>15</v>
      </c>
      <c r="H3" s="0" t="n">
        <v>9</v>
      </c>
      <c r="I3" s="0" t="s">
        <v>16</v>
      </c>
    </row>
    <row r="4" customFormat="false" ht="15" hidden="false" customHeight="false" outlineLevel="0" collapsed="false">
      <c r="A4" s="0" t="n">
        <v>3</v>
      </c>
      <c r="B4" s="0" t="s">
        <v>17</v>
      </c>
      <c r="C4" s="0" t="n">
        <v>138</v>
      </c>
      <c r="D4" s="0" t="s">
        <v>10</v>
      </c>
      <c r="E4" s="0" t="n">
        <v>3.5</v>
      </c>
      <c r="F4" s="0" t="s">
        <v>11</v>
      </c>
      <c r="G4" s="0" t="s">
        <v>15</v>
      </c>
      <c r="H4" s="0" t="n">
        <v>8.18</v>
      </c>
      <c r="I4" s="0" t="s">
        <v>13</v>
      </c>
    </row>
    <row r="5" customFormat="false" ht="15" hidden="false" customHeight="false" outlineLevel="0" collapsed="false">
      <c r="A5" s="0" t="n">
        <v>4</v>
      </c>
      <c r="B5" s="0" t="s">
        <v>18</v>
      </c>
      <c r="C5" s="0" t="n">
        <v>161</v>
      </c>
      <c r="D5" s="0" t="s">
        <v>10</v>
      </c>
      <c r="E5" s="0" t="n">
        <v>2.5</v>
      </c>
      <c r="F5" s="0" t="s">
        <v>11</v>
      </c>
      <c r="G5" s="0" t="s">
        <v>12</v>
      </c>
      <c r="H5" s="0" t="n">
        <v>9.2</v>
      </c>
      <c r="I5" s="0" t="s">
        <v>13</v>
      </c>
    </row>
    <row r="6" customFormat="false" ht="15" hidden="false" customHeight="false" outlineLevel="0" collapsed="false">
      <c r="A6" s="0" t="n">
        <v>5</v>
      </c>
      <c r="B6" s="0" t="s">
        <v>19</v>
      </c>
      <c r="C6" s="0" t="n">
        <v>141</v>
      </c>
      <c r="D6" s="0" t="s">
        <v>10</v>
      </c>
      <c r="E6" s="0" t="n">
        <v>3.38</v>
      </c>
      <c r="F6" s="3" t="s">
        <v>20</v>
      </c>
      <c r="G6" s="0" t="s">
        <v>15</v>
      </c>
      <c r="H6" s="0" t="n">
        <v>6.45</v>
      </c>
      <c r="I6" s="0" t="s">
        <v>13</v>
      </c>
    </row>
    <row r="7" customFormat="false" ht="15" hidden="false" customHeight="false" outlineLevel="0" collapsed="false">
      <c r="A7" s="0" t="n">
        <v>6</v>
      </c>
      <c r="B7" s="0" t="s">
        <v>21</v>
      </c>
      <c r="C7" s="0" t="n">
        <v>132</v>
      </c>
      <c r="D7" s="0" t="s">
        <v>10</v>
      </c>
      <c r="E7" s="0" t="n">
        <v>3</v>
      </c>
      <c r="F7" s="0" t="s">
        <v>22</v>
      </c>
      <c r="G7" s="0" t="s">
        <v>15</v>
      </c>
      <c r="H7" s="0" t="n">
        <v>10</v>
      </c>
      <c r="I7" s="0" t="s">
        <v>13</v>
      </c>
    </row>
    <row r="8" customFormat="false" ht="15" hidden="false" customHeight="false" outlineLevel="0" collapsed="false">
      <c r="A8" s="0" t="n">
        <v>7</v>
      </c>
      <c r="B8" s="0" t="s">
        <v>21</v>
      </c>
      <c r="C8" s="0" t="n">
        <v>145</v>
      </c>
      <c r="D8" s="0" t="s">
        <v>10</v>
      </c>
      <c r="E8" s="0" t="n">
        <v>3</v>
      </c>
      <c r="F8" s="3" t="s">
        <v>20</v>
      </c>
      <c r="G8" s="0" t="s">
        <v>15</v>
      </c>
      <c r="H8" s="2" t="n">
        <v>10</v>
      </c>
      <c r="I8" s="0" t="s">
        <v>13</v>
      </c>
    </row>
    <row r="9" customFormat="false" ht="15" hidden="false" customHeight="false" outlineLevel="0" collapsed="false">
      <c r="A9" s="0" t="n">
        <v>8</v>
      </c>
      <c r="B9" s="0" t="s">
        <v>23</v>
      </c>
      <c r="C9" s="0" t="n">
        <v>139</v>
      </c>
      <c r="D9" s="0" t="s">
        <v>10</v>
      </c>
      <c r="E9" s="0" t="n">
        <v>2.5</v>
      </c>
      <c r="F9" s="0" t="s">
        <v>11</v>
      </c>
      <c r="G9" s="0" t="s">
        <v>12</v>
      </c>
      <c r="H9" s="2" t="n">
        <v>8.8</v>
      </c>
      <c r="I9" s="0" t="s">
        <v>16</v>
      </c>
    </row>
    <row r="10" customFormat="false" ht="15" hidden="false" customHeight="false" outlineLevel="0" collapsed="false">
      <c r="A10" s="0" t="n">
        <v>9</v>
      </c>
      <c r="B10" s="0" t="s">
        <v>24</v>
      </c>
      <c r="C10" s="0" t="n">
        <v>142</v>
      </c>
      <c r="D10" s="0" t="s">
        <v>10</v>
      </c>
      <c r="E10" s="0" t="n">
        <v>3.3</v>
      </c>
      <c r="F10" s="0" t="s">
        <v>11</v>
      </c>
      <c r="G10" s="0" t="s">
        <v>12</v>
      </c>
      <c r="H10" s="0" t="n">
        <v>7.5</v>
      </c>
      <c r="I10" s="0" t="s">
        <v>16</v>
      </c>
    </row>
    <row r="11" customFormat="false" ht="15" hidden="false" customHeight="false" outlineLevel="0" collapsed="false">
      <c r="A11" s="0" t="n">
        <v>10</v>
      </c>
      <c r="B11" s="0" t="s">
        <v>25</v>
      </c>
      <c r="C11" s="0" t="n">
        <v>150</v>
      </c>
      <c r="D11" s="0" t="s">
        <v>10</v>
      </c>
      <c r="E11" s="0" t="n">
        <v>3.5</v>
      </c>
      <c r="F11" s="0" t="s">
        <v>22</v>
      </c>
      <c r="G11" s="0" t="s">
        <v>15</v>
      </c>
      <c r="H11" s="2" t="n">
        <v>8.6</v>
      </c>
      <c r="I11" s="0" t="s">
        <v>16</v>
      </c>
    </row>
    <row r="12" customFormat="false" ht="15" hidden="false" customHeight="false" outlineLevel="0" collapsed="false">
      <c r="A12" s="0" t="n">
        <v>11</v>
      </c>
      <c r="B12" s="0" t="s">
        <v>26</v>
      </c>
      <c r="C12" s="0" t="n">
        <v>146</v>
      </c>
      <c r="D12" s="0" t="s">
        <v>27</v>
      </c>
      <c r="E12" s="0" t="n">
        <v>3</v>
      </c>
      <c r="F12" s="0" t="s">
        <v>11</v>
      </c>
      <c r="G12" s="0" t="s">
        <v>15</v>
      </c>
      <c r="H12" s="2" t="n">
        <v>10</v>
      </c>
      <c r="I12" s="0" t="s">
        <v>16</v>
      </c>
    </row>
    <row r="13" customFormat="false" ht="15" hidden="false" customHeight="false" outlineLevel="0" collapsed="false">
      <c r="A13" s="0" t="n">
        <v>12</v>
      </c>
      <c r="B13" s="0" t="s">
        <v>28</v>
      </c>
      <c r="C13" s="0" t="n">
        <v>150</v>
      </c>
      <c r="D13" s="0" t="s">
        <v>10</v>
      </c>
      <c r="E13" s="0" t="n">
        <v>3</v>
      </c>
      <c r="F13" s="0" t="s">
        <v>11</v>
      </c>
      <c r="G13" s="0" t="s">
        <v>15</v>
      </c>
      <c r="H13" s="2" t="n">
        <v>10</v>
      </c>
      <c r="I13" s="0" t="s">
        <v>16</v>
      </c>
    </row>
    <row r="14" customFormat="false" ht="15" hidden="false" customHeight="false" outlineLevel="0" collapsed="false">
      <c r="A14" s="0" t="n">
        <v>13</v>
      </c>
      <c r="B14" s="0" t="s">
        <v>29</v>
      </c>
      <c r="C14" s="0" t="n">
        <v>163</v>
      </c>
      <c r="D14" s="2" t="s">
        <v>27</v>
      </c>
      <c r="E14" s="0" t="n">
        <v>3</v>
      </c>
      <c r="F14" s="0" t="s">
        <v>11</v>
      </c>
      <c r="G14" s="2" t="s">
        <v>30</v>
      </c>
      <c r="H14" s="2" t="n">
        <v>11</v>
      </c>
      <c r="I14" s="0" t="s">
        <v>13</v>
      </c>
    </row>
    <row r="15" customFormat="false" ht="15" hidden="false" customHeight="false" outlineLevel="0" collapsed="false">
      <c r="A15" s="0" t="n">
        <v>14</v>
      </c>
      <c r="B15" s="0" t="s">
        <v>31</v>
      </c>
      <c r="C15" s="0" t="n">
        <v>136</v>
      </c>
      <c r="D15" s="0" t="s">
        <v>10</v>
      </c>
      <c r="E15" s="0" t="n">
        <v>2.9</v>
      </c>
      <c r="F15" s="0" t="s">
        <v>11</v>
      </c>
      <c r="G15" s="0" t="s">
        <v>15</v>
      </c>
      <c r="H15" s="0" t="n">
        <v>6.5</v>
      </c>
      <c r="I15" s="0" t="s">
        <v>16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n">
        <v>130</v>
      </c>
      <c r="D16" s="0" t="s">
        <v>10</v>
      </c>
      <c r="E16" s="0" t="n">
        <v>3.1</v>
      </c>
      <c r="F16" s="0" t="s">
        <v>11</v>
      </c>
      <c r="G16" s="0" t="s">
        <v>15</v>
      </c>
      <c r="H16" s="2" t="n">
        <v>10</v>
      </c>
      <c r="I16" s="0" t="s">
        <v>16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n">
        <v>146</v>
      </c>
      <c r="D17" s="0" t="s">
        <v>10</v>
      </c>
      <c r="E17" s="0" t="n">
        <v>3.7</v>
      </c>
      <c r="F17" s="0" t="s">
        <v>11</v>
      </c>
      <c r="G17" s="0" t="s">
        <v>12</v>
      </c>
      <c r="H17" s="0" t="n">
        <v>7.2</v>
      </c>
      <c r="I17" s="0" t="s">
        <v>16</v>
      </c>
    </row>
    <row r="18" customFormat="false" ht="15" hidden="false" customHeight="false" outlineLevel="0" collapsed="false">
      <c r="A18" s="0" t="n">
        <v>17</v>
      </c>
      <c r="B18" s="0" t="s">
        <v>34</v>
      </c>
      <c r="C18" s="0" t="n">
        <v>151</v>
      </c>
      <c r="D18" s="0" t="s">
        <v>10</v>
      </c>
      <c r="E18" s="0" t="n">
        <v>3</v>
      </c>
      <c r="F18" s="0" t="s">
        <v>11</v>
      </c>
      <c r="G18" s="0" t="s">
        <v>15</v>
      </c>
      <c r="H18" s="2" t="n">
        <v>10</v>
      </c>
      <c r="I18" s="0" t="s">
        <v>16</v>
      </c>
    </row>
    <row r="19" customFormat="false" ht="15" hidden="false" customHeight="false" outlineLevel="0" collapsed="false">
      <c r="A19" s="0" t="n">
        <v>18</v>
      </c>
      <c r="B19" s="0" t="s">
        <v>35</v>
      </c>
      <c r="C19" s="0" t="n">
        <v>143</v>
      </c>
      <c r="D19" s="0" t="s">
        <v>10</v>
      </c>
      <c r="E19" s="0" t="n">
        <v>4.1</v>
      </c>
      <c r="F19" s="0" t="s">
        <v>11</v>
      </c>
      <c r="G19" s="0" t="s">
        <v>15</v>
      </c>
      <c r="H19" s="2" t="n">
        <v>13</v>
      </c>
      <c r="I19" s="0" t="s">
        <v>13</v>
      </c>
    </row>
    <row r="20" customFormat="false" ht="15" hidden="false" customHeight="false" outlineLevel="0" collapsed="false">
      <c r="A20" s="0" t="n">
        <v>19</v>
      </c>
      <c r="B20" s="0" t="s">
        <v>36</v>
      </c>
      <c r="C20" s="0" t="n">
        <v>152</v>
      </c>
      <c r="D20" s="0" t="s">
        <v>10</v>
      </c>
      <c r="E20" s="3" t="n">
        <v>2</v>
      </c>
      <c r="F20" s="0" t="s">
        <v>11</v>
      </c>
      <c r="G20" s="0" t="s">
        <v>12</v>
      </c>
      <c r="H20" s="2" t="n">
        <v>13</v>
      </c>
      <c r="I20" s="0" t="s">
        <v>13</v>
      </c>
    </row>
    <row r="21" customFormat="false" ht="15" hidden="false" customHeight="false" outlineLevel="0" collapsed="false">
      <c r="A21" s="0" t="n">
        <v>20</v>
      </c>
      <c r="B21" s="0" t="s">
        <v>37</v>
      </c>
      <c r="C21" s="0" t="n">
        <v>134</v>
      </c>
      <c r="D21" s="0" t="s">
        <v>10</v>
      </c>
      <c r="E21" s="0" t="n">
        <v>3.3</v>
      </c>
      <c r="F21" s="0" t="s">
        <v>11</v>
      </c>
      <c r="G21" s="0" t="s">
        <v>12</v>
      </c>
      <c r="H21" s="2" t="n">
        <v>21</v>
      </c>
      <c r="I21" s="0" t="s">
        <v>13</v>
      </c>
    </row>
    <row r="22" customFormat="false" ht="15" hidden="false" customHeight="false" outlineLevel="0" collapsed="false">
      <c r="A22" s="0" t="n">
        <v>21</v>
      </c>
      <c r="B22" s="0" t="s">
        <v>38</v>
      </c>
      <c r="C22" s="0" t="n">
        <v>145</v>
      </c>
      <c r="D22" s="0" t="s">
        <v>10</v>
      </c>
      <c r="E22" s="0" t="n">
        <v>3</v>
      </c>
      <c r="F22" s="0" t="s">
        <v>11</v>
      </c>
      <c r="G22" s="0" t="s">
        <v>15</v>
      </c>
      <c r="H22" s="2" t="n">
        <v>10</v>
      </c>
      <c r="I22" s="0" t="s">
        <v>16</v>
      </c>
    </row>
    <row r="23" customFormat="false" ht="15" hidden="false" customHeight="false" outlineLevel="0" collapsed="false">
      <c r="A23" s="0" t="n">
        <v>22</v>
      </c>
      <c r="B23" s="0" t="s">
        <v>39</v>
      </c>
      <c r="C23" s="0" t="n">
        <v>134</v>
      </c>
      <c r="D23" s="0" t="s">
        <v>10</v>
      </c>
      <c r="E23" s="0" t="n">
        <v>3</v>
      </c>
      <c r="F23" s="0" t="s">
        <v>11</v>
      </c>
      <c r="G23" s="0" t="s">
        <v>15</v>
      </c>
      <c r="H23" s="2" t="n">
        <v>8.9</v>
      </c>
      <c r="I23" s="0" t="s">
        <v>16</v>
      </c>
    </row>
    <row r="24" customFormat="false" ht="15" hidden="false" customHeight="false" outlineLevel="0" collapsed="false">
      <c r="A24" s="0" t="n">
        <v>23</v>
      </c>
      <c r="B24" s="0" t="s">
        <v>40</v>
      </c>
      <c r="C24" s="0" t="n">
        <v>136</v>
      </c>
      <c r="D24" s="0" t="s">
        <v>10</v>
      </c>
      <c r="E24" s="0" t="n">
        <v>3</v>
      </c>
      <c r="F24" s="0" t="s">
        <v>11</v>
      </c>
      <c r="G24" s="0" t="s">
        <v>15</v>
      </c>
      <c r="H24" s="2" t="n">
        <v>8.9</v>
      </c>
      <c r="I24" s="0" t="s">
        <v>16</v>
      </c>
    </row>
    <row r="25" customFormat="false" ht="15" hidden="false" customHeight="false" outlineLevel="0" collapsed="false">
      <c r="A25" s="0" t="n">
        <v>24</v>
      </c>
      <c r="B25" s="0" t="s">
        <v>41</v>
      </c>
      <c r="C25" s="0" t="n">
        <v>142</v>
      </c>
      <c r="D25" s="0" t="s">
        <v>10</v>
      </c>
      <c r="E25" s="0" t="n">
        <v>3.3</v>
      </c>
      <c r="F25" s="0" t="s">
        <v>11</v>
      </c>
      <c r="G25" s="0" t="s">
        <v>12</v>
      </c>
      <c r="H25" s="0" t="n">
        <v>6.2</v>
      </c>
      <c r="I25" s="0" t="s">
        <v>16</v>
      </c>
    </row>
    <row r="26" customFormat="false" ht="15" hidden="false" customHeight="false" outlineLevel="0" collapsed="false">
      <c r="A26" s="0" t="n">
        <v>25</v>
      </c>
      <c r="B26" s="0" t="s">
        <v>42</v>
      </c>
      <c r="C26" s="0" t="n">
        <v>134</v>
      </c>
      <c r="D26" s="0" t="s">
        <v>10</v>
      </c>
      <c r="E26" s="0" t="n">
        <v>4.5</v>
      </c>
      <c r="F26" s="0" t="s">
        <v>11</v>
      </c>
      <c r="G26" s="0" t="s">
        <v>12</v>
      </c>
      <c r="H26" s="0" t="n">
        <v>6.9</v>
      </c>
      <c r="I26" s="0" t="s">
        <v>16</v>
      </c>
    </row>
    <row r="27" customFormat="false" ht="15" hidden="false" customHeight="false" outlineLevel="0" collapsed="false">
      <c r="A27" s="0" t="n">
        <v>26</v>
      </c>
      <c r="B27" s="0" t="s">
        <v>43</v>
      </c>
      <c r="C27" s="0" t="n">
        <v>150</v>
      </c>
      <c r="D27" s="0" t="s">
        <v>10</v>
      </c>
      <c r="E27" s="0" t="n">
        <v>3.3</v>
      </c>
      <c r="F27" s="0" t="s">
        <v>11</v>
      </c>
      <c r="G27" s="2" t="s">
        <v>44</v>
      </c>
      <c r="H27" s="2" t="n">
        <v>10</v>
      </c>
      <c r="I27" s="0" t="s">
        <v>13</v>
      </c>
    </row>
    <row r="28" customFormat="false" ht="15" hidden="false" customHeight="false" outlineLevel="0" collapsed="false">
      <c r="A28" s="0" t="n">
        <v>27</v>
      </c>
      <c r="B28" s="0" t="s">
        <v>45</v>
      </c>
      <c r="C28" s="0" t="n">
        <v>132</v>
      </c>
      <c r="D28" s="0" t="s">
        <v>10</v>
      </c>
      <c r="E28" s="0" t="n">
        <v>3</v>
      </c>
      <c r="F28" s="0" t="s">
        <v>11</v>
      </c>
      <c r="G28" s="0" t="s">
        <v>12</v>
      </c>
      <c r="H28" s="0" t="n">
        <v>4.4</v>
      </c>
      <c r="I28" s="0" t="s">
        <v>13</v>
      </c>
    </row>
    <row r="29" customFormat="false" ht="15" hidden="false" customHeight="false" outlineLevel="0" collapsed="false">
      <c r="A29" s="0" t="n">
        <v>28</v>
      </c>
      <c r="B29" s="0" t="s">
        <v>45</v>
      </c>
      <c r="C29" s="0" t="n">
        <v>134</v>
      </c>
      <c r="D29" s="0" t="s">
        <v>10</v>
      </c>
      <c r="E29" s="0" t="n">
        <v>3</v>
      </c>
      <c r="F29" s="0" t="s">
        <v>22</v>
      </c>
      <c r="G29" s="0" t="s">
        <v>12</v>
      </c>
      <c r="H29" s="0" t="n">
        <v>4.4</v>
      </c>
      <c r="I29" s="0" t="s">
        <v>13</v>
      </c>
    </row>
    <row r="30" customFormat="false" ht="15" hidden="false" customHeight="false" outlineLevel="0" collapsed="false">
      <c r="A30" s="0" t="n">
        <v>29</v>
      </c>
      <c r="B30" s="0" t="s">
        <v>46</v>
      </c>
      <c r="C30" s="0" t="n">
        <v>150</v>
      </c>
      <c r="D30" s="0" t="s">
        <v>10</v>
      </c>
      <c r="E30" s="2" t="n">
        <v>1</v>
      </c>
      <c r="F30" s="0" t="s">
        <v>11</v>
      </c>
      <c r="G30" s="0" t="s">
        <v>15</v>
      </c>
      <c r="H30" s="2" t="n">
        <v>10</v>
      </c>
      <c r="I30" s="0" t="s">
        <v>13</v>
      </c>
    </row>
    <row r="31" customFormat="false" ht="15" hidden="false" customHeight="false" outlineLevel="0" collapsed="false">
      <c r="A31" s="0" t="n">
        <v>30</v>
      </c>
      <c r="B31" s="0" t="s">
        <v>47</v>
      </c>
      <c r="C31" s="0" t="n">
        <v>151</v>
      </c>
      <c r="D31" s="0" t="s">
        <v>10</v>
      </c>
      <c r="E31" s="0" t="n">
        <v>3.2</v>
      </c>
      <c r="F31" s="0" t="s">
        <v>22</v>
      </c>
      <c r="G31" s="0" t="s">
        <v>15</v>
      </c>
      <c r="H31" s="0" t="n">
        <v>6.5</v>
      </c>
      <c r="I31" s="0" t="s">
        <v>13</v>
      </c>
    </row>
    <row r="32" customFormat="false" ht="15" hidden="false" customHeight="false" outlineLevel="0" collapsed="false">
      <c r="A32" s="0" t="n">
        <v>31</v>
      </c>
      <c r="B32" s="0" t="s">
        <v>48</v>
      </c>
      <c r="C32" s="0" t="n">
        <v>162</v>
      </c>
      <c r="D32" s="0" t="s">
        <v>10</v>
      </c>
      <c r="E32" s="0" t="n">
        <v>3</v>
      </c>
      <c r="F32" s="0" t="s">
        <v>22</v>
      </c>
      <c r="G32" s="0" t="s">
        <v>12</v>
      </c>
      <c r="H32" s="2" t="n">
        <v>10</v>
      </c>
      <c r="I32" s="0" t="s">
        <v>13</v>
      </c>
    </row>
    <row r="33" customFormat="false" ht="15" hidden="false" customHeight="false" outlineLevel="0" collapsed="false">
      <c r="A33" s="0" t="n">
        <v>32</v>
      </c>
      <c r="B33" s="0" t="s">
        <v>49</v>
      </c>
      <c r="C33" s="0" t="n">
        <v>135</v>
      </c>
      <c r="D33" s="0" t="s">
        <v>10</v>
      </c>
      <c r="E33" s="0" t="n">
        <v>3.2</v>
      </c>
      <c r="F33" s="0" t="s">
        <v>11</v>
      </c>
      <c r="G33" s="0" t="s">
        <v>12</v>
      </c>
      <c r="H33" s="2" t="n">
        <v>8.9</v>
      </c>
      <c r="I33" s="0" t="s">
        <v>16</v>
      </c>
    </row>
    <row r="34" customFormat="false" ht="15" hidden="false" customHeight="false" outlineLevel="0" collapsed="false">
      <c r="A34" s="0" t="n">
        <v>33</v>
      </c>
      <c r="B34" s="0" t="s">
        <v>50</v>
      </c>
      <c r="C34" s="0" t="n">
        <v>134</v>
      </c>
      <c r="D34" s="0" t="s">
        <v>10</v>
      </c>
      <c r="E34" s="0" t="n">
        <v>4.5</v>
      </c>
      <c r="F34" s="0" t="s">
        <v>11</v>
      </c>
      <c r="G34" s="0" t="s">
        <v>15</v>
      </c>
      <c r="H34" s="2" t="n">
        <v>10</v>
      </c>
      <c r="I34" s="0" t="s">
        <v>16</v>
      </c>
    </row>
    <row r="35" customFormat="false" ht="15" hidden="false" customHeight="false" outlineLevel="0" collapsed="false">
      <c r="A35" s="0" t="n">
        <v>34</v>
      </c>
      <c r="B35" s="0" t="s">
        <v>51</v>
      </c>
      <c r="C35" s="0" t="n">
        <v>139</v>
      </c>
      <c r="D35" s="0" t="s">
        <v>10</v>
      </c>
      <c r="E35" s="0" t="n">
        <v>3</v>
      </c>
      <c r="F35" s="0" t="s">
        <v>22</v>
      </c>
      <c r="G35" s="0" t="s">
        <v>15</v>
      </c>
      <c r="H35" s="0" t="n">
        <v>5.6</v>
      </c>
      <c r="I35" s="0" t="s">
        <v>13</v>
      </c>
    </row>
    <row r="36" customFormat="false" ht="15" hidden="false" customHeight="false" outlineLevel="0" collapsed="false">
      <c r="A36" s="0" t="n">
        <v>35</v>
      </c>
      <c r="B36" s="0" t="s">
        <v>52</v>
      </c>
      <c r="C36" s="0" t="n">
        <v>152</v>
      </c>
      <c r="D36" s="0" t="s">
        <v>10</v>
      </c>
      <c r="E36" s="0" t="n">
        <v>3</v>
      </c>
      <c r="F36" s="0" t="s">
        <v>11</v>
      </c>
      <c r="G36" s="0" t="s">
        <v>12</v>
      </c>
      <c r="H36" s="2" t="n">
        <v>10</v>
      </c>
      <c r="I36" s="0" t="s">
        <v>16</v>
      </c>
    </row>
    <row r="37" customFormat="false" ht="15" hidden="false" customHeight="false" outlineLevel="0" collapsed="false">
      <c r="A37" s="0" t="n">
        <v>36</v>
      </c>
      <c r="B37" s="0" t="s">
        <v>53</v>
      </c>
      <c r="C37" s="0" t="n">
        <v>149</v>
      </c>
      <c r="D37" s="0" t="s">
        <v>10</v>
      </c>
      <c r="E37" s="0" t="n">
        <v>3.2</v>
      </c>
      <c r="F37" s="0" t="s">
        <v>11</v>
      </c>
      <c r="G37" s="0" t="s">
        <v>12</v>
      </c>
      <c r="H37" s="0" t="n">
        <v>6.9</v>
      </c>
      <c r="I37" s="0" t="s">
        <v>16</v>
      </c>
    </row>
    <row r="38" customFormat="false" ht="15" hidden="false" customHeight="false" outlineLevel="0" collapsed="false">
      <c r="A38" s="0" t="n">
        <v>37</v>
      </c>
      <c r="B38" s="0" t="s">
        <v>54</v>
      </c>
      <c r="C38" s="0" t="n">
        <v>143</v>
      </c>
      <c r="D38" s="0" t="s">
        <v>10</v>
      </c>
      <c r="E38" s="0" t="n">
        <v>3</v>
      </c>
      <c r="F38" s="0" t="s">
        <v>11</v>
      </c>
      <c r="G38" s="0" t="s">
        <v>15</v>
      </c>
      <c r="H38" s="2" t="n">
        <v>10</v>
      </c>
      <c r="I38" s="0" t="s">
        <v>16</v>
      </c>
    </row>
    <row r="39" customFormat="false" ht="15" hidden="false" customHeight="false" outlineLevel="0" collapsed="false">
      <c r="A39" s="0" t="n">
        <v>38</v>
      </c>
      <c r="B39" s="0" t="s">
        <v>55</v>
      </c>
      <c r="C39" s="0" t="n">
        <v>136</v>
      </c>
      <c r="D39" s="0" t="s">
        <v>10</v>
      </c>
      <c r="E39" s="0" t="n">
        <v>3.9</v>
      </c>
      <c r="F39" s="0" t="s">
        <v>11</v>
      </c>
      <c r="G39" s="0" t="s">
        <v>15</v>
      </c>
      <c r="H39" s="2" t="n">
        <v>8.6</v>
      </c>
      <c r="I39" s="0" t="s">
        <v>16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n">
        <v>139</v>
      </c>
      <c r="D40" s="0" t="s">
        <v>10</v>
      </c>
      <c r="E40" s="0" t="n">
        <v>4.3</v>
      </c>
      <c r="F40" s="0" t="s">
        <v>11</v>
      </c>
      <c r="G40" s="0" t="s">
        <v>15</v>
      </c>
      <c r="H40" s="2" t="n">
        <v>10</v>
      </c>
      <c r="I40" s="0" t="s">
        <v>16</v>
      </c>
    </row>
    <row r="41" customFormat="false" ht="15" hidden="false" customHeight="false" outlineLevel="0" collapsed="false">
      <c r="A41" s="0" t="n">
        <v>40</v>
      </c>
      <c r="B41" s="0" t="s">
        <v>57</v>
      </c>
      <c r="C41" s="0" t="n">
        <v>146</v>
      </c>
      <c r="D41" s="0" t="s">
        <v>10</v>
      </c>
      <c r="E41" s="0" t="n">
        <v>5.2</v>
      </c>
      <c r="F41" s="0" t="s">
        <v>11</v>
      </c>
      <c r="G41" s="0" t="s">
        <v>15</v>
      </c>
      <c r="H41" s="2" t="n">
        <v>9.2</v>
      </c>
      <c r="I41" s="0" t="s">
        <v>16</v>
      </c>
    </row>
    <row r="42" customFormat="false" ht="15" hidden="false" customHeight="false" outlineLevel="0" collapsed="false">
      <c r="A42" s="0" t="n">
        <v>41</v>
      </c>
      <c r="B42" s="0" t="s">
        <v>58</v>
      </c>
      <c r="C42" s="0" t="n">
        <v>134</v>
      </c>
      <c r="D42" s="0" t="s">
        <v>10</v>
      </c>
      <c r="E42" s="0" t="n">
        <v>3.9</v>
      </c>
      <c r="F42" s="0" t="s">
        <v>22</v>
      </c>
      <c r="G42" s="0" t="s">
        <v>15</v>
      </c>
      <c r="H42" s="2" t="n">
        <v>7.6</v>
      </c>
      <c r="I42" s="0" t="s">
        <v>13</v>
      </c>
    </row>
    <row r="43" customFormat="false" ht="15" hidden="false" customHeight="false" outlineLevel="0" collapsed="false">
      <c r="A43" s="0" t="n">
        <v>42</v>
      </c>
      <c r="B43" s="0" t="s">
        <v>59</v>
      </c>
      <c r="C43" s="0" t="n">
        <v>137</v>
      </c>
      <c r="D43" s="0" t="s">
        <v>10</v>
      </c>
      <c r="E43" s="0" t="n">
        <v>3.2</v>
      </c>
      <c r="F43" s="0" t="s">
        <v>11</v>
      </c>
      <c r="G43" s="0" t="s">
        <v>15</v>
      </c>
      <c r="H43" s="2" t="n">
        <v>6</v>
      </c>
      <c r="I43" s="0" t="s">
        <v>13</v>
      </c>
    </row>
    <row r="44" customFormat="false" ht="15" hidden="false" customHeight="false" outlineLevel="0" collapsed="false">
      <c r="A44" s="0" t="n">
        <v>43</v>
      </c>
      <c r="B44" s="0" t="s">
        <v>60</v>
      </c>
      <c r="C44" s="0" t="n">
        <v>132</v>
      </c>
      <c r="D44" s="0" t="s">
        <v>10</v>
      </c>
      <c r="E44" s="0" t="n">
        <v>3.2</v>
      </c>
      <c r="F44" s="0" t="s">
        <v>11</v>
      </c>
      <c r="G44" s="0" t="s">
        <v>15</v>
      </c>
      <c r="H44" s="2" t="n">
        <v>9.5</v>
      </c>
      <c r="I44" s="0" t="s">
        <v>16</v>
      </c>
    </row>
    <row r="45" customFormat="false" ht="15" hidden="false" customHeight="false" outlineLevel="0" collapsed="false">
      <c r="A45" s="0" t="n">
        <v>44</v>
      </c>
      <c r="B45" s="0" t="s">
        <v>61</v>
      </c>
      <c r="C45" s="0" t="n">
        <v>148</v>
      </c>
      <c r="D45" s="0" t="s">
        <v>10</v>
      </c>
      <c r="E45" s="0" t="n">
        <v>4.2</v>
      </c>
      <c r="F45" s="0" t="s">
        <v>22</v>
      </c>
      <c r="G45" s="0" t="s">
        <v>12</v>
      </c>
      <c r="H45" s="2" t="n">
        <v>17</v>
      </c>
      <c r="I45" s="0" t="s">
        <v>13</v>
      </c>
    </row>
    <row r="46" customFormat="false" ht="15" hidden="false" customHeight="false" outlineLevel="0" collapsed="false">
      <c r="A46" s="0" t="n">
        <v>45</v>
      </c>
      <c r="B46" s="0" t="s">
        <v>62</v>
      </c>
      <c r="C46" s="0" t="n">
        <v>140</v>
      </c>
      <c r="D46" s="0" t="s">
        <v>10</v>
      </c>
      <c r="E46" s="0" t="n">
        <v>3.5</v>
      </c>
      <c r="F46" s="3" t="s">
        <v>20</v>
      </c>
      <c r="G46" s="0" t="s">
        <v>15</v>
      </c>
      <c r="H46" s="2" t="n">
        <v>9.9</v>
      </c>
      <c r="I46" s="0" t="s">
        <v>13</v>
      </c>
    </row>
    <row r="47" customFormat="false" ht="15" hidden="false" customHeight="false" outlineLevel="0" collapsed="false">
      <c r="A47" s="0" t="n">
        <v>46</v>
      </c>
      <c r="B47" s="0" t="s">
        <v>63</v>
      </c>
      <c r="C47" s="0" t="n">
        <v>151</v>
      </c>
      <c r="D47" s="0" t="s">
        <v>10</v>
      </c>
      <c r="E47" s="0" t="n">
        <v>4.5</v>
      </c>
      <c r="F47" s="0" t="s">
        <v>11</v>
      </c>
      <c r="G47" s="0" t="s">
        <v>15</v>
      </c>
      <c r="H47" s="2" t="n">
        <v>10.2</v>
      </c>
      <c r="I47" s="0" t="s">
        <v>16</v>
      </c>
    </row>
    <row r="48" customFormat="false" ht="15" hidden="false" customHeight="false" outlineLevel="0" collapsed="false">
      <c r="A48" s="0" t="n">
        <v>47</v>
      </c>
      <c r="B48" s="0" t="s">
        <v>64</v>
      </c>
      <c r="C48" s="0" t="n">
        <v>145</v>
      </c>
      <c r="D48" s="0" t="s">
        <v>10</v>
      </c>
      <c r="E48" s="0" t="n">
        <v>3.2</v>
      </c>
      <c r="F48" s="0" t="s">
        <v>11</v>
      </c>
      <c r="G48" s="0" t="s">
        <v>12</v>
      </c>
      <c r="H48" s="2" t="n">
        <v>10.9</v>
      </c>
      <c r="I48" s="0" t="s">
        <v>16</v>
      </c>
    </row>
    <row r="49" customFormat="false" ht="15" hidden="false" customHeight="false" outlineLevel="0" collapsed="false">
      <c r="A49" s="0" t="n">
        <v>48</v>
      </c>
      <c r="B49" s="0" t="s">
        <v>65</v>
      </c>
      <c r="C49" s="0" t="n">
        <v>149</v>
      </c>
      <c r="D49" s="0" t="s">
        <v>66</v>
      </c>
      <c r="E49" s="0" t="n">
        <v>3.3</v>
      </c>
      <c r="F49" s="0" t="s">
        <v>22</v>
      </c>
      <c r="G49" s="0" t="s">
        <v>12</v>
      </c>
      <c r="H49" s="2" t="n">
        <v>9.4</v>
      </c>
      <c r="I49" s="0" t="s">
        <v>13</v>
      </c>
    </row>
    <row r="50" customFormat="false" ht="15" hidden="false" customHeight="false" outlineLevel="0" collapsed="false">
      <c r="A50" s="0" t="n">
        <v>49</v>
      </c>
      <c r="B50" s="0" t="s">
        <v>67</v>
      </c>
      <c r="C50" s="0" t="n">
        <v>149</v>
      </c>
      <c r="D50" s="0" t="s">
        <v>10</v>
      </c>
      <c r="E50" s="0" t="n">
        <v>3.5</v>
      </c>
      <c r="F50" s="0" t="s">
        <v>11</v>
      </c>
      <c r="G50" s="0" t="s">
        <v>15</v>
      </c>
      <c r="H50" s="2" t="n">
        <v>9.2</v>
      </c>
      <c r="I50" s="0" t="s">
        <v>16</v>
      </c>
    </row>
    <row r="51" customFormat="false" ht="15" hidden="false" customHeight="false" outlineLevel="0" collapsed="false">
      <c r="A51" s="0" t="n">
        <v>50</v>
      </c>
      <c r="B51" s="0" t="s">
        <v>68</v>
      </c>
      <c r="C51" s="0" t="n">
        <v>148</v>
      </c>
      <c r="D51" s="0" t="s">
        <v>10</v>
      </c>
      <c r="E51" s="0" t="n">
        <v>3.5</v>
      </c>
      <c r="F51" s="0" t="s">
        <v>11</v>
      </c>
      <c r="G51" s="0" t="s">
        <v>12</v>
      </c>
      <c r="H51" s="2" t="n">
        <v>9.4</v>
      </c>
      <c r="I51" s="0" t="s">
        <v>16</v>
      </c>
    </row>
    <row r="52" customFormat="false" ht="15" hidden="false" customHeight="false" outlineLevel="0" collapsed="false">
      <c r="A52" s="0" t="n">
        <v>51</v>
      </c>
      <c r="B52" s="0" t="s">
        <v>69</v>
      </c>
      <c r="C52" s="0" t="n">
        <v>149</v>
      </c>
      <c r="D52" s="0" t="s">
        <v>10</v>
      </c>
      <c r="E52" s="0" t="n">
        <v>3.9</v>
      </c>
      <c r="F52" s="0" t="s">
        <v>22</v>
      </c>
      <c r="G52" s="0" t="s">
        <v>15</v>
      </c>
      <c r="H52" s="2" t="n">
        <v>8.6</v>
      </c>
      <c r="I52" s="0" t="s">
        <v>13</v>
      </c>
    </row>
    <row r="53" customFormat="false" ht="15" hidden="false" customHeight="false" outlineLevel="0" collapsed="false">
      <c r="A53" s="0" t="n">
        <v>52</v>
      </c>
      <c r="B53" s="0" t="s">
        <v>70</v>
      </c>
      <c r="C53" s="0" t="n">
        <v>138</v>
      </c>
      <c r="D53" s="0" t="s">
        <v>10</v>
      </c>
      <c r="E53" s="0" t="n">
        <v>4.2</v>
      </c>
      <c r="F53" s="0" t="s">
        <v>11</v>
      </c>
      <c r="G53" s="0" t="s">
        <v>15</v>
      </c>
      <c r="H53" s="2" t="n">
        <v>8.9</v>
      </c>
      <c r="I53" s="0" t="s">
        <v>16</v>
      </c>
    </row>
    <row r="54" customFormat="false" ht="15" hidden="false" customHeight="false" outlineLevel="0" collapsed="false">
      <c r="A54" s="0" t="n">
        <v>53</v>
      </c>
      <c r="B54" s="0" t="s">
        <v>70</v>
      </c>
      <c r="C54" s="0" t="n">
        <v>142</v>
      </c>
      <c r="D54" s="0" t="s">
        <v>10</v>
      </c>
      <c r="E54" s="0" t="n">
        <v>4.8</v>
      </c>
      <c r="F54" s="0" t="s">
        <v>11</v>
      </c>
      <c r="G54" s="0" t="s">
        <v>15</v>
      </c>
      <c r="H54" s="2" t="n">
        <v>10.2</v>
      </c>
      <c r="I54" s="0" t="s">
        <v>16</v>
      </c>
    </row>
    <row r="55" customFormat="false" ht="15" hidden="false" customHeight="false" outlineLevel="0" collapsed="false">
      <c r="A55" s="0" t="n">
        <v>54</v>
      </c>
      <c r="B55" s="0" t="s">
        <v>71</v>
      </c>
      <c r="C55" s="0" t="n">
        <v>134</v>
      </c>
      <c r="D55" s="0" t="s">
        <v>10</v>
      </c>
      <c r="E55" s="0" t="n">
        <v>3.8</v>
      </c>
      <c r="F55" s="0" t="s">
        <v>11</v>
      </c>
      <c r="G55" s="0" t="s">
        <v>12</v>
      </c>
      <c r="H55" s="2" t="n">
        <v>8.8</v>
      </c>
      <c r="I55" s="0" t="s">
        <v>16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n">
        <v>142</v>
      </c>
      <c r="D56" s="0" t="s">
        <v>10</v>
      </c>
      <c r="E56" s="0" t="n">
        <v>3.9</v>
      </c>
      <c r="F56" s="0" t="s">
        <v>11</v>
      </c>
      <c r="G56" s="0" t="s">
        <v>15</v>
      </c>
      <c r="H56" s="2" t="n">
        <v>11.2</v>
      </c>
      <c r="I56" s="0" t="s">
        <v>16</v>
      </c>
    </row>
    <row r="57" customFormat="false" ht="15" hidden="false" customHeight="false" outlineLevel="0" collapsed="false">
      <c r="A57" s="0" t="n">
        <v>56</v>
      </c>
      <c r="B57" s="0" t="s">
        <v>73</v>
      </c>
      <c r="C57" s="0" t="n">
        <v>152</v>
      </c>
      <c r="D57" s="0" t="s">
        <v>10</v>
      </c>
      <c r="E57" s="0" t="n">
        <v>4.2</v>
      </c>
      <c r="F57" s="0" t="s">
        <v>11</v>
      </c>
      <c r="G57" s="0" t="s">
        <v>15</v>
      </c>
      <c r="H57" s="2" t="n">
        <v>10.2</v>
      </c>
      <c r="I57" s="0" t="s">
        <v>16</v>
      </c>
    </row>
    <row r="58" customFormat="false" ht="15" hidden="false" customHeight="false" outlineLevel="0" collapsed="false">
      <c r="A58" s="0" t="n">
        <v>57</v>
      </c>
      <c r="B58" s="0" t="s">
        <v>74</v>
      </c>
      <c r="C58" s="0" t="n">
        <v>134</v>
      </c>
      <c r="D58" s="0" t="s">
        <v>10</v>
      </c>
      <c r="E58" s="0" t="n">
        <v>3.4</v>
      </c>
      <c r="F58" s="0" t="s">
        <v>11</v>
      </c>
      <c r="G58" s="0" t="s">
        <v>15</v>
      </c>
      <c r="H58" s="2" t="n">
        <v>8.9</v>
      </c>
      <c r="I58" s="0" t="s">
        <v>16</v>
      </c>
    </row>
    <row r="59" customFormat="false" ht="15" hidden="false" customHeight="false" outlineLevel="0" collapsed="false">
      <c r="A59" s="0" t="n">
        <v>58</v>
      </c>
      <c r="B59" s="0" t="s">
        <v>75</v>
      </c>
      <c r="C59" s="0" t="n">
        <v>149</v>
      </c>
      <c r="D59" s="0" t="s">
        <v>10</v>
      </c>
      <c r="E59" s="0" t="n">
        <v>3.9</v>
      </c>
      <c r="F59" s="0" t="s">
        <v>11</v>
      </c>
      <c r="G59" s="0" t="s">
        <v>12</v>
      </c>
      <c r="H59" s="2" t="n">
        <v>8.5</v>
      </c>
      <c r="I59" s="0" t="s">
        <v>16</v>
      </c>
    </row>
    <row r="60" customFormat="false" ht="15" hidden="false" customHeight="false" outlineLevel="0" collapsed="false">
      <c r="A60" s="0" t="n">
        <v>59</v>
      </c>
      <c r="B60" s="0" t="s">
        <v>76</v>
      </c>
      <c r="C60" s="0" t="n">
        <v>140</v>
      </c>
      <c r="D60" s="0" t="s">
        <v>10</v>
      </c>
      <c r="E60" s="0" t="n">
        <v>3.9</v>
      </c>
      <c r="F60" s="0" t="s">
        <v>11</v>
      </c>
      <c r="G60" s="0" t="s">
        <v>15</v>
      </c>
      <c r="H60" s="2" t="n">
        <v>10.2</v>
      </c>
      <c r="I60" s="0" t="s">
        <v>16</v>
      </c>
    </row>
    <row r="61" customFormat="false" ht="15" hidden="false" customHeight="false" outlineLevel="0" collapsed="false">
      <c r="A61" s="0" t="n">
        <v>60</v>
      </c>
      <c r="B61" s="0" t="s">
        <v>77</v>
      </c>
      <c r="C61" s="0" t="n">
        <v>135</v>
      </c>
      <c r="D61" s="0" t="s">
        <v>10</v>
      </c>
      <c r="E61" s="0" t="n">
        <v>3.2</v>
      </c>
      <c r="F61" s="0" t="s">
        <v>11</v>
      </c>
      <c r="G61" s="0" t="s">
        <v>15</v>
      </c>
      <c r="H61" s="2" t="n">
        <v>8.4</v>
      </c>
      <c r="I61" s="0" t="s">
        <v>16</v>
      </c>
    </row>
    <row r="62" customFormat="false" ht="15" hidden="false" customHeight="false" outlineLevel="0" collapsed="false">
      <c r="A62" s="0" t="n">
        <v>61</v>
      </c>
      <c r="B62" s="0" t="s">
        <v>78</v>
      </c>
      <c r="C62" s="0" t="n">
        <v>152</v>
      </c>
      <c r="D62" s="0" t="s">
        <v>10</v>
      </c>
      <c r="E62" s="0" t="n">
        <v>3.2</v>
      </c>
      <c r="F62" s="0" t="s">
        <v>11</v>
      </c>
      <c r="G62" s="0" t="s">
        <v>15</v>
      </c>
      <c r="H62" s="2" t="n">
        <v>8.9</v>
      </c>
      <c r="I62" s="0" t="s">
        <v>16</v>
      </c>
    </row>
    <row r="63" customFormat="false" ht="15" hidden="false" customHeight="false" outlineLevel="0" collapsed="false">
      <c r="A63" s="0" t="n">
        <v>62</v>
      </c>
      <c r="B63" s="0" t="s">
        <v>79</v>
      </c>
      <c r="C63" s="0" t="n">
        <v>149</v>
      </c>
      <c r="D63" s="0" t="s">
        <v>10</v>
      </c>
      <c r="E63" s="0" t="n">
        <v>4.2</v>
      </c>
      <c r="F63" s="0" t="s">
        <v>11</v>
      </c>
      <c r="G63" s="0" t="s">
        <v>15</v>
      </c>
      <c r="H63" s="2" t="n">
        <v>10.2</v>
      </c>
      <c r="I63" s="0" t="s">
        <v>16</v>
      </c>
    </row>
    <row r="64" customFormat="false" ht="15" hidden="false" customHeight="false" outlineLevel="0" collapsed="false">
      <c r="A64" s="0" t="n">
        <v>63</v>
      </c>
      <c r="B64" s="0" t="s">
        <v>79</v>
      </c>
      <c r="C64" s="0" t="n">
        <v>140</v>
      </c>
      <c r="D64" s="0" t="s">
        <v>10</v>
      </c>
      <c r="E64" s="0" t="n">
        <v>5.4</v>
      </c>
      <c r="F64" s="3" t="s">
        <v>20</v>
      </c>
      <c r="G64" s="0" t="s">
        <v>12</v>
      </c>
      <c r="H64" s="2" t="n">
        <v>10.2</v>
      </c>
      <c r="I64" s="0" t="s">
        <v>13</v>
      </c>
    </row>
    <row r="65" customFormat="false" ht="15" hidden="false" customHeight="false" outlineLevel="0" collapsed="false">
      <c r="A65" s="0" t="n">
        <v>64</v>
      </c>
      <c r="B65" s="0" t="s">
        <v>80</v>
      </c>
      <c r="C65" s="0" t="n">
        <v>140</v>
      </c>
      <c r="D65" s="0" t="s">
        <v>10</v>
      </c>
      <c r="E65" s="0" t="n">
        <v>3.9</v>
      </c>
      <c r="F65" s="0" t="s">
        <v>11</v>
      </c>
      <c r="G65" s="0" t="s">
        <v>12</v>
      </c>
      <c r="H65" s="2" t="n">
        <v>5.3</v>
      </c>
      <c r="I65" s="0" t="s">
        <v>13</v>
      </c>
    </row>
    <row r="66" customFormat="false" ht="15" hidden="false" customHeight="false" outlineLevel="0" collapsed="false">
      <c r="A66" s="0" t="n">
        <v>65</v>
      </c>
      <c r="B66" s="0" t="s">
        <v>81</v>
      </c>
      <c r="C66" s="0" t="n">
        <v>135</v>
      </c>
      <c r="D66" s="0" t="s">
        <v>10</v>
      </c>
      <c r="E66" s="0" t="n">
        <v>3.2</v>
      </c>
      <c r="F66" s="0" t="s">
        <v>11</v>
      </c>
      <c r="G66" s="0" t="s">
        <v>15</v>
      </c>
      <c r="H66" s="2" t="n">
        <v>5.2</v>
      </c>
      <c r="I66" s="0" t="s">
        <v>13</v>
      </c>
    </row>
    <row r="67" customFormat="false" ht="15" hidden="false" customHeight="false" outlineLevel="0" collapsed="false">
      <c r="A67" s="0" t="n">
        <v>66</v>
      </c>
      <c r="B67" s="0" t="s">
        <v>82</v>
      </c>
      <c r="C67" s="0" t="n">
        <v>140</v>
      </c>
      <c r="D67" s="0" t="s">
        <v>10</v>
      </c>
      <c r="E67" s="0" t="n">
        <v>3.9</v>
      </c>
      <c r="F67" s="0" t="s">
        <v>11</v>
      </c>
      <c r="G67" s="0" t="s">
        <v>15</v>
      </c>
      <c r="H67" s="2" t="n">
        <v>8.9</v>
      </c>
      <c r="I67" s="0" t="s">
        <v>16</v>
      </c>
    </row>
    <row r="68" customFormat="false" ht="15" hidden="false" customHeight="false" outlineLevel="0" collapsed="false">
      <c r="A68" s="0" t="n">
        <v>67</v>
      </c>
      <c r="B68" s="0" t="s">
        <v>83</v>
      </c>
      <c r="C68" s="0" t="n">
        <v>130</v>
      </c>
      <c r="D68" s="0" t="s">
        <v>10</v>
      </c>
      <c r="E68" s="0" t="n">
        <v>3.2</v>
      </c>
      <c r="F68" s="0" t="s">
        <v>11</v>
      </c>
      <c r="G68" s="0" t="s">
        <v>30</v>
      </c>
      <c r="H68" s="2" t="n">
        <v>10.2</v>
      </c>
      <c r="I68" s="0" t="s">
        <v>13</v>
      </c>
    </row>
    <row r="69" customFormat="false" ht="15" hidden="false" customHeight="false" outlineLevel="0" collapsed="false">
      <c r="A69" s="0" t="n">
        <v>68</v>
      </c>
      <c r="B69" s="0" t="s">
        <v>84</v>
      </c>
      <c r="C69" s="0" t="n">
        <v>151</v>
      </c>
      <c r="D69" s="0" t="s">
        <v>10</v>
      </c>
      <c r="E69" s="0" t="n">
        <v>1</v>
      </c>
      <c r="F69" s="0" t="s">
        <v>11</v>
      </c>
      <c r="G69" s="0" t="s">
        <v>12</v>
      </c>
      <c r="H69" s="2" t="n">
        <v>10.9</v>
      </c>
      <c r="I69" s="0" t="s">
        <v>13</v>
      </c>
    </row>
    <row r="70" customFormat="false" ht="15" hidden="false" customHeight="false" outlineLevel="0" collapsed="false">
      <c r="A70" s="0" t="n">
        <v>69</v>
      </c>
      <c r="B70" s="0" t="s">
        <v>85</v>
      </c>
      <c r="C70" s="0" t="n">
        <v>140</v>
      </c>
      <c r="D70" s="0" t="s">
        <v>10</v>
      </c>
      <c r="E70" s="0" t="n">
        <v>3.2</v>
      </c>
      <c r="F70" s="0" t="s">
        <v>11</v>
      </c>
      <c r="G70" s="0" t="s">
        <v>12</v>
      </c>
      <c r="H70" s="2" t="n">
        <v>8.5</v>
      </c>
      <c r="I70" s="0" t="s">
        <v>16</v>
      </c>
    </row>
    <row r="71" customFormat="false" ht="15" hidden="false" customHeight="false" outlineLevel="0" collapsed="false">
      <c r="A71" s="0" t="n">
        <v>70</v>
      </c>
      <c r="B71" s="0" t="s">
        <v>86</v>
      </c>
      <c r="C71" s="0" t="n">
        <v>135</v>
      </c>
      <c r="D71" s="0" t="s">
        <v>10</v>
      </c>
      <c r="E71" s="0" t="n">
        <v>4.3</v>
      </c>
      <c r="F71" s="0" t="s">
        <v>11</v>
      </c>
      <c r="G71" s="0" t="s">
        <v>15</v>
      </c>
      <c r="H71" s="2" t="n">
        <v>10.4</v>
      </c>
      <c r="I71" s="0" t="s">
        <v>16</v>
      </c>
    </row>
  </sheetData>
  <conditionalFormatting sqref="H2:H1048576">
    <cfRule type="cellIs" priority="2" operator="greaterThan" aboveAverage="0" equalAverage="0" bottom="0" percent="0" rank="0" text="" dxfId="0">
      <formula>18</formula>
    </cfRule>
    <cfRule type="cellIs" priority="3" operator="lessThan" aboveAverage="0" equalAverage="0" bottom="0" percent="0" rank="0" text="" dxfId="1">
      <formula>7</formula>
    </cfRule>
    <cfRule type="cellIs" priority="4" operator="between" aboveAverage="0" equalAverage="0" bottom="0" percent="0" rank="0" text="" dxfId="2">
      <formula>7</formula>
      <formula>18</formula>
    </cfRule>
  </conditionalFormatting>
  <conditionalFormatting sqref="I:I">
    <cfRule type="cellIs" priority="5" operator="equal" aboveAverage="0" equalAverage="0" bottom="0" percent="0" rank="0" text="" dxfId="3">
      <formula>"C"</formula>
    </cfRule>
    <cfRule type="cellIs" priority="6" operator="equal" aboveAverage="0" equalAverage="0" bottom="0" percent="0" rank="0" text="" dxfId="3">
      <formula>"N"</formula>
    </cfRule>
  </conditionalFormatting>
  <conditionalFormatting sqref="C:C">
    <cfRule type="cellIs" priority="7" operator="between" aboveAverage="0" equalAverage="0" bottom="0" percent="0" rank="0" text="" dxfId="3">
      <formula>100</formula>
      <formula>165</formula>
    </cfRule>
  </conditionalFormatting>
  <conditionalFormatting sqref="D:D">
    <cfRule type="cellIs" priority="8" operator="equal" aboveAverage="0" equalAverage="0" bottom="0" percent="0" rank="0" text="" dxfId="4">
      <formula>"normal"</formula>
    </cfRule>
    <cfRule type="cellIs" priority="9" operator="equal" aboveAverage="0" equalAverage="0" bottom="0" percent="0" rank="0" text="" dxfId="4">
      <formula>"abnormal"</formula>
    </cfRule>
  </conditionalFormatting>
  <conditionalFormatting sqref="E2:E1048576">
    <cfRule type="cellIs" priority="10" operator="lessThan" aboveAverage="0" equalAverage="0" bottom="0" percent="0" rank="0" text="" dxfId="4">
      <formula>2.2</formula>
    </cfRule>
    <cfRule type="cellIs" priority="11" operator="greaterThan" aboveAverage="0" equalAverage="0" bottom="0" percent="0" rank="0" text="" dxfId="4">
      <formula>2.2</formula>
    </cfRule>
  </conditionalFormatting>
  <conditionalFormatting sqref="F:F">
    <cfRule type="cellIs" priority="12" operator="equal" aboveAverage="0" equalAverage="0" bottom="0" percent="0" rank="0" text="" dxfId="4">
      <formula>"breech"</formula>
    </cfRule>
    <cfRule type="cellIs" priority="13" operator="equal" aboveAverage="0" equalAverage="0" bottom="0" percent="0" rank="0" text="" dxfId="5">
      <formula>"transverse"</formula>
    </cfRule>
  </conditionalFormatting>
  <conditionalFormatting sqref="G:G">
    <cfRule type="cellIs" priority="14" operator="equal" aboveAverage="0" equalAverage="0" bottom="0" percent="0" rank="0" text="" dxfId="6">
      <formula>"placenta bleeding"</formula>
    </cfRule>
    <cfRule type="cellIs" priority="15" operator="equal" aboveAverage="0" equalAverage="0" bottom="0" percent="0" rank="0" text="" dxfId="7">
      <formula>"placenta pravia"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8" min="1" style="0" width="8.57085020242915"/>
    <col collapsed="false" hidden="false" max="9" min="9" style="0" width="10.9271255060729"/>
    <col collapsed="false" hidden="false" max="14" min="10" style="0" width="8.57085020242915"/>
    <col collapsed="false" hidden="false" max="15" min="15" style="0" width="17.7813765182186"/>
    <col collapsed="false" hidden="false" max="16" min="16" style="0" width="15.5303643724696"/>
    <col collapsed="false" hidden="false" max="1025" min="17" style="0" width="8.57085020242915"/>
  </cols>
  <sheetData>
    <row r="1" customFormat="false" ht="15" hidden="false" customHeight="false" outlineLevel="0" collapsed="false">
      <c r="A1" s="4" t="s">
        <v>87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  <c r="G1" s="5" t="s">
        <v>93</v>
      </c>
      <c r="H1" s="5" t="s">
        <v>94</v>
      </c>
      <c r="I1" s="5" t="s">
        <v>95</v>
      </c>
      <c r="J1" s="5" t="s">
        <v>96</v>
      </c>
      <c r="K1" s="5" t="s">
        <v>20</v>
      </c>
      <c r="L1" s="5" t="s">
        <v>97</v>
      </c>
      <c r="M1" s="5" t="s">
        <v>98</v>
      </c>
      <c r="N1" s="5" t="s">
        <v>99</v>
      </c>
      <c r="O1" s="5" t="s">
        <v>100</v>
      </c>
      <c r="P1" s="5" t="s">
        <v>101</v>
      </c>
      <c r="Q1" s="5" t="s">
        <v>102</v>
      </c>
      <c r="R1" s="5" t="s">
        <v>103</v>
      </c>
      <c r="S1" s="4" t="s">
        <v>104</v>
      </c>
    </row>
    <row r="2" customFormat="false" ht="15" hidden="false" customHeight="false" outlineLevel="0" collapsed="false">
      <c r="A2" s="5" t="s">
        <v>105</v>
      </c>
      <c r="B2" s="6" t="n">
        <v>42</v>
      </c>
      <c r="C2" s="6" t="n">
        <v>0</v>
      </c>
      <c r="D2" s="6" t="n">
        <v>41</v>
      </c>
      <c r="E2" s="6" t="n">
        <v>1</v>
      </c>
      <c r="F2" s="6" t="n">
        <v>42</v>
      </c>
      <c r="G2" s="6" t="n">
        <v>0</v>
      </c>
      <c r="H2" s="6" t="n">
        <v>41</v>
      </c>
      <c r="I2" s="6" t="n">
        <v>0</v>
      </c>
      <c r="J2" s="6" t="n">
        <v>1</v>
      </c>
      <c r="K2" s="6" t="n">
        <v>0</v>
      </c>
      <c r="L2" s="6" t="n">
        <v>0</v>
      </c>
      <c r="M2" s="6" t="n">
        <v>13</v>
      </c>
      <c r="N2" s="6" t="n">
        <v>29</v>
      </c>
      <c r="O2" s="6" t="n">
        <v>0</v>
      </c>
      <c r="P2" s="6" t="n">
        <v>0</v>
      </c>
      <c r="Q2" s="6" t="n">
        <v>38</v>
      </c>
      <c r="R2" s="6" t="n">
        <v>4</v>
      </c>
      <c r="S2" s="7" t="n">
        <v>42</v>
      </c>
    </row>
    <row r="3" customFormat="false" ht="15" hidden="false" customHeight="false" outlineLevel="0" collapsed="false">
      <c r="A3" s="5" t="s">
        <v>106</v>
      </c>
      <c r="B3" s="6" t="n">
        <v>28</v>
      </c>
      <c r="C3" s="6" t="n">
        <v>0</v>
      </c>
      <c r="D3" s="6" t="n">
        <v>26</v>
      </c>
      <c r="E3" s="6" t="n">
        <v>2</v>
      </c>
      <c r="F3" s="6" t="n">
        <v>25</v>
      </c>
      <c r="G3" s="6" t="n">
        <v>3</v>
      </c>
      <c r="H3" s="6" t="n">
        <v>15</v>
      </c>
      <c r="I3" s="6" t="n">
        <v>0</v>
      </c>
      <c r="J3" s="6" t="n">
        <v>9</v>
      </c>
      <c r="K3" s="6" t="n">
        <v>4</v>
      </c>
      <c r="L3" s="6" t="n">
        <v>0</v>
      </c>
      <c r="M3" s="6" t="n">
        <v>12</v>
      </c>
      <c r="N3" s="6" t="n">
        <v>13</v>
      </c>
      <c r="O3" s="6" t="n">
        <v>1</v>
      </c>
      <c r="P3" s="6" t="n">
        <v>2</v>
      </c>
      <c r="Q3" s="6" t="n">
        <v>19</v>
      </c>
      <c r="R3" s="6" t="n">
        <v>9</v>
      </c>
      <c r="S3" s="7" t="n">
        <v>28</v>
      </c>
    </row>
    <row r="4" customFormat="false" ht="15" hidden="false" customHeight="false" outlineLevel="0" collapsed="false">
      <c r="B4" s="8" t="n">
        <f aca="false">B2+B3</f>
        <v>70</v>
      </c>
      <c r="C4" s="8" t="n">
        <f aca="false">C2+C3</f>
        <v>0</v>
      </c>
      <c r="D4" s="8" t="n">
        <f aca="false">D2+D3</f>
        <v>67</v>
      </c>
      <c r="E4" s="8" t="n">
        <f aca="false">E2+E3</f>
        <v>3</v>
      </c>
      <c r="F4" s="8" t="n">
        <f aca="false">F2+F3</f>
        <v>67</v>
      </c>
      <c r="G4" s="8" t="n">
        <f aca="false">G2+G3</f>
        <v>3</v>
      </c>
      <c r="H4" s="8" t="n">
        <f aca="false">H2+H3</f>
        <v>56</v>
      </c>
      <c r="I4" s="8" t="n">
        <v>0</v>
      </c>
      <c r="J4" s="8" t="n">
        <f aca="false">J2+J3</f>
        <v>10</v>
      </c>
      <c r="K4" s="8" t="n">
        <f aca="false">K2+K3</f>
        <v>4</v>
      </c>
      <c r="L4" s="8" t="n">
        <v>0</v>
      </c>
      <c r="M4" s="8" t="n">
        <f aca="false">M2+M3</f>
        <v>25</v>
      </c>
      <c r="N4" s="8" t="n">
        <f aca="false">N2+N3</f>
        <v>42</v>
      </c>
      <c r="O4" s="8" t="n">
        <f aca="false">O2+O3</f>
        <v>1</v>
      </c>
      <c r="P4" s="8" t="n">
        <f aca="false">P2+P3</f>
        <v>2</v>
      </c>
      <c r="Q4" s="8" t="n">
        <f aca="false">Q2+Q3</f>
        <v>57</v>
      </c>
      <c r="R4" s="8" t="n">
        <f aca="false">R2+R3</f>
        <v>13</v>
      </c>
      <c r="S4" s="8" t="n">
        <f aca="false">S2+S3</f>
        <v>70</v>
      </c>
    </row>
    <row r="6" customFormat="false" ht="15" hidden="false" customHeight="false" outlineLevel="0" collapsed="false">
      <c r="A6" s="0" t="s">
        <v>105</v>
      </c>
      <c r="B6" s="0" t="n">
        <f aca="false">B2/S2</f>
        <v>1</v>
      </c>
      <c r="C6" s="0" t="n">
        <f aca="false">C2/S2</f>
        <v>0</v>
      </c>
      <c r="D6" s="0" t="n">
        <f aca="false">D2/S2</f>
        <v>0.976190476190476</v>
      </c>
      <c r="E6" s="0" t="n">
        <f aca="false">E2/S2</f>
        <v>0.0238095238095238</v>
      </c>
      <c r="F6" s="0" t="n">
        <f aca="false">F2/S2</f>
        <v>1</v>
      </c>
      <c r="G6" s="0" t="n">
        <f aca="false">G2/S2</f>
        <v>0</v>
      </c>
      <c r="H6" s="0" t="n">
        <f aca="false">H2/S2</f>
        <v>0.976190476190476</v>
      </c>
      <c r="I6" s="0" t="n">
        <f aca="false">I2/S2</f>
        <v>0</v>
      </c>
      <c r="J6" s="0" t="n">
        <f aca="false">J2/S2</f>
        <v>0.0238095238095238</v>
      </c>
      <c r="K6" s="0" t="n">
        <f aca="false">K2/S2</f>
        <v>0</v>
      </c>
      <c r="L6" s="0" t="n">
        <f aca="false">L2/S2</f>
        <v>0</v>
      </c>
      <c r="M6" s="0" t="n">
        <f aca="false">M2/S2</f>
        <v>0.30952380952381</v>
      </c>
      <c r="N6" s="0" t="n">
        <f aca="false">N2/S2</f>
        <v>0.690476190476191</v>
      </c>
      <c r="O6" s="0" t="n">
        <f aca="false">O2/S2</f>
        <v>0</v>
      </c>
      <c r="P6" s="0" t="n">
        <f aca="false">P2/S2</f>
        <v>0</v>
      </c>
      <c r="Q6" s="0" t="n">
        <f aca="false">Q2/S2</f>
        <v>0.904761904761905</v>
      </c>
      <c r="R6" s="0" t="n">
        <f aca="false">R2/S2</f>
        <v>0.0952380952380952</v>
      </c>
      <c r="S6" s="0" t="n">
        <f aca="false">S2/S4</f>
        <v>0.6</v>
      </c>
    </row>
    <row r="7" customFormat="false" ht="15" hidden="false" customHeight="false" outlineLevel="0" collapsed="false">
      <c r="A7" s="0" t="s">
        <v>106</v>
      </c>
      <c r="B7" s="0" t="n">
        <f aca="false">B3/S3</f>
        <v>1</v>
      </c>
      <c r="C7" s="0" t="n">
        <f aca="false">C3/S3</f>
        <v>0</v>
      </c>
      <c r="D7" s="0" t="n">
        <f aca="false">D3/S3</f>
        <v>0.928571428571429</v>
      </c>
      <c r="E7" s="0" t="n">
        <f aca="false">E3/S3</f>
        <v>0.0714285714285714</v>
      </c>
      <c r="F7" s="0" t="n">
        <f aca="false">F3/S3</f>
        <v>0.892857142857143</v>
      </c>
      <c r="G7" s="0" t="n">
        <f aca="false">G3/S3</f>
        <v>0.107142857142857</v>
      </c>
      <c r="H7" s="0" t="n">
        <f aca="false">H3/S3</f>
        <v>0.535714285714286</v>
      </c>
      <c r="I7" s="0" t="n">
        <f aca="false">I3/S3</f>
        <v>0</v>
      </c>
      <c r="J7" s="0" t="n">
        <f aca="false">J3/S3</f>
        <v>0.321428571428571</v>
      </c>
      <c r="K7" s="0" t="n">
        <f aca="false">K3/S3</f>
        <v>0.142857142857143</v>
      </c>
      <c r="L7" s="0" t="n">
        <f aca="false">L3/S3</f>
        <v>0</v>
      </c>
      <c r="M7" s="0" t="n">
        <f aca="false">M3/S3</f>
        <v>0.428571428571429</v>
      </c>
      <c r="N7" s="0" t="n">
        <f aca="false">N3/S3</f>
        <v>0.464285714285714</v>
      </c>
      <c r="O7" s="0" t="n">
        <f aca="false">O3/S3</f>
        <v>0.0357142857142857</v>
      </c>
      <c r="P7" s="0" t="n">
        <f aca="false">P3/S3</f>
        <v>0.0714285714285714</v>
      </c>
      <c r="Q7" s="0" t="n">
        <f aca="false">Q3/S3</f>
        <v>0.678571428571429</v>
      </c>
      <c r="R7" s="0" t="n">
        <f aca="false">R3/S3</f>
        <v>0.321428571428571</v>
      </c>
      <c r="S7" s="0" t="n">
        <f aca="false">S3/S4</f>
        <v>0.4</v>
      </c>
    </row>
    <row r="11" customFormat="false" ht="15" hidden="false" customHeight="false" outlineLevel="0" collapsed="false">
      <c r="A11" s="0" t="s">
        <v>107</v>
      </c>
      <c r="B11" s="0" t="s">
        <v>108</v>
      </c>
    </row>
    <row r="12" customFormat="false" ht="15" hidden="false" customHeight="false" outlineLevel="0" collapsed="false">
      <c r="A12" s="0" t="s">
        <v>105</v>
      </c>
      <c r="B12" s="0" t="n">
        <f aca="false">1*1*0*0.916667*0.67*0.166667*0.6</f>
        <v>0</v>
      </c>
      <c r="D12" s="9" t="s">
        <v>109</v>
      </c>
    </row>
    <row r="13" customFormat="false" ht="15" hidden="false" customHeight="false" outlineLevel="0" collapsed="false">
      <c r="A13" s="0" t="s">
        <v>106</v>
      </c>
      <c r="B13" s="0" t="n">
        <f aca="false">1*0.9375*0.125*0.625*0.4375*0.375*0.4</f>
        <v>0.0048065185546875</v>
      </c>
    </row>
    <row r="15" customFormat="false" ht="15" hidden="false" customHeight="false" outlineLevel="0" collapsed="false">
      <c r="A15" s="0" t="s">
        <v>107</v>
      </c>
      <c r="B15" s="0" t="s">
        <v>110</v>
      </c>
    </row>
    <row r="16" customFormat="false" ht="15" hidden="false" customHeight="false" outlineLevel="0" collapsed="false">
      <c r="A16" s="0" t="s">
        <v>105</v>
      </c>
      <c r="B16" s="0" t="n">
        <f aca="false">1*1*1*0.916667*0.666667*0.166667*0.6</f>
        <v>0.0611112861112278</v>
      </c>
      <c r="D16" s="9" t="s">
        <v>111</v>
      </c>
    </row>
    <row r="17" customFormat="false" ht="15" hidden="false" customHeight="false" outlineLevel="0" collapsed="false">
      <c r="A17" s="0" t="s">
        <v>106</v>
      </c>
      <c r="B17" s="0" t="n">
        <f aca="false">1*0.9375*0.875*0.625*0.4375*0.375*0.4</f>
        <v>0.0336456298828125</v>
      </c>
    </row>
    <row r="19" customFormat="false" ht="15" hidden="false" customHeight="false" outlineLevel="0" collapsed="false">
      <c r="A19" s="0" t="s">
        <v>112</v>
      </c>
      <c r="B19" s="0" t="n">
        <f aca="false">1*1*1*0.041667*0.66667*0.291667*0.6</f>
        <v>0.00486117986137778</v>
      </c>
    </row>
    <row r="20" customFormat="false" ht="15" hidden="false" customHeight="false" outlineLevel="0" collapsed="false">
      <c r="A20" s="0" t="s">
        <v>113</v>
      </c>
      <c r="B20" s="0" t="n">
        <f aca="false">1*0.9375*0.875*0.25*0.4375*0.4375*0.4</f>
        <v>0.0157012939453125</v>
      </c>
    </row>
  </sheetData>
  <autoFilter ref="A1:S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2018-08-23T10:43:30Z</dcterms:created>
  <dc:creator>Dell</dc:creator>
  <dc:description/>
  <dc:language>en-IN</dc:language>
  <cp:lastModifiedBy/>
  <dcterms:modified xsi:type="dcterms:W3CDTF">2019-02-02T17:57:25Z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